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24795" windowHeight="11895" tabRatio="676" firstSheet="2" activeTab="27"/>
  </bookViews>
  <sheets>
    <sheet name="09.01" sheetId="1" r:id="rId1"/>
    <sheet name="09.02" sheetId="3" r:id="rId2"/>
    <sheet name="9.03" sheetId="4" r:id="rId3"/>
    <sheet name="9.04" sheetId="5" r:id="rId4"/>
    <sheet name="9.05" sheetId="6" r:id="rId5"/>
    <sheet name="9.06" sheetId="7" r:id="rId6"/>
    <sheet name="9.07" sheetId="8" r:id="rId7"/>
    <sheet name="9.08" sheetId="9" r:id="rId8"/>
    <sheet name="9.09" sheetId="10" r:id="rId9"/>
    <sheet name="9.10" sheetId="11" r:id="rId10"/>
    <sheet name="9.11" sheetId="12" r:id="rId11"/>
    <sheet name="9.12" sheetId="13" r:id="rId12"/>
    <sheet name="9.13" sheetId="14" r:id="rId13"/>
    <sheet name="9.16" sheetId="15" r:id="rId14"/>
    <sheet name="9.17" sheetId="16" r:id="rId15"/>
    <sheet name="9.18" sheetId="17" r:id="rId16"/>
    <sheet name="9.19" sheetId="18" r:id="rId17"/>
    <sheet name="9.20" sheetId="19" r:id="rId18"/>
    <sheet name="9.21" sheetId="20" r:id="rId19"/>
    <sheet name="9.22" sheetId="21" r:id="rId20"/>
    <sheet name="9.23" sheetId="22" r:id="rId21"/>
    <sheet name="9.24" sheetId="23" r:id="rId22"/>
    <sheet name="9.25" sheetId="24" r:id="rId23"/>
    <sheet name="9.26" sheetId="25" r:id="rId24"/>
    <sheet name="9.27" sheetId="26" r:id="rId25"/>
    <sheet name="9.28" sheetId="27" r:id="rId26"/>
    <sheet name="9.29" sheetId="28" r:id="rId27"/>
    <sheet name="9.30" sheetId="29" r:id="rId28"/>
  </sheets>
  <calcPr calcId="125725"/>
</workbook>
</file>

<file path=xl/calcChain.xml><?xml version="1.0" encoding="utf-8"?>
<calcChain xmlns="http://schemas.openxmlformats.org/spreadsheetml/2006/main">
  <c r="E51" i="29"/>
  <c r="E51" i="28"/>
  <c r="E51" i="27"/>
  <c r="E51" i="26"/>
  <c r="E51" i="25"/>
  <c r="B5" i="24"/>
  <c r="E51"/>
  <c r="B5" i="23"/>
  <c r="E51"/>
  <c r="E51" i="22"/>
  <c r="B5" i="21"/>
  <c r="E51"/>
  <c r="B5" i="20"/>
  <c r="E51"/>
  <c r="E51" i="19"/>
  <c r="E51" i="18"/>
  <c r="E51" i="17"/>
  <c r="E51" i="16"/>
  <c r="B5" i="15"/>
  <c r="E51"/>
  <c r="E51" i="14"/>
  <c r="E51" i="13"/>
  <c r="E51" i="12"/>
  <c r="B5" i="11"/>
  <c r="B7"/>
  <c r="E51"/>
  <c r="B7" i="10"/>
  <c r="B7" i="9"/>
  <c r="B7" i="8"/>
  <c r="B6"/>
  <c r="B5" i="10"/>
  <c r="E51"/>
  <c r="E51" i="9"/>
  <c r="E51" i="8"/>
  <c r="B7" i="7"/>
  <c r="E51"/>
  <c r="B7" i="6"/>
  <c r="B5"/>
  <c r="E51" l="1"/>
  <c r="E51" i="5"/>
  <c r="B7"/>
  <c r="B7" i="4"/>
  <c r="B7" i="3"/>
  <c r="B7" i="1"/>
  <c r="B5"/>
</calcChain>
</file>

<file path=xl/sharedStrings.xml><?xml version="1.0" encoding="utf-8"?>
<sst xmlns="http://schemas.openxmlformats.org/spreadsheetml/2006/main" count="2817" uniqueCount="707">
  <si>
    <t>꼴라 메르까토 신사점 데일리리포트</t>
  </si>
  <si>
    <t>작성일자</t>
  </si>
  <si>
    <t>대표</t>
  </si>
  <si>
    <t xml:space="preserve">  일일매출내역</t>
  </si>
  <si>
    <t>주요판매분석</t>
  </si>
  <si>
    <t>판매율</t>
  </si>
  <si>
    <t>런치</t>
  </si>
  <si>
    <t>Salad</t>
  </si>
  <si>
    <t>Main</t>
  </si>
  <si>
    <t>디너</t>
  </si>
  <si>
    <t>Appetizer</t>
  </si>
  <si>
    <t>Set(Lunch)</t>
  </si>
  <si>
    <t>총매출</t>
  </si>
  <si>
    <t>Pizza</t>
  </si>
  <si>
    <t>Set(Dinner)</t>
  </si>
  <si>
    <t>누적매출</t>
  </si>
  <si>
    <t>Pasta</t>
  </si>
  <si>
    <t>Wine &amp; Beverage</t>
  </si>
  <si>
    <t>목표매출</t>
  </si>
  <si>
    <t>Risotto</t>
  </si>
  <si>
    <t>목표매출 달성도</t>
  </si>
  <si>
    <t xml:space="preserve">  금주의 추천메뉴 및 Daily (Best &amp; Worst) </t>
  </si>
  <si>
    <t>금주 추천메뉴</t>
  </si>
  <si>
    <t xml:space="preserve"> 추천메뉴</t>
  </si>
  <si>
    <t>판매량(누적)</t>
  </si>
  <si>
    <t>분류</t>
  </si>
  <si>
    <t>데일리 판매수량</t>
  </si>
  <si>
    <t>Daily Best</t>
  </si>
  <si>
    <t>Daily Worst</t>
  </si>
  <si>
    <t>* 예약 상황</t>
  </si>
  <si>
    <t xml:space="preserve">시간 </t>
  </si>
  <si>
    <t>예약명</t>
  </si>
  <si>
    <t>인원</t>
  </si>
  <si>
    <t>비고</t>
  </si>
  <si>
    <t>오전</t>
  </si>
  <si>
    <t xml:space="preserve">오후 </t>
  </si>
  <si>
    <t>* 보고  및 특이사항</t>
  </si>
  <si>
    <t>Kitchen</t>
  </si>
  <si>
    <t>* D/O</t>
  </si>
  <si>
    <t>Hall</t>
  </si>
  <si>
    <t>* Salad</t>
  </si>
  <si>
    <t>* Pizza</t>
  </si>
  <si>
    <t>* 2F</t>
  </si>
  <si>
    <t>* 3F</t>
  </si>
  <si>
    <t xml:space="preserve">  기물파손율 </t>
  </si>
  <si>
    <t xml:space="preserve">  전도금 사용내역 </t>
  </si>
  <si>
    <t>총금액</t>
  </si>
  <si>
    <t xml:space="preserve">금액 </t>
  </si>
  <si>
    <t>사용내역</t>
  </si>
  <si>
    <t>금액</t>
  </si>
  <si>
    <t xml:space="preserve">사용내역 </t>
  </si>
  <si>
    <t>* 4F</t>
    <phoneticPr fontId="2" type="noConversion"/>
  </si>
  <si>
    <t>* 1F</t>
    <phoneticPr fontId="2" type="noConversion"/>
  </si>
  <si>
    <t>* Pasta /</t>
    <phoneticPr fontId="2" type="noConversion"/>
  </si>
  <si>
    <t>Main</t>
    <phoneticPr fontId="2" type="noConversion"/>
  </si>
  <si>
    <t>김나윤 대리(휴가), 김태헌 사원</t>
    <phoneticPr fontId="2" type="noConversion"/>
  </si>
  <si>
    <t>홍승찬 사원, 신성민 사원</t>
    <phoneticPr fontId="2" type="noConversion"/>
  </si>
  <si>
    <t>김영훈 사원</t>
    <phoneticPr fontId="2" type="noConversion"/>
  </si>
  <si>
    <t>이승규 주임, 정동수 주임</t>
    <phoneticPr fontId="2" type="noConversion"/>
  </si>
  <si>
    <t>8월 주방 발주업체 세금계산서 정산 중입니다.</t>
  </si>
  <si>
    <t>Beef Tartare, Salmon Tartare, 오곡리조또, 먹물깔라마리 튀김 메뉴 구상 및 연구중 입니다.</t>
  </si>
  <si>
    <t>Beef, Salmon Tartare 의 경우 파지 재활용 방안으로 메뉴 연구중 입니다.</t>
  </si>
  <si>
    <t>신원영 님</t>
    <phoneticPr fontId="2" type="noConversion"/>
  </si>
  <si>
    <t>박장호 님</t>
    <phoneticPr fontId="2" type="noConversion"/>
  </si>
  <si>
    <t>시져샐러드</t>
    <phoneticPr fontId="2" type="noConversion"/>
  </si>
  <si>
    <t>비프까르파치오</t>
    <phoneticPr fontId="2" type="noConversion"/>
  </si>
  <si>
    <t>봉골레</t>
    <phoneticPr fontId="2" type="noConversion"/>
  </si>
  <si>
    <t>연어스테이크</t>
    <phoneticPr fontId="2" type="noConversion"/>
  </si>
  <si>
    <t>0(0)</t>
    <phoneticPr fontId="2" type="noConversion"/>
  </si>
  <si>
    <t>4(4)</t>
    <phoneticPr fontId="2" type="noConversion"/>
  </si>
  <si>
    <t>3(3)</t>
    <phoneticPr fontId="2" type="noConversion"/>
  </si>
  <si>
    <t>2(2)</t>
    <phoneticPr fontId="2" type="noConversion"/>
  </si>
  <si>
    <t>정재호교수님</t>
    <phoneticPr fontId="2" type="noConversion"/>
  </si>
  <si>
    <t>주석돈님</t>
    <phoneticPr fontId="2" type="noConversion"/>
  </si>
  <si>
    <t>사장님</t>
    <phoneticPr fontId="2" type="noConversion"/>
  </si>
  <si>
    <t>W</t>
    <phoneticPr fontId="2" type="noConversion"/>
  </si>
  <si>
    <t>김두현사원, 김해진사원</t>
    <phoneticPr fontId="2" type="noConversion"/>
  </si>
  <si>
    <t>황주식주임</t>
    <phoneticPr fontId="2" type="noConversion"/>
  </si>
  <si>
    <t>정봄이계장</t>
    <phoneticPr fontId="2" type="noConversion"/>
  </si>
  <si>
    <t>이민혜주임</t>
    <phoneticPr fontId="2" type="noConversion"/>
  </si>
  <si>
    <t>- 런치타임에 워킹으로 오신 손님이 런치식사를 하시고 저녁에 다시오셔서 지인분들과 식사와 와인을 함께 하셨습니다. 분위기와 메뉴에 대한 신선도, 맛이</t>
    <phoneticPr fontId="2" type="noConversion"/>
  </si>
  <si>
    <t>너무 좋았다고 하셨으며, 주문하신 와인과 함께 치즈플레이터까지 이용하셨습니다.</t>
    <phoneticPr fontId="2" type="noConversion"/>
  </si>
  <si>
    <t>VVIP이신 정재호교수님은 오늘 가족식사로 오셨습니다. 가볍에 하우스 와인에 에피타이져 부터 메인까지 골고루 드셨습니다.</t>
    <phoneticPr fontId="2" type="noConversion"/>
  </si>
  <si>
    <t>디아볼라</t>
    <phoneticPr fontId="2" type="noConversion"/>
  </si>
  <si>
    <t>정글스테이크</t>
    <phoneticPr fontId="2" type="noConversion"/>
  </si>
  <si>
    <t>김나윤 대리(휴가), 이승규 주임,홍승찬 사원</t>
    <phoneticPr fontId="2" type="noConversion"/>
  </si>
  <si>
    <t>신성민 사원</t>
    <phoneticPr fontId="2" type="noConversion"/>
  </si>
  <si>
    <t>정동수 주임</t>
    <phoneticPr fontId="2" type="noConversion"/>
  </si>
  <si>
    <t>김태헌 사원</t>
    <phoneticPr fontId="2" type="noConversion"/>
  </si>
  <si>
    <t>김성욱 님</t>
    <phoneticPr fontId="2" type="noConversion"/>
  </si>
  <si>
    <t>박용우 님</t>
    <phoneticPr fontId="2" type="noConversion"/>
  </si>
  <si>
    <t>김미영 님</t>
    <phoneticPr fontId="2" type="noConversion"/>
  </si>
  <si>
    <t>이명호 님</t>
    <phoneticPr fontId="2" type="noConversion"/>
  </si>
  <si>
    <t>김영훈 사원 남자 락커룸 옷 정리 및 청소 실시 하였습니다.</t>
    <phoneticPr fontId="2" type="noConversion"/>
  </si>
  <si>
    <t>신성민 사원 시저 셀러드 교육 및 소스 교육 실시 하였습니다.       (교육자 정동수 주임)</t>
    <phoneticPr fontId="2" type="noConversion"/>
  </si>
  <si>
    <t>김태헌 사원, 신성민 사원  주차장 정리 및 청소 실시 하였습니다.</t>
    <phoneticPr fontId="2" type="noConversion"/>
  </si>
  <si>
    <t xml:space="preserve">  </t>
    <phoneticPr fontId="2" type="noConversion"/>
  </si>
  <si>
    <t>0(2)</t>
    <phoneticPr fontId="2" type="noConversion"/>
  </si>
  <si>
    <t>1(4)</t>
    <phoneticPr fontId="2" type="noConversion"/>
  </si>
  <si>
    <t>1(5)</t>
    <phoneticPr fontId="2" type="noConversion"/>
  </si>
  <si>
    <t>홍합스튜</t>
    <phoneticPr fontId="2" type="noConversion"/>
  </si>
  <si>
    <t>버섯샐러드</t>
    <phoneticPr fontId="2" type="noConversion"/>
  </si>
  <si>
    <t>해산물 토마토 파스타</t>
    <phoneticPr fontId="2" type="noConversion"/>
  </si>
  <si>
    <t>너트피자</t>
    <phoneticPr fontId="2" type="noConversion"/>
  </si>
  <si>
    <t>이민혜 주임, 김두현 사원</t>
    <phoneticPr fontId="2" type="noConversion"/>
  </si>
  <si>
    <t>김해진 사원 /황주식 사원</t>
    <phoneticPr fontId="2" type="noConversion"/>
  </si>
  <si>
    <t xml:space="preserve">정봄이 계장 </t>
    <phoneticPr fontId="2" type="noConversion"/>
  </si>
  <si>
    <t xml:space="preserve">황주식 사원/김해진 사원 </t>
    <phoneticPr fontId="2" type="noConversion"/>
  </si>
  <si>
    <t>런치에 김성욱님 예약으로 비지니스겸 식사 자리 있었습니다.</t>
    <phoneticPr fontId="2" type="noConversion"/>
  </si>
  <si>
    <t xml:space="preserve">디너에 송주석님으로 항상 예약주시는 VIP손님(갈라디너때 오셨던 분) 오셔서 새로나온 가리비 그라틴 외 메뉴 식사하시고 만족 하셨습니다  </t>
    <phoneticPr fontId="2" type="noConversion"/>
  </si>
  <si>
    <t>오늘 디너에 특히 워킹이 꾸준히 들어 오셔서 하우스와인에 가볍게 식사 하고 가셨습니다.</t>
    <phoneticPr fontId="2" type="noConversion"/>
  </si>
  <si>
    <t>w</t>
    <phoneticPr fontId="2" type="noConversion"/>
  </si>
  <si>
    <t>w</t>
    <phoneticPr fontId="2" type="noConversion"/>
  </si>
  <si>
    <t>4+1</t>
    <phoneticPr fontId="2" type="noConversion"/>
  </si>
  <si>
    <t>2+1</t>
    <phoneticPr fontId="2" type="noConversion"/>
  </si>
  <si>
    <t xml:space="preserve">런치에 아이동반한 워킹 손님이 많이 오셨습니다. </t>
    <phoneticPr fontId="2" type="noConversion"/>
  </si>
  <si>
    <t>일본손님</t>
    <phoneticPr fontId="2" type="noConversion"/>
  </si>
  <si>
    <t>정동수 주임, 신성민 사원</t>
    <phoneticPr fontId="2" type="noConversion"/>
  </si>
  <si>
    <t>홍승찬 사원</t>
    <phoneticPr fontId="2" type="noConversion"/>
  </si>
  <si>
    <t>김나윤 대리, 김영훈 사원</t>
    <phoneticPr fontId="2" type="noConversion"/>
  </si>
  <si>
    <t>이승규 주임, 김태헌 사원</t>
    <phoneticPr fontId="2" type="noConversion"/>
  </si>
  <si>
    <t>양진우 님</t>
    <phoneticPr fontId="2" type="noConversion"/>
  </si>
  <si>
    <t>오천균 님</t>
    <phoneticPr fontId="2" type="noConversion"/>
  </si>
  <si>
    <t>박성현 님</t>
    <phoneticPr fontId="2" type="noConversion"/>
  </si>
  <si>
    <t>이상환 님</t>
    <phoneticPr fontId="2" type="noConversion"/>
  </si>
  <si>
    <t>김조희 님</t>
    <phoneticPr fontId="2" type="noConversion"/>
  </si>
  <si>
    <t>이정하 님</t>
    <phoneticPr fontId="2" type="noConversion"/>
  </si>
  <si>
    <t>김태헌 사원 파스타 메뉴 교육 실시 하였습니다.</t>
    <phoneticPr fontId="2" type="noConversion"/>
  </si>
  <si>
    <t>이승규 주임 주도하에 주방 사원들 식품 관리, 위생 교육 실시 하였습니다.</t>
    <phoneticPr fontId="2" type="noConversion"/>
  </si>
  <si>
    <t>1(3)</t>
    <phoneticPr fontId="2" type="noConversion"/>
  </si>
  <si>
    <t>5(10)</t>
    <phoneticPr fontId="2" type="noConversion"/>
  </si>
  <si>
    <t>1(1)</t>
    <phoneticPr fontId="2" type="noConversion"/>
  </si>
  <si>
    <t>봉골레 파스타</t>
    <phoneticPr fontId="2" type="noConversion"/>
  </si>
  <si>
    <t>먹물 리조또</t>
    <phoneticPr fontId="2" type="noConversion"/>
  </si>
  <si>
    <t>연어 그라브락스</t>
    <phoneticPr fontId="2" type="noConversion"/>
  </si>
  <si>
    <t>정글 스테이크</t>
    <phoneticPr fontId="2" type="noConversion"/>
  </si>
  <si>
    <t>디너에 김조희님 저번에도 깜포자리에 앉아서 생일파티 하셨었는데요 이번에도 친구분생일로 글라스와인&amp;단품식사 하셨습니다!</t>
    <phoneticPr fontId="2" type="noConversion"/>
  </si>
  <si>
    <t>황주식 주임</t>
    <phoneticPr fontId="2" type="noConversion"/>
  </si>
  <si>
    <t>김해진 사원/이민혜 주임</t>
    <phoneticPr fontId="2" type="noConversion"/>
  </si>
  <si>
    <t>정봄이 계장</t>
    <phoneticPr fontId="2" type="noConversion"/>
  </si>
  <si>
    <t>김두현 사원 김해진사원</t>
    <phoneticPr fontId="2" type="noConversion"/>
  </si>
  <si>
    <t>씨에나에 양진우님(연기자) 생일로 팬들(일본손님)과 식사자리 가지셨습니다. 와인 식사 모두 만족해 하셨습니다</t>
    <phoneticPr fontId="2" type="noConversion"/>
  </si>
  <si>
    <t>그외 소개팅자리가 많았습니다.</t>
    <phoneticPr fontId="2" type="noConversion"/>
  </si>
  <si>
    <t>김나윤 대리</t>
    <phoneticPr fontId="2" type="noConversion"/>
  </si>
  <si>
    <t>이승규 주임(반차), 정동수 주임</t>
    <phoneticPr fontId="2" type="noConversion"/>
  </si>
  <si>
    <t>주방 gas stove 묶은때 제거 및 청소 실시 하였습니다.</t>
    <phoneticPr fontId="2" type="noConversion"/>
  </si>
  <si>
    <t>Beef Tartare, Salmon Tartare, 오곡리조또, 먹물깔라마리 튀김 메뉴 구상 및 연구중 입니다.</t>
    <phoneticPr fontId="2" type="noConversion"/>
  </si>
  <si>
    <t>황주식주임</t>
    <phoneticPr fontId="2" type="noConversion"/>
  </si>
  <si>
    <t>일요일직원점심식대</t>
    <phoneticPr fontId="2" type="noConversion"/>
  </si>
  <si>
    <t>여윤정 님</t>
    <phoneticPr fontId="2" type="noConversion"/>
  </si>
  <si>
    <t>11+3</t>
    <phoneticPr fontId="2" type="noConversion"/>
  </si>
  <si>
    <t>최종형 님</t>
    <phoneticPr fontId="2" type="noConversion"/>
  </si>
  <si>
    <t>L/T</t>
    <phoneticPr fontId="2" type="noConversion"/>
  </si>
  <si>
    <t>1.포르치니 스프</t>
    <phoneticPr fontId="2" type="noConversion"/>
  </si>
  <si>
    <t>3.아스파라거스 비프 크럼블 파스타</t>
    <phoneticPr fontId="2" type="noConversion"/>
  </si>
  <si>
    <t>4.등심 or 연어</t>
    <phoneticPr fontId="2" type="noConversion"/>
  </si>
  <si>
    <t>5.무화과 티라미수</t>
    <phoneticPr fontId="2" type="noConversion"/>
  </si>
  <si>
    <t>김두현사원, 김두현사원</t>
    <phoneticPr fontId="2" type="noConversion"/>
  </si>
  <si>
    <t>이민혜주임, 황주식주임</t>
    <phoneticPr fontId="2" type="noConversion"/>
  </si>
  <si>
    <t>김해진사원, 김해진사원</t>
    <phoneticPr fontId="2" type="noConversion"/>
  </si>
  <si>
    <t>- 여윤정님은 아이 돌잔치를 4층에서 이용하셨습니다. 사진촬영과 돌잡이등의 행사후에 식사를 1시 반부터 이용하셨으며, 공간과 식사에 대한 만족도 또한 좋았습니다.</t>
    <phoneticPr fontId="2" type="noConversion"/>
  </si>
  <si>
    <t>워킹으로 오신 서정인 대표님께서는 가족식사로 3층에서 이용하셨으며, 가리비그라틴을 쉐어하시고 각 식사 후 디저트 까지 이용하셨습니다. 오후에는 끊김 없이 손님의</t>
    <phoneticPr fontId="2" type="noConversion"/>
  </si>
  <si>
    <t>방문이 이어졌으며, 와인 테이크 아웃이나 와인을 드시러 오시는 손님도 있어 매출에 도움이 되었습니다.</t>
    <phoneticPr fontId="2" type="noConversion"/>
  </si>
  <si>
    <t>디너에 오신 워킹의 경우 몇일전 3층에서 행사하시고 꾸준하게 오셔서 버섯샐러드를 찾으시는 손님이 오셔 식사 이용을 하셨습니다.</t>
    <phoneticPr fontId="2" type="noConversion"/>
  </si>
  <si>
    <t>W</t>
    <phoneticPr fontId="2" type="noConversion"/>
  </si>
  <si>
    <t>w</t>
    <phoneticPr fontId="2" type="noConversion"/>
  </si>
  <si>
    <t>2.활새우 구이와 샐러드</t>
    <phoneticPr fontId="2" type="noConversion"/>
  </si>
  <si>
    <t>-직원 가을 음료 개발로 김나윤대리에게 조언을 받아 연구하고 있습니다.</t>
    <phoneticPr fontId="2" type="noConversion"/>
  </si>
  <si>
    <t>0(3)</t>
    <phoneticPr fontId="2" type="noConversion"/>
  </si>
  <si>
    <t>0(5)</t>
    <phoneticPr fontId="2" type="noConversion"/>
  </si>
  <si>
    <t>0(10)</t>
    <phoneticPr fontId="2" type="noConversion"/>
  </si>
  <si>
    <t>0(1)</t>
    <phoneticPr fontId="2" type="noConversion"/>
  </si>
  <si>
    <t>리코타 피자</t>
    <phoneticPr fontId="2" type="noConversion"/>
  </si>
  <si>
    <t>판체타 알레올리오</t>
    <phoneticPr fontId="2" type="noConversion"/>
  </si>
  <si>
    <t>우오바</t>
    <phoneticPr fontId="2" type="noConversion"/>
  </si>
  <si>
    <t>마켓 샐러드</t>
    <phoneticPr fontId="2" type="noConversion"/>
  </si>
  <si>
    <t>김나윤 대리(반차), 김영훈 사원(반차)</t>
    <phoneticPr fontId="2" type="noConversion"/>
  </si>
  <si>
    <t>김태헌 사원(반차)</t>
    <phoneticPr fontId="2" type="noConversion"/>
  </si>
  <si>
    <t>이재학 님</t>
    <phoneticPr fontId="2" type="noConversion"/>
  </si>
  <si>
    <t>D/T</t>
    <phoneticPr fontId="2" type="noConversion"/>
  </si>
  <si>
    <t>우오바, 꽃게파스타, 너트 피자 사진 촬영 했습니다.</t>
    <phoneticPr fontId="2" type="noConversion"/>
  </si>
  <si>
    <t>주방 후드 청소 실시 하였습니다.</t>
    <phoneticPr fontId="2" type="noConversion"/>
  </si>
  <si>
    <t>4.아스파라거스 비프 크럼블 파스타</t>
    <phoneticPr fontId="2" type="noConversion"/>
  </si>
  <si>
    <t>5.등심과 연어</t>
    <phoneticPr fontId="2" type="noConversion"/>
  </si>
  <si>
    <t>6.무화과 티라미수</t>
    <phoneticPr fontId="2" type="noConversion"/>
  </si>
  <si>
    <t>1.관자크루도</t>
    <phoneticPr fontId="2" type="noConversion"/>
  </si>
  <si>
    <t>3.활새우구이와 샐러드</t>
    <phoneticPr fontId="2" type="noConversion"/>
  </si>
  <si>
    <t>2.양송이 카포나타</t>
    <phoneticPr fontId="2" type="noConversion"/>
  </si>
  <si>
    <t>이승규 주임 Beef Tartare, Salmon Tartare 자체 시연 실시 하였습니다.</t>
    <phoneticPr fontId="2" type="noConversion"/>
  </si>
  <si>
    <t>오늘 짜요서울(중국홍보)에서  공간및 음식사진 취재 하였으며, 우오바,너트피자,꽃게로제파스타,자몽에이드 촬영하였습니다.</t>
    <phoneticPr fontId="2" type="noConversion"/>
  </si>
  <si>
    <t>저녁에 오신 봄메디칼 이재학님은 자주오시는 이병완교수님 소개로 오신 제약회사로,첫 이용이시고 공간과 식사 모두 만족해 하셨습니다.</t>
    <phoneticPr fontId="2" type="noConversion"/>
  </si>
  <si>
    <t>요즘 코스에 에피로 제공되는 활새우 구이가 손님에게 아주 좋은 반응 있습니다.</t>
    <phoneticPr fontId="2" type="noConversion"/>
  </si>
  <si>
    <t>비프까르파치오</t>
    <phoneticPr fontId="2" type="noConversion"/>
  </si>
  <si>
    <t>시저샐러드</t>
    <phoneticPr fontId="2" type="noConversion"/>
  </si>
  <si>
    <t>D/T</t>
    <phoneticPr fontId="2" type="noConversion"/>
  </si>
  <si>
    <t>MC수페리오레</t>
    <phoneticPr fontId="2" type="noConversion"/>
  </si>
  <si>
    <t>정동수 주임</t>
    <phoneticPr fontId="2" type="noConversion"/>
  </si>
  <si>
    <t>홍승찬 사원, 신성민 사원</t>
    <phoneticPr fontId="2" type="noConversion"/>
  </si>
  <si>
    <t>김나윤 대리, 김영훈 사원</t>
    <phoneticPr fontId="2" type="noConversion"/>
  </si>
  <si>
    <t>이승규 주임, 김태헌 사원</t>
    <phoneticPr fontId="2" type="noConversion"/>
  </si>
  <si>
    <t>김태헌 사원 식자재 관리 및 손질방법에 대해 교육 및 시연 실시 하였습니다.</t>
    <phoneticPr fontId="2" type="noConversion"/>
  </si>
  <si>
    <t>한상훈 님</t>
    <phoneticPr fontId="2" type="noConversion"/>
  </si>
  <si>
    <t>불가리 코리아</t>
    <phoneticPr fontId="2" type="noConversion"/>
  </si>
  <si>
    <t>김문주 님</t>
    <phoneticPr fontId="2" type="noConversion"/>
  </si>
  <si>
    <t>이수인 님</t>
    <phoneticPr fontId="2" type="noConversion"/>
  </si>
  <si>
    <t>2.활새우구이와 샐러드</t>
    <phoneticPr fontId="2" type="noConversion"/>
  </si>
  <si>
    <t>3.아스파라거스 비프 크럼블 파스타</t>
    <phoneticPr fontId="2" type="noConversion"/>
  </si>
  <si>
    <t>4.등심과 연어</t>
    <phoneticPr fontId="2" type="noConversion"/>
  </si>
  <si>
    <t>5.무화과 판나코타</t>
    <phoneticPr fontId="2" type="noConversion"/>
  </si>
  <si>
    <t>황주식주임</t>
    <phoneticPr fontId="2" type="noConversion"/>
  </si>
  <si>
    <t>정봄이계장</t>
    <phoneticPr fontId="2" type="noConversion"/>
  </si>
  <si>
    <t>김해진사원</t>
    <phoneticPr fontId="2" type="noConversion"/>
  </si>
  <si>
    <t>이민혜주임</t>
    <phoneticPr fontId="2" type="noConversion"/>
  </si>
  <si>
    <t>정봄이계장, 김두현사원</t>
    <phoneticPr fontId="2" type="noConversion"/>
  </si>
  <si>
    <t>W</t>
    <phoneticPr fontId="2" type="noConversion"/>
  </si>
  <si>
    <t>2+1</t>
    <phoneticPr fontId="2" type="noConversion"/>
  </si>
  <si>
    <t>* 보고  및 특이사항</t>
    <phoneticPr fontId="2" type="noConversion"/>
  </si>
  <si>
    <t>- 정봄이 계장하에 음료 시연을 하였습니다. 김해진사원부터 정봄이계장까지 가을에 맞는 컨셉을 가지고 시연을 하였으며, 내일 음식과 같이 시연예정입니다.</t>
    <phoneticPr fontId="2" type="noConversion"/>
  </si>
  <si>
    <t>- 디너타임 한상훈님께서는 4층에서 목사님 내외 및 지인들과의 식사를 하셨습니다. 에피타이저부터 디저트까지 모두 손님의 반응이 좋았습니다.</t>
    <phoneticPr fontId="2" type="noConversion"/>
  </si>
  <si>
    <t xml:space="preserve"> 불가리 코리아의 경우 비즈니스로 외국 손님과 함께 식사자리를 하셨습니다. 쉐어음식과 개인식사를 이용하셨으며, 특히 꽃게로제파스타에 대한 반응이 좋았습니다. </t>
    <phoneticPr fontId="2" type="noConversion"/>
  </si>
  <si>
    <t xml:space="preserve"> 외 예약 및 워킹손님의 방문이 많아 디너 영업이 활성화 되었습니다.</t>
    <phoneticPr fontId="2" type="noConversion"/>
  </si>
  <si>
    <t>0(3)</t>
    <phoneticPr fontId="2" type="noConversion"/>
  </si>
  <si>
    <t>3(8)</t>
    <phoneticPr fontId="2" type="noConversion"/>
  </si>
  <si>
    <t>3(13)</t>
    <phoneticPr fontId="2" type="noConversion"/>
  </si>
  <si>
    <t>3(4)</t>
    <phoneticPr fontId="2" type="noConversion"/>
  </si>
  <si>
    <t>마르게리따</t>
    <phoneticPr fontId="2" type="noConversion"/>
  </si>
  <si>
    <t>시저샐러드</t>
    <phoneticPr fontId="2" type="noConversion"/>
  </si>
  <si>
    <t>김나윤 대리, 홍승찬 사원</t>
    <phoneticPr fontId="2" type="noConversion"/>
  </si>
  <si>
    <t>김영훈 사원</t>
    <phoneticPr fontId="2" type="noConversion"/>
  </si>
  <si>
    <t>서애덕 이사님께 식전빵, 흑미도우 피자, 시져샐러드, 먹물 깔라마리튀김, 소고기타르타르, 연어타르타르, 버섯 샐러드 시연 실시 하였습니다.</t>
    <phoneticPr fontId="2" type="noConversion"/>
  </si>
  <si>
    <t>김경민 님</t>
    <phoneticPr fontId="2" type="noConversion"/>
  </si>
  <si>
    <t>김기철 님</t>
    <phoneticPr fontId="2" type="noConversion"/>
  </si>
  <si>
    <t>김동수 회장님</t>
    <phoneticPr fontId="2" type="noConversion"/>
  </si>
  <si>
    <t>1.광어크루도</t>
    <phoneticPr fontId="2" type="noConversion"/>
  </si>
  <si>
    <t>2.가을버섯 샐러드</t>
    <phoneticPr fontId="2" type="noConversion"/>
  </si>
  <si>
    <t>3.활새우토마토파스타</t>
    <phoneticPr fontId="2" type="noConversion"/>
  </si>
  <si>
    <t>4.등심or연어</t>
    <phoneticPr fontId="2" type="noConversion"/>
  </si>
  <si>
    <t>5.카라멜바나나 크레이프</t>
    <phoneticPr fontId="2" type="noConversion"/>
  </si>
  <si>
    <t>김두현사원,이민혜주임</t>
    <phoneticPr fontId="2" type="noConversion"/>
  </si>
  <si>
    <t>송주석님</t>
    <phoneticPr fontId="2" type="noConversion"/>
  </si>
  <si>
    <t>서양 이전무 님</t>
    <phoneticPr fontId="2" type="noConversion"/>
  </si>
  <si>
    <t>4(12)</t>
    <phoneticPr fontId="2" type="noConversion"/>
  </si>
  <si>
    <t>3(16)</t>
    <phoneticPr fontId="2" type="noConversion"/>
  </si>
  <si>
    <t>0(4)</t>
    <phoneticPr fontId="2" type="noConversion"/>
  </si>
  <si>
    <t>해산물 토마토 파스타</t>
    <phoneticPr fontId="2" type="noConversion"/>
  </si>
  <si>
    <t>우오바</t>
    <phoneticPr fontId="2" type="noConversion"/>
  </si>
  <si>
    <t>가리비 그라틴</t>
    <phoneticPr fontId="2" type="noConversion"/>
  </si>
  <si>
    <t>날치알 크림파스타</t>
    <phoneticPr fontId="2" type="noConversion"/>
  </si>
  <si>
    <t>홀 음료 시연도 했습니다. 11일 2차 시연 하기로 했습니다</t>
    <phoneticPr fontId="2" type="noConversion"/>
  </si>
  <si>
    <t>김동수 회장님 코스식사 만족해 하셨고,식사랑 같이 와인 하셨습니다. 그 외 오늘 단체 예약이 많아 매출에 도움이 되었습니다.</t>
    <phoneticPr fontId="2" type="noConversion"/>
  </si>
  <si>
    <t>디너에 송주석님 (vip손님) 오셔서 가을 맞아 무화과로 바뀐 판체타 드셔보시고는 레드(글라스) 와인 주문하셔서 기분 좋게 식사 하셨습니다</t>
    <phoneticPr fontId="2" type="noConversion"/>
  </si>
  <si>
    <t xml:space="preserve">이승규 주임, 홍승찬 사원 </t>
    <phoneticPr fontId="2" type="noConversion"/>
  </si>
  <si>
    <t>5.리코타 애플 케익</t>
    <phoneticPr fontId="2" type="noConversion"/>
  </si>
  <si>
    <t>정신분석 연구소</t>
    <phoneticPr fontId="2" type="noConversion"/>
  </si>
  <si>
    <t>6인</t>
    <phoneticPr fontId="2" type="noConversion"/>
  </si>
  <si>
    <t>핫파트 그릴 및 후드 청소 및 정리 하였습니다.            (지속적으로 청소 하여 청결 유지 하겠습니다.)</t>
    <phoneticPr fontId="2" type="noConversion"/>
  </si>
  <si>
    <t>4인</t>
    <phoneticPr fontId="2" type="noConversion"/>
  </si>
  <si>
    <t>이민혜 주임 김두현 사원</t>
    <phoneticPr fontId="2" type="noConversion"/>
  </si>
  <si>
    <t xml:space="preserve">황주식 사원 </t>
    <phoneticPr fontId="2" type="noConversion"/>
  </si>
  <si>
    <t>김해진 사원</t>
    <phoneticPr fontId="2" type="noConversion"/>
  </si>
  <si>
    <t>런치에 정분  L/T  무척 만족해 하셨습니다. 특히 해산물 스튜와 리코타 애플케익에 큰 반응을 하셨습니다! 항상 올때마다 기대된다는 말씀 하셨습니다!</t>
    <phoneticPr fontId="2" type="noConversion"/>
  </si>
  <si>
    <t>크로스 타임에 대청소를 실시 하였습니다</t>
    <phoneticPr fontId="2" type="noConversion"/>
  </si>
  <si>
    <t>1.해산물 스튜</t>
    <phoneticPr fontId="2" type="noConversion"/>
  </si>
  <si>
    <t>4.등심or광어</t>
    <phoneticPr fontId="2" type="noConversion"/>
  </si>
  <si>
    <t>3.아스파라거스 비프크럼블 파스타</t>
    <phoneticPr fontId="2" type="noConversion"/>
  </si>
  <si>
    <t>2.가을버섯 샐러드</t>
    <phoneticPr fontId="2" type="noConversion"/>
  </si>
  <si>
    <t>마켓샐러드에 슈퍼푸드의 하나인 햄프씨드를 곁들여 색감과 풍미를 업그레이드하여 서브하고 있습니다.</t>
    <phoneticPr fontId="2" type="noConversion"/>
  </si>
  <si>
    <t>김나윤 대리, 신성민 사원(오후출근)</t>
    <phoneticPr fontId="2" type="noConversion"/>
  </si>
  <si>
    <t>김태원 사원 파스타 종류 설명 및 조리 프레이팅 까지 교육 하였습니다.                 (교육자 정동수 주임 )</t>
    <phoneticPr fontId="2" type="noConversion"/>
  </si>
  <si>
    <t>1(13)</t>
    <phoneticPr fontId="2" type="noConversion"/>
  </si>
  <si>
    <t>1(17)</t>
    <phoneticPr fontId="2" type="noConversion"/>
  </si>
  <si>
    <t>마켓샐러드</t>
    <phoneticPr fontId="2" type="noConversion"/>
  </si>
  <si>
    <t>정글 스 테이크</t>
    <phoneticPr fontId="2" type="noConversion"/>
  </si>
  <si>
    <t>임차장 님</t>
    <phoneticPr fontId="2" type="noConversion"/>
  </si>
  <si>
    <t>디너에는 임차장님 오셔서 비즈니스 자리 가지셨습니다. 메인으로 광어 스페셜 요리를 준비해 드렸는데 만족해 하셨습니다.</t>
    <phoneticPr fontId="2" type="noConversion"/>
  </si>
  <si>
    <t>홍승찬 사원(반차), 신성민 사원</t>
    <phoneticPr fontId="2" type="noConversion"/>
  </si>
  <si>
    <t>김영훈 사원(반차)</t>
    <phoneticPr fontId="2" type="noConversion"/>
  </si>
  <si>
    <t>이승규 주임, 정동수 주임(반차)</t>
    <phoneticPr fontId="2" type="noConversion"/>
  </si>
  <si>
    <t>진서진 님</t>
    <phoneticPr fontId="2" type="noConversion"/>
  </si>
  <si>
    <t>홍승찬 사원, 김태헌 사원 세트 파스타 플레이팅에 관한 교육을 중점으로 메뉴 교육 및 시연 실시 하였습니다.</t>
    <phoneticPr fontId="2" type="noConversion"/>
  </si>
  <si>
    <t>김태헌 사원, 신성민 사원 주차장 바닥 물 청소, 남자 탈의실 청소, 조리복 정리 실시 하였습니다.</t>
    <phoneticPr fontId="2" type="noConversion"/>
  </si>
  <si>
    <t>김해진사원</t>
    <phoneticPr fontId="2" type="noConversion"/>
  </si>
  <si>
    <t>황주식주임, 이민혜주임</t>
    <phoneticPr fontId="2" type="noConversion"/>
  </si>
  <si>
    <t>정봄이계장</t>
    <phoneticPr fontId="2" type="noConversion"/>
  </si>
  <si>
    <t>김두현사원</t>
    <phoneticPr fontId="2" type="noConversion"/>
  </si>
  <si>
    <t>0(13)</t>
    <phoneticPr fontId="2" type="noConversion"/>
  </si>
  <si>
    <t>1(18)</t>
    <phoneticPr fontId="2" type="noConversion"/>
  </si>
  <si>
    <t>꽃게로제파스타</t>
    <phoneticPr fontId="2" type="noConversion"/>
  </si>
  <si>
    <t>W</t>
    <phoneticPr fontId="2" type="noConversion"/>
  </si>
  <si>
    <t>- 예약이 저조 하였지만 워킹손님의 방문이 많았습니다. 주로 파스타 위주로 식사를 이용하셨습니다.</t>
    <phoneticPr fontId="2" type="noConversion"/>
  </si>
  <si>
    <t>그에 따라 파스타가 총 퍼센테이지의 31%를 차지 했고 그 다음으로 치킨의 판매량이 좋아 메인군이 19%를 차지 했습니다.</t>
    <phoneticPr fontId="2" type="noConversion"/>
  </si>
  <si>
    <t>치킨구이</t>
    <phoneticPr fontId="2" type="noConversion"/>
  </si>
  <si>
    <t>홍승찬 사원</t>
  </si>
  <si>
    <t>신성민 사원</t>
    <phoneticPr fontId="2" type="noConversion"/>
  </si>
  <si>
    <t>정동수 주임,이승규주임(경리단 지원근무)</t>
    <phoneticPr fontId="2" type="noConversion"/>
  </si>
  <si>
    <t>홍승찬 사원-세트 파스타 플레이팅에 관한 교육을 중점으로 메뉴 교육 및 시연 실시 하였습니다.</t>
    <phoneticPr fontId="2" type="noConversion"/>
  </si>
  <si>
    <t>김태헌 사원-판체타 알리오 올리오 조리 및 플레이팅 교육하였습니다.</t>
    <phoneticPr fontId="2" type="noConversion"/>
  </si>
  <si>
    <t>신성민 사원-피자도우 관련 교육하였습니다.</t>
    <phoneticPr fontId="2" type="noConversion"/>
  </si>
  <si>
    <t>추석전후 영업전략과 서비스 관련에 대한 미팅 있었습니다.(최향경 과장,김나윤 대리)</t>
    <phoneticPr fontId="2" type="noConversion"/>
  </si>
  <si>
    <t>이민혜주임,최향경과장(지원)</t>
    <phoneticPr fontId="2" type="noConversion"/>
  </si>
  <si>
    <t>김해진사원, 황주식주임</t>
    <phoneticPr fontId="2" type="noConversion"/>
  </si>
  <si>
    <t>김성수사장님</t>
    <phoneticPr fontId="2" type="noConversion"/>
  </si>
  <si>
    <t>외국인 남성 3인</t>
    <phoneticPr fontId="2" type="noConversion"/>
  </si>
  <si>
    <t>이현대표님</t>
    <phoneticPr fontId="2" type="noConversion"/>
  </si>
  <si>
    <t>커피,디저트손님</t>
    <phoneticPr fontId="2" type="noConversion"/>
  </si>
  <si>
    <t>와인,치즈이용 30대남성 4인</t>
    <phoneticPr fontId="2" type="noConversion"/>
  </si>
  <si>
    <t>40대 남,녀</t>
    <phoneticPr fontId="2" type="noConversion"/>
  </si>
  <si>
    <t>- 예약은 저조 하였으나 워킹손님의 방문이 많았습니다. 런치에는 1시 넘어서 부터 워킹손님의 방문이 있었으며, 디너의 경우 7시 넘어 오시는 손님이 많았습니다.</t>
    <phoneticPr fontId="2" type="noConversion"/>
  </si>
  <si>
    <t>특히 저녁에는 2인부터 4인까지 골고루 방문이 이어졌으며, 식사를 하시며 맥주또는 와인을 이용하시는테이블이있었습니다.</t>
    <phoneticPr fontId="2" type="noConversion"/>
  </si>
  <si>
    <t>3(7)</t>
    <phoneticPr fontId="2" type="noConversion"/>
  </si>
  <si>
    <t>1(14)</t>
    <phoneticPr fontId="2" type="noConversion"/>
  </si>
  <si>
    <t>2(20)</t>
    <phoneticPr fontId="2" type="noConversion"/>
  </si>
  <si>
    <t>홍합 스튜</t>
    <phoneticPr fontId="2" type="noConversion"/>
  </si>
  <si>
    <t>연어 스테이크</t>
    <phoneticPr fontId="2" type="noConversion"/>
  </si>
  <si>
    <t>Wine &amp; Beverage</t>
    <phoneticPr fontId="2" type="noConversion"/>
  </si>
  <si>
    <t xml:space="preserve">특히 Wine &amp; Beverage 상당히 높게 나왔는데요. 커피부터 맥주,와인,등 고루 판매가 되어 높은 수치를 보였습니다 </t>
    <phoneticPr fontId="2" type="noConversion"/>
  </si>
  <si>
    <t>진윤걸 님</t>
    <phoneticPr fontId="2" type="noConversion"/>
  </si>
  <si>
    <t>정다우리 님</t>
    <phoneticPr fontId="2" type="noConversion"/>
  </si>
  <si>
    <t>이승규 주임 주도하에 주방직원 개인 위생 관리 및 식품 위생 관리 에 대해 교육 실시 하였습니다.</t>
    <phoneticPr fontId="2" type="noConversion"/>
  </si>
  <si>
    <t>0(7)</t>
    <phoneticPr fontId="2" type="noConversion"/>
  </si>
  <si>
    <t>1(15)</t>
    <phoneticPr fontId="2" type="noConversion"/>
  </si>
  <si>
    <t>1(21)</t>
    <phoneticPr fontId="2" type="noConversion"/>
  </si>
  <si>
    <t>로제 파스타</t>
    <phoneticPr fontId="2" type="noConversion"/>
  </si>
  <si>
    <t>날치알 크림 파스타</t>
    <phoneticPr fontId="2" type="noConversion"/>
  </si>
  <si>
    <t>마켓 샐러드</t>
    <phoneticPr fontId="2" type="noConversion"/>
  </si>
  <si>
    <t>가리비 그라틴</t>
    <phoneticPr fontId="2" type="noConversion"/>
  </si>
  <si>
    <t>런치에는 예약이 저조하였으나 디너에 예약과 워킹이 있었습니다</t>
    <phoneticPr fontId="2" type="noConversion"/>
  </si>
  <si>
    <t>정다우리님 결혼축하 파티로 가볍게 식사자리 가지셨는데요 분위기 너무 좋다며 다음에 또 방문 주신다고 하셨습니다</t>
    <phoneticPr fontId="2" type="noConversion"/>
  </si>
  <si>
    <t>황주식 사원</t>
    <phoneticPr fontId="2" type="noConversion"/>
  </si>
  <si>
    <t>서원정님은 부모님이랑 아이같이 가족 식사 하셨는데요 나오는 요리마다 맛있다며 남김없이 드셨습니다</t>
    <phoneticPr fontId="2" type="noConversion"/>
  </si>
  <si>
    <t>김해진 사원 /김두현사원</t>
    <phoneticPr fontId="2" type="noConversion"/>
  </si>
  <si>
    <t>김해진 사원 이민혜주임</t>
    <phoneticPr fontId="2" type="noConversion"/>
  </si>
  <si>
    <t xml:space="preserve">정봄이 계장 </t>
    <phoneticPr fontId="2" type="noConversion"/>
  </si>
  <si>
    <t>서원정 님</t>
    <phoneticPr fontId="2" type="noConversion"/>
  </si>
  <si>
    <t>5+2</t>
    <phoneticPr fontId="2" type="noConversion"/>
  </si>
  <si>
    <t>w</t>
    <phoneticPr fontId="2" type="noConversion"/>
  </si>
  <si>
    <t>w</t>
    <phoneticPr fontId="2" type="noConversion"/>
  </si>
  <si>
    <t>홍승찬 사원, 신성민 사원</t>
    <phoneticPr fontId="2" type="noConversion"/>
  </si>
  <si>
    <t>김나윤 대리(반차), 김영훈 사원</t>
    <phoneticPr fontId="2" type="noConversion"/>
  </si>
  <si>
    <t>이승규 주임(반차), 정동수 주임</t>
    <phoneticPr fontId="2" type="noConversion"/>
  </si>
  <si>
    <t>김태헌 사원(반차)</t>
    <phoneticPr fontId="2" type="noConversion"/>
  </si>
  <si>
    <t>이승규 주임(반포지원), 정동수 주임</t>
    <phoneticPr fontId="2" type="noConversion"/>
  </si>
  <si>
    <t>손병권 님</t>
    <phoneticPr fontId="2" type="noConversion"/>
  </si>
  <si>
    <t>김창수 사장님</t>
    <phoneticPr fontId="2" type="noConversion"/>
  </si>
  <si>
    <t>윤형진 님</t>
    <phoneticPr fontId="2" type="noConversion"/>
  </si>
  <si>
    <t>장형욱 님</t>
    <phoneticPr fontId="2" type="noConversion"/>
  </si>
  <si>
    <t>2.가을꽃게 아티초크 아란치니</t>
    <phoneticPr fontId="2" type="noConversion"/>
  </si>
  <si>
    <t>3.가을버섯 샐러드</t>
    <phoneticPr fontId="2" type="noConversion"/>
  </si>
  <si>
    <t>4.무화과 판체타</t>
    <phoneticPr fontId="2" type="noConversion"/>
  </si>
  <si>
    <t>5.활새우 전복 파스타</t>
    <phoneticPr fontId="2" type="noConversion"/>
  </si>
  <si>
    <t>7.카라멜 바나나 크레이프</t>
    <phoneticPr fontId="2" type="noConversion"/>
  </si>
  <si>
    <t>6.등심or 연어</t>
    <phoneticPr fontId="2" type="noConversion"/>
  </si>
  <si>
    <t>김나윤 대리,김태헌 사원</t>
    <phoneticPr fontId="2" type="noConversion"/>
  </si>
  <si>
    <t>추석 스페셜 메뉴(가을 활새우,꽃게 해장파스타) 김나윤 대리 주도하에 시연 및 교육 실시 하였습니다.</t>
    <phoneticPr fontId="2" type="noConversion"/>
  </si>
  <si>
    <t>1.광어 크루도(비트,레디쉬)</t>
    <phoneticPr fontId="2" type="noConversion"/>
  </si>
  <si>
    <t>연어 그라브락스</t>
    <phoneticPr fontId="2" type="noConversion"/>
  </si>
  <si>
    <t>버섯 샐러드</t>
    <phoneticPr fontId="2" type="noConversion"/>
  </si>
  <si>
    <t>해산물 토마토 파스타</t>
    <phoneticPr fontId="2" type="noConversion"/>
  </si>
  <si>
    <t>정글 스테이크</t>
    <phoneticPr fontId="2" type="noConversion"/>
  </si>
  <si>
    <t>0(0)</t>
    <phoneticPr fontId="2" type="noConversion"/>
  </si>
  <si>
    <t>2(2)</t>
    <phoneticPr fontId="2" type="noConversion"/>
  </si>
  <si>
    <t>1(1)</t>
    <phoneticPr fontId="2" type="noConversion"/>
  </si>
  <si>
    <t>꽃게 로베 파스타</t>
    <phoneticPr fontId="2" type="noConversion"/>
  </si>
  <si>
    <t>판체타</t>
    <phoneticPr fontId="2" type="noConversion"/>
  </si>
  <si>
    <t>리</t>
    <phoneticPr fontId="2" type="noConversion"/>
  </si>
  <si>
    <t>리코타 피자</t>
    <phoneticPr fontId="2" type="noConversion"/>
  </si>
  <si>
    <t>김해진 사원 김두현 사원</t>
    <phoneticPr fontId="2" type="noConversion"/>
  </si>
  <si>
    <t>정봄이 계장</t>
    <phoneticPr fontId="2" type="noConversion"/>
  </si>
  <si>
    <t>이민혜 주임</t>
    <phoneticPr fontId="2" type="noConversion"/>
  </si>
  <si>
    <t>김두현 사원 김해진 사원</t>
    <phoneticPr fontId="2" type="noConversion"/>
  </si>
  <si>
    <t>윤형진님 부부동반으로 디너 코스 하셨는데 식사모두 만족하셨고 가실때 재방문 주시겠다며 기분좋게 가셨습니다</t>
    <phoneticPr fontId="2" type="noConversion"/>
  </si>
  <si>
    <t xml:space="preserve">김창수 사장님 또한 코스식사 만족해 하셨고, 추석맞아 송편 준비해드렷는데 고맙다며 감사인사 전했습니다. </t>
    <phoneticPr fontId="2" type="noConversion"/>
  </si>
  <si>
    <t xml:space="preserve">런치에 예약이 저조 하였으나 디너에 단체 예약이 많아 매출에 많은 도움이 되었습니다 </t>
    <phoneticPr fontId="2" type="noConversion"/>
  </si>
  <si>
    <t>김나윤 대리(반차), 신성민 사원</t>
    <phoneticPr fontId="2" type="noConversion"/>
  </si>
  <si>
    <t>이승규 주임, 정동수 주임</t>
    <phoneticPr fontId="2" type="noConversion"/>
  </si>
  <si>
    <t>피자 담당이였던 김영훈 사원 오늘부터 반포 B my Kitchen 으로 전출 갔습니다.</t>
    <phoneticPr fontId="2" type="noConversion"/>
  </si>
  <si>
    <t>추석 휴무로 라인 냉장고 비우고 대 청소 실시 하였습니다. 작동이상 있던 냉장고는 모두 꺼놓고 정상작동 하는 냉장고로 모든 재료 옮겨 놨습니다.</t>
    <phoneticPr fontId="2" type="noConversion"/>
  </si>
  <si>
    <t>즐거운 추석 보내세요.</t>
    <phoneticPr fontId="2" type="noConversion"/>
  </si>
  <si>
    <t>치킨구이</t>
    <phoneticPr fontId="2" type="noConversion"/>
  </si>
  <si>
    <t>정글 스테이크</t>
    <phoneticPr fontId="2" type="noConversion"/>
  </si>
  <si>
    <t>우오바</t>
    <phoneticPr fontId="2" type="noConversion"/>
  </si>
  <si>
    <t>먹물 리조또</t>
    <phoneticPr fontId="2" type="noConversion"/>
  </si>
  <si>
    <t>w</t>
    <phoneticPr fontId="2" type="noConversion"/>
  </si>
  <si>
    <t xml:space="preserve">추석연휴로 예약은 없었지만 워킹 손님 2팀이 식사 기분 좋게 하고 가셔서 기분이 좋습니다!!! </t>
    <phoneticPr fontId="2" type="noConversion"/>
  </si>
  <si>
    <t>추석 휴무를 대비해 냉장고 정리와 청소를 하였습니다</t>
    <phoneticPr fontId="2" type="noConversion"/>
  </si>
  <si>
    <t>이민혜 주임 김두현 사원</t>
    <phoneticPr fontId="2" type="noConversion"/>
  </si>
  <si>
    <t>정봄이 계장</t>
    <phoneticPr fontId="2" type="noConversion"/>
  </si>
  <si>
    <t>김해진 사원 황주식사원</t>
    <phoneticPr fontId="2" type="noConversion"/>
  </si>
  <si>
    <t>김나윤 대리, 신성민 사원</t>
    <phoneticPr fontId="2" type="noConversion"/>
  </si>
  <si>
    <t>홍승찬 사원</t>
    <phoneticPr fontId="2" type="noConversion"/>
  </si>
  <si>
    <t>선상훈 님</t>
    <phoneticPr fontId="2" type="noConversion"/>
  </si>
  <si>
    <t>정봄이계장,황주식주임,김해진사원</t>
    <phoneticPr fontId="2" type="noConversion"/>
  </si>
  <si>
    <t>김두현사원</t>
    <phoneticPr fontId="2" type="noConversion"/>
  </si>
  <si>
    <t>이민혜주임</t>
    <phoneticPr fontId="2" type="noConversion"/>
  </si>
  <si>
    <t>되었습니다. 2인이 와서도 음식 3개를 주문하여 식사하였고 거기에 음료 또는 맥주를 곁들여 식사하는 테이블이 많았습니다.</t>
    <phoneticPr fontId="2" type="noConversion"/>
  </si>
  <si>
    <t>직원점심식대</t>
    <phoneticPr fontId="2" type="noConversion"/>
  </si>
  <si>
    <t>W</t>
    <phoneticPr fontId="2" type="noConversion"/>
  </si>
  <si>
    <t>홍승찬 사원 세트 파스타 플레이팅 교육 및 시연 실시 하였습니다.</t>
    <phoneticPr fontId="2" type="noConversion"/>
  </si>
  <si>
    <t>신성민 사원 추석스페셜 디져트(단호박치즈케익) 플레이팅 교육 및 시연 실시 하였습니다.</t>
    <phoneticPr fontId="2" type="noConversion"/>
  </si>
  <si>
    <t>정글스테이크</t>
    <phoneticPr fontId="2" type="noConversion"/>
  </si>
  <si>
    <t>치킨구이</t>
    <phoneticPr fontId="2" type="noConversion"/>
  </si>
  <si>
    <t>오후가 되면서 워킹손님의 방문이 끊김없이 있었습니다. 연인이나 지인들이 함께와 식사를 이용하셨으며, 푸짐하게 식사하는 테이블이 많아 객단가가 약 40000원 정도</t>
    <phoneticPr fontId="2" type="noConversion"/>
  </si>
  <si>
    <t>오후타임에는 워킹손님의 방문이 많았지만 6시 넘어 디너에 오시는 손님의 방문은 저조하였습니다. 런치과 같이 음료나 스테이크를 이용하기보다 가볍게 피자에 커피를</t>
    <phoneticPr fontId="2" type="noConversion"/>
  </si>
  <si>
    <t>드시거나 커피만 이용하시는 손님의 이용이 많았습니다.</t>
    <phoneticPr fontId="2" type="noConversion"/>
  </si>
  <si>
    <t>김태헌 사원 파스타 메뉴, 식자재 관리, 손질 법 교육 및 시연 실시 하였습니다.</t>
    <phoneticPr fontId="2" type="noConversion"/>
  </si>
  <si>
    <t>이은정 님</t>
    <phoneticPr fontId="2" type="noConversion"/>
  </si>
  <si>
    <t>신은철 님</t>
    <phoneticPr fontId="2" type="noConversion"/>
  </si>
  <si>
    <t>1(1)</t>
    <phoneticPr fontId="2" type="noConversion"/>
  </si>
  <si>
    <t>1(4)</t>
    <phoneticPr fontId="2" type="noConversion"/>
  </si>
  <si>
    <t>0(4)</t>
    <phoneticPr fontId="2" type="noConversion"/>
  </si>
  <si>
    <t>봉골레 파스타</t>
    <phoneticPr fontId="2" type="noConversion"/>
  </si>
  <si>
    <t>날치알 크림 파스타</t>
    <phoneticPr fontId="2" type="noConversion"/>
  </si>
  <si>
    <t>홍합스튜</t>
    <phoneticPr fontId="2" type="noConversion"/>
  </si>
  <si>
    <t>먹물 리조또</t>
    <phoneticPr fontId="2" type="noConversion"/>
  </si>
  <si>
    <t>이민혜 주임</t>
    <phoneticPr fontId="2" type="noConversion"/>
  </si>
  <si>
    <t>황주식 사원 김두현 사원</t>
    <phoneticPr fontId="2" type="noConversion"/>
  </si>
  <si>
    <t xml:space="preserve"> 정봄이 계장 김해진 사원</t>
    <phoneticPr fontId="2" type="noConversion"/>
  </si>
  <si>
    <t>w</t>
    <phoneticPr fontId="2" type="noConversion"/>
  </si>
  <si>
    <t>커피손님</t>
    <phoneticPr fontId="2" type="noConversion"/>
  </si>
  <si>
    <t>연인</t>
    <phoneticPr fontId="2" type="noConversion"/>
  </si>
  <si>
    <t>자주 오셨던 분</t>
    <phoneticPr fontId="2" type="noConversion"/>
  </si>
  <si>
    <t>2~3년전 자주오셨던 분</t>
    <phoneticPr fontId="2" type="noConversion"/>
  </si>
  <si>
    <t>오늘 워킹은 자주오셨던 분들 ,연인,가족 등 다양하게 방문해 주셨습니다</t>
    <phoneticPr fontId="2" type="noConversion"/>
  </si>
  <si>
    <t>오늘도 식사 마치신 후에 단호박 치즈케익 서비스로 나갔는데요. 선물포장 하시는 분이 있을 정도로 반응이 좋았습니다</t>
    <phoneticPr fontId="2" type="noConversion"/>
  </si>
  <si>
    <t>런치,디너 예약은 각 각 한팀 밖에 없었지만 워킹손님이 많이 오셔서 매출에 도움이 됬습니다</t>
    <phoneticPr fontId="2" type="noConversion"/>
  </si>
  <si>
    <t>정동수 주임, 김태헌 사원</t>
    <phoneticPr fontId="2" type="noConversion"/>
  </si>
  <si>
    <t>이승규 주임, 홍승찬 사원</t>
    <phoneticPr fontId="2" type="noConversion"/>
  </si>
  <si>
    <t>김두현사원, 김해진사원</t>
    <phoneticPr fontId="2" type="noConversion"/>
  </si>
  <si>
    <t>- 예약 및 워킹손님의 방문이 저조한 상태로 인하여 낮 시간에는 청소를 실시하였습니다. 각층 와인진열장과 유리창,  2층 선반 및 창틀, 유리창 청소를 실시하였으며,</t>
    <phoneticPr fontId="2" type="noConversion"/>
  </si>
  <si>
    <t>- 메뉴 개편으로 인하여 바뀌는 음료를 직원들에게 교육하였습니다.</t>
    <phoneticPr fontId="2" type="noConversion"/>
  </si>
  <si>
    <t>5;00</t>
    <phoneticPr fontId="2" type="noConversion"/>
  </si>
  <si>
    <t>6;30</t>
    <phoneticPr fontId="2" type="noConversion"/>
  </si>
  <si>
    <t>2+2</t>
    <phoneticPr fontId="2" type="noConversion"/>
  </si>
  <si>
    <t>신윤철 님</t>
    <phoneticPr fontId="2" type="noConversion"/>
  </si>
  <si>
    <t>김태헌 사원 판체타 오일 파스타 시연 및 평가 하였습니다                      (교육자 정동수 주임)</t>
    <phoneticPr fontId="2" type="noConversion"/>
  </si>
  <si>
    <t xml:space="preserve">2층 제빙기 및 지하 사무실 정리 및 청소를 실시하였습니다. </t>
    <phoneticPr fontId="2" type="noConversion"/>
  </si>
  <si>
    <t>직원점심식대</t>
    <phoneticPr fontId="2" type="noConversion"/>
  </si>
  <si>
    <t xml:space="preserve">9월 신메뉴 교육및 미장 준비 시연 사진 촬영 하였습니다    </t>
    <phoneticPr fontId="2" type="noConversion"/>
  </si>
  <si>
    <t>2(6)</t>
    <phoneticPr fontId="2" type="noConversion"/>
  </si>
  <si>
    <t>판체타 알레올리오</t>
    <phoneticPr fontId="2" type="noConversion"/>
  </si>
  <si>
    <t>해산물 토마토 파스타</t>
    <phoneticPr fontId="2" type="noConversion"/>
  </si>
  <si>
    <t>시저 샐러드</t>
    <phoneticPr fontId="2" type="noConversion"/>
  </si>
  <si>
    <t>정글 스테이크</t>
    <phoneticPr fontId="2" type="noConversion"/>
  </si>
  <si>
    <t>w</t>
    <phoneticPr fontId="2" type="noConversion"/>
  </si>
  <si>
    <t>전준 님</t>
    <phoneticPr fontId="2" type="noConversion"/>
  </si>
  <si>
    <t>대표님</t>
    <phoneticPr fontId="2" type="noConversion"/>
  </si>
  <si>
    <t>예와모임</t>
    <phoneticPr fontId="2" type="noConversion"/>
  </si>
  <si>
    <t>1.광어크루도</t>
    <phoneticPr fontId="2" type="noConversion"/>
  </si>
  <si>
    <t>2.활새우 구이</t>
    <phoneticPr fontId="2" type="noConversion"/>
  </si>
  <si>
    <t>3.가을 버섯  샐러드</t>
    <phoneticPr fontId="2" type="noConversion"/>
  </si>
  <si>
    <t>4.펜넬 아마트리치아나</t>
    <phoneticPr fontId="2" type="noConversion"/>
  </si>
  <si>
    <t>5.등심 or 연어</t>
    <phoneticPr fontId="2" type="noConversion"/>
  </si>
  <si>
    <t>6.단호박 치즈 케익</t>
    <phoneticPr fontId="2" type="noConversion"/>
  </si>
  <si>
    <t>2.활새우구이</t>
    <phoneticPr fontId="2" type="noConversion"/>
  </si>
  <si>
    <t>3.가을 버섯 샐러드</t>
    <phoneticPr fontId="2" type="noConversion"/>
  </si>
  <si>
    <t>4.전복 알리오올리</t>
    <phoneticPr fontId="2" type="noConversion"/>
  </si>
  <si>
    <t>김두현 사원</t>
    <phoneticPr fontId="2" type="noConversion"/>
  </si>
  <si>
    <t>황주식 주임 김해진 사원</t>
    <phoneticPr fontId="2" type="noConversion"/>
  </si>
  <si>
    <t>김나윤대리 주도하에 오곡리조또, 라구소스파스타, 변경되는 버섯샐러드 시연 및 교육 실시 하였습니다.</t>
    <phoneticPr fontId="2" type="noConversion"/>
  </si>
  <si>
    <t>김태헌 사원 세트 파스타 교육 실시 하였습니다.</t>
    <phoneticPr fontId="2" type="noConversion"/>
  </si>
  <si>
    <t>설비팀 방문해 고장중인 주방 기기들 수리 하였습니다. (오븐전구, 배수 호스, 튀김기 바스켓)</t>
    <phoneticPr fontId="2" type="noConversion"/>
  </si>
  <si>
    <t>0(1)</t>
    <phoneticPr fontId="2" type="noConversion"/>
  </si>
  <si>
    <t>2(3)</t>
    <phoneticPr fontId="2" type="noConversion"/>
  </si>
  <si>
    <t>0(6)</t>
    <phoneticPr fontId="2" type="noConversion"/>
  </si>
  <si>
    <t>마르게리따</t>
    <phoneticPr fontId="2" type="noConversion"/>
  </si>
  <si>
    <t>치킨구이</t>
    <phoneticPr fontId="2" type="noConversion"/>
  </si>
  <si>
    <t>- VIP이신 전준님의 경우 지인들 모임으로 오셔 단품 식사와 커피, 맥주등을 이용하셨으며, 새로운 단호박치즈케이크에 반응이 좋았습니다.</t>
    <phoneticPr fontId="2" type="noConversion"/>
  </si>
  <si>
    <t xml:space="preserve">디너 오신 에와모임의 경우 와인스터디 모임으로 오랜만에 에약을 주시오 오셔 메뉴북이나 꽃장식 등의 서비스로 인하여 무척이나 좋아하셨습니다. </t>
    <phoneticPr fontId="2" type="noConversion"/>
  </si>
  <si>
    <t>개인적인 사정으로 인하여 모임을 못하셨는데, 이번에 오셔서 이용하시니 너무 좋으셨다고 하셨고 다음달 모임도 다시 예약을 주신다고 하셨습니다.</t>
    <phoneticPr fontId="2" type="noConversion"/>
  </si>
  <si>
    <t>지류</t>
    <phoneticPr fontId="2" type="noConversion"/>
  </si>
  <si>
    <t>김태헌 사원 식재료 손질(닭) 및 보관법 교육 실시 하였습니다.</t>
    <phoneticPr fontId="2" type="noConversion"/>
  </si>
  <si>
    <t>진은주 님</t>
    <phoneticPr fontId="2" type="noConversion"/>
  </si>
  <si>
    <t>D/T 환갑생일파티</t>
    <phoneticPr fontId="2" type="noConversion"/>
  </si>
  <si>
    <t>1.광어 크루도</t>
    <phoneticPr fontId="2" type="noConversion"/>
  </si>
  <si>
    <t>2.활새우 구이</t>
    <phoneticPr fontId="2" type="noConversion"/>
  </si>
  <si>
    <t>3.펜넬 아마트리치아나</t>
    <phoneticPr fontId="2" type="noConversion"/>
  </si>
  <si>
    <t>4.등심 or 연어</t>
    <phoneticPr fontId="2" type="noConversion"/>
  </si>
  <si>
    <t>5.단호박 치즈케익</t>
    <phoneticPr fontId="2" type="noConversion"/>
  </si>
  <si>
    <t>이광언 님</t>
    <phoneticPr fontId="2" type="noConversion"/>
  </si>
  <si>
    <t>김나윤 대리 주관으로 전 주방 스텝에게 26일(월요일) 부터 변경될 메뉴(케일 시져 샐러드, 라구소스 파스타, 광어구이)에 대한 교육 및 시연 실시 하였습니다.</t>
    <phoneticPr fontId="2" type="noConversion"/>
  </si>
  <si>
    <t>저녁 시간에 전 직원 대표님과 개인 면담 실시 하였습니다.</t>
    <phoneticPr fontId="2" type="noConversion"/>
  </si>
  <si>
    <t>김두현 사원 이민혜 주임</t>
    <phoneticPr fontId="2" type="noConversion"/>
  </si>
  <si>
    <t>김두현 사원 이민혜 주임</t>
    <phoneticPr fontId="2" type="noConversion"/>
  </si>
  <si>
    <t>진은주 님 환갑생일 파티로 코스이용해 주셨는데요 4층 분위기 너무 마음에 들어하셨고 식사 또한 흡족해 하셨습니다</t>
    <phoneticPr fontId="2" type="noConversion"/>
  </si>
  <si>
    <t xml:space="preserve">이광언 님 아드님 결혼으로 가족식사 자리 가지셨는데요 와인 5병 가지고 오셨고,식사는 단품으로 쉐어 하셨습니다. 음식을 올때 마다 맛있다고 하시고, </t>
    <phoneticPr fontId="2" type="noConversion"/>
  </si>
  <si>
    <t>즐겁게 식사 하시고 가셨습니다.</t>
    <phoneticPr fontId="2" type="noConversion"/>
  </si>
  <si>
    <t>그 외 소개팅 과 연인 등 워킹오셔서 와인에 식사 하셨습니다</t>
    <phoneticPr fontId="2" type="noConversion"/>
  </si>
  <si>
    <t>정봄이계장,김두현사원</t>
    <phoneticPr fontId="2" type="noConversion"/>
  </si>
  <si>
    <t>김나윤 대리(반차)</t>
    <phoneticPr fontId="2" type="noConversion"/>
  </si>
  <si>
    <t>박봉현 님</t>
    <phoneticPr fontId="2" type="noConversion"/>
  </si>
  <si>
    <t>주석돈 님</t>
    <phoneticPr fontId="2" type="noConversion"/>
  </si>
  <si>
    <t>이종혁 님</t>
    <phoneticPr fontId="2" type="noConversion"/>
  </si>
  <si>
    <t>25일 L/T 시식</t>
    <phoneticPr fontId="2" type="noConversion"/>
  </si>
  <si>
    <t>한교화 님</t>
    <phoneticPr fontId="2" type="noConversion"/>
  </si>
  <si>
    <t>정인석 님</t>
    <phoneticPr fontId="2" type="noConversion"/>
  </si>
  <si>
    <t>25일 L/T 예약자분중 3명 테이스팅 메뉴 시식 오셨습니다.</t>
    <phoneticPr fontId="2" type="noConversion"/>
  </si>
  <si>
    <t>김태헌 사원 주방 동선과 식자재 정리 및 보관에 대해 교육 실시 하였습니다.</t>
    <phoneticPr fontId="2" type="noConversion"/>
  </si>
  <si>
    <t>김나윤 대리 주도하에 새로운 메뉴(광어구이) 시연 및 교육 실시 하였습니다.</t>
    <phoneticPr fontId="2" type="noConversion"/>
  </si>
  <si>
    <t>- 런치영업시 주석돈님의 경우 국민건강공단 6인이 에약주고  오셔서 런치 A set와 단품을 함께 이용하셨으며, 27일에도 동일한 인원으로 예약을 주셨습니다.</t>
    <phoneticPr fontId="2" type="noConversion"/>
  </si>
  <si>
    <t>공간 꽃장식 및 메뉴북, 이름료 등등 서비스로 제공하기로 하였습니다.</t>
    <phoneticPr fontId="2" type="noConversion"/>
  </si>
  <si>
    <t>외 25일 환갑찬치로 예약주신 이종혁님의 경우 미리 오셔서 코스요리를 이용하셨으며, 이에 손님이 원하시는 메뉴를 시정하여 제공하기로 하였습니다.</t>
    <phoneticPr fontId="2" type="noConversion"/>
  </si>
  <si>
    <t>0(4)</t>
    <phoneticPr fontId="2" type="noConversion"/>
  </si>
  <si>
    <t>3(9)</t>
    <phoneticPr fontId="2" type="noConversion"/>
  </si>
  <si>
    <t>0(6)</t>
    <phoneticPr fontId="2" type="noConversion"/>
  </si>
  <si>
    <t>시져샐러드</t>
    <phoneticPr fontId="2" type="noConversion"/>
  </si>
  <si>
    <t>박태근 님</t>
    <phoneticPr fontId="2" type="noConversion"/>
  </si>
  <si>
    <t>유은정 님</t>
    <phoneticPr fontId="2" type="noConversion"/>
  </si>
  <si>
    <t>비나모르</t>
    <phoneticPr fontId="2" type="noConversion"/>
  </si>
  <si>
    <t>D/T Menus</t>
    <phoneticPr fontId="2" type="noConversion"/>
  </si>
  <si>
    <t>1.광어 크루도</t>
    <phoneticPr fontId="2" type="noConversion"/>
  </si>
  <si>
    <t>김나윤 대리, 신성민 사원</t>
    <phoneticPr fontId="2" type="noConversion"/>
  </si>
  <si>
    <t>김태헌 사원 생선 손질 및 관리 교육 및 시연 실시 하였습니다.</t>
    <phoneticPr fontId="2" type="noConversion"/>
  </si>
  <si>
    <t>디너 타임 단체 예약이 시간이 겹치지 않아서 원활 하게 서비스 잘 했습니다.</t>
    <phoneticPr fontId="2" type="noConversion"/>
  </si>
  <si>
    <t>주현철 과장, 이승규 주임</t>
    <phoneticPr fontId="2" type="noConversion"/>
  </si>
  <si>
    <t>1(7)</t>
    <phoneticPr fontId="2" type="noConversion"/>
  </si>
  <si>
    <t>치킨구이</t>
    <phoneticPr fontId="2" type="noConversion"/>
  </si>
  <si>
    <t>우오바</t>
    <phoneticPr fontId="2" type="noConversion"/>
  </si>
  <si>
    <t>연어그라브락스</t>
    <phoneticPr fontId="2" type="noConversion"/>
  </si>
  <si>
    <t>버섯 샐러드</t>
    <phoneticPr fontId="2" type="noConversion"/>
  </si>
  <si>
    <t>w</t>
    <phoneticPr fontId="2" type="noConversion"/>
  </si>
  <si>
    <t>김두현사원,황주식주임</t>
    <phoneticPr fontId="2" type="noConversion"/>
  </si>
  <si>
    <t>정봄이계장</t>
    <phoneticPr fontId="2" type="noConversion"/>
  </si>
  <si>
    <t>김해진사원</t>
    <phoneticPr fontId="2" type="noConversion"/>
  </si>
  <si>
    <t>이민혜주임</t>
    <phoneticPr fontId="2" type="noConversion"/>
  </si>
  <si>
    <t>- 비나모르는 이상황선생님 참석하신 와인모임이였습니다. 가져오신 와인과 함께 디너테이스팅 4층에서 이용하셨습니다. 공간에 대한 만족도가 높아 오셨던 분 중</t>
    <phoneticPr fontId="2" type="noConversion"/>
  </si>
  <si>
    <t xml:space="preserve">한분이 11월에 개인 모임을 에약주셨습니다. </t>
    <phoneticPr fontId="2" type="noConversion"/>
  </si>
  <si>
    <t>- 9시 넘어 와인 및 커피손님의 방문이 있어 단체 손님 외에 매출에 도움이 되는 테이블이 좀 있었습니다.</t>
    <phoneticPr fontId="2" type="noConversion"/>
  </si>
  <si>
    <t>- 유은정님의 경우 지인모임으로 생신을 축하하는 자리였습니다. 동영상도 함께 보시면서 와인과 식사를 이용하셨습니다.</t>
    <phoneticPr fontId="2" type="noConversion"/>
  </si>
  <si>
    <t>주현철 과장, 정동수 주임</t>
    <phoneticPr fontId="2" type="noConversion"/>
  </si>
  <si>
    <t>김나윤 대리</t>
    <phoneticPr fontId="2" type="noConversion"/>
  </si>
  <si>
    <t>이승규 주임 , 홍승찬 사원</t>
    <phoneticPr fontId="2" type="noConversion"/>
  </si>
  <si>
    <t>이세호 님</t>
    <phoneticPr fontId="2" type="noConversion"/>
  </si>
  <si>
    <t>조재영 님</t>
    <phoneticPr fontId="2" type="noConversion"/>
  </si>
  <si>
    <t>4.펜넬아마트리치아나 / 블랙트러플 파스타</t>
    <phoneticPr fontId="2" type="noConversion"/>
  </si>
  <si>
    <t>D/T Menus</t>
    <phoneticPr fontId="2" type="noConversion"/>
  </si>
  <si>
    <t>1.광어 크루도</t>
    <phoneticPr fontId="2" type="noConversion"/>
  </si>
  <si>
    <t>2.활새우 구이</t>
    <phoneticPr fontId="2" type="noConversion"/>
  </si>
  <si>
    <t>3.케일시저샐러드</t>
    <phoneticPr fontId="2" type="noConversion"/>
  </si>
  <si>
    <t>4.펜넬아마트리치아나</t>
    <phoneticPr fontId="2" type="noConversion"/>
  </si>
  <si>
    <t>5.등심</t>
    <phoneticPr fontId="2" type="noConversion"/>
  </si>
  <si>
    <t>5.등심 &amp; 연어</t>
    <phoneticPr fontId="2" type="noConversion"/>
  </si>
  <si>
    <t>6.단호박 치즈케익</t>
    <phoneticPr fontId="2" type="noConversion"/>
  </si>
  <si>
    <t>6.단호박 치즈케익</t>
    <phoneticPr fontId="2" type="noConversion"/>
  </si>
  <si>
    <t xml:space="preserve">김태헌 사원 신성민 사원 적정 발주 교육 실시 하였습니다. </t>
    <phoneticPr fontId="2" type="noConversion"/>
  </si>
  <si>
    <t>김태헌 사원 코스 미장 조리이해도 교육을 실시 하였습니다.</t>
    <phoneticPr fontId="2" type="noConversion"/>
  </si>
  <si>
    <t>주현철 과장 &amp; 김나윤 대리 시연준비 손질 및 조리 이해도 교육을 받아습나다.</t>
    <phoneticPr fontId="2" type="noConversion"/>
  </si>
  <si>
    <t>1(10)</t>
    <phoneticPr fontId="2" type="noConversion"/>
  </si>
  <si>
    <t>1(8)</t>
    <phoneticPr fontId="2" type="noConversion"/>
  </si>
  <si>
    <t>꽃게 로제 파스타</t>
    <phoneticPr fontId="2" type="noConversion"/>
  </si>
  <si>
    <t>판체타 알레 올리오</t>
    <phoneticPr fontId="2" type="noConversion"/>
  </si>
  <si>
    <t>버섯샐러드</t>
    <phoneticPr fontId="2" type="noConversion"/>
  </si>
  <si>
    <t>이민혜 주임</t>
    <phoneticPr fontId="2" type="noConversion"/>
  </si>
  <si>
    <t>황주식 사원</t>
    <phoneticPr fontId="2" type="noConversion"/>
  </si>
  <si>
    <t>런치에 테라스 물청소와 주변 바닦정리를 했습니다</t>
    <phoneticPr fontId="2" type="noConversion"/>
  </si>
  <si>
    <t xml:space="preserve">디너에는 이세호님 로마에서 코스 식사 하셨는데요 에피부터 디저트까지 식사 기분좋게 하시고 가셨습니다 </t>
    <phoneticPr fontId="2" type="noConversion"/>
  </si>
  <si>
    <t>가져오신 샴페인과 저희 프랑스 레드와인 이용해 주셨습니다.</t>
    <phoneticPr fontId="2" type="noConversion"/>
  </si>
  <si>
    <t>김나윤대리(반차), 신성민 사원</t>
    <phoneticPr fontId="2" type="noConversion"/>
  </si>
  <si>
    <t>신보나 님</t>
    <phoneticPr fontId="2" type="noConversion"/>
  </si>
  <si>
    <t>6+3</t>
    <phoneticPr fontId="2" type="noConversion"/>
  </si>
  <si>
    <t>김태원 님</t>
    <phoneticPr fontId="2" type="noConversion"/>
  </si>
  <si>
    <t>박준배 님</t>
    <phoneticPr fontId="2" type="noConversion"/>
  </si>
  <si>
    <t>태한모 모임</t>
    <phoneticPr fontId="2" type="noConversion"/>
  </si>
  <si>
    <t>10+4</t>
    <phoneticPr fontId="2" type="noConversion"/>
  </si>
  <si>
    <t>L/T</t>
    <phoneticPr fontId="2" type="noConversion"/>
  </si>
  <si>
    <t>황주식주임</t>
    <phoneticPr fontId="2" type="noConversion"/>
  </si>
  <si>
    <t>김해진사원</t>
    <phoneticPr fontId="2" type="noConversion"/>
  </si>
  <si>
    <t>3(7)</t>
    <phoneticPr fontId="2" type="noConversion"/>
  </si>
  <si>
    <t>5(15)</t>
    <phoneticPr fontId="2" type="noConversion"/>
  </si>
  <si>
    <t>5(13)</t>
    <phoneticPr fontId="2" type="noConversion"/>
  </si>
  <si>
    <t>꽃게로제파스타</t>
    <phoneticPr fontId="2" type="noConversion"/>
  </si>
  <si>
    <t>홍합탕</t>
    <phoneticPr fontId="2" type="noConversion"/>
  </si>
  <si>
    <t>건전지</t>
    <phoneticPr fontId="2" type="noConversion"/>
  </si>
  <si>
    <t>- 오늘의 경우 런치부터 디너까지 가족모임 또는 아이를 동반한 친목모임이 많았습니다. 신보나님, 저녁에 김태원님, 태한모 모님 등 모두 아이를 동반한 모임이 많으면서</t>
    <phoneticPr fontId="2" type="noConversion"/>
  </si>
  <si>
    <t>에피타이저 보다는 샐러드, 파스타, 메인의 이용률이 좋았습니다. 김태원님의 경우 주로 파스타와 메인을 드시면서 와인 7병을 함께 이용하시어 매출에 매우 도움이 되었</t>
    <phoneticPr fontId="2" type="noConversion"/>
  </si>
  <si>
    <t xml:space="preserve">습니다. 이 외에도 워킹손님의 방문이 많아 디너에 약 250만원 정도 할 수 있었습니다. </t>
    <phoneticPr fontId="2" type="noConversion"/>
  </si>
  <si>
    <t>이승규 주임(반차), 정동수 주임</t>
    <phoneticPr fontId="2" type="noConversion"/>
  </si>
  <si>
    <t>신성민 사원  주차장 정리 및 청소 실시 하였습니다.</t>
    <phoneticPr fontId="2" type="noConversion"/>
  </si>
  <si>
    <t>6+6</t>
    <phoneticPr fontId="2" type="noConversion"/>
  </si>
  <si>
    <t>L/T</t>
    <phoneticPr fontId="2" type="noConversion"/>
  </si>
  <si>
    <t>1.미네스트로네 soup</t>
    <phoneticPr fontId="2" type="noConversion"/>
  </si>
  <si>
    <t>2.광어구이와 가을버섯 볶음</t>
    <phoneticPr fontId="2" type="noConversion"/>
  </si>
  <si>
    <t>3.전복과 홍합 까사레치아</t>
    <phoneticPr fontId="2" type="noConversion"/>
  </si>
  <si>
    <t>4.등심or연어</t>
    <phoneticPr fontId="2" type="noConversion"/>
  </si>
  <si>
    <t>5.디저트</t>
    <phoneticPr fontId="2" type="noConversion"/>
  </si>
  <si>
    <t>런치 예약이 많아서 평소 출근 시간보다 일찍 출근하여 준비 했습니다.</t>
    <phoneticPr fontId="2" type="noConversion"/>
  </si>
  <si>
    <t>김태헌 사원 주방기기 관리 및 유지에 대해 교육 실시 하였습니다.</t>
    <phoneticPr fontId="2" type="noConversion"/>
  </si>
  <si>
    <t>B my Kitchen 에서 받아온 반죽기 지하에 셋팅 하였습니다.</t>
    <phoneticPr fontId="2" type="noConversion"/>
  </si>
  <si>
    <t>0(7)</t>
    <phoneticPr fontId="2" type="noConversion"/>
  </si>
  <si>
    <t>2(17)</t>
    <phoneticPr fontId="2" type="noConversion"/>
  </si>
  <si>
    <t>0(13)</t>
    <phoneticPr fontId="2" type="noConversion"/>
  </si>
  <si>
    <t>날치알 크림 파스타</t>
    <phoneticPr fontId="2" type="noConversion"/>
  </si>
  <si>
    <t>클래식 봉골레</t>
    <phoneticPr fontId="2" type="noConversion"/>
  </si>
  <si>
    <t>연어그라브락스</t>
    <phoneticPr fontId="2" type="noConversion"/>
  </si>
  <si>
    <t>가리비 그라틴</t>
    <phoneticPr fontId="2" type="noConversion"/>
  </si>
  <si>
    <t>이민혜 주임 황주식 주임</t>
    <phoneticPr fontId="2" type="noConversion"/>
  </si>
  <si>
    <t>정봄이 계장</t>
    <phoneticPr fontId="2" type="noConversion"/>
  </si>
  <si>
    <t>황주식 주임 김해진 사원</t>
    <phoneticPr fontId="2" type="noConversion"/>
  </si>
  <si>
    <t>김두현사원</t>
    <phoneticPr fontId="2" type="noConversion"/>
  </si>
  <si>
    <t>김연재님은 아이들 생일 파티로 4층 이용하셨는데요. 단독룸이라 아이들 데리고 식사하기 편하시다며 좋아 하셨고 식사 또한 만족 하셨습니다</t>
    <phoneticPr fontId="2" type="noConversion"/>
  </si>
  <si>
    <t>이종혁님(주인공 아드님) 환갑잔치로 23인 코스 이용해주셨습니다..3층 공간 매우 만족하셨으며, 어머님들은 서비스로 해 드린 꽃장식이 너무예쁘다며 가져가셨습니다.</t>
    <phoneticPr fontId="2" type="noConversion"/>
  </si>
  <si>
    <t>식사 또한 식지않고 빠르게 달라셔서 최대한 맞춰 진행 하였으며 특히, 샤프론 파스타와 미네스트로네 스프를 좋아하셨습니다</t>
    <phoneticPr fontId="2" type="noConversion"/>
  </si>
  <si>
    <t xml:space="preserve">디너에는 김의중님 가족식사로 예약주셔서 가족식사를 이용해 주셨으며, 오랜만에 오셔서 식사이용에 매우 만족하셨습니다. </t>
    <phoneticPr fontId="2" type="noConversion"/>
  </si>
  <si>
    <t>런치시간에 워킹손님의 비중이 디너보다 많아 매출에 좀 더 도움이 되었습니다.</t>
    <phoneticPr fontId="2" type="noConversion"/>
  </si>
  <si>
    <t>직원점심식대</t>
    <phoneticPr fontId="2" type="noConversion"/>
  </si>
  <si>
    <t>주치직원점심식대</t>
    <phoneticPr fontId="2" type="noConversion"/>
  </si>
  <si>
    <t>김연재님</t>
    <phoneticPr fontId="2" type="noConversion"/>
  </si>
  <si>
    <t>이종혁님</t>
    <phoneticPr fontId="2" type="noConversion"/>
  </si>
  <si>
    <t>김민형님</t>
    <phoneticPr fontId="2" type="noConversion"/>
  </si>
  <si>
    <t>김의중님</t>
    <phoneticPr fontId="2" type="noConversion"/>
  </si>
  <si>
    <t>박영주님</t>
    <phoneticPr fontId="2" type="noConversion"/>
  </si>
  <si>
    <t>이상석님</t>
    <phoneticPr fontId="2" type="noConversion"/>
  </si>
  <si>
    <t>매튜님</t>
    <phoneticPr fontId="2" type="noConversion"/>
  </si>
  <si>
    <t>주방 전직원 대표님과 미팅 있었습니다.</t>
    <phoneticPr fontId="2" type="noConversion"/>
  </si>
  <si>
    <t>황주식주임, 김해진사원</t>
    <phoneticPr fontId="2" type="noConversion"/>
  </si>
  <si>
    <t>김두현사원, 이민혜주임</t>
    <phoneticPr fontId="2" type="noConversion"/>
  </si>
  <si>
    <t xml:space="preserve">이용하시며 객단가는 낮았습니다. </t>
    <phoneticPr fontId="2" type="noConversion"/>
  </si>
  <si>
    <t>9월 제철 식자재사용(메인가니쉬) 김나윤 대리 하고 미팅 하였습니다.                 (은행,석류)</t>
    <phoneticPr fontId="2" type="noConversion"/>
  </si>
  <si>
    <t>신메뉴(무화과 판체파, 오곡 리조또, 가을 버섯 라구 파스타 ) 미장 및 교육 하였습니다.              교육자: 김나윤 대리</t>
    <phoneticPr fontId="2" type="noConversion"/>
  </si>
  <si>
    <t>제철식재료인 오크라로 담근 피클 완성되어 내일부터 기존 서브하던 피클종류와 곁들여 서브예정입니다.</t>
    <phoneticPr fontId="2" type="noConversion"/>
  </si>
  <si>
    <t>마늘초 담구어 숙성중입니다.</t>
    <phoneticPr fontId="2" type="noConversion"/>
  </si>
  <si>
    <t>- 정마리아님 외 예약이 없었으나 워킹손님의 방문으로 좀 있었습니다. 다만 워킹으로 오신 손님의 경우 파스타만 이용하시거나 파스타, 피자를</t>
    <phoneticPr fontId="2" type="noConversion"/>
  </si>
  <si>
    <t>꽃게로제파스타</t>
    <phoneticPr fontId="2" type="noConversion"/>
  </si>
  <si>
    <t>0(17)</t>
    <phoneticPr fontId="2" type="noConversion"/>
  </si>
  <si>
    <t>정마리아님</t>
    <phoneticPr fontId="2" type="noConversion"/>
  </si>
  <si>
    <t>김태헌 사원</t>
    <phoneticPr fontId="2" type="noConversion"/>
  </si>
  <si>
    <t>신성민 사원</t>
    <phoneticPr fontId="2" type="noConversion"/>
  </si>
  <si>
    <t>김나윤 대리</t>
    <phoneticPr fontId="2" type="noConversion"/>
  </si>
  <si>
    <t>이승규 주임, 정동수 주임(반차)</t>
    <phoneticPr fontId="2" type="noConversion"/>
  </si>
  <si>
    <t>주석돈 님</t>
    <phoneticPr fontId="2" type="noConversion"/>
  </si>
  <si>
    <t>신사임 님</t>
    <phoneticPr fontId="2" type="noConversion"/>
  </si>
  <si>
    <t>승지민 님</t>
    <phoneticPr fontId="2" type="noConversion"/>
  </si>
  <si>
    <t>이선영 님</t>
    <phoneticPr fontId="2" type="noConversion"/>
  </si>
  <si>
    <t>D/T</t>
    <phoneticPr fontId="2" type="noConversion"/>
  </si>
  <si>
    <t>1.광어크루도</t>
    <phoneticPr fontId="2" type="noConversion"/>
  </si>
  <si>
    <t>2.활새우구이</t>
    <phoneticPr fontId="2" type="noConversion"/>
  </si>
  <si>
    <t>3.마켓샐러드</t>
    <phoneticPr fontId="2" type="noConversion"/>
  </si>
  <si>
    <t>4.버섯라구파스타</t>
    <phoneticPr fontId="2" type="noConversion"/>
  </si>
  <si>
    <t>5.등심or해산물스튜</t>
    <phoneticPr fontId="2" type="noConversion"/>
  </si>
  <si>
    <t>6.단호박치즈케익</t>
    <phoneticPr fontId="2" type="noConversion"/>
  </si>
  <si>
    <t>주현철 과장 주도하에 봉골레 파스타 개선에 대해 교육 및 시연 실시 하였고, 서애덕 이사에게 시연 하였습니다.</t>
    <phoneticPr fontId="2" type="noConversion"/>
  </si>
  <si>
    <t>그동안 쌓여 왔던 한우 파지를 데미글라스 소스와 라구파스타 소스 생산에 사용 하고 있습니다.</t>
    <phoneticPr fontId="2" type="noConversion"/>
  </si>
  <si>
    <t>1(8)</t>
    <phoneticPr fontId="2" type="noConversion"/>
  </si>
  <si>
    <t>1(18)</t>
    <phoneticPr fontId="2" type="noConversion"/>
  </si>
  <si>
    <t>정글 스테이크</t>
    <phoneticPr fontId="2" type="noConversion"/>
  </si>
  <si>
    <t>리코타 피자</t>
    <phoneticPr fontId="2" type="noConversion"/>
  </si>
  <si>
    <t>치킨구이</t>
    <phoneticPr fontId="2" type="noConversion"/>
  </si>
  <si>
    <t>마켓 샐러드</t>
    <phoneticPr fontId="2" type="noConversion"/>
  </si>
  <si>
    <t>이민혜 주임</t>
    <phoneticPr fontId="2" type="noConversion"/>
  </si>
  <si>
    <t>정봄이 계장,황주식 주임</t>
    <phoneticPr fontId="2" type="noConversion"/>
  </si>
  <si>
    <t>김두현 사원</t>
    <phoneticPr fontId="2" type="noConversion"/>
  </si>
  <si>
    <t>김두현 사원 김해진 사원</t>
    <phoneticPr fontId="2" type="noConversion"/>
  </si>
  <si>
    <t>주석돈님 룸에서 단품식사 하셨는데요. 편안하게 대화하시면서 식사 하시고 가셨습니다</t>
    <phoneticPr fontId="2" type="noConversion"/>
  </si>
  <si>
    <t>크로스타임엔 배라임티,요크셔 골드 밀크티 음료 교육했습니다</t>
    <phoneticPr fontId="2" type="noConversion"/>
  </si>
  <si>
    <t xml:space="preserve">디너에는 암젠코리아 4층에서 코스 이용하셨는데요 저희 독점와인인 c쉬라 이용해 주셨습니다 </t>
    <phoneticPr fontId="2" type="noConversion"/>
  </si>
  <si>
    <t>메인 식사인 해산물 스튜가 반응이 좋았습니다</t>
    <phoneticPr fontId="2" type="noConversion"/>
  </si>
  <si>
    <t>김준선 님</t>
    <phoneticPr fontId="2" type="noConversion"/>
  </si>
  <si>
    <t>신사점 전직원 대상으로 새로운 메뉴(라구파스타, 오곡리조또, 깔라마리튀김, 시져샐러드) 설명 및 교육, 시식 실시 하였습니다.</t>
    <phoneticPr fontId="2" type="noConversion"/>
  </si>
  <si>
    <t>김두현사원</t>
    <phoneticPr fontId="2" type="noConversion"/>
  </si>
  <si>
    <t>이민헤주임,황주식주임</t>
    <phoneticPr fontId="2" type="noConversion"/>
  </si>
  <si>
    <t>광어크루도</t>
    <phoneticPr fontId="2" type="noConversion"/>
  </si>
  <si>
    <t>오곡리조또</t>
    <phoneticPr fontId="2" type="noConversion"/>
  </si>
  <si>
    <t>우리밀피자</t>
    <phoneticPr fontId="2" type="noConversion"/>
  </si>
  <si>
    <t>김태헌 사원 hot part 메뉴 레시피 이해도 교육 실시 하였습니다.</t>
    <phoneticPr fontId="2" type="noConversion"/>
  </si>
  <si>
    <t>광어 크루도</t>
    <phoneticPr fontId="2" type="noConversion"/>
  </si>
  <si>
    <t>치킨구이</t>
    <phoneticPr fontId="2" type="noConversion"/>
  </si>
  <si>
    <t>꽃게 로제 파스타</t>
    <phoneticPr fontId="2" type="noConversion"/>
  </si>
  <si>
    <t>판체타</t>
    <phoneticPr fontId="2" type="noConversion"/>
  </si>
  <si>
    <t>송지영 님</t>
    <phoneticPr fontId="2" type="noConversion"/>
  </si>
  <si>
    <t>김형일 님</t>
    <phoneticPr fontId="2" type="noConversion"/>
  </si>
  <si>
    <t xml:space="preserve">오늘 런치예약은 없었지만 워킹손님이 적지 않게 오셨습니다 </t>
    <phoneticPr fontId="2" type="noConversion"/>
  </si>
  <si>
    <t>크로스 타임에는 1층 바 바닦청소,냉장고 뒷편 쓰레기 등 먼지 청소를 실시하였습니다</t>
    <phoneticPr fontId="2" type="noConversion"/>
  </si>
  <si>
    <t xml:space="preserve">또 가을 새 메뉴 시연,음료 재시연 하였습니다 </t>
    <phoneticPr fontId="2" type="noConversion"/>
  </si>
  <si>
    <t>디너에는 가족식사,친구들 식사 자리가 많았고 식사와 함께 와인을 하시는 테이블이 많았습니다</t>
    <phoneticPr fontId="2" type="noConversion"/>
  </si>
  <si>
    <t>새로운 메뉴인 오곡리조또와 우리밀 피자가 첫 판매 되었는데요 손님 반응이 좋았습니다</t>
    <phoneticPr fontId="2" type="noConversion"/>
  </si>
  <si>
    <t>민선경 님</t>
    <phoneticPr fontId="2" type="noConversion"/>
  </si>
  <si>
    <t>김종선 님</t>
    <phoneticPr fontId="2" type="noConversion"/>
  </si>
  <si>
    <t>진선미 님</t>
    <phoneticPr fontId="2" type="noConversion"/>
  </si>
  <si>
    <t>신성민 사원</t>
    <phoneticPr fontId="2" type="noConversion"/>
  </si>
  <si>
    <t>김나윤 대리</t>
    <phoneticPr fontId="2" type="noConversion"/>
  </si>
  <si>
    <t>김태헌 사원</t>
    <phoneticPr fontId="2" type="noConversion"/>
  </si>
  <si>
    <t>대표님이 주신 스모크 우드로 기존 메뉴에 접목 연구 중입니다.</t>
    <phoneticPr fontId="2" type="noConversion"/>
  </si>
  <si>
    <t>주방 전 직원 신 메뉴(봉골레 파스타, 라구파스타, 시져샐러드, 오곡리조또, 우리밀 허브 피자) 지속적으로 숙지 중 입니다.</t>
    <phoneticPr fontId="2" type="noConversion"/>
  </si>
  <si>
    <t>0(1)</t>
    <phoneticPr fontId="2" type="noConversion"/>
  </si>
  <si>
    <t>0(1)</t>
    <phoneticPr fontId="2" type="noConversion"/>
  </si>
  <si>
    <t>오곡 리조또</t>
    <phoneticPr fontId="2" type="noConversion"/>
  </si>
  <si>
    <t>너트 피자</t>
    <phoneticPr fontId="2" type="noConversion"/>
  </si>
  <si>
    <t>황주식 주임</t>
    <phoneticPr fontId="2" type="noConversion"/>
  </si>
  <si>
    <t>이민혜 주임 김해진 사원</t>
    <phoneticPr fontId="2" type="noConversion"/>
  </si>
  <si>
    <t>디너에 민선경님 (vip)오랜만에 오셔서 친구분과 식사 자리 가지셨습니다. 이번에 신메뉴인 오곡 리조또와 광어 스테이크 추천해드렸는데 반응이 매우 좋았습니다</t>
    <phoneticPr fontId="2" type="noConversion"/>
  </si>
  <si>
    <t>김종선님은 같이 일하시는 분들과 와인에 식사자리 가지셨습니다. 저희 와인 2병 이용해 주셨습니다</t>
    <phoneticPr fontId="2" type="noConversion"/>
  </si>
  <si>
    <t>원디 님</t>
    <phoneticPr fontId="2" type="noConversion"/>
  </si>
  <si>
    <t>유승원 님</t>
    <phoneticPr fontId="2" type="noConversion"/>
  </si>
  <si>
    <t>토오야마 미나미 님</t>
    <phoneticPr fontId="2" type="noConversion"/>
  </si>
  <si>
    <t>우승철 님</t>
    <phoneticPr fontId="2" type="noConversion"/>
  </si>
  <si>
    <t>이욱재 님</t>
    <phoneticPr fontId="2" type="noConversion"/>
  </si>
  <si>
    <t>오기옥 님</t>
    <phoneticPr fontId="2" type="noConversion"/>
  </si>
  <si>
    <t>주방 전직원 지속적으로 신메뉴 교육 및 시연 실시 하고 있습니다.</t>
    <phoneticPr fontId="2" type="noConversion"/>
  </si>
  <si>
    <t>스모크 우드 활용하여 메뉴에 접목 연구 중입니다.</t>
    <phoneticPr fontId="2" type="noConversion"/>
  </si>
  <si>
    <t>오늘부터 금요일 BreakTime 실시 하였습니다.</t>
    <phoneticPr fontId="2" type="noConversion"/>
  </si>
  <si>
    <t>김두현사원</t>
    <phoneticPr fontId="2" type="noConversion"/>
  </si>
  <si>
    <t>김해진사원, 이민혜주임</t>
    <phoneticPr fontId="2" type="noConversion"/>
  </si>
  <si>
    <t>정봄이주임, 황주식주임</t>
    <phoneticPr fontId="2" type="noConversion"/>
  </si>
  <si>
    <t>디너타임 오신손님의 경우 모두 일본손님의 예약으로 이루어졌습니다. 한국이름으로 예약을 하시고 오셔서 식사이용을 하셨습니다. 이에 근짱메뉴라 불리는</t>
    <phoneticPr fontId="2" type="noConversion"/>
  </si>
  <si>
    <t>루꼴라피자, 우오바, 날치알 크림파스타의 판매가 좋았으며, 1층에 손님이 북적거림에 워킹으로 오신 한국손님의 방문율도 높았습니다.</t>
    <phoneticPr fontId="2" type="noConversion"/>
  </si>
  <si>
    <t>이욱재님의 경우 일본 여성 7인으로 오셔 각 맥주를 이용후 화이트 와인과 레드와인까지 이용하시면서 매출에 매우 도움이 되었습니다. 또한 새로운 시져 샐러드에</t>
    <phoneticPr fontId="2" type="noConversion"/>
  </si>
  <si>
    <t>대한 반응이 좋았습니다.</t>
    <phoneticPr fontId="2" type="noConversion"/>
  </si>
  <si>
    <t>w</t>
    <phoneticPr fontId="2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</si>
</sst>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  <font>
      <b/>
      <sz val="12"/>
      <color theme="1"/>
      <name val="Nanum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 applyAlignment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41" fontId="0" fillId="0" borderId="0" xfId="0" applyNumberFormat="1" applyAlignment="1"/>
    <xf numFmtId="41" fontId="4" fillId="0" borderId="7" xfId="1" applyFont="1" applyBorder="1" applyAlignment="1">
      <alignment horizontal="right" vertical="center"/>
    </xf>
    <xf numFmtId="0" fontId="0" fillId="0" borderId="7" xfId="0" applyBorder="1" applyAlignment="1"/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2" fontId="13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20" fontId="4" fillId="0" borderId="2" xfId="0" applyNumberFormat="1" applyFont="1" applyBorder="1" applyAlignment="1">
      <alignment vertical="center"/>
    </xf>
    <xf numFmtId="20" fontId="4" fillId="0" borderId="3" xfId="0" applyNumberFormat="1" applyFont="1" applyBorder="1" applyAlignment="1">
      <alignment vertical="center"/>
    </xf>
    <xf numFmtId="3" fontId="14" fillId="0" borderId="0" xfId="0" applyNumberFormat="1" applyFont="1">
      <alignment vertical="center"/>
    </xf>
    <xf numFmtId="177" fontId="4" fillId="0" borderId="6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left" vertical="center"/>
    </xf>
    <xf numFmtId="20" fontId="4" fillId="0" borderId="3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5" borderId="2" xfId="0" quotePrefix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397830</xdr:colOff>
      <xdr:row>47</xdr:row>
      <xdr:rowOff>169784</xdr:rowOff>
    </xdr:from>
    <xdr:to>
      <xdr:col>13</xdr:col>
      <xdr:colOff>19050</xdr:colOff>
      <xdr:row>55</xdr:row>
      <xdr:rowOff>209549</xdr:rowOff>
    </xdr:to>
    <xdr:pic>
      <xdr:nvPicPr>
        <xdr:cNvPr id="2" name="그림 1" descr="KakaoTalk_20160908_17132197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56655" y="10247234"/>
          <a:ext cx="2364420" cy="1773315"/>
        </a:xfrm>
        <a:prstGeom prst="rect">
          <a:avLst/>
        </a:prstGeom>
      </xdr:spPr>
    </xdr:pic>
    <xdr:clientData/>
  </xdr:twoCellAnchor>
  <xdr:twoCellAnchor editAs="oneCell">
    <xdr:from>
      <xdr:col>9</xdr:col>
      <xdr:colOff>398367</xdr:colOff>
      <xdr:row>35</xdr:row>
      <xdr:rowOff>11229</xdr:rowOff>
    </xdr:from>
    <xdr:to>
      <xdr:col>12</xdr:col>
      <xdr:colOff>323850</xdr:colOff>
      <xdr:row>47</xdr:row>
      <xdr:rowOff>111898</xdr:rowOff>
    </xdr:to>
    <xdr:pic>
      <xdr:nvPicPr>
        <xdr:cNvPr id="3" name="그림 2" descr="KakaoTalk_20160908_1717192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57192" y="7545504"/>
          <a:ext cx="1982883" cy="2643844"/>
        </a:xfrm>
        <a:prstGeom prst="rect">
          <a:avLst/>
        </a:prstGeom>
      </xdr:spPr>
    </xdr:pic>
    <xdr:clientData/>
  </xdr:twoCellAnchor>
  <xdr:twoCellAnchor editAs="oneCell">
    <xdr:from>
      <xdr:col>6</xdr:col>
      <xdr:colOff>31080</xdr:colOff>
      <xdr:row>43</xdr:row>
      <xdr:rowOff>139953</xdr:rowOff>
    </xdr:from>
    <xdr:to>
      <xdr:col>9</xdr:col>
      <xdr:colOff>361950</xdr:colOff>
      <xdr:row>54</xdr:row>
      <xdr:rowOff>204749</xdr:rowOff>
    </xdr:to>
    <xdr:pic>
      <xdr:nvPicPr>
        <xdr:cNvPr id="4" name="그림 3" descr="KakaoTalk_20160908_171720548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84780" y="9379203"/>
          <a:ext cx="3235995" cy="2426996"/>
        </a:xfrm>
        <a:prstGeom prst="rect">
          <a:avLst/>
        </a:prstGeom>
      </xdr:spPr>
    </xdr:pic>
    <xdr:clientData/>
  </xdr:twoCellAnchor>
  <xdr:twoCellAnchor editAs="oneCell">
    <xdr:from>
      <xdr:col>6</xdr:col>
      <xdr:colOff>19049</xdr:colOff>
      <xdr:row>35</xdr:row>
      <xdr:rowOff>2802</xdr:rowOff>
    </xdr:from>
    <xdr:to>
      <xdr:col>9</xdr:col>
      <xdr:colOff>364273</xdr:colOff>
      <xdr:row>43</xdr:row>
      <xdr:rowOff>126148</xdr:rowOff>
    </xdr:to>
    <xdr:pic>
      <xdr:nvPicPr>
        <xdr:cNvPr id="5" name="그림 4" descr="KakaoTalk_20160908_213148225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572749" y="7537077"/>
          <a:ext cx="3250349" cy="1828321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26</xdr:row>
      <xdr:rowOff>47624</xdr:rowOff>
    </xdr:from>
    <xdr:to>
      <xdr:col>8</xdr:col>
      <xdr:colOff>254000</xdr:colOff>
      <xdr:row>34</xdr:row>
      <xdr:rowOff>180974</xdr:rowOff>
    </xdr:to>
    <xdr:pic>
      <xdr:nvPicPr>
        <xdr:cNvPr id="7" name="그림 6" descr="KakaoTalk_20160908_171322697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575925" y="5667374"/>
          <a:ext cx="2451100" cy="1838325"/>
        </a:xfrm>
        <a:prstGeom prst="rect">
          <a:avLst/>
        </a:prstGeom>
      </xdr:spPr>
    </xdr:pic>
    <xdr:clientData/>
  </xdr:twoCellAnchor>
  <xdr:twoCellAnchor editAs="oneCell">
    <xdr:from>
      <xdr:col>8</xdr:col>
      <xdr:colOff>305600</xdr:colOff>
      <xdr:row>26</xdr:row>
      <xdr:rowOff>76199</xdr:rowOff>
    </xdr:from>
    <xdr:to>
      <xdr:col>11</xdr:col>
      <xdr:colOff>645300</xdr:colOff>
      <xdr:row>34</xdr:row>
      <xdr:rowOff>169049</xdr:rowOff>
    </xdr:to>
    <xdr:pic>
      <xdr:nvPicPr>
        <xdr:cNvPr id="8" name="그림 7" descr="KakaoTalk_20160908_171323445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078625" y="5695949"/>
          <a:ext cx="2397100" cy="179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</xdr:colOff>
      <xdr:row>28</xdr:row>
      <xdr:rowOff>16668</xdr:rowOff>
    </xdr:from>
    <xdr:to>
      <xdr:col>9</xdr:col>
      <xdr:colOff>380999</xdr:colOff>
      <xdr:row>39</xdr:row>
      <xdr:rowOff>104774</xdr:rowOff>
    </xdr:to>
    <xdr:pic>
      <xdr:nvPicPr>
        <xdr:cNvPr id="2" name="그림 1" descr="KakaoTalk_20160926_19420118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72749" y="6055518"/>
          <a:ext cx="3267075" cy="2450306"/>
        </a:xfrm>
        <a:prstGeom prst="rect">
          <a:avLst/>
        </a:prstGeom>
      </xdr:spPr>
    </xdr:pic>
    <xdr:clientData/>
  </xdr:twoCellAnchor>
  <xdr:twoCellAnchor editAs="oneCell">
    <xdr:from>
      <xdr:col>6</xdr:col>
      <xdr:colOff>38099</xdr:colOff>
      <xdr:row>39</xdr:row>
      <xdr:rowOff>140493</xdr:rowOff>
    </xdr:from>
    <xdr:to>
      <xdr:col>9</xdr:col>
      <xdr:colOff>371475</xdr:colOff>
      <xdr:row>50</xdr:row>
      <xdr:rowOff>57149</xdr:rowOff>
    </xdr:to>
    <xdr:pic>
      <xdr:nvPicPr>
        <xdr:cNvPr id="3" name="그림 2" descr="KakaoTalk_20160926_19420048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91799" y="8541543"/>
          <a:ext cx="3238501" cy="2250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5"/>
  <sheetViews>
    <sheetView topLeftCell="A19" workbookViewId="0">
      <selection activeCell="G20" sqref="G20:H20"/>
    </sheetView>
  </sheetViews>
  <sheetFormatPr defaultRowHeight="16.5"/>
  <cols>
    <col min="1" max="1" width="15.125" customWidth="1"/>
    <col min="2" max="2" width="21.75" customWidth="1"/>
    <col min="3" max="3" width="30.125" customWidth="1"/>
    <col min="4" max="4" width="13.25" customWidth="1"/>
    <col min="5" max="5" width="19.875" customWidth="1"/>
    <col min="6" max="6" width="38.375" customWidth="1"/>
    <col min="7" max="7" width="20.125" customWidth="1"/>
  </cols>
  <sheetData>
    <row r="1" spans="1:7" ht="25.5">
      <c r="A1" s="151" t="s">
        <v>0</v>
      </c>
      <c r="B1" s="151"/>
      <c r="C1" s="151"/>
      <c r="D1" s="151"/>
      <c r="E1" s="151"/>
      <c r="F1" s="151"/>
      <c r="G1" s="2"/>
    </row>
    <row r="2" spans="1:7">
      <c r="A2" s="31" t="s">
        <v>1</v>
      </c>
      <c r="B2" s="30">
        <v>42614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  <c r="G3" s="2"/>
    </row>
    <row r="4" spans="1:7">
      <c r="A4" s="31" t="s">
        <v>6</v>
      </c>
      <c r="B4" s="10">
        <v>458000</v>
      </c>
      <c r="C4" s="11" t="s">
        <v>7</v>
      </c>
      <c r="D4" s="12">
        <v>0.08</v>
      </c>
      <c r="E4" s="13" t="s">
        <v>8</v>
      </c>
      <c r="F4" s="12">
        <v>0.05</v>
      </c>
      <c r="G4" s="2"/>
    </row>
    <row r="5" spans="1:7">
      <c r="A5" s="31" t="s">
        <v>9</v>
      </c>
      <c r="B5" s="14">
        <f>B6-B4</f>
        <v>1263050</v>
      </c>
      <c r="C5" s="13" t="s">
        <v>10</v>
      </c>
      <c r="D5" s="12">
        <v>0.17</v>
      </c>
      <c r="E5" s="13" t="s">
        <v>11</v>
      </c>
      <c r="F5" s="12">
        <v>0</v>
      </c>
      <c r="G5" s="15"/>
    </row>
    <row r="6" spans="1:7">
      <c r="A6" s="31" t="s">
        <v>12</v>
      </c>
      <c r="B6" s="14">
        <v>1721050</v>
      </c>
      <c r="C6" s="11" t="s">
        <v>13</v>
      </c>
      <c r="D6" s="12">
        <v>0.03</v>
      </c>
      <c r="E6" s="13" t="s">
        <v>14</v>
      </c>
      <c r="F6" s="12">
        <v>0</v>
      </c>
      <c r="G6" s="16"/>
    </row>
    <row r="7" spans="1:7">
      <c r="A7" s="31" t="s">
        <v>15</v>
      </c>
      <c r="B7" s="14">
        <f>B6</f>
        <v>1721050</v>
      </c>
      <c r="C7" s="13" t="s">
        <v>16</v>
      </c>
      <c r="D7" s="12">
        <v>0.24</v>
      </c>
      <c r="E7" s="13" t="s">
        <v>17</v>
      </c>
      <c r="F7" s="12">
        <v>0.34</v>
      </c>
      <c r="G7" s="17"/>
    </row>
    <row r="8" spans="1:7">
      <c r="A8" s="31" t="s">
        <v>18</v>
      </c>
      <c r="B8" s="38"/>
      <c r="C8" s="11" t="s">
        <v>19</v>
      </c>
      <c r="D8" s="12">
        <v>0.01</v>
      </c>
      <c r="E8" s="13"/>
      <c r="F8" s="12"/>
      <c r="G8" s="2"/>
    </row>
    <row r="9" spans="1:7">
      <c r="A9" s="31" t="s">
        <v>20</v>
      </c>
      <c r="B9" s="18"/>
      <c r="C9" s="11"/>
      <c r="D9" s="12"/>
      <c r="E9" s="13"/>
      <c r="F9" s="19"/>
      <c r="G9" s="2"/>
    </row>
    <row r="10" spans="1:7" ht="18.75">
      <c r="A10" s="124" t="s">
        <v>21</v>
      </c>
      <c r="B10" s="124"/>
      <c r="C10" s="124"/>
      <c r="D10" s="124"/>
      <c r="E10" s="124"/>
      <c r="F10" s="124"/>
      <c r="G10" s="2"/>
    </row>
    <row r="11" spans="1:7">
      <c r="A11" s="132" t="s">
        <v>22</v>
      </c>
      <c r="B11" s="31" t="s">
        <v>23</v>
      </c>
      <c r="C11" s="31" t="s">
        <v>24</v>
      </c>
      <c r="D11" s="31" t="s">
        <v>25</v>
      </c>
      <c r="E11" s="31"/>
      <c r="F11" s="31" t="s">
        <v>26</v>
      </c>
      <c r="G11" s="2"/>
    </row>
    <row r="12" spans="1:7">
      <c r="A12" s="132"/>
      <c r="B12" s="20" t="s">
        <v>65</v>
      </c>
      <c r="C12" s="6" t="s">
        <v>71</v>
      </c>
      <c r="D12" s="154" t="s">
        <v>27</v>
      </c>
      <c r="E12" s="20" t="s">
        <v>66</v>
      </c>
      <c r="F12" s="6">
        <v>4</v>
      </c>
      <c r="G12" s="2"/>
    </row>
    <row r="13" spans="1:7">
      <c r="A13" s="132"/>
      <c r="B13" s="20" t="s">
        <v>64</v>
      </c>
      <c r="C13" s="6" t="s">
        <v>70</v>
      </c>
      <c r="D13" s="154"/>
      <c r="E13" s="20" t="s">
        <v>64</v>
      </c>
      <c r="F13" s="6">
        <v>3</v>
      </c>
      <c r="G13" s="2"/>
    </row>
    <row r="14" spans="1:7">
      <c r="A14" s="132"/>
      <c r="B14" s="20" t="s">
        <v>66</v>
      </c>
      <c r="C14" s="6" t="s">
        <v>69</v>
      </c>
      <c r="D14" s="154" t="s">
        <v>28</v>
      </c>
      <c r="E14" s="20" t="s">
        <v>83</v>
      </c>
      <c r="F14" s="6">
        <v>0</v>
      </c>
      <c r="G14" s="2"/>
    </row>
    <row r="15" spans="1:7">
      <c r="A15" s="132"/>
      <c r="B15" s="20" t="s">
        <v>67</v>
      </c>
      <c r="C15" s="6" t="s">
        <v>68</v>
      </c>
      <c r="D15" s="154"/>
      <c r="E15" s="20" t="s">
        <v>84</v>
      </c>
      <c r="F15" s="6">
        <v>0</v>
      </c>
      <c r="G15" s="2"/>
    </row>
    <row r="16" spans="1:7" ht="18.75">
      <c r="A16" s="124" t="s">
        <v>29</v>
      </c>
      <c r="B16" s="124"/>
      <c r="C16" s="124"/>
      <c r="D16" s="124"/>
      <c r="E16" s="124"/>
      <c r="F16" s="124"/>
      <c r="G16" s="2"/>
    </row>
    <row r="17" spans="1:7">
      <c r="A17" s="35"/>
      <c r="B17" s="31" t="s">
        <v>30</v>
      </c>
      <c r="C17" s="31" t="s">
        <v>31</v>
      </c>
      <c r="D17" s="31" t="s">
        <v>32</v>
      </c>
      <c r="E17" s="135" t="s">
        <v>33</v>
      </c>
      <c r="F17" s="136"/>
      <c r="G17" s="1"/>
    </row>
    <row r="18" spans="1:7">
      <c r="A18" s="132" t="s">
        <v>34</v>
      </c>
      <c r="B18" s="22">
        <v>0.47916666666666669</v>
      </c>
      <c r="C18" s="22" t="s">
        <v>62</v>
      </c>
      <c r="D18" s="23">
        <v>3</v>
      </c>
      <c r="E18" s="138"/>
      <c r="F18" s="139"/>
      <c r="G18" s="1"/>
    </row>
    <row r="19" spans="1:7">
      <c r="A19" s="132"/>
      <c r="B19" s="22">
        <v>0.5</v>
      </c>
      <c r="C19" s="22" t="s">
        <v>63</v>
      </c>
      <c r="D19" s="23">
        <v>2</v>
      </c>
      <c r="E19" s="133"/>
      <c r="F19" s="134"/>
      <c r="G19" s="1"/>
    </row>
    <row r="20" spans="1:7">
      <c r="A20" s="132"/>
      <c r="B20" s="22"/>
      <c r="C20" s="22" t="s">
        <v>75</v>
      </c>
      <c r="D20" s="23">
        <v>2</v>
      </c>
      <c r="E20" s="36"/>
      <c r="F20" s="37"/>
      <c r="G20" s="1"/>
    </row>
    <row r="21" spans="1:7">
      <c r="A21" s="132"/>
      <c r="B21" s="22"/>
      <c r="C21" s="22" t="s">
        <v>75</v>
      </c>
      <c r="D21" s="23">
        <v>2</v>
      </c>
      <c r="E21" s="36"/>
      <c r="F21" s="37"/>
      <c r="G21" s="1"/>
    </row>
    <row r="22" spans="1:7">
      <c r="A22" s="132"/>
      <c r="B22" s="22"/>
      <c r="C22" s="22" t="s">
        <v>75</v>
      </c>
      <c r="D22" s="39">
        <v>2</v>
      </c>
      <c r="E22" s="36"/>
      <c r="F22" s="37"/>
      <c r="G22" s="1"/>
    </row>
    <row r="23" spans="1:7">
      <c r="A23" s="137"/>
      <c r="B23" s="22"/>
      <c r="C23" s="6"/>
      <c r="D23" s="23"/>
      <c r="E23" s="36"/>
      <c r="F23" s="37"/>
      <c r="G23" s="1"/>
    </row>
    <row r="24" spans="1:7">
      <c r="A24" s="132" t="s">
        <v>35</v>
      </c>
      <c r="B24" s="22">
        <v>0.27083333333333331</v>
      </c>
      <c r="C24" s="22" t="s">
        <v>72</v>
      </c>
      <c r="D24" s="23">
        <v>3</v>
      </c>
      <c r="E24" s="133"/>
      <c r="F24" s="134"/>
      <c r="G24" s="1"/>
    </row>
    <row r="25" spans="1:7">
      <c r="A25" s="132"/>
      <c r="B25" s="22"/>
      <c r="C25" s="22" t="s">
        <v>73</v>
      </c>
      <c r="D25" s="23">
        <v>4</v>
      </c>
      <c r="E25" s="36"/>
      <c r="F25" s="37"/>
      <c r="G25" s="1"/>
    </row>
    <row r="26" spans="1:7">
      <c r="A26" s="132"/>
      <c r="B26" s="22"/>
      <c r="C26" s="22" t="s">
        <v>74</v>
      </c>
      <c r="D26" s="23">
        <v>4</v>
      </c>
      <c r="E26" s="36"/>
      <c r="F26" s="37"/>
      <c r="G26" s="1"/>
    </row>
    <row r="27" spans="1:7">
      <c r="A27" s="132"/>
      <c r="B27" s="22"/>
      <c r="C27" s="22" t="s">
        <v>75</v>
      </c>
      <c r="D27" s="23">
        <v>4</v>
      </c>
      <c r="E27" s="36"/>
      <c r="F27" s="37"/>
      <c r="G27" s="1"/>
    </row>
    <row r="28" spans="1:7">
      <c r="A28" s="132"/>
      <c r="B28" s="22"/>
      <c r="C28" s="22" t="s">
        <v>75</v>
      </c>
      <c r="D28" s="23">
        <v>2</v>
      </c>
      <c r="E28" s="36"/>
      <c r="F28" s="37"/>
      <c r="G28" s="1"/>
    </row>
    <row r="29" spans="1:7">
      <c r="A29" s="132"/>
      <c r="B29" s="22"/>
      <c r="C29" s="22" t="s">
        <v>75</v>
      </c>
      <c r="D29" s="23">
        <v>2</v>
      </c>
      <c r="E29" s="36"/>
      <c r="F29" s="37"/>
      <c r="G29" s="1"/>
    </row>
    <row r="30" spans="1:7" ht="18.75">
      <c r="A30" s="124" t="s">
        <v>36</v>
      </c>
      <c r="B30" s="124"/>
      <c r="C30" s="124"/>
      <c r="D30" s="124"/>
      <c r="E30" s="124"/>
      <c r="F30" s="124"/>
      <c r="G30" s="1"/>
    </row>
    <row r="31" spans="1:7">
      <c r="A31" s="125" t="s">
        <v>37</v>
      </c>
      <c r="B31" s="24" t="s">
        <v>38</v>
      </c>
      <c r="C31" s="34" t="s">
        <v>55</v>
      </c>
      <c r="D31" s="125" t="s">
        <v>39</v>
      </c>
      <c r="E31" s="31" t="s">
        <v>38</v>
      </c>
      <c r="F31" s="21" t="s">
        <v>76</v>
      </c>
      <c r="G31" s="1"/>
    </row>
    <row r="32" spans="1:7">
      <c r="A32" s="126"/>
      <c r="B32" s="24" t="s">
        <v>40</v>
      </c>
      <c r="C32" s="34" t="s">
        <v>56</v>
      </c>
      <c r="D32" s="129"/>
      <c r="E32" s="31" t="s">
        <v>52</v>
      </c>
      <c r="F32" s="21" t="s">
        <v>77</v>
      </c>
      <c r="G32" s="1"/>
    </row>
    <row r="33" spans="1:7">
      <c r="A33" s="126"/>
      <c r="B33" s="24" t="s">
        <v>41</v>
      </c>
      <c r="C33" s="34" t="s">
        <v>57</v>
      </c>
      <c r="D33" s="129"/>
      <c r="E33" s="31" t="s">
        <v>42</v>
      </c>
      <c r="F33" s="21" t="s">
        <v>78</v>
      </c>
      <c r="G33" s="1"/>
    </row>
    <row r="34" spans="1:7">
      <c r="A34" s="127"/>
      <c r="B34" s="33" t="s">
        <v>53</v>
      </c>
      <c r="C34" s="34" t="s">
        <v>58</v>
      </c>
      <c r="D34" s="130"/>
      <c r="E34" s="31" t="s">
        <v>43</v>
      </c>
      <c r="F34" s="21" t="s">
        <v>79</v>
      </c>
      <c r="G34" s="1"/>
    </row>
    <row r="35" spans="1:7">
      <c r="A35" s="128"/>
      <c r="B35" s="32" t="s">
        <v>54</v>
      </c>
      <c r="C35" s="34"/>
      <c r="D35" s="131"/>
      <c r="E35" s="31" t="s">
        <v>51</v>
      </c>
      <c r="F35" s="21"/>
      <c r="G35" s="1"/>
    </row>
    <row r="36" spans="1:7" ht="18.75">
      <c r="A36" s="124" t="s">
        <v>36</v>
      </c>
      <c r="B36" s="124"/>
      <c r="C36" s="124"/>
      <c r="D36" s="124"/>
      <c r="E36" s="124"/>
      <c r="F36" s="124"/>
      <c r="G36" s="1"/>
    </row>
    <row r="37" spans="1:7">
      <c r="A37" s="125" t="s">
        <v>37</v>
      </c>
      <c r="B37" s="121" t="s">
        <v>59</v>
      </c>
      <c r="C37" s="122"/>
      <c r="D37" s="122"/>
      <c r="E37" s="122"/>
      <c r="F37" s="123"/>
      <c r="G37" s="1"/>
    </row>
    <row r="38" spans="1:7">
      <c r="A38" s="126"/>
      <c r="B38" s="121" t="s">
        <v>60</v>
      </c>
      <c r="C38" s="122"/>
      <c r="D38" s="122"/>
      <c r="E38" s="122"/>
      <c r="F38" s="123"/>
      <c r="G38" s="1"/>
    </row>
    <row r="39" spans="1:7">
      <c r="A39" s="126"/>
      <c r="B39" s="121" t="s">
        <v>61</v>
      </c>
      <c r="C39" s="122"/>
      <c r="D39" s="122"/>
      <c r="E39" s="122"/>
      <c r="F39" s="123"/>
      <c r="G39" s="1"/>
    </row>
    <row r="40" spans="1:7">
      <c r="A40" s="126"/>
      <c r="B40" s="121"/>
      <c r="C40" s="122"/>
      <c r="D40" s="122"/>
      <c r="E40" s="122"/>
      <c r="F40" s="123"/>
      <c r="G40" s="1"/>
    </row>
    <row r="41" spans="1:7">
      <c r="A41" s="126"/>
      <c r="B41" s="121"/>
      <c r="C41" s="122"/>
      <c r="D41" s="122"/>
      <c r="E41" s="122"/>
      <c r="F41" s="123"/>
      <c r="G41" s="1"/>
    </row>
    <row r="42" spans="1:7">
      <c r="A42" s="150"/>
      <c r="B42" s="121"/>
      <c r="C42" s="122"/>
      <c r="D42" s="122"/>
      <c r="E42" s="122"/>
      <c r="F42" s="123"/>
      <c r="G42" s="1"/>
    </row>
    <row r="43" spans="1:7">
      <c r="A43" s="125" t="s">
        <v>39</v>
      </c>
      <c r="B43" s="142" t="s">
        <v>80</v>
      </c>
      <c r="C43" s="122"/>
      <c r="D43" s="122"/>
      <c r="E43" s="122"/>
      <c r="F43" s="123"/>
      <c r="G43" s="1"/>
    </row>
    <row r="44" spans="1:7">
      <c r="A44" s="126"/>
      <c r="B44" s="121" t="s">
        <v>81</v>
      </c>
      <c r="C44" s="122"/>
      <c r="D44" s="122"/>
      <c r="E44" s="122"/>
      <c r="F44" s="123"/>
      <c r="G44" s="1"/>
    </row>
    <row r="45" spans="1:7">
      <c r="A45" s="126"/>
      <c r="B45" s="121" t="s">
        <v>82</v>
      </c>
      <c r="C45" s="122"/>
      <c r="D45" s="122"/>
      <c r="E45" s="122"/>
      <c r="F45" s="123"/>
      <c r="G45" s="1"/>
    </row>
    <row r="46" spans="1:7">
      <c r="A46" s="126"/>
      <c r="B46" s="121"/>
      <c r="C46" s="122"/>
      <c r="D46" s="122"/>
      <c r="E46" s="122"/>
      <c r="F46" s="123"/>
      <c r="G46" s="1"/>
    </row>
    <row r="47" spans="1:7">
      <c r="A47" s="126"/>
      <c r="B47" s="121"/>
      <c r="C47" s="122"/>
      <c r="D47" s="122"/>
      <c r="E47" s="122"/>
      <c r="F47" s="123"/>
      <c r="G47" s="1"/>
    </row>
    <row r="48" spans="1:7" s="2" customFormat="1">
      <c r="A48" s="150"/>
      <c r="B48" s="121"/>
      <c r="C48" s="122"/>
      <c r="D48" s="122"/>
      <c r="E48" s="122"/>
      <c r="F48" s="123"/>
    </row>
    <row r="49" spans="1:7" ht="18.75">
      <c r="A49" s="124" t="s">
        <v>44</v>
      </c>
      <c r="B49" s="124"/>
      <c r="C49" s="124"/>
      <c r="D49" s="124"/>
      <c r="E49" s="124"/>
      <c r="F49" s="124"/>
      <c r="G49" s="1"/>
    </row>
    <row r="50" spans="1:7">
      <c r="A50" s="25" t="s">
        <v>37</v>
      </c>
      <c r="B50" s="143"/>
      <c r="C50" s="144"/>
      <c r="D50" s="25" t="s">
        <v>39</v>
      </c>
      <c r="E50" s="143"/>
      <c r="F50" s="144"/>
      <c r="G50" s="1"/>
    </row>
    <row r="51" spans="1:7" ht="18.75">
      <c r="A51" s="145" t="s">
        <v>45</v>
      </c>
      <c r="B51" s="146"/>
      <c r="C51" s="147"/>
      <c r="D51" s="26" t="s">
        <v>46</v>
      </c>
      <c r="E51" s="148">
        <v>0</v>
      </c>
      <c r="F51" s="149"/>
      <c r="G51" s="1"/>
    </row>
    <row r="52" spans="1:7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  <c r="G52" s="1"/>
    </row>
    <row r="53" spans="1:7">
      <c r="A53" s="140"/>
      <c r="B53" s="28"/>
      <c r="C53" s="28"/>
      <c r="D53" s="141"/>
      <c r="E53" s="28"/>
      <c r="F53" s="28"/>
      <c r="G53" s="1"/>
    </row>
    <row r="54" spans="1:7">
      <c r="A54" s="140"/>
      <c r="B54" s="28"/>
      <c r="C54" s="28"/>
      <c r="D54" s="141"/>
      <c r="E54" s="28"/>
      <c r="F54" s="29"/>
      <c r="G54" s="1"/>
    </row>
    <row r="55" spans="1:7">
      <c r="A55" s="140"/>
      <c r="B55" s="28"/>
      <c r="C55" s="28"/>
      <c r="D55" s="141"/>
      <c r="E55" s="28"/>
      <c r="F55" s="29"/>
      <c r="G55" s="1"/>
    </row>
  </sheetData>
  <mergeCells count="38">
    <mergeCell ref="A1:F1"/>
    <mergeCell ref="A3:B3"/>
    <mergeCell ref="A10:F10"/>
    <mergeCell ref="A11:A15"/>
    <mergeCell ref="D12:D13"/>
    <mergeCell ref="D14:D15"/>
    <mergeCell ref="A52:A55"/>
    <mergeCell ref="D52:D55"/>
    <mergeCell ref="B42:F42"/>
    <mergeCell ref="B43:F43"/>
    <mergeCell ref="B44:F44"/>
    <mergeCell ref="B45:F45"/>
    <mergeCell ref="B46:F46"/>
    <mergeCell ref="B47:F47"/>
    <mergeCell ref="A49:F49"/>
    <mergeCell ref="B50:C50"/>
    <mergeCell ref="E50:F50"/>
    <mergeCell ref="A51:C51"/>
    <mergeCell ref="E51:F51"/>
    <mergeCell ref="A37:A42"/>
    <mergeCell ref="B37:F37"/>
    <mergeCell ref="A43:A48"/>
    <mergeCell ref="A16:F16"/>
    <mergeCell ref="E17:F17"/>
    <mergeCell ref="A18:A23"/>
    <mergeCell ref="E19:F19"/>
    <mergeCell ref="E18:F18"/>
    <mergeCell ref="A30:F30"/>
    <mergeCell ref="A31:A35"/>
    <mergeCell ref="D31:D35"/>
    <mergeCell ref="A24:A29"/>
    <mergeCell ref="E24:F24"/>
    <mergeCell ref="B48:F48"/>
    <mergeCell ref="A36:F36"/>
    <mergeCell ref="B38:F38"/>
    <mergeCell ref="B39:F39"/>
    <mergeCell ref="B40:F40"/>
    <mergeCell ref="B41:F41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G55"/>
  <sheetViews>
    <sheetView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66" t="s">
        <v>1</v>
      </c>
      <c r="B2" s="30">
        <v>42623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66" t="s">
        <v>6</v>
      </c>
      <c r="B4" s="10">
        <v>341000</v>
      </c>
      <c r="C4" s="11" t="s">
        <v>7</v>
      </c>
      <c r="D4" s="12">
        <v>0.02</v>
      </c>
      <c r="E4" s="13" t="s">
        <v>8</v>
      </c>
      <c r="F4" s="12">
        <v>0.11</v>
      </c>
    </row>
    <row r="5" spans="1:7">
      <c r="A5" s="66" t="s">
        <v>9</v>
      </c>
      <c r="B5" s="14">
        <f>B6-B4</f>
        <v>524000</v>
      </c>
      <c r="C5" s="13" t="s">
        <v>10</v>
      </c>
      <c r="D5" s="12">
        <v>0.13</v>
      </c>
      <c r="E5" s="13" t="s">
        <v>11</v>
      </c>
      <c r="F5" s="12">
        <v>0</v>
      </c>
      <c r="G5" s="15"/>
    </row>
    <row r="6" spans="1:7">
      <c r="A6" s="66" t="s">
        <v>12</v>
      </c>
      <c r="B6" s="14">
        <v>865000</v>
      </c>
      <c r="C6" s="11" t="s">
        <v>13</v>
      </c>
      <c r="D6" s="12">
        <v>0.05</v>
      </c>
      <c r="E6" s="13" t="s">
        <v>14</v>
      </c>
      <c r="F6" s="12">
        <v>0</v>
      </c>
      <c r="G6" s="16"/>
    </row>
    <row r="7" spans="1:7">
      <c r="A7" s="66" t="s">
        <v>15</v>
      </c>
      <c r="B7" s="14">
        <f>B6+'9.09'!B7</f>
        <v>13843550</v>
      </c>
      <c r="C7" s="13" t="s">
        <v>16</v>
      </c>
      <c r="D7" s="12">
        <v>0.21</v>
      </c>
      <c r="E7" s="13" t="s">
        <v>314</v>
      </c>
      <c r="F7" s="12">
        <v>0.36</v>
      </c>
      <c r="G7" s="17"/>
    </row>
    <row r="8" spans="1:7">
      <c r="A8" s="66" t="s">
        <v>18</v>
      </c>
      <c r="B8" s="38"/>
      <c r="C8" s="11" t="s">
        <v>19</v>
      </c>
      <c r="D8" s="12">
        <v>0.08</v>
      </c>
      <c r="E8" s="13"/>
      <c r="F8" s="12"/>
    </row>
    <row r="9" spans="1:7">
      <c r="A9" s="66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66" t="s">
        <v>23</v>
      </c>
      <c r="C11" s="66" t="s">
        <v>24</v>
      </c>
      <c r="D11" s="66" t="s">
        <v>25</v>
      </c>
      <c r="E11" s="66"/>
      <c r="F11" s="66" t="s">
        <v>26</v>
      </c>
    </row>
    <row r="12" spans="1:7">
      <c r="A12" s="132"/>
      <c r="B12" s="20" t="s">
        <v>65</v>
      </c>
      <c r="C12" s="6" t="s">
        <v>309</v>
      </c>
      <c r="D12" s="154" t="s">
        <v>27</v>
      </c>
      <c r="E12" s="20" t="s">
        <v>65</v>
      </c>
      <c r="F12" s="6">
        <v>3</v>
      </c>
    </row>
    <row r="13" spans="1:7">
      <c r="A13" s="132"/>
      <c r="B13" s="20" t="s">
        <v>64</v>
      </c>
      <c r="C13" s="6" t="s">
        <v>310</v>
      </c>
      <c r="D13" s="154"/>
      <c r="E13" s="20" t="s">
        <v>133</v>
      </c>
      <c r="F13" s="6">
        <v>3</v>
      </c>
    </row>
    <row r="14" spans="1:7">
      <c r="A14" s="132"/>
      <c r="B14" s="20" t="s">
        <v>66</v>
      </c>
      <c r="C14" s="6" t="s">
        <v>311</v>
      </c>
      <c r="D14" s="154" t="s">
        <v>28</v>
      </c>
      <c r="E14" s="20" t="s">
        <v>312</v>
      </c>
      <c r="F14" s="6">
        <v>0</v>
      </c>
    </row>
    <row r="15" spans="1:7">
      <c r="A15" s="132"/>
      <c r="B15" s="20" t="s">
        <v>67</v>
      </c>
      <c r="C15" s="6" t="s">
        <v>243</v>
      </c>
      <c r="D15" s="154"/>
      <c r="E15" s="20" t="s">
        <v>313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66" t="s">
        <v>30</v>
      </c>
      <c r="C17" s="66" t="s">
        <v>31</v>
      </c>
      <c r="D17" s="66" t="s">
        <v>32</v>
      </c>
      <c r="E17" s="135" t="s">
        <v>33</v>
      </c>
      <c r="F17" s="136"/>
    </row>
    <row r="18" spans="1:6">
      <c r="A18" s="132" t="s">
        <v>34</v>
      </c>
      <c r="B18" s="22"/>
      <c r="C18" s="22" t="s">
        <v>111</v>
      </c>
      <c r="D18" s="23">
        <v>2</v>
      </c>
      <c r="E18" s="138" t="s">
        <v>301</v>
      </c>
      <c r="F18" s="139"/>
    </row>
    <row r="19" spans="1:6">
      <c r="A19" s="132"/>
      <c r="B19" s="22"/>
      <c r="C19" s="22" t="s">
        <v>111</v>
      </c>
      <c r="D19" s="23">
        <v>2</v>
      </c>
      <c r="E19" s="138"/>
      <c r="F19" s="139"/>
    </row>
    <row r="20" spans="1:6">
      <c r="A20" s="132"/>
      <c r="B20" s="22"/>
      <c r="C20" s="22" t="s">
        <v>111</v>
      </c>
      <c r="D20" s="23">
        <v>2</v>
      </c>
      <c r="E20" s="138"/>
      <c r="F20" s="139"/>
    </row>
    <row r="21" spans="1:6">
      <c r="A21" s="132"/>
      <c r="B21" s="22"/>
      <c r="C21" s="22" t="s">
        <v>111</v>
      </c>
      <c r="D21" s="23">
        <v>2</v>
      </c>
      <c r="E21" s="138"/>
      <c r="F21" s="139"/>
    </row>
    <row r="22" spans="1:6">
      <c r="A22" s="132"/>
      <c r="B22" s="22"/>
      <c r="C22" s="22" t="s">
        <v>111</v>
      </c>
      <c r="D22" s="39">
        <v>1</v>
      </c>
      <c r="E22" s="138"/>
      <c r="F22" s="139"/>
    </row>
    <row r="23" spans="1:6">
      <c r="A23" s="137"/>
      <c r="B23" s="22"/>
      <c r="C23" s="6"/>
      <c r="D23" s="23"/>
      <c r="E23" s="138"/>
      <c r="F23" s="139"/>
    </row>
    <row r="24" spans="1:6">
      <c r="A24" s="132" t="s">
        <v>35</v>
      </c>
      <c r="B24" s="22"/>
      <c r="C24" s="22" t="s">
        <v>111</v>
      </c>
      <c r="D24" s="23">
        <v>3</v>
      </c>
      <c r="E24" s="138" t="s">
        <v>302</v>
      </c>
      <c r="F24" s="139"/>
    </row>
    <row r="25" spans="1:6">
      <c r="A25" s="132"/>
      <c r="B25" s="22"/>
      <c r="C25" s="22" t="s">
        <v>111</v>
      </c>
      <c r="D25" s="23">
        <v>3</v>
      </c>
      <c r="E25" s="138" t="s">
        <v>303</v>
      </c>
      <c r="F25" s="139"/>
    </row>
    <row r="26" spans="1:6">
      <c r="A26" s="132"/>
      <c r="B26" s="22"/>
      <c r="C26" s="22" t="s">
        <v>111</v>
      </c>
      <c r="D26" s="23">
        <v>4</v>
      </c>
      <c r="E26" s="138" t="s">
        <v>305</v>
      </c>
      <c r="F26" s="139"/>
    </row>
    <row r="27" spans="1:6">
      <c r="A27" s="132"/>
      <c r="B27" s="22"/>
      <c r="C27" s="22" t="s">
        <v>111</v>
      </c>
      <c r="D27" s="23">
        <v>2</v>
      </c>
      <c r="E27" s="138" t="s">
        <v>306</v>
      </c>
      <c r="F27" s="139"/>
    </row>
    <row r="28" spans="1:6">
      <c r="A28" s="132"/>
      <c r="B28" s="22"/>
      <c r="C28" s="22" t="s">
        <v>111</v>
      </c>
      <c r="D28" s="23">
        <v>2</v>
      </c>
      <c r="E28" s="138" t="s">
        <v>304</v>
      </c>
      <c r="F28" s="139"/>
    </row>
    <row r="29" spans="1:6">
      <c r="A29" s="132"/>
      <c r="B29" s="22"/>
      <c r="C29" s="22"/>
      <c r="D29" s="23"/>
      <c r="E29" s="138"/>
      <c r="F29" s="139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294</v>
      </c>
      <c r="D31" s="125" t="s">
        <v>39</v>
      </c>
      <c r="E31" s="66" t="s">
        <v>38</v>
      </c>
      <c r="F31" s="21" t="s">
        <v>78</v>
      </c>
    </row>
    <row r="32" spans="1:6">
      <c r="A32" s="126"/>
      <c r="B32" s="24" t="s">
        <v>40</v>
      </c>
      <c r="C32" s="34" t="s">
        <v>293</v>
      </c>
      <c r="D32" s="129"/>
      <c r="E32" s="66" t="s">
        <v>52</v>
      </c>
      <c r="F32" s="21" t="s">
        <v>300</v>
      </c>
    </row>
    <row r="33" spans="1:6">
      <c r="A33" s="126"/>
      <c r="B33" s="24" t="s">
        <v>41</v>
      </c>
      <c r="C33" s="34" t="s">
        <v>292</v>
      </c>
      <c r="D33" s="129"/>
      <c r="E33" s="66" t="s">
        <v>42</v>
      </c>
      <c r="F33" s="21" t="s">
        <v>299</v>
      </c>
    </row>
    <row r="34" spans="1:6">
      <c r="A34" s="127"/>
      <c r="B34" s="33" t="s">
        <v>53</v>
      </c>
      <c r="C34" s="34" t="s">
        <v>143</v>
      </c>
      <c r="D34" s="130"/>
      <c r="E34" s="66" t="s">
        <v>43</v>
      </c>
      <c r="F34" s="21" t="s">
        <v>284</v>
      </c>
    </row>
    <row r="35" spans="1:6">
      <c r="A35" s="128"/>
      <c r="B35" s="32" t="s">
        <v>54</v>
      </c>
      <c r="C35" s="34" t="s">
        <v>88</v>
      </c>
      <c r="D35" s="131"/>
      <c r="E35" s="66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298</v>
      </c>
      <c r="C37" s="122"/>
      <c r="D37" s="122"/>
      <c r="E37" s="122"/>
      <c r="F37" s="123"/>
    </row>
    <row r="38" spans="1:6">
      <c r="A38" s="126"/>
      <c r="B38" s="121" t="s">
        <v>295</v>
      </c>
      <c r="C38" s="122"/>
      <c r="D38" s="122"/>
      <c r="E38" s="122"/>
      <c r="F38" s="123"/>
    </row>
    <row r="39" spans="1:6">
      <c r="A39" s="126"/>
      <c r="B39" s="121" t="s">
        <v>296</v>
      </c>
      <c r="C39" s="122"/>
      <c r="D39" s="122"/>
      <c r="E39" s="122"/>
      <c r="F39" s="123"/>
    </row>
    <row r="40" spans="1:6">
      <c r="A40" s="126"/>
      <c r="B40" s="121" t="s">
        <v>297</v>
      </c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307</v>
      </c>
      <c r="C43" s="122"/>
      <c r="D43" s="122"/>
      <c r="E43" s="122"/>
      <c r="F43" s="123"/>
    </row>
    <row r="44" spans="1:6">
      <c r="A44" s="126"/>
      <c r="B44" s="121" t="s">
        <v>308</v>
      </c>
      <c r="C44" s="122"/>
      <c r="D44" s="122"/>
      <c r="E44" s="122"/>
      <c r="F44" s="123"/>
    </row>
    <row r="45" spans="1:6">
      <c r="A45" s="126"/>
      <c r="B45" s="121" t="s">
        <v>315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65" t="s">
        <v>37</v>
      </c>
      <c r="B50" s="143"/>
      <c r="C50" s="144"/>
      <c r="D50" s="65" t="s">
        <v>39</v>
      </c>
      <c r="E50" s="143"/>
      <c r="F50" s="144"/>
    </row>
    <row r="51" spans="1:6" ht="18.75">
      <c r="A51" s="145" t="s">
        <v>45</v>
      </c>
      <c r="B51" s="146"/>
      <c r="C51" s="147"/>
      <c r="D51" s="64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7">
    <mergeCell ref="A30:F30"/>
    <mergeCell ref="A31:A35"/>
    <mergeCell ref="D31:D35"/>
    <mergeCell ref="A36:F36"/>
    <mergeCell ref="E29:F29"/>
    <mergeCell ref="A49:F49"/>
    <mergeCell ref="B50:C50"/>
    <mergeCell ref="E50:F50"/>
    <mergeCell ref="A51:C51"/>
    <mergeCell ref="E51:F5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37:A42"/>
    <mergeCell ref="B37:F37"/>
    <mergeCell ref="B38:F38"/>
    <mergeCell ref="B39:F39"/>
    <mergeCell ref="B40:F40"/>
    <mergeCell ref="B41:F41"/>
    <mergeCell ref="A16:F16"/>
    <mergeCell ref="E17:F17"/>
    <mergeCell ref="A18:A23"/>
    <mergeCell ref="E18:F18"/>
    <mergeCell ref="A24:A29"/>
    <mergeCell ref="E24:F24"/>
    <mergeCell ref="E25:F25"/>
    <mergeCell ref="E26:F26"/>
    <mergeCell ref="E27:F27"/>
    <mergeCell ref="E28:F28"/>
    <mergeCell ref="E19:F19"/>
    <mergeCell ref="E23:F23"/>
    <mergeCell ref="E22:F22"/>
    <mergeCell ref="E21:F21"/>
    <mergeCell ref="E20:F20"/>
    <mergeCell ref="A1:F1"/>
    <mergeCell ref="A3:B3"/>
    <mergeCell ref="A10:F10"/>
    <mergeCell ref="A11:A15"/>
    <mergeCell ref="D12:D13"/>
    <mergeCell ref="D14:D15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G55"/>
  <sheetViews>
    <sheetView topLeftCell="A10" workbookViewId="0">
      <selection activeCell="C35" sqref="C3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68" t="s">
        <v>1</v>
      </c>
      <c r="B2" s="30">
        <v>42624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68" t="s">
        <v>6</v>
      </c>
      <c r="B4" s="10">
        <v>250000</v>
      </c>
      <c r="C4" s="11" t="s">
        <v>7</v>
      </c>
      <c r="D4" s="12">
        <v>0.03</v>
      </c>
      <c r="E4" s="13" t="s">
        <v>8</v>
      </c>
      <c r="F4" s="12">
        <v>0.05</v>
      </c>
    </row>
    <row r="5" spans="1:7">
      <c r="A5" s="68" t="s">
        <v>9</v>
      </c>
      <c r="B5" s="14">
        <v>370600</v>
      </c>
      <c r="C5" s="13" t="s">
        <v>10</v>
      </c>
      <c r="D5" s="12">
        <v>0.08</v>
      </c>
      <c r="E5" s="13" t="s">
        <v>11</v>
      </c>
      <c r="F5" s="12">
        <v>0.08</v>
      </c>
      <c r="G5" s="15"/>
    </row>
    <row r="6" spans="1:7">
      <c r="A6" s="68" t="s">
        <v>12</v>
      </c>
      <c r="B6" s="14">
        <v>620600</v>
      </c>
      <c r="C6" s="11" t="s">
        <v>13</v>
      </c>
      <c r="D6" s="12">
        <v>0.09</v>
      </c>
      <c r="E6" s="13" t="s">
        <v>14</v>
      </c>
      <c r="F6" s="12">
        <v>0</v>
      </c>
      <c r="G6" s="16"/>
    </row>
    <row r="7" spans="1:7">
      <c r="A7" s="68" t="s">
        <v>15</v>
      </c>
      <c r="B7" s="14"/>
      <c r="C7" s="13" t="s">
        <v>16</v>
      </c>
      <c r="D7" s="12">
        <v>0.38</v>
      </c>
      <c r="E7" s="13" t="s">
        <v>314</v>
      </c>
      <c r="F7" s="12">
        <v>0.24</v>
      </c>
      <c r="G7" s="17"/>
    </row>
    <row r="8" spans="1:7">
      <c r="A8" s="68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68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68" t="s">
        <v>23</v>
      </c>
      <c r="C11" s="68" t="s">
        <v>24</v>
      </c>
      <c r="D11" s="68" t="s">
        <v>25</v>
      </c>
      <c r="E11" s="68"/>
      <c r="F11" s="68" t="s">
        <v>26</v>
      </c>
    </row>
    <row r="12" spans="1:7">
      <c r="A12" s="132"/>
      <c r="B12" s="20" t="s">
        <v>65</v>
      </c>
      <c r="C12" s="6" t="s">
        <v>319</v>
      </c>
      <c r="D12" s="154" t="s">
        <v>27</v>
      </c>
      <c r="E12" s="20" t="s">
        <v>322</v>
      </c>
      <c r="F12" s="6">
        <v>3</v>
      </c>
    </row>
    <row r="13" spans="1:7">
      <c r="A13" s="132"/>
      <c r="B13" s="20" t="s">
        <v>64</v>
      </c>
      <c r="C13" s="6" t="s">
        <v>320</v>
      </c>
      <c r="D13" s="154"/>
      <c r="E13" s="20" t="s">
        <v>323</v>
      </c>
      <c r="F13" s="6">
        <v>3</v>
      </c>
    </row>
    <row r="14" spans="1:7">
      <c r="A14" s="132"/>
      <c r="B14" s="20" t="s">
        <v>66</v>
      </c>
      <c r="C14" s="6" t="s">
        <v>321</v>
      </c>
      <c r="D14" s="154" t="s">
        <v>28</v>
      </c>
      <c r="E14" s="20" t="s">
        <v>324</v>
      </c>
      <c r="F14" s="6">
        <v>0</v>
      </c>
    </row>
    <row r="15" spans="1:7">
      <c r="A15" s="132"/>
      <c r="B15" s="20" t="s">
        <v>67</v>
      </c>
      <c r="C15" s="6" t="s">
        <v>243</v>
      </c>
      <c r="D15" s="154"/>
      <c r="E15" s="20" t="s">
        <v>325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68" t="s">
        <v>30</v>
      </c>
      <c r="C17" s="68" t="s">
        <v>31</v>
      </c>
      <c r="D17" s="68" t="s">
        <v>32</v>
      </c>
      <c r="E17" s="135" t="s">
        <v>33</v>
      </c>
      <c r="F17" s="136"/>
    </row>
    <row r="18" spans="1:6">
      <c r="A18" s="132" t="s">
        <v>34</v>
      </c>
      <c r="B18" s="22"/>
      <c r="C18" s="22"/>
      <c r="D18" s="23"/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138"/>
      <c r="F20" s="139"/>
    </row>
    <row r="21" spans="1:6">
      <c r="A21" s="132"/>
      <c r="B21" s="22"/>
      <c r="C21" s="22"/>
      <c r="D21" s="23"/>
      <c r="E21" s="138"/>
      <c r="F21" s="139"/>
    </row>
    <row r="22" spans="1:6">
      <c r="A22" s="132"/>
      <c r="B22" s="22"/>
      <c r="C22" s="22"/>
      <c r="D22" s="39"/>
      <c r="E22" s="138"/>
      <c r="F22" s="139"/>
    </row>
    <row r="23" spans="1:6">
      <c r="A23" s="137"/>
      <c r="B23" s="22"/>
      <c r="C23" s="6"/>
      <c r="D23" s="23"/>
      <c r="E23" s="138"/>
      <c r="F23" s="139"/>
    </row>
    <row r="24" spans="1:6">
      <c r="A24" s="132" t="s">
        <v>35</v>
      </c>
      <c r="B24" s="22">
        <v>0.27083333333333331</v>
      </c>
      <c r="C24" s="22" t="s">
        <v>317</v>
      </c>
      <c r="D24" s="23">
        <v>4</v>
      </c>
      <c r="E24" s="138"/>
      <c r="F24" s="139"/>
    </row>
    <row r="25" spans="1:6">
      <c r="A25" s="132"/>
      <c r="B25" s="22">
        <v>0.29166666666666669</v>
      </c>
      <c r="C25" s="22" t="s">
        <v>316</v>
      </c>
      <c r="D25" s="23">
        <v>2</v>
      </c>
      <c r="E25" s="138"/>
      <c r="F25" s="139"/>
    </row>
    <row r="26" spans="1:6">
      <c r="A26" s="132"/>
      <c r="B26" s="22">
        <v>0.25</v>
      </c>
      <c r="C26" s="22" t="s">
        <v>333</v>
      </c>
      <c r="D26" s="23" t="s">
        <v>334</v>
      </c>
      <c r="E26" s="138"/>
      <c r="F26" s="139"/>
    </row>
    <row r="27" spans="1:6">
      <c r="A27" s="132"/>
      <c r="B27" s="22" t="s">
        <v>335</v>
      </c>
      <c r="C27" s="22"/>
      <c r="D27" s="23">
        <v>2</v>
      </c>
      <c r="E27" s="138"/>
      <c r="F27" s="139"/>
    </row>
    <row r="28" spans="1:6">
      <c r="A28" s="132"/>
      <c r="B28" s="22" t="s">
        <v>336</v>
      </c>
      <c r="C28" s="22"/>
      <c r="D28" s="23">
        <v>2</v>
      </c>
      <c r="E28" s="138"/>
      <c r="F28" s="139"/>
    </row>
    <row r="29" spans="1:6">
      <c r="A29" s="132"/>
      <c r="B29" s="22"/>
      <c r="C29" s="22"/>
      <c r="D29" s="23"/>
      <c r="E29" s="138"/>
      <c r="F29" s="139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/>
      <c r="D31" s="125" t="s">
        <v>39</v>
      </c>
      <c r="E31" s="68" t="s">
        <v>38</v>
      </c>
      <c r="F31" s="21" t="s">
        <v>328</v>
      </c>
    </row>
    <row r="32" spans="1:6">
      <c r="A32" s="126"/>
      <c r="B32" s="24" t="s">
        <v>40</v>
      </c>
      <c r="C32" s="34" t="s">
        <v>337</v>
      </c>
      <c r="D32" s="129"/>
      <c r="E32" s="68" t="s">
        <v>52</v>
      </c>
      <c r="F32" s="21" t="s">
        <v>330</v>
      </c>
    </row>
    <row r="33" spans="1:6">
      <c r="A33" s="126"/>
      <c r="B33" s="24" t="s">
        <v>41</v>
      </c>
      <c r="C33" s="34" t="s">
        <v>338</v>
      </c>
      <c r="D33" s="129"/>
      <c r="E33" s="68" t="s">
        <v>42</v>
      </c>
      <c r="F33" s="21" t="s">
        <v>332</v>
      </c>
    </row>
    <row r="34" spans="1:6">
      <c r="A34" s="127"/>
      <c r="B34" s="33" t="s">
        <v>53</v>
      </c>
      <c r="C34" s="34" t="s">
        <v>339</v>
      </c>
      <c r="D34" s="130"/>
      <c r="E34" s="68" t="s">
        <v>43</v>
      </c>
      <c r="F34" s="21" t="s">
        <v>331</v>
      </c>
    </row>
    <row r="35" spans="1:6">
      <c r="A35" s="128"/>
      <c r="B35" s="32" t="s">
        <v>54</v>
      </c>
      <c r="C35" s="34" t="s">
        <v>340</v>
      </c>
      <c r="D35" s="131"/>
      <c r="E35" s="68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295</v>
      </c>
      <c r="C37" s="122"/>
      <c r="D37" s="122"/>
      <c r="E37" s="122"/>
      <c r="F37" s="123"/>
    </row>
    <row r="38" spans="1:6">
      <c r="A38" s="126"/>
      <c r="B38" s="121" t="s">
        <v>297</v>
      </c>
      <c r="C38" s="122"/>
      <c r="D38" s="122"/>
      <c r="E38" s="122"/>
      <c r="F38" s="123"/>
    </row>
    <row r="39" spans="1:6">
      <c r="A39" s="126"/>
      <c r="B39" s="121" t="s">
        <v>318</v>
      </c>
      <c r="C39" s="122"/>
      <c r="D39" s="122"/>
      <c r="E39" s="122"/>
      <c r="F39" s="123"/>
    </row>
    <row r="40" spans="1:6">
      <c r="A40" s="126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326</v>
      </c>
      <c r="C43" s="122"/>
      <c r="D43" s="122"/>
      <c r="E43" s="122"/>
      <c r="F43" s="123"/>
    </row>
    <row r="44" spans="1:6">
      <c r="A44" s="126"/>
      <c r="B44" s="121" t="s">
        <v>327</v>
      </c>
      <c r="C44" s="122"/>
      <c r="D44" s="122"/>
      <c r="E44" s="122"/>
      <c r="F44" s="123"/>
    </row>
    <row r="45" spans="1:6">
      <c r="A45" s="126"/>
      <c r="B45" s="121" t="s">
        <v>329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69" t="s">
        <v>37</v>
      </c>
      <c r="B50" s="143"/>
      <c r="C50" s="144"/>
      <c r="D50" s="69" t="s">
        <v>39</v>
      </c>
      <c r="E50" s="143"/>
      <c r="F50" s="144"/>
    </row>
    <row r="51" spans="1:6" ht="18.75">
      <c r="A51" s="145" t="s">
        <v>45</v>
      </c>
      <c r="B51" s="146"/>
      <c r="C51" s="147"/>
      <c r="D51" s="67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6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42"/>
    <mergeCell ref="B37:F37"/>
    <mergeCell ref="B39:F39"/>
    <mergeCell ref="B38:F38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G55"/>
  <sheetViews>
    <sheetView workbookViewId="0">
      <selection activeCell="M6" sqref="M6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71" t="s">
        <v>1</v>
      </c>
      <c r="B2" s="30">
        <v>42625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71" t="s">
        <v>6</v>
      </c>
      <c r="B4" s="10">
        <v>230000</v>
      </c>
      <c r="C4" s="11" t="s">
        <v>7</v>
      </c>
      <c r="D4" s="12">
        <v>0.01</v>
      </c>
      <c r="E4" s="13" t="s">
        <v>8</v>
      </c>
      <c r="F4" s="12">
        <v>0.04</v>
      </c>
    </row>
    <row r="5" spans="1:7">
      <c r="A5" s="71" t="s">
        <v>9</v>
      </c>
      <c r="B5" s="14">
        <v>1967200</v>
      </c>
      <c r="C5" s="13" t="s">
        <v>10</v>
      </c>
      <c r="D5" s="12">
        <v>0.01</v>
      </c>
      <c r="E5" s="13" t="s">
        <v>11</v>
      </c>
      <c r="F5" s="12">
        <v>0</v>
      </c>
      <c r="G5" s="15"/>
    </row>
    <row r="6" spans="1:7">
      <c r="A6" s="71" t="s">
        <v>12</v>
      </c>
      <c r="B6" s="14">
        <v>2197200</v>
      </c>
      <c r="C6" s="11" t="s">
        <v>13</v>
      </c>
      <c r="D6" s="12">
        <v>0.02</v>
      </c>
      <c r="E6" s="13" t="s">
        <v>14</v>
      </c>
      <c r="F6" s="12">
        <v>0.63</v>
      </c>
      <c r="G6" s="16"/>
    </row>
    <row r="7" spans="1:7">
      <c r="A7" s="71" t="s">
        <v>15</v>
      </c>
      <c r="B7" s="14"/>
      <c r="C7" s="13" t="s">
        <v>16</v>
      </c>
      <c r="D7" s="12">
        <v>7.0000000000000007E-2</v>
      </c>
      <c r="E7" s="13" t="s">
        <v>314</v>
      </c>
      <c r="F7" s="12">
        <v>0.22</v>
      </c>
      <c r="G7" s="17"/>
    </row>
    <row r="8" spans="1:7">
      <c r="A8" s="71" t="s">
        <v>18</v>
      </c>
      <c r="B8" s="38"/>
      <c r="C8" s="11" t="s">
        <v>19</v>
      </c>
      <c r="D8" s="12">
        <v>0.01</v>
      </c>
      <c r="E8" s="13"/>
      <c r="F8" s="12"/>
    </row>
    <row r="9" spans="1:7">
      <c r="A9" s="71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71" t="s">
        <v>23</v>
      </c>
      <c r="C11" s="71" t="s">
        <v>24</v>
      </c>
      <c r="D11" s="71" t="s">
        <v>25</v>
      </c>
      <c r="E11" s="71"/>
      <c r="F11" s="71" t="s">
        <v>26</v>
      </c>
    </row>
    <row r="12" spans="1:7">
      <c r="A12" s="132"/>
      <c r="B12" s="20" t="s">
        <v>355</v>
      </c>
      <c r="C12" s="6" t="s">
        <v>359</v>
      </c>
      <c r="D12" s="154" t="s">
        <v>27</v>
      </c>
      <c r="E12" s="20" t="s">
        <v>357</v>
      </c>
      <c r="F12" s="6">
        <v>2</v>
      </c>
    </row>
    <row r="13" spans="1:7">
      <c r="A13" s="132"/>
      <c r="B13" s="20" t="s">
        <v>356</v>
      </c>
      <c r="C13" s="6" t="s">
        <v>359</v>
      </c>
      <c r="D13" s="154"/>
      <c r="E13" s="20" t="s">
        <v>362</v>
      </c>
      <c r="F13" s="6">
        <v>2</v>
      </c>
    </row>
    <row r="14" spans="1:7">
      <c r="A14" s="132"/>
      <c r="B14" s="20" t="s">
        <v>357</v>
      </c>
      <c r="C14" s="6" t="s">
        <v>360</v>
      </c>
      <c r="D14" s="154" t="s">
        <v>28</v>
      </c>
      <c r="E14" s="20" t="s">
        <v>363</v>
      </c>
      <c r="F14" s="6">
        <v>0</v>
      </c>
    </row>
    <row r="15" spans="1:7">
      <c r="A15" s="132"/>
      <c r="B15" s="20" t="s">
        <v>358</v>
      </c>
      <c r="C15" s="6" t="s">
        <v>361</v>
      </c>
      <c r="D15" s="154"/>
      <c r="E15" s="20" t="s">
        <v>365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71" t="s">
        <v>30</v>
      </c>
      <c r="C17" s="71" t="s">
        <v>31</v>
      </c>
      <c r="D17" s="71" t="s">
        <v>32</v>
      </c>
      <c r="E17" s="135" t="s">
        <v>33</v>
      </c>
      <c r="F17" s="136"/>
    </row>
    <row r="18" spans="1:6">
      <c r="A18" s="132" t="s">
        <v>34</v>
      </c>
      <c r="B18" s="22"/>
      <c r="C18" s="22"/>
      <c r="D18" s="23"/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138"/>
      <c r="F20" s="139"/>
    </row>
    <row r="21" spans="1:6">
      <c r="A21" s="132"/>
      <c r="B21" s="22"/>
      <c r="C21" s="22"/>
      <c r="D21" s="23"/>
      <c r="E21" s="138"/>
      <c r="F21" s="139"/>
    </row>
    <row r="22" spans="1:6">
      <c r="A22" s="132"/>
      <c r="B22" s="22"/>
      <c r="C22" s="22"/>
      <c r="D22" s="39"/>
      <c r="E22" s="138"/>
      <c r="F22" s="139"/>
    </row>
    <row r="23" spans="1:6">
      <c r="A23" s="137"/>
      <c r="B23" s="22"/>
      <c r="C23" s="6"/>
      <c r="D23" s="23"/>
      <c r="E23" s="138"/>
      <c r="F23" s="139"/>
    </row>
    <row r="24" spans="1:6">
      <c r="A24" s="132" t="s">
        <v>35</v>
      </c>
      <c r="B24" s="22">
        <v>0.25</v>
      </c>
      <c r="C24" s="22" t="s">
        <v>342</v>
      </c>
      <c r="D24" s="23">
        <v>2</v>
      </c>
      <c r="E24" s="138"/>
      <c r="F24" s="139"/>
    </row>
    <row r="25" spans="1:6">
      <c r="A25" s="132"/>
      <c r="B25" s="22">
        <v>0.29166666666666669</v>
      </c>
      <c r="C25" s="22" t="s">
        <v>343</v>
      </c>
      <c r="D25" s="23">
        <v>8</v>
      </c>
      <c r="E25" s="138" t="s">
        <v>179</v>
      </c>
      <c r="F25" s="139"/>
    </row>
    <row r="26" spans="1:6">
      <c r="A26" s="132"/>
      <c r="B26" s="22">
        <v>0.29166666666666669</v>
      </c>
      <c r="C26" s="22" t="s">
        <v>344</v>
      </c>
      <c r="D26" s="23">
        <v>8</v>
      </c>
      <c r="E26" s="36" t="s">
        <v>354</v>
      </c>
      <c r="F26" s="37" t="s">
        <v>349</v>
      </c>
    </row>
    <row r="27" spans="1:6">
      <c r="A27" s="132"/>
      <c r="B27" s="22">
        <v>0.3125</v>
      </c>
      <c r="C27" s="22" t="s">
        <v>345</v>
      </c>
      <c r="D27" s="23">
        <v>2</v>
      </c>
      <c r="E27" s="36" t="s">
        <v>346</v>
      </c>
      <c r="F27" s="37" t="s">
        <v>351</v>
      </c>
    </row>
    <row r="28" spans="1:6">
      <c r="A28" s="132"/>
      <c r="B28" s="22"/>
      <c r="C28" s="22"/>
      <c r="D28" s="23"/>
      <c r="E28" s="36" t="s">
        <v>347</v>
      </c>
      <c r="F28" s="37" t="s">
        <v>350</v>
      </c>
    </row>
    <row r="29" spans="1:6">
      <c r="A29" s="132"/>
      <c r="B29" s="22"/>
      <c r="C29" s="22"/>
      <c r="D29" s="23"/>
      <c r="E29" s="36" t="s">
        <v>348</v>
      </c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/>
      <c r="D31" s="125" t="s">
        <v>39</v>
      </c>
      <c r="E31" s="71" t="s">
        <v>38</v>
      </c>
      <c r="F31" s="21"/>
    </row>
    <row r="32" spans="1:6">
      <c r="A32" s="126"/>
      <c r="B32" s="24" t="s">
        <v>40</v>
      </c>
      <c r="C32" s="34" t="s">
        <v>275</v>
      </c>
      <c r="D32" s="129"/>
      <c r="E32" s="71" t="s">
        <v>52</v>
      </c>
      <c r="F32" s="21" t="s">
        <v>366</v>
      </c>
    </row>
    <row r="33" spans="1:6">
      <c r="A33" s="126"/>
      <c r="B33" s="24" t="s">
        <v>41</v>
      </c>
      <c r="C33" s="34" t="s">
        <v>57</v>
      </c>
      <c r="D33" s="129"/>
      <c r="E33" s="71" t="s">
        <v>42</v>
      </c>
      <c r="F33" s="21" t="s">
        <v>367</v>
      </c>
    </row>
    <row r="34" spans="1:6">
      <c r="A34" s="127"/>
      <c r="B34" s="33" t="s">
        <v>53</v>
      </c>
      <c r="C34" s="34" t="s">
        <v>341</v>
      </c>
      <c r="D34" s="130"/>
      <c r="E34" s="71" t="s">
        <v>43</v>
      </c>
      <c r="F34" s="21" t="s">
        <v>368</v>
      </c>
    </row>
    <row r="35" spans="1:6">
      <c r="A35" s="128"/>
      <c r="B35" s="32" t="s">
        <v>54</v>
      </c>
      <c r="C35" s="34" t="s">
        <v>352</v>
      </c>
      <c r="D35" s="131"/>
      <c r="E35" s="71" t="s">
        <v>51</v>
      </c>
      <c r="F35" s="21" t="s">
        <v>369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353</v>
      </c>
      <c r="C37" s="122"/>
      <c r="D37" s="122"/>
      <c r="E37" s="122"/>
      <c r="F37" s="123"/>
    </row>
    <row r="38" spans="1:6">
      <c r="A38" s="126"/>
      <c r="B38" s="121"/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372</v>
      </c>
      <c r="C43" s="122"/>
      <c r="D43" s="122"/>
      <c r="E43" s="122"/>
      <c r="F43" s="123"/>
    </row>
    <row r="44" spans="1:6">
      <c r="A44" s="126"/>
      <c r="B44" s="121" t="s">
        <v>370</v>
      </c>
      <c r="C44" s="122"/>
      <c r="D44" s="122"/>
      <c r="E44" s="122"/>
      <c r="F44" s="123"/>
    </row>
    <row r="45" spans="1:6">
      <c r="A45" s="126"/>
      <c r="B45" s="121" t="s">
        <v>371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72" t="s">
        <v>37</v>
      </c>
      <c r="B50" s="143"/>
      <c r="C50" s="144"/>
      <c r="D50" s="72" t="s">
        <v>39</v>
      </c>
      <c r="E50" s="143"/>
      <c r="F50" s="144"/>
    </row>
    <row r="51" spans="1:6" ht="18.75">
      <c r="A51" s="145" t="s">
        <v>45</v>
      </c>
      <c r="B51" s="146"/>
      <c r="C51" s="147"/>
      <c r="D51" s="70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3">
    <mergeCell ref="A1:F1"/>
    <mergeCell ref="A3:B3"/>
    <mergeCell ref="A10:F10"/>
    <mergeCell ref="A11:A15"/>
    <mergeCell ref="D12:D13"/>
    <mergeCell ref="D14:D15"/>
    <mergeCell ref="A24:A29"/>
    <mergeCell ref="E24:F24"/>
    <mergeCell ref="E25:F2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30:F30"/>
    <mergeCell ref="A31:A35"/>
    <mergeCell ref="D31:D35"/>
    <mergeCell ref="A36:F36"/>
    <mergeCell ref="A37:A42"/>
    <mergeCell ref="B37:F37"/>
    <mergeCell ref="B38:F38"/>
    <mergeCell ref="B39:F39"/>
    <mergeCell ref="B41:F41"/>
    <mergeCell ref="B42:F42"/>
    <mergeCell ref="B40:F40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5"/>
  <sheetViews>
    <sheetView topLeftCell="A16"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74" t="s">
        <v>1</v>
      </c>
      <c r="B2" s="30">
        <v>42626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74" t="s">
        <v>6</v>
      </c>
      <c r="B4" s="10">
        <v>125000</v>
      </c>
      <c r="C4" s="11" t="s">
        <v>7</v>
      </c>
      <c r="D4" s="12">
        <v>0</v>
      </c>
      <c r="E4" s="13" t="s">
        <v>8</v>
      </c>
      <c r="F4" s="12">
        <v>0.32</v>
      </c>
    </row>
    <row r="5" spans="1:7">
      <c r="A5" s="74" t="s">
        <v>9</v>
      </c>
      <c r="B5" s="14">
        <v>158000</v>
      </c>
      <c r="C5" s="13" t="s">
        <v>10</v>
      </c>
      <c r="D5" s="12">
        <v>0.09</v>
      </c>
      <c r="E5" s="13" t="s">
        <v>11</v>
      </c>
      <c r="F5" s="12">
        <v>0.25</v>
      </c>
      <c r="G5" s="15"/>
    </row>
    <row r="6" spans="1:7">
      <c r="A6" s="74" t="s">
        <v>12</v>
      </c>
      <c r="B6" s="14">
        <v>283000</v>
      </c>
      <c r="C6" s="11" t="s">
        <v>13</v>
      </c>
      <c r="D6" s="12">
        <v>0</v>
      </c>
      <c r="E6" s="13" t="s">
        <v>14</v>
      </c>
      <c r="F6" s="12">
        <v>0</v>
      </c>
      <c r="G6" s="16"/>
    </row>
    <row r="7" spans="1:7">
      <c r="A7" s="74" t="s">
        <v>15</v>
      </c>
      <c r="B7" s="14"/>
      <c r="C7" s="13" t="s">
        <v>16</v>
      </c>
      <c r="D7" s="12">
        <v>0.08</v>
      </c>
      <c r="E7" s="13" t="s">
        <v>314</v>
      </c>
      <c r="F7" s="12">
        <v>0.26</v>
      </c>
      <c r="G7" s="17"/>
    </row>
    <row r="8" spans="1:7">
      <c r="A8" s="74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74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74" t="s">
        <v>23</v>
      </c>
      <c r="C11" s="74" t="s">
        <v>24</v>
      </c>
      <c r="D11" s="74" t="s">
        <v>25</v>
      </c>
      <c r="E11" s="74"/>
      <c r="F11" s="74" t="s">
        <v>26</v>
      </c>
    </row>
    <row r="12" spans="1:7">
      <c r="A12" s="132"/>
      <c r="B12" s="20" t="s">
        <v>355</v>
      </c>
      <c r="C12" s="6" t="s">
        <v>359</v>
      </c>
      <c r="D12" s="154" t="s">
        <v>27</v>
      </c>
      <c r="E12" s="20" t="s">
        <v>378</v>
      </c>
      <c r="F12" s="6">
        <v>1</v>
      </c>
    </row>
    <row r="13" spans="1:7">
      <c r="A13" s="132"/>
      <c r="B13" s="20" t="s">
        <v>356</v>
      </c>
      <c r="C13" s="6" t="s">
        <v>359</v>
      </c>
      <c r="D13" s="154"/>
      <c r="E13" s="20" t="s">
        <v>379</v>
      </c>
      <c r="F13" s="6">
        <v>1</v>
      </c>
    </row>
    <row r="14" spans="1:7">
      <c r="A14" s="132"/>
      <c r="B14" s="20" t="s">
        <v>357</v>
      </c>
      <c r="C14" s="6" t="s">
        <v>360</v>
      </c>
      <c r="D14" s="154" t="s">
        <v>28</v>
      </c>
      <c r="E14" s="20" t="s">
        <v>380</v>
      </c>
      <c r="F14" s="6">
        <v>0</v>
      </c>
    </row>
    <row r="15" spans="1:7">
      <c r="A15" s="132"/>
      <c r="B15" s="20" t="s">
        <v>358</v>
      </c>
      <c r="C15" s="6" t="s">
        <v>361</v>
      </c>
      <c r="D15" s="154"/>
      <c r="E15" s="20" t="s">
        <v>381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74" t="s">
        <v>30</v>
      </c>
      <c r="C17" s="74" t="s">
        <v>31</v>
      </c>
      <c r="D17" s="74" t="s">
        <v>32</v>
      </c>
      <c r="E17" s="135" t="s">
        <v>33</v>
      </c>
      <c r="F17" s="136"/>
    </row>
    <row r="18" spans="1:6">
      <c r="A18" s="132" t="s">
        <v>34</v>
      </c>
      <c r="B18" s="22" t="s">
        <v>382</v>
      </c>
      <c r="C18" s="22"/>
      <c r="D18" s="23">
        <v>3</v>
      </c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138"/>
      <c r="F20" s="139"/>
    </row>
    <row r="21" spans="1:6">
      <c r="A21" s="132"/>
      <c r="B21" s="22"/>
      <c r="C21" s="22"/>
      <c r="D21" s="23"/>
      <c r="E21" s="138"/>
      <c r="F21" s="139"/>
    </row>
    <row r="22" spans="1:6">
      <c r="A22" s="132"/>
      <c r="B22" s="22"/>
      <c r="C22" s="22"/>
      <c r="D22" s="39"/>
      <c r="E22" s="138"/>
      <c r="F22" s="139"/>
    </row>
    <row r="23" spans="1:6">
      <c r="A23" s="137"/>
      <c r="B23" s="22"/>
      <c r="C23" s="6"/>
      <c r="D23" s="23"/>
      <c r="E23" s="138"/>
      <c r="F23" s="139"/>
    </row>
    <row r="24" spans="1:6">
      <c r="A24" s="132" t="s">
        <v>35</v>
      </c>
      <c r="B24" s="22"/>
      <c r="C24" s="22"/>
      <c r="D24" s="23"/>
      <c r="E24" s="138"/>
      <c r="F24" s="139"/>
    </row>
    <row r="25" spans="1:6">
      <c r="A25" s="132"/>
      <c r="B25" s="22" t="s">
        <v>382</v>
      </c>
      <c r="C25" s="22"/>
      <c r="D25" s="23">
        <v>3</v>
      </c>
      <c r="E25" s="138"/>
      <c r="F25" s="139"/>
    </row>
    <row r="26" spans="1:6">
      <c r="A26" s="132"/>
      <c r="B26" s="22"/>
      <c r="C26" s="22"/>
      <c r="D26" s="23"/>
      <c r="E26" s="36"/>
      <c r="F26" s="37"/>
    </row>
    <row r="27" spans="1:6">
      <c r="A27" s="132"/>
      <c r="B27" s="22"/>
      <c r="C27" s="22"/>
      <c r="D27" s="23"/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/>
      <c r="D31" s="125" t="s">
        <v>39</v>
      </c>
      <c r="E31" s="74" t="s">
        <v>38</v>
      </c>
      <c r="F31" s="21" t="s">
        <v>385</v>
      </c>
    </row>
    <row r="32" spans="1:6">
      <c r="A32" s="126"/>
      <c r="B32" s="24" t="s">
        <v>40</v>
      </c>
      <c r="C32" s="34" t="s">
        <v>373</v>
      </c>
      <c r="D32" s="129"/>
      <c r="E32" s="74" t="s">
        <v>52</v>
      </c>
      <c r="F32" s="21" t="s">
        <v>387</v>
      </c>
    </row>
    <row r="33" spans="1:6">
      <c r="A33" s="126"/>
      <c r="B33" s="24" t="s">
        <v>41</v>
      </c>
      <c r="C33" s="34" t="s">
        <v>118</v>
      </c>
      <c r="D33" s="129"/>
      <c r="E33" s="74" t="s">
        <v>42</v>
      </c>
      <c r="F33" s="21" t="s">
        <v>386</v>
      </c>
    </row>
    <row r="34" spans="1:6">
      <c r="A34" s="127"/>
      <c r="B34" s="33" t="s">
        <v>53</v>
      </c>
      <c r="C34" s="34" t="s">
        <v>374</v>
      </c>
      <c r="D34" s="130"/>
      <c r="E34" s="74" t="s">
        <v>43</v>
      </c>
      <c r="F34" s="21"/>
    </row>
    <row r="35" spans="1:6">
      <c r="A35" s="128"/>
      <c r="B35" s="32" t="s">
        <v>54</v>
      </c>
      <c r="C35" s="34" t="s">
        <v>88</v>
      </c>
      <c r="D35" s="131"/>
      <c r="E35" s="74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375</v>
      </c>
      <c r="C37" s="122"/>
      <c r="D37" s="122"/>
      <c r="E37" s="122"/>
      <c r="F37" s="123"/>
    </row>
    <row r="38" spans="1:6">
      <c r="A38" s="126"/>
      <c r="B38" s="121" t="s">
        <v>376</v>
      </c>
      <c r="C38" s="122"/>
      <c r="D38" s="122"/>
      <c r="E38" s="122"/>
      <c r="F38" s="123"/>
    </row>
    <row r="39" spans="1:6">
      <c r="A39" s="126"/>
      <c r="B39" s="121" t="s">
        <v>377</v>
      </c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/>
      <c r="C43" s="122"/>
      <c r="D43" s="122"/>
      <c r="E43" s="122"/>
      <c r="F43" s="123"/>
    </row>
    <row r="44" spans="1:6">
      <c r="A44" s="126"/>
      <c r="B44" s="121" t="s">
        <v>383</v>
      </c>
      <c r="C44" s="122"/>
      <c r="D44" s="122"/>
      <c r="E44" s="122"/>
      <c r="F44" s="123"/>
    </row>
    <row r="45" spans="1:6">
      <c r="A45" s="126"/>
      <c r="B45" s="121" t="s">
        <v>384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75" t="s">
        <v>37</v>
      </c>
      <c r="B50" s="143"/>
      <c r="C50" s="144"/>
      <c r="D50" s="75" t="s">
        <v>39</v>
      </c>
      <c r="E50" s="143"/>
      <c r="F50" s="144"/>
    </row>
    <row r="51" spans="1:6" ht="18.75">
      <c r="A51" s="145" t="s">
        <v>45</v>
      </c>
      <c r="B51" s="146"/>
      <c r="C51" s="147"/>
      <c r="D51" s="73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3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5"/>
  <sheetViews>
    <sheetView topLeftCell="A8"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77" t="s">
        <v>1</v>
      </c>
      <c r="B2" s="30">
        <v>42629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77" t="s">
        <v>6</v>
      </c>
      <c r="B4" s="10">
        <v>446500</v>
      </c>
      <c r="C4" s="11" t="s">
        <v>7</v>
      </c>
      <c r="D4" s="12">
        <v>0.05</v>
      </c>
      <c r="E4" s="13" t="s">
        <v>8</v>
      </c>
      <c r="F4" s="12">
        <v>0.33</v>
      </c>
    </row>
    <row r="5" spans="1:7">
      <c r="A5" s="77" t="s">
        <v>9</v>
      </c>
      <c r="B5" s="14">
        <f>B6-B4</f>
        <v>422500</v>
      </c>
      <c r="C5" s="13" t="s">
        <v>10</v>
      </c>
      <c r="D5" s="12">
        <v>0.05</v>
      </c>
      <c r="E5" s="13" t="s">
        <v>11</v>
      </c>
      <c r="F5" s="12">
        <v>0</v>
      </c>
      <c r="G5" s="15"/>
    </row>
    <row r="6" spans="1:7">
      <c r="A6" s="77" t="s">
        <v>12</v>
      </c>
      <c r="B6" s="14">
        <v>869000</v>
      </c>
      <c r="C6" s="11" t="s">
        <v>13</v>
      </c>
      <c r="D6" s="12">
        <v>0.15</v>
      </c>
      <c r="E6" s="13" t="s">
        <v>14</v>
      </c>
      <c r="F6" s="12">
        <v>0</v>
      </c>
      <c r="G6" s="16"/>
    </row>
    <row r="7" spans="1:7">
      <c r="A7" s="77" t="s">
        <v>15</v>
      </c>
      <c r="B7" s="14"/>
      <c r="C7" s="13" t="s">
        <v>16</v>
      </c>
      <c r="D7" s="12">
        <v>0.25</v>
      </c>
      <c r="E7" s="13" t="s">
        <v>314</v>
      </c>
      <c r="F7" s="12">
        <v>0.16</v>
      </c>
      <c r="G7" s="17"/>
    </row>
    <row r="8" spans="1:7">
      <c r="A8" s="77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77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77" t="s">
        <v>23</v>
      </c>
      <c r="C11" s="77" t="s">
        <v>24</v>
      </c>
      <c r="D11" s="77" t="s">
        <v>25</v>
      </c>
      <c r="E11" s="77"/>
      <c r="F11" s="77" t="s">
        <v>26</v>
      </c>
    </row>
    <row r="12" spans="1:7">
      <c r="A12" s="132"/>
      <c r="B12" s="20" t="s">
        <v>134</v>
      </c>
      <c r="C12" s="6" t="s">
        <v>359</v>
      </c>
      <c r="D12" s="154" t="s">
        <v>27</v>
      </c>
      <c r="E12" s="20" t="s">
        <v>399</v>
      </c>
      <c r="F12" s="6">
        <v>3</v>
      </c>
    </row>
    <row r="13" spans="1:7">
      <c r="A13" s="132"/>
      <c r="B13" s="20" t="s">
        <v>356</v>
      </c>
      <c r="C13" s="6" t="s">
        <v>359</v>
      </c>
      <c r="D13" s="154"/>
      <c r="E13" s="20" t="s">
        <v>400</v>
      </c>
      <c r="F13" s="6">
        <v>3</v>
      </c>
    </row>
    <row r="14" spans="1:7">
      <c r="A14" s="132"/>
      <c r="B14" s="20" t="s">
        <v>357</v>
      </c>
      <c r="C14" s="6" t="s">
        <v>129</v>
      </c>
      <c r="D14" s="154" t="s">
        <v>28</v>
      </c>
      <c r="E14" s="20" t="s">
        <v>134</v>
      </c>
      <c r="F14" s="6">
        <v>0</v>
      </c>
    </row>
    <row r="15" spans="1:7">
      <c r="A15" s="132"/>
      <c r="B15" s="20" t="s">
        <v>135</v>
      </c>
      <c r="C15" s="6" t="s">
        <v>224</v>
      </c>
      <c r="D15" s="154"/>
      <c r="E15" s="20" t="s">
        <v>356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77" t="s">
        <v>30</v>
      </c>
      <c r="C17" s="77" t="s">
        <v>31</v>
      </c>
      <c r="D17" s="77" t="s">
        <v>32</v>
      </c>
      <c r="E17" s="135" t="s">
        <v>33</v>
      </c>
      <c r="F17" s="136"/>
    </row>
    <row r="18" spans="1:6">
      <c r="A18" s="132" t="s">
        <v>34</v>
      </c>
      <c r="B18" s="22">
        <v>8.3333333333333329E-2</v>
      </c>
      <c r="C18" s="22" t="s">
        <v>390</v>
      </c>
      <c r="D18" s="23">
        <v>2</v>
      </c>
      <c r="E18" s="138"/>
      <c r="F18" s="139"/>
    </row>
    <row r="19" spans="1:6">
      <c r="A19" s="132"/>
      <c r="B19" s="22"/>
      <c r="C19" s="22" t="s">
        <v>396</v>
      </c>
      <c r="D19" s="23">
        <v>4</v>
      </c>
      <c r="E19" s="138"/>
      <c r="F19" s="139"/>
    </row>
    <row r="20" spans="1:6">
      <c r="A20" s="132"/>
      <c r="B20" s="22"/>
      <c r="C20" s="22" t="s">
        <v>396</v>
      </c>
      <c r="D20" s="23">
        <v>2</v>
      </c>
      <c r="E20" s="138"/>
      <c r="F20" s="139"/>
    </row>
    <row r="21" spans="1:6">
      <c r="A21" s="132"/>
      <c r="B21" s="22"/>
      <c r="C21" s="22" t="s">
        <v>396</v>
      </c>
      <c r="D21" s="23">
        <v>2</v>
      </c>
      <c r="E21" s="138"/>
      <c r="F21" s="139"/>
    </row>
    <row r="22" spans="1:6">
      <c r="A22" s="132"/>
      <c r="B22" s="22"/>
      <c r="C22" s="22" t="s">
        <v>75</v>
      </c>
      <c r="D22" s="39">
        <v>2</v>
      </c>
      <c r="E22" s="138"/>
      <c r="F22" s="139"/>
    </row>
    <row r="23" spans="1:6">
      <c r="A23" s="137"/>
      <c r="B23" s="22"/>
      <c r="C23" s="22" t="s">
        <v>75</v>
      </c>
      <c r="D23" s="23">
        <v>2</v>
      </c>
      <c r="E23" s="138"/>
      <c r="F23" s="139"/>
    </row>
    <row r="24" spans="1:6">
      <c r="A24" s="132" t="s">
        <v>35</v>
      </c>
      <c r="B24" s="22"/>
      <c r="C24" s="22" t="s">
        <v>75</v>
      </c>
      <c r="D24" s="23">
        <v>2</v>
      </c>
      <c r="E24" s="138"/>
      <c r="F24" s="139"/>
    </row>
    <row r="25" spans="1:6">
      <c r="A25" s="132"/>
      <c r="B25" s="22"/>
      <c r="C25" s="22" t="s">
        <v>75</v>
      </c>
      <c r="D25" s="23">
        <v>2</v>
      </c>
      <c r="E25" s="138"/>
      <c r="F25" s="139"/>
    </row>
    <row r="26" spans="1:6">
      <c r="A26" s="132"/>
      <c r="B26" s="22"/>
      <c r="C26" s="22" t="s">
        <v>75</v>
      </c>
      <c r="D26" s="23">
        <v>2</v>
      </c>
      <c r="E26" s="36"/>
      <c r="F26" s="37"/>
    </row>
    <row r="27" spans="1:6">
      <c r="A27" s="132"/>
      <c r="B27" s="22"/>
      <c r="C27" s="22" t="s">
        <v>75</v>
      </c>
      <c r="D27" s="23">
        <v>3</v>
      </c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88</v>
      </c>
      <c r="D31" s="125" t="s">
        <v>39</v>
      </c>
      <c r="E31" s="77" t="s">
        <v>38</v>
      </c>
      <c r="F31" s="21" t="s">
        <v>391</v>
      </c>
    </row>
    <row r="32" spans="1:6">
      <c r="A32" s="126"/>
      <c r="B32" s="24" t="s">
        <v>40</v>
      </c>
      <c r="C32" s="34" t="s">
        <v>388</v>
      </c>
      <c r="D32" s="129"/>
      <c r="E32" s="77" t="s">
        <v>52</v>
      </c>
      <c r="F32" s="21" t="s">
        <v>392</v>
      </c>
    </row>
    <row r="33" spans="1:6">
      <c r="A33" s="126"/>
      <c r="B33" s="24" t="s">
        <v>41</v>
      </c>
      <c r="C33" s="34" t="s">
        <v>389</v>
      </c>
      <c r="D33" s="129"/>
      <c r="E33" s="77" t="s">
        <v>42</v>
      </c>
      <c r="F33" s="21" t="s">
        <v>393</v>
      </c>
    </row>
    <row r="34" spans="1:6">
      <c r="A34" s="127"/>
      <c r="B34" s="33" t="s">
        <v>53</v>
      </c>
      <c r="C34" s="34" t="s">
        <v>58</v>
      </c>
      <c r="D34" s="130"/>
      <c r="E34" s="77" t="s">
        <v>43</v>
      </c>
      <c r="F34" s="21"/>
    </row>
    <row r="35" spans="1:6">
      <c r="A35" s="128"/>
      <c r="B35" s="32" t="s">
        <v>54</v>
      </c>
      <c r="C35" s="34"/>
      <c r="D35" s="131"/>
      <c r="E35" s="77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397</v>
      </c>
      <c r="C37" s="122"/>
      <c r="D37" s="122"/>
      <c r="E37" s="122"/>
      <c r="F37" s="123"/>
    </row>
    <row r="38" spans="1:6">
      <c r="A38" s="126"/>
      <c r="B38" s="121" t="s">
        <v>398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401</v>
      </c>
      <c r="C43" s="122"/>
      <c r="D43" s="122"/>
      <c r="E43" s="122"/>
      <c r="F43" s="123"/>
    </row>
    <row r="44" spans="1:6">
      <c r="A44" s="126"/>
      <c r="B44" s="121" t="s">
        <v>394</v>
      </c>
      <c r="C44" s="122"/>
      <c r="D44" s="122"/>
      <c r="E44" s="122"/>
      <c r="F44" s="123"/>
    </row>
    <row r="45" spans="1:6">
      <c r="A45" s="126"/>
      <c r="B45" s="121" t="s">
        <v>402</v>
      </c>
      <c r="C45" s="122"/>
      <c r="D45" s="122"/>
      <c r="E45" s="122"/>
      <c r="F45" s="123"/>
    </row>
    <row r="46" spans="1:6">
      <c r="A46" s="126"/>
      <c r="B46" s="121" t="s">
        <v>403</v>
      </c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78" t="s">
        <v>37</v>
      </c>
      <c r="B50" s="143"/>
      <c r="C50" s="144"/>
      <c r="D50" s="78" t="s">
        <v>39</v>
      </c>
      <c r="E50" s="143"/>
      <c r="F50" s="144"/>
    </row>
    <row r="51" spans="1:6" ht="18.75">
      <c r="A51" s="145" t="s">
        <v>45</v>
      </c>
      <c r="B51" s="146"/>
      <c r="C51" s="147"/>
      <c r="D51" s="76" t="s">
        <v>46</v>
      </c>
      <c r="E51" s="148">
        <f>E53+E54+B53+B54</f>
        <v>42000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>
        <v>18000</v>
      </c>
      <c r="C53" s="28" t="s">
        <v>395</v>
      </c>
      <c r="D53" s="141"/>
      <c r="E53" s="28">
        <v>6000</v>
      </c>
      <c r="F53" s="28" t="s">
        <v>395</v>
      </c>
    </row>
    <row r="54" spans="1:6">
      <c r="A54" s="140"/>
      <c r="B54" s="28">
        <v>12000</v>
      </c>
      <c r="C54" s="28" t="s">
        <v>395</v>
      </c>
      <c r="D54" s="141"/>
      <c r="E54" s="28">
        <v>6000</v>
      </c>
      <c r="F54" s="28" t="s">
        <v>395</v>
      </c>
    </row>
    <row r="55" spans="1:6">
      <c r="A55" s="140"/>
      <c r="B55" s="28"/>
      <c r="C55" s="28"/>
      <c r="D55" s="141"/>
      <c r="E55" s="28"/>
      <c r="F55" s="29"/>
    </row>
  </sheetData>
  <mergeCells count="43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55"/>
  <sheetViews>
    <sheetView topLeftCell="A21" workbookViewId="0">
      <selection activeCell="C12" sqref="C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80" t="s">
        <v>1</v>
      </c>
      <c r="B2" s="30">
        <v>42630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80" t="s">
        <v>6</v>
      </c>
      <c r="B4" s="10">
        <v>351000</v>
      </c>
      <c r="C4" s="11" t="s">
        <v>7</v>
      </c>
      <c r="D4" s="12">
        <v>0.04</v>
      </c>
      <c r="E4" s="13" t="s">
        <v>8</v>
      </c>
      <c r="F4" s="12">
        <v>0.05</v>
      </c>
    </row>
    <row r="5" spans="1:7">
      <c r="A5" s="80" t="s">
        <v>9</v>
      </c>
      <c r="B5" s="14">
        <v>238500</v>
      </c>
      <c r="C5" s="13" t="s">
        <v>10</v>
      </c>
      <c r="D5" s="12">
        <v>0.04</v>
      </c>
      <c r="E5" s="13" t="s">
        <v>11</v>
      </c>
      <c r="F5" s="12">
        <v>0.04</v>
      </c>
      <c r="G5" s="15"/>
    </row>
    <row r="6" spans="1:7">
      <c r="A6" s="80" t="s">
        <v>12</v>
      </c>
      <c r="B6" s="14">
        <v>589500</v>
      </c>
      <c r="C6" s="11" t="s">
        <v>13</v>
      </c>
      <c r="D6" s="12">
        <v>0.2</v>
      </c>
      <c r="E6" s="13" t="s">
        <v>14</v>
      </c>
      <c r="F6" s="12">
        <v>0</v>
      </c>
      <c r="G6" s="16"/>
    </row>
    <row r="7" spans="1:7">
      <c r="A7" s="80" t="s">
        <v>15</v>
      </c>
      <c r="B7" s="14"/>
      <c r="C7" s="13" t="s">
        <v>16</v>
      </c>
      <c r="D7" s="12">
        <v>0.4</v>
      </c>
      <c r="E7" s="13" t="s">
        <v>314</v>
      </c>
      <c r="F7" s="12">
        <v>0.17</v>
      </c>
      <c r="G7" s="17"/>
    </row>
    <row r="8" spans="1:7">
      <c r="A8" s="80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80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80" t="s">
        <v>23</v>
      </c>
      <c r="C11" s="80" t="s">
        <v>24</v>
      </c>
      <c r="D11" s="80" t="s">
        <v>25</v>
      </c>
      <c r="E11" s="80"/>
      <c r="F11" s="80" t="s">
        <v>26</v>
      </c>
    </row>
    <row r="12" spans="1:7">
      <c r="A12" s="132"/>
      <c r="B12" s="20" t="s">
        <v>134</v>
      </c>
      <c r="C12" s="6" t="s">
        <v>359</v>
      </c>
      <c r="D12" s="154" t="s">
        <v>27</v>
      </c>
      <c r="E12" s="20" t="s">
        <v>410</v>
      </c>
      <c r="F12" s="6">
        <v>3</v>
      </c>
    </row>
    <row r="13" spans="1:7">
      <c r="A13" s="132"/>
      <c r="B13" s="20" t="s">
        <v>356</v>
      </c>
      <c r="C13" s="6" t="s">
        <v>407</v>
      </c>
      <c r="D13" s="154"/>
      <c r="E13" s="20" t="s">
        <v>411</v>
      </c>
      <c r="F13" s="6">
        <v>3</v>
      </c>
    </row>
    <row r="14" spans="1:7">
      <c r="A14" s="132"/>
      <c r="B14" s="20" t="s">
        <v>357</v>
      </c>
      <c r="C14" s="6" t="s">
        <v>408</v>
      </c>
      <c r="D14" s="154" t="s">
        <v>28</v>
      </c>
      <c r="E14" s="20" t="s">
        <v>412</v>
      </c>
      <c r="F14" s="6">
        <v>0</v>
      </c>
    </row>
    <row r="15" spans="1:7">
      <c r="A15" s="132"/>
      <c r="B15" s="20" t="s">
        <v>135</v>
      </c>
      <c r="C15" s="6" t="s">
        <v>409</v>
      </c>
      <c r="D15" s="154"/>
      <c r="E15" s="20" t="s">
        <v>413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80" t="s">
        <v>30</v>
      </c>
      <c r="C17" s="80" t="s">
        <v>31</v>
      </c>
      <c r="D17" s="80" t="s">
        <v>32</v>
      </c>
      <c r="E17" s="135" t="s">
        <v>33</v>
      </c>
      <c r="F17" s="136"/>
    </row>
    <row r="18" spans="1:6">
      <c r="A18" s="132" t="s">
        <v>34</v>
      </c>
      <c r="B18" s="22">
        <v>6.25E-2</v>
      </c>
      <c r="C18" s="22" t="s">
        <v>405</v>
      </c>
      <c r="D18" s="23">
        <v>5</v>
      </c>
      <c r="E18" s="138"/>
      <c r="F18" s="139"/>
    </row>
    <row r="19" spans="1:6">
      <c r="A19" s="132"/>
      <c r="B19" s="22" t="s">
        <v>417</v>
      </c>
      <c r="C19" s="22"/>
      <c r="D19" s="23">
        <v>3</v>
      </c>
      <c r="E19" s="138" t="s">
        <v>420</v>
      </c>
      <c r="F19" s="139"/>
    </row>
    <row r="20" spans="1:6">
      <c r="A20" s="132"/>
      <c r="B20" s="22" t="s">
        <v>417</v>
      </c>
      <c r="C20" s="22"/>
      <c r="D20" s="23">
        <v>2</v>
      </c>
      <c r="E20" s="138"/>
      <c r="F20" s="139"/>
    </row>
    <row r="21" spans="1:6">
      <c r="A21" s="132"/>
      <c r="B21" s="22" t="s">
        <v>417</v>
      </c>
      <c r="C21" s="22"/>
      <c r="D21" s="23">
        <v>2</v>
      </c>
      <c r="E21" s="138" t="s">
        <v>419</v>
      </c>
      <c r="F21" s="139"/>
    </row>
    <row r="22" spans="1:6">
      <c r="A22" s="132"/>
      <c r="B22" s="22" t="s">
        <v>417</v>
      </c>
      <c r="C22" s="22"/>
      <c r="D22" s="39">
        <v>2</v>
      </c>
      <c r="E22" s="138" t="s">
        <v>419</v>
      </c>
      <c r="F22" s="139"/>
    </row>
    <row r="23" spans="1:6">
      <c r="A23" s="137"/>
      <c r="B23" s="22" t="s">
        <v>417</v>
      </c>
      <c r="C23" s="22"/>
      <c r="D23" s="23">
        <v>4</v>
      </c>
      <c r="E23" s="138" t="s">
        <v>418</v>
      </c>
      <c r="F23" s="139"/>
    </row>
    <row r="24" spans="1:6">
      <c r="A24" s="132" t="s">
        <v>35</v>
      </c>
      <c r="B24" s="22">
        <v>0.20833333333333334</v>
      </c>
      <c r="C24" s="22" t="s">
        <v>406</v>
      </c>
      <c r="D24" s="23">
        <v>2</v>
      </c>
      <c r="E24" s="138"/>
      <c r="F24" s="139"/>
    </row>
    <row r="25" spans="1:6">
      <c r="A25" s="132"/>
      <c r="B25" s="22" t="s">
        <v>417</v>
      </c>
      <c r="C25" s="22"/>
      <c r="D25" s="23">
        <v>2</v>
      </c>
      <c r="E25" s="138" t="s">
        <v>421</v>
      </c>
      <c r="F25" s="139"/>
    </row>
    <row r="26" spans="1:6">
      <c r="A26" s="132"/>
      <c r="B26" s="22" t="s">
        <v>417</v>
      </c>
      <c r="C26" s="22"/>
      <c r="D26" s="23">
        <v>2</v>
      </c>
      <c r="E26" s="36"/>
      <c r="F26" s="37"/>
    </row>
    <row r="27" spans="1:6">
      <c r="A27" s="132"/>
      <c r="B27" s="22"/>
      <c r="C27" s="22"/>
      <c r="D27" s="23"/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87</v>
      </c>
      <c r="D31" s="125" t="s">
        <v>39</v>
      </c>
      <c r="E31" s="80" t="s">
        <v>38</v>
      </c>
      <c r="F31" s="21" t="s">
        <v>414</v>
      </c>
    </row>
    <row r="32" spans="1:6">
      <c r="A32" s="126"/>
      <c r="B32" s="24" t="s">
        <v>40</v>
      </c>
      <c r="C32" s="34" t="s">
        <v>56</v>
      </c>
      <c r="D32" s="129"/>
      <c r="E32" s="80" t="s">
        <v>52</v>
      </c>
      <c r="F32" s="21" t="s">
        <v>415</v>
      </c>
    </row>
    <row r="33" spans="1:6">
      <c r="A33" s="126"/>
      <c r="B33" s="24" t="s">
        <v>41</v>
      </c>
      <c r="C33" s="34" t="s">
        <v>143</v>
      </c>
      <c r="D33" s="129"/>
      <c r="E33" s="80" t="s">
        <v>42</v>
      </c>
      <c r="F33" s="21" t="s">
        <v>416</v>
      </c>
    </row>
    <row r="34" spans="1:6">
      <c r="A34" s="127"/>
      <c r="B34" s="33" t="s">
        <v>53</v>
      </c>
      <c r="C34" s="34" t="s">
        <v>120</v>
      </c>
      <c r="D34" s="130"/>
      <c r="E34" s="80" t="s">
        <v>43</v>
      </c>
      <c r="F34" s="21"/>
    </row>
    <row r="35" spans="1:6">
      <c r="A35" s="128"/>
      <c r="B35" s="32" t="s">
        <v>54</v>
      </c>
      <c r="C35" s="34"/>
      <c r="D35" s="131"/>
      <c r="E35" s="80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404</v>
      </c>
      <c r="C37" s="122"/>
      <c r="D37" s="122"/>
      <c r="E37" s="122"/>
      <c r="F37" s="123"/>
    </row>
    <row r="38" spans="1:6">
      <c r="A38" s="126"/>
      <c r="B38" s="121"/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424</v>
      </c>
      <c r="C43" s="122"/>
      <c r="D43" s="122"/>
      <c r="E43" s="122"/>
      <c r="F43" s="123"/>
    </row>
    <row r="44" spans="1:6">
      <c r="A44" s="126"/>
      <c r="B44" s="121" t="s">
        <v>422</v>
      </c>
      <c r="C44" s="122"/>
      <c r="D44" s="122"/>
      <c r="E44" s="122"/>
      <c r="F44" s="123"/>
    </row>
    <row r="45" spans="1:6">
      <c r="A45" s="126"/>
      <c r="B45" s="121" t="s">
        <v>423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81" t="s">
        <v>37</v>
      </c>
      <c r="B50" s="143"/>
      <c r="C50" s="144"/>
      <c r="D50" s="81" t="s">
        <v>39</v>
      </c>
      <c r="E50" s="143"/>
      <c r="F50" s="144"/>
    </row>
    <row r="51" spans="1:6" ht="18.75">
      <c r="A51" s="145" t="s">
        <v>45</v>
      </c>
      <c r="B51" s="146"/>
      <c r="C51" s="147"/>
      <c r="D51" s="79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3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83" t="s">
        <v>1</v>
      </c>
      <c r="B2" s="30">
        <v>42631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83" t="s">
        <v>6</v>
      </c>
      <c r="B4" s="10">
        <v>76500</v>
      </c>
      <c r="C4" s="11" t="s">
        <v>7</v>
      </c>
      <c r="D4" s="12">
        <v>0</v>
      </c>
      <c r="E4" s="13" t="s">
        <v>8</v>
      </c>
      <c r="F4" s="12">
        <v>0.11</v>
      </c>
    </row>
    <row r="5" spans="1:7">
      <c r="A5" s="83" t="s">
        <v>9</v>
      </c>
      <c r="B5" s="10">
        <v>546500</v>
      </c>
      <c r="C5" s="13" t="s">
        <v>10</v>
      </c>
      <c r="D5" s="12">
        <v>7.0000000000000007E-2</v>
      </c>
      <c r="E5" s="13" t="s">
        <v>11</v>
      </c>
      <c r="F5" s="12">
        <v>0</v>
      </c>
      <c r="G5" s="15"/>
    </row>
    <row r="6" spans="1:7">
      <c r="A6" s="83" t="s">
        <v>12</v>
      </c>
      <c r="B6" s="10">
        <v>623000</v>
      </c>
      <c r="C6" s="11" t="s">
        <v>13</v>
      </c>
      <c r="D6" s="12">
        <v>0.1</v>
      </c>
      <c r="E6" s="13" t="s">
        <v>14</v>
      </c>
      <c r="F6" s="12">
        <v>0</v>
      </c>
      <c r="G6" s="16"/>
    </row>
    <row r="7" spans="1:7">
      <c r="A7" s="83" t="s">
        <v>15</v>
      </c>
      <c r="B7" s="10"/>
      <c r="C7" s="13" t="s">
        <v>16</v>
      </c>
      <c r="D7" s="12">
        <v>0.19</v>
      </c>
      <c r="E7" s="13" t="s">
        <v>314</v>
      </c>
      <c r="F7" s="12">
        <v>0.5</v>
      </c>
      <c r="G7" s="17"/>
    </row>
    <row r="8" spans="1:7">
      <c r="A8" s="83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83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83" t="s">
        <v>23</v>
      </c>
      <c r="C11" s="83" t="s">
        <v>24</v>
      </c>
      <c r="D11" s="83" t="s">
        <v>25</v>
      </c>
      <c r="E11" s="83"/>
      <c r="F11" s="83" t="s">
        <v>26</v>
      </c>
    </row>
    <row r="12" spans="1:7">
      <c r="A12" s="132"/>
      <c r="B12" s="20" t="s">
        <v>134</v>
      </c>
      <c r="C12" s="6" t="s">
        <v>131</v>
      </c>
      <c r="D12" s="154" t="s">
        <v>27</v>
      </c>
      <c r="E12" s="20" t="s">
        <v>439</v>
      </c>
      <c r="F12" s="6">
        <v>3</v>
      </c>
    </row>
    <row r="13" spans="1:7">
      <c r="A13" s="132"/>
      <c r="B13" s="20" t="s">
        <v>356</v>
      </c>
      <c r="C13" s="6" t="s">
        <v>171</v>
      </c>
      <c r="D13" s="154"/>
      <c r="E13" s="20" t="s">
        <v>440</v>
      </c>
      <c r="F13" s="6">
        <v>2</v>
      </c>
    </row>
    <row r="14" spans="1:7">
      <c r="A14" s="132"/>
      <c r="B14" s="20" t="s">
        <v>102</v>
      </c>
      <c r="C14" s="6" t="s">
        <v>438</v>
      </c>
      <c r="D14" s="154" t="s">
        <v>28</v>
      </c>
      <c r="E14" s="20" t="s">
        <v>441</v>
      </c>
      <c r="F14" s="6">
        <v>0</v>
      </c>
    </row>
    <row r="15" spans="1:7">
      <c r="A15" s="132"/>
      <c r="B15" s="20" t="s">
        <v>135</v>
      </c>
      <c r="C15" s="6" t="s">
        <v>243</v>
      </c>
      <c r="D15" s="154"/>
      <c r="E15" s="20" t="s">
        <v>442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83" t="s">
        <v>30</v>
      </c>
      <c r="C17" s="83" t="s">
        <v>31</v>
      </c>
      <c r="D17" s="83" t="s">
        <v>32</v>
      </c>
      <c r="E17" s="135" t="s">
        <v>33</v>
      </c>
      <c r="F17" s="136"/>
    </row>
    <row r="18" spans="1:6">
      <c r="A18" s="132" t="s">
        <v>34</v>
      </c>
      <c r="B18" s="22"/>
      <c r="C18" s="22" t="s">
        <v>214</v>
      </c>
      <c r="D18" s="23" t="s">
        <v>432</v>
      </c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138"/>
      <c r="F20" s="139"/>
    </row>
    <row r="21" spans="1:6">
      <c r="A21" s="132"/>
      <c r="B21" s="22"/>
      <c r="C21" s="22"/>
      <c r="D21" s="23"/>
      <c r="E21" s="138"/>
      <c r="F21" s="139"/>
    </row>
    <row r="22" spans="1:6">
      <c r="A22" s="132"/>
      <c r="B22" s="22"/>
      <c r="C22" s="22"/>
      <c r="D22" s="39"/>
      <c r="E22" s="138"/>
      <c r="F22" s="139"/>
    </row>
    <row r="23" spans="1:6">
      <c r="A23" s="137"/>
      <c r="B23" s="22"/>
      <c r="C23" s="22"/>
      <c r="D23" s="23"/>
      <c r="E23" s="138"/>
      <c r="F23" s="139"/>
    </row>
    <row r="24" spans="1:6">
      <c r="A24" s="132" t="s">
        <v>35</v>
      </c>
      <c r="B24" s="22">
        <v>0.16666666666666666</v>
      </c>
      <c r="C24" s="22" t="s">
        <v>433</v>
      </c>
      <c r="D24" s="23">
        <v>5</v>
      </c>
      <c r="E24" s="138"/>
      <c r="F24" s="139"/>
    </row>
    <row r="25" spans="1:6">
      <c r="A25" s="132"/>
      <c r="B25" s="22" t="s">
        <v>430</v>
      </c>
      <c r="C25" s="22"/>
      <c r="D25" s="23">
        <v>2</v>
      </c>
      <c r="E25" s="138"/>
      <c r="F25" s="139"/>
    </row>
    <row r="26" spans="1:6">
      <c r="A26" s="132"/>
      <c r="B26" s="22" t="s">
        <v>431</v>
      </c>
      <c r="C26" s="22"/>
      <c r="D26" s="23">
        <v>2</v>
      </c>
      <c r="E26" s="36"/>
      <c r="F26" s="37"/>
    </row>
    <row r="27" spans="1:6">
      <c r="A27" s="132"/>
      <c r="B27" s="22" t="s">
        <v>443</v>
      </c>
      <c r="C27" s="22"/>
      <c r="D27" s="23">
        <v>2</v>
      </c>
      <c r="E27" s="36"/>
      <c r="F27" s="37"/>
    </row>
    <row r="28" spans="1:6">
      <c r="A28" s="132"/>
      <c r="B28" s="22" t="s">
        <v>443</v>
      </c>
      <c r="C28" s="22"/>
      <c r="D28" s="23">
        <v>2</v>
      </c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426</v>
      </c>
      <c r="D31" s="125" t="s">
        <v>39</v>
      </c>
      <c r="E31" s="83" t="s">
        <v>38</v>
      </c>
      <c r="F31" s="21" t="s">
        <v>78</v>
      </c>
    </row>
    <row r="32" spans="1:6">
      <c r="A32" s="126"/>
      <c r="B32" s="24" t="s">
        <v>40</v>
      </c>
      <c r="C32" s="34" t="s">
        <v>293</v>
      </c>
      <c r="D32" s="129"/>
      <c r="E32" s="83" t="s">
        <v>52</v>
      </c>
      <c r="F32" s="21" t="s">
        <v>427</v>
      </c>
    </row>
    <row r="33" spans="1:6">
      <c r="A33" s="126"/>
      <c r="B33" s="24" t="s">
        <v>41</v>
      </c>
      <c r="C33" s="34" t="s">
        <v>143</v>
      </c>
      <c r="D33" s="129"/>
      <c r="E33" s="83" t="s">
        <v>42</v>
      </c>
      <c r="F33" s="21" t="s">
        <v>282</v>
      </c>
    </row>
    <row r="34" spans="1:6">
      <c r="A34" s="127"/>
      <c r="B34" s="33" t="s">
        <v>53</v>
      </c>
      <c r="C34" s="34" t="s">
        <v>425</v>
      </c>
      <c r="D34" s="130"/>
      <c r="E34" s="83" t="s">
        <v>43</v>
      </c>
      <c r="F34" s="21"/>
    </row>
    <row r="35" spans="1:6">
      <c r="A35" s="128"/>
      <c r="B35" s="32" t="s">
        <v>54</v>
      </c>
      <c r="C35" s="34"/>
      <c r="D35" s="131"/>
      <c r="E35" s="83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434</v>
      </c>
      <c r="C37" s="122"/>
      <c r="D37" s="122"/>
      <c r="E37" s="122"/>
      <c r="F37" s="123"/>
    </row>
    <row r="38" spans="1:6">
      <c r="A38" s="126"/>
      <c r="B38" s="121" t="s">
        <v>437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428</v>
      </c>
      <c r="C43" s="122"/>
      <c r="D43" s="122"/>
      <c r="E43" s="122"/>
      <c r="F43" s="123"/>
    </row>
    <row r="44" spans="1:6">
      <c r="A44" s="126"/>
      <c r="B44" s="121" t="s">
        <v>435</v>
      </c>
      <c r="C44" s="122"/>
      <c r="D44" s="122"/>
      <c r="E44" s="122"/>
      <c r="F44" s="123"/>
    </row>
    <row r="45" spans="1:6">
      <c r="A45" s="126"/>
      <c r="B45" s="142" t="s">
        <v>429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84" t="s">
        <v>37</v>
      </c>
      <c r="B50" s="143"/>
      <c r="C50" s="144"/>
      <c r="D50" s="84" t="s">
        <v>39</v>
      </c>
      <c r="E50" s="143"/>
      <c r="F50" s="144"/>
    </row>
    <row r="51" spans="1:6" ht="18.75">
      <c r="A51" s="145" t="s">
        <v>45</v>
      </c>
      <c r="B51" s="146"/>
      <c r="C51" s="147"/>
      <c r="D51" s="82" t="s">
        <v>46</v>
      </c>
      <c r="E51" s="148">
        <f>E53+E54+B53+B54</f>
        <v>54000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>
        <v>12000</v>
      </c>
      <c r="C53" s="28" t="s">
        <v>436</v>
      </c>
      <c r="D53" s="141"/>
      <c r="E53" s="28">
        <v>12000</v>
      </c>
      <c r="F53" s="28" t="s">
        <v>436</v>
      </c>
    </row>
    <row r="54" spans="1:6">
      <c r="A54" s="140"/>
      <c r="B54" s="28">
        <v>18000</v>
      </c>
      <c r="C54" s="28" t="s">
        <v>436</v>
      </c>
      <c r="D54" s="141"/>
      <c r="E54" s="28">
        <v>12000</v>
      </c>
      <c r="F54" s="28" t="s">
        <v>436</v>
      </c>
    </row>
    <row r="55" spans="1:6">
      <c r="A55" s="140"/>
      <c r="B55" s="28"/>
      <c r="C55" s="28"/>
      <c r="D55" s="141"/>
      <c r="E55" s="28"/>
      <c r="F55" s="29"/>
    </row>
  </sheetData>
  <mergeCells count="43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86" t="s">
        <v>1</v>
      </c>
      <c r="B2" s="30">
        <v>42632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86" t="s">
        <v>6</v>
      </c>
      <c r="B4" s="10">
        <v>360000</v>
      </c>
      <c r="C4" s="11" t="s">
        <v>7</v>
      </c>
      <c r="D4" s="12">
        <v>0.03</v>
      </c>
      <c r="E4" s="13" t="s">
        <v>8</v>
      </c>
      <c r="F4" s="12">
        <v>0.04</v>
      </c>
    </row>
    <row r="5" spans="1:7">
      <c r="A5" s="86" t="s">
        <v>9</v>
      </c>
      <c r="B5" s="10">
        <v>1358500</v>
      </c>
      <c r="C5" s="13" t="s">
        <v>10</v>
      </c>
      <c r="D5" s="12">
        <v>0.05</v>
      </c>
      <c r="E5" s="13" t="s">
        <v>11</v>
      </c>
      <c r="F5" s="12">
        <v>0.11</v>
      </c>
      <c r="G5" s="15"/>
    </row>
    <row r="6" spans="1:7">
      <c r="A6" s="86" t="s">
        <v>12</v>
      </c>
      <c r="B6" s="10">
        <v>1708500</v>
      </c>
      <c r="C6" s="11" t="s">
        <v>13</v>
      </c>
      <c r="D6" s="12">
        <v>0.04</v>
      </c>
      <c r="E6" s="13" t="s">
        <v>14</v>
      </c>
      <c r="F6" s="12">
        <v>0.43</v>
      </c>
      <c r="G6" s="16"/>
    </row>
    <row r="7" spans="1:7">
      <c r="A7" s="86" t="s">
        <v>15</v>
      </c>
      <c r="B7" s="10"/>
      <c r="C7" s="13" t="s">
        <v>16</v>
      </c>
      <c r="D7" s="12">
        <v>7.0000000000000007E-2</v>
      </c>
      <c r="E7" s="13" t="s">
        <v>314</v>
      </c>
      <c r="F7" s="12">
        <v>0.21</v>
      </c>
      <c r="G7" s="17"/>
    </row>
    <row r="8" spans="1:7">
      <c r="A8" s="86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86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86" t="s">
        <v>23</v>
      </c>
      <c r="C11" s="86" t="s">
        <v>24</v>
      </c>
      <c r="D11" s="86" t="s">
        <v>25</v>
      </c>
      <c r="E11" s="86"/>
      <c r="F11" s="86" t="s">
        <v>26</v>
      </c>
    </row>
    <row r="12" spans="1:7">
      <c r="A12" s="132"/>
      <c r="B12" s="20" t="s">
        <v>134</v>
      </c>
      <c r="C12" s="6" t="s">
        <v>461</v>
      </c>
      <c r="D12" s="154" t="s">
        <v>27</v>
      </c>
      <c r="E12" s="20" t="s">
        <v>464</v>
      </c>
      <c r="F12" s="6">
        <v>3</v>
      </c>
    </row>
    <row r="13" spans="1:7">
      <c r="A13" s="132"/>
      <c r="B13" s="20" t="s">
        <v>356</v>
      </c>
      <c r="C13" s="6" t="s">
        <v>462</v>
      </c>
      <c r="D13" s="154"/>
      <c r="E13" s="20" t="s">
        <v>465</v>
      </c>
      <c r="F13" s="6">
        <v>2</v>
      </c>
    </row>
    <row r="14" spans="1:7">
      <c r="A14" s="132"/>
      <c r="B14" s="20" t="s">
        <v>102</v>
      </c>
      <c r="C14" s="6" t="s">
        <v>463</v>
      </c>
      <c r="D14" s="154" t="s">
        <v>28</v>
      </c>
      <c r="E14" s="20" t="s">
        <v>134</v>
      </c>
      <c r="F14" s="6">
        <v>0</v>
      </c>
    </row>
    <row r="15" spans="1:7">
      <c r="A15" s="132"/>
      <c r="B15" s="20" t="s">
        <v>135</v>
      </c>
      <c r="C15" s="6" t="s">
        <v>243</v>
      </c>
      <c r="D15" s="154"/>
      <c r="E15" s="20" t="s">
        <v>102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86" t="s">
        <v>30</v>
      </c>
      <c r="C17" s="86" t="s">
        <v>31</v>
      </c>
      <c r="D17" s="86" t="s">
        <v>32</v>
      </c>
      <c r="E17" s="135" t="s">
        <v>33</v>
      </c>
      <c r="F17" s="136"/>
    </row>
    <row r="18" spans="1:6">
      <c r="A18" s="132" t="s">
        <v>34</v>
      </c>
      <c r="B18" s="22">
        <v>0.47916666666666669</v>
      </c>
      <c r="C18" s="22" t="s">
        <v>444</v>
      </c>
      <c r="D18" s="23">
        <v>6</v>
      </c>
      <c r="E18" s="138"/>
      <c r="F18" s="139"/>
    </row>
    <row r="19" spans="1:6">
      <c r="A19" s="132"/>
      <c r="B19" s="22">
        <v>6.25E-2</v>
      </c>
      <c r="C19" s="22" t="s">
        <v>445</v>
      </c>
      <c r="D19" s="23">
        <v>4</v>
      </c>
      <c r="E19" s="138" t="s">
        <v>152</v>
      </c>
      <c r="F19" s="139"/>
    </row>
    <row r="20" spans="1:6">
      <c r="A20" s="132"/>
      <c r="B20" s="22"/>
      <c r="C20" s="22"/>
      <c r="D20" s="23"/>
      <c r="E20" s="133" t="s">
        <v>447</v>
      </c>
      <c r="F20" s="134"/>
    </row>
    <row r="21" spans="1:6">
      <c r="A21" s="132"/>
      <c r="B21" s="22"/>
      <c r="C21" s="22"/>
      <c r="D21" s="23"/>
      <c r="E21" s="133" t="s">
        <v>453</v>
      </c>
      <c r="F21" s="134"/>
    </row>
    <row r="22" spans="1:6">
      <c r="A22" s="132"/>
      <c r="B22" s="22"/>
      <c r="C22" s="22"/>
      <c r="D22" s="39"/>
      <c r="E22" s="133" t="s">
        <v>454</v>
      </c>
      <c r="F22" s="134"/>
    </row>
    <row r="23" spans="1:6">
      <c r="A23" s="137"/>
      <c r="B23" s="22"/>
      <c r="C23" s="22"/>
      <c r="D23" s="23"/>
      <c r="E23" s="133" t="s">
        <v>455</v>
      </c>
      <c r="F23" s="134"/>
    </row>
    <row r="24" spans="1:6">
      <c r="A24" s="132" t="s">
        <v>35</v>
      </c>
      <c r="B24" s="22">
        <v>0.3125</v>
      </c>
      <c r="C24" s="22" t="s">
        <v>446</v>
      </c>
      <c r="D24" s="23">
        <v>8</v>
      </c>
      <c r="E24" s="138" t="s">
        <v>179</v>
      </c>
      <c r="F24" s="139"/>
    </row>
    <row r="25" spans="1:6">
      <c r="A25" s="132"/>
      <c r="B25" s="22"/>
      <c r="C25" s="22"/>
      <c r="D25" s="23"/>
      <c r="E25" s="36" t="s">
        <v>447</v>
      </c>
      <c r="F25" s="37" t="s">
        <v>452</v>
      </c>
    </row>
    <row r="26" spans="1:6">
      <c r="A26" s="132"/>
      <c r="B26" s="22"/>
      <c r="C26" s="22"/>
      <c r="D26" s="23"/>
      <c r="E26" s="36" t="s">
        <v>448</v>
      </c>
      <c r="F26" s="37"/>
    </row>
    <row r="27" spans="1:6">
      <c r="A27" s="132"/>
      <c r="B27" s="22"/>
      <c r="C27" s="22"/>
      <c r="D27" s="23"/>
      <c r="E27" s="36" t="s">
        <v>449</v>
      </c>
      <c r="F27" s="37"/>
    </row>
    <row r="28" spans="1:6">
      <c r="A28" s="132"/>
      <c r="B28" s="22"/>
      <c r="C28" s="22"/>
      <c r="D28" s="23"/>
      <c r="E28" s="36" t="s">
        <v>450</v>
      </c>
      <c r="F28" s="37"/>
    </row>
    <row r="29" spans="1:6">
      <c r="A29" s="132"/>
      <c r="B29" s="22"/>
      <c r="C29" s="22"/>
      <c r="D29" s="23"/>
      <c r="E29" s="36" t="s">
        <v>451</v>
      </c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/>
      <c r="D31" s="125" t="s">
        <v>39</v>
      </c>
      <c r="E31" s="86" t="s">
        <v>38</v>
      </c>
      <c r="F31" s="21" t="s">
        <v>456</v>
      </c>
    </row>
    <row r="32" spans="1:6">
      <c r="A32" s="126"/>
      <c r="B32" s="24" t="s">
        <v>40</v>
      </c>
      <c r="C32" s="34" t="s">
        <v>56</v>
      </c>
      <c r="D32" s="129"/>
      <c r="E32" s="86" t="s">
        <v>52</v>
      </c>
      <c r="F32" s="21" t="s">
        <v>368</v>
      </c>
    </row>
    <row r="33" spans="1:6">
      <c r="A33" s="126"/>
      <c r="B33" s="24" t="s">
        <v>41</v>
      </c>
      <c r="C33" s="34" t="s">
        <v>143</v>
      </c>
      <c r="D33" s="129"/>
      <c r="E33" s="86" t="s">
        <v>42</v>
      </c>
      <c r="F33" s="21" t="s">
        <v>139</v>
      </c>
    </row>
    <row r="34" spans="1:6">
      <c r="A34" s="127"/>
      <c r="B34" s="33" t="s">
        <v>53</v>
      </c>
      <c r="C34" s="34" t="s">
        <v>58</v>
      </c>
      <c r="D34" s="130"/>
      <c r="E34" s="86" t="s">
        <v>43</v>
      </c>
      <c r="F34" s="21" t="s">
        <v>457</v>
      </c>
    </row>
    <row r="35" spans="1:6">
      <c r="A35" s="128"/>
      <c r="B35" s="32" t="s">
        <v>54</v>
      </c>
      <c r="C35" s="34" t="s">
        <v>88</v>
      </c>
      <c r="D35" s="131"/>
      <c r="E35" s="86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458</v>
      </c>
      <c r="C37" s="122"/>
      <c r="D37" s="122"/>
      <c r="E37" s="122"/>
      <c r="F37" s="123"/>
    </row>
    <row r="38" spans="1:6">
      <c r="A38" s="126"/>
      <c r="B38" s="121" t="s">
        <v>459</v>
      </c>
      <c r="C38" s="122"/>
      <c r="D38" s="122"/>
      <c r="E38" s="122"/>
      <c r="F38" s="123"/>
    </row>
    <row r="39" spans="1:6">
      <c r="A39" s="126"/>
      <c r="B39" s="121" t="s">
        <v>460</v>
      </c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466</v>
      </c>
      <c r="C43" s="122"/>
      <c r="D43" s="122"/>
      <c r="E43" s="122"/>
      <c r="F43" s="123"/>
    </row>
    <row r="44" spans="1:6">
      <c r="A44" s="126"/>
      <c r="B44" s="121" t="s">
        <v>467</v>
      </c>
      <c r="C44" s="122"/>
      <c r="D44" s="122"/>
      <c r="E44" s="122"/>
      <c r="F44" s="123"/>
    </row>
    <row r="45" spans="1:6">
      <c r="A45" s="126"/>
      <c r="B45" s="121" t="s">
        <v>468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87" t="s">
        <v>37</v>
      </c>
      <c r="B50" s="143"/>
      <c r="C50" s="144"/>
      <c r="D50" s="87" t="s">
        <v>39</v>
      </c>
      <c r="E50" s="143"/>
      <c r="F50" s="144"/>
    </row>
    <row r="51" spans="1:6" ht="18.75">
      <c r="A51" s="145" t="s">
        <v>45</v>
      </c>
      <c r="B51" s="146"/>
      <c r="C51" s="147"/>
      <c r="D51" s="85" t="s">
        <v>46</v>
      </c>
      <c r="E51" s="148">
        <f>E53+E54+B53+B54</f>
        <v>1500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>
        <v>1500</v>
      </c>
      <c r="F53" s="28" t="s">
        <v>469</v>
      </c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90" t="s">
        <v>1</v>
      </c>
      <c r="B2" s="30">
        <v>42633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90" t="s">
        <v>6</v>
      </c>
      <c r="B4" s="10">
        <v>160000</v>
      </c>
      <c r="C4" s="11" t="s">
        <v>7</v>
      </c>
      <c r="D4" s="12">
        <v>0.04</v>
      </c>
      <c r="E4" s="13" t="s">
        <v>8</v>
      </c>
      <c r="F4" s="12">
        <v>0.13</v>
      </c>
    </row>
    <row r="5" spans="1:7">
      <c r="A5" s="90" t="s">
        <v>9</v>
      </c>
      <c r="B5" s="10">
        <v>1201500</v>
      </c>
      <c r="C5" s="13" t="s">
        <v>10</v>
      </c>
      <c r="D5" s="12">
        <v>0.11</v>
      </c>
      <c r="E5" s="13" t="s">
        <v>11</v>
      </c>
      <c r="F5" s="12">
        <v>0</v>
      </c>
      <c r="G5" s="15"/>
    </row>
    <row r="6" spans="1:7">
      <c r="A6" s="90" t="s">
        <v>12</v>
      </c>
      <c r="B6" s="10">
        <v>1361500</v>
      </c>
      <c r="C6" s="11" t="s">
        <v>13</v>
      </c>
      <c r="D6" s="12">
        <v>0.04</v>
      </c>
      <c r="E6" s="13" t="s">
        <v>14</v>
      </c>
      <c r="F6" s="12">
        <v>0.45</v>
      </c>
      <c r="G6" s="16"/>
    </row>
    <row r="7" spans="1:7">
      <c r="A7" s="90" t="s">
        <v>15</v>
      </c>
      <c r="B7" s="10"/>
      <c r="C7" s="13" t="s">
        <v>16</v>
      </c>
      <c r="D7" s="12">
        <v>0.05</v>
      </c>
      <c r="E7" s="13" t="s">
        <v>314</v>
      </c>
      <c r="F7" s="12">
        <v>0.18</v>
      </c>
      <c r="G7" s="17"/>
    </row>
    <row r="8" spans="1:7">
      <c r="A8" s="90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90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90" t="s">
        <v>23</v>
      </c>
      <c r="C11" s="90" t="s">
        <v>24</v>
      </c>
      <c r="D11" s="90" t="s">
        <v>25</v>
      </c>
      <c r="E11" s="90"/>
      <c r="F11" s="90" t="s">
        <v>26</v>
      </c>
    </row>
    <row r="12" spans="1:7">
      <c r="A12" s="132"/>
      <c r="B12" s="20" t="s">
        <v>134</v>
      </c>
      <c r="C12" s="6" t="s">
        <v>171</v>
      </c>
      <c r="D12" s="154" t="s">
        <v>27</v>
      </c>
      <c r="E12" s="20" t="s">
        <v>174</v>
      </c>
      <c r="F12" s="6">
        <v>3</v>
      </c>
    </row>
    <row r="13" spans="1:7">
      <c r="A13" s="132"/>
      <c r="B13" s="20" t="s">
        <v>356</v>
      </c>
      <c r="C13" s="6" t="s">
        <v>98</v>
      </c>
      <c r="D13" s="154"/>
      <c r="E13" s="20" t="s">
        <v>83</v>
      </c>
      <c r="F13" s="6">
        <v>2</v>
      </c>
    </row>
    <row r="14" spans="1:7">
      <c r="A14" s="132"/>
      <c r="B14" s="20" t="s">
        <v>102</v>
      </c>
      <c r="C14" s="6" t="s">
        <v>463</v>
      </c>
      <c r="D14" s="154" t="s">
        <v>28</v>
      </c>
      <c r="E14" s="20" t="s">
        <v>465</v>
      </c>
      <c r="F14" s="6">
        <v>0</v>
      </c>
    </row>
    <row r="15" spans="1:7">
      <c r="A15" s="132"/>
      <c r="B15" s="20" t="s">
        <v>135</v>
      </c>
      <c r="C15" s="6" t="s">
        <v>438</v>
      </c>
      <c r="D15" s="154"/>
      <c r="E15" s="20" t="s">
        <v>441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90" t="s">
        <v>30</v>
      </c>
      <c r="C17" s="90" t="s">
        <v>31</v>
      </c>
      <c r="D17" s="90" t="s">
        <v>32</v>
      </c>
      <c r="E17" s="135" t="s">
        <v>33</v>
      </c>
      <c r="F17" s="136"/>
    </row>
    <row r="18" spans="1:6">
      <c r="A18" s="132" t="s">
        <v>34</v>
      </c>
      <c r="B18" s="22"/>
      <c r="C18" s="22"/>
      <c r="D18" s="23"/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133"/>
      <c r="F20" s="134"/>
    </row>
    <row r="21" spans="1:6">
      <c r="A21" s="132"/>
      <c r="B21" s="22"/>
      <c r="C21" s="22"/>
      <c r="D21" s="23"/>
      <c r="E21" s="133"/>
      <c r="F21" s="134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3"/>
      <c r="F23" s="134"/>
    </row>
    <row r="24" spans="1:6">
      <c r="A24" s="132" t="s">
        <v>35</v>
      </c>
      <c r="B24" s="22">
        <v>0.27083333333333331</v>
      </c>
      <c r="C24" s="22" t="s">
        <v>471</v>
      </c>
      <c r="D24" s="23">
        <v>6</v>
      </c>
      <c r="E24" s="138" t="s">
        <v>472</v>
      </c>
      <c r="F24" s="139"/>
    </row>
    <row r="25" spans="1:6">
      <c r="A25" s="132"/>
      <c r="B25" s="22">
        <v>0.29166666666666669</v>
      </c>
      <c r="C25" s="22" t="s">
        <v>478</v>
      </c>
      <c r="D25" s="23">
        <v>8</v>
      </c>
      <c r="E25" s="36" t="s">
        <v>473</v>
      </c>
      <c r="F25" s="37"/>
    </row>
    <row r="26" spans="1:6">
      <c r="A26" s="132"/>
      <c r="B26" s="22" t="s">
        <v>111</v>
      </c>
      <c r="C26" s="22"/>
      <c r="D26" s="23">
        <v>3</v>
      </c>
      <c r="E26" s="36" t="s">
        <v>474</v>
      </c>
      <c r="F26" s="37"/>
    </row>
    <row r="27" spans="1:6">
      <c r="A27" s="132"/>
      <c r="B27" s="22"/>
      <c r="C27" s="22"/>
      <c r="D27" s="23"/>
      <c r="E27" s="36" t="s">
        <v>475</v>
      </c>
      <c r="F27" s="37"/>
    </row>
    <row r="28" spans="1:6">
      <c r="A28" s="132"/>
      <c r="B28" s="22"/>
      <c r="C28" s="22"/>
      <c r="D28" s="23"/>
      <c r="E28" s="36" t="s">
        <v>476</v>
      </c>
      <c r="F28" s="37"/>
    </row>
    <row r="29" spans="1:6">
      <c r="A29" s="132"/>
      <c r="B29" s="22"/>
      <c r="C29" s="22"/>
      <c r="D29" s="23"/>
      <c r="E29" s="36" t="s">
        <v>477</v>
      </c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86</v>
      </c>
      <c r="D31" s="125" t="s">
        <v>39</v>
      </c>
      <c r="E31" s="90" t="s">
        <v>38</v>
      </c>
      <c r="F31" s="21" t="s">
        <v>137</v>
      </c>
    </row>
    <row r="32" spans="1:6">
      <c r="A32" s="126"/>
      <c r="B32" s="24" t="s">
        <v>40</v>
      </c>
      <c r="C32" s="34" t="s">
        <v>143</v>
      </c>
      <c r="D32" s="129"/>
      <c r="E32" s="90" t="s">
        <v>52</v>
      </c>
      <c r="F32" s="21" t="s">
        <v>481</v>
      </c>
    </row>
    <row r="33" spans="1:6">
      <c r="A33" s="126"/>
      <c r="B33" s="24" t="s">
        <v>41</v>
      </c>
      <c r="C33" s="34" t="s">
        <v>118</v>
      </c>
      <c r="D33" s="129"/>
      <c r="E33" s="90" t="s">
        <v>42</v>
      </c>
      <c r="F33" s="21" t="s">
        <v>139</v>
      </c>
    </row>
    <row r="34" spans="1:6">
      <c r="A34" s="127"/>
      <c r="B34" s="33" t="s">
        <v>53</v>
      </c>
      <c r="C34" s="34" t="s">
        <v>58</v>
      </c>
      <c r="D34" s="130"/>
      <c r="E34" s="90" t="s">
        <v>43</v>
      </c>
      <c r="F34" s="21" t="s">
        <v>259</v>
      </c>
    </row>
    <row r="35" spans="1:6">
      <c r="A35" s="128"/>
      <c r="B35" s="32" t="s">
        <v>54</v>
      </c>
      <c r="C35" s="34" t="s">
        <v>88</v>
      </c>
      <c r="D35" s="131"/>
      <c r="E35" s="90" t="s">
        <v>51</v>
      </c>
      <c r="F35" s="21" t="s">
        <v>482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470</v>
      </c>
      <c r="C37" s="122"/>
      <c r="D37" s="122"/>
      <c r="E37" s="122"/>
      <c r="F37" s="123"/>
    </row>
    <row r="38" spans="1:6">
      <c r="A38" s="126"/>
      <c r="B38" s="121" t="s">
        <v>479</v>
      </c>
      <c r="C38" s="122"/>
      <c r="D38" s="122"/>
      <c r="E38" s="122"/>
      <c r="F38" s="123"/>
    </row>
    <row r="39" spans="1:6">
      <c r="A39" s="126"/>
      <c r="B39" s="121" t="s">
        <v>480</v>
      </c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483</v>
      </c>
      <c r="C43" s="122"/>
      <c r="D43" s="122"/>
      <c r="E43" s="122"/>
      <c r="F43" s="123"/>
    </row>
    <row r="44" spans="1:6">
      <c r="A44" s="126"/>
      <c r="B44" s="121" t="s">
        <v>484</v>
      </c>
      <c r="C44" s="122"/>
      <c r="D44" s="122"/>
      <c r="E44" s="122"/>
      <c r="F44" s="123"/>
    </row>
    <row r="45" spans="1:6">
      <c r="A45" s="126"/>
      <c r="B45" s="121" t="s">
        <v>485</v>
      </c>
      <c r="C45" s="122"/>
      <c r="D45" s="122"/>
      <c r="E45" s="122"/>
      <c r="F45" s="123"/>
    </row>
    <row r="46" spans="1:6">
      <c r="A46" s="126"/>
      <c r="B46" s="121" t="s">
        <v>486</v>
      </c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89" t="s">
        <v>37</v>
      </c>
      <c r="B50" s="143"/>
      <c r="C50" s="144"/>
      <c r="D50" s="89" t="s">
        <v>39</v>
      </c>
      <c r="E50" s="143"/>
      <c r="F50" s="144"/>
    </row>
    <row r="51" spans="1:6" ht="18.75">
      <c r="A51" s="145" t="s">
        <v>45</v>
      </c>
      <c r="B51" s="146"/>
      <c r="C51" s="147"/>
      <c r="D51" s="88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2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7:A42"/>
    <mergeCell ref="B37:F37"/>
    <mergeCell ref="B38:F38"/>
    <mergeCell ref="B39:F39"/>
    <mergeCell ref="B40:F40"/>
    <mergeCell ref="B41:F41"/>
    <mergeCell ref="B42:F42"/>
    <mergeCell ref="A36:F36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A30:F30"/>
    <mergeCell ref="A31:A35"/>
    <mergeCell ref="D31:D35"/>
    <mergeCell ref="A1:F1"/>
    <mergeCell ref="A3:B3"/>
    <mergeCell ref="A10:F10"/>
    <mergeCell ref="A11:A15"/>
    <mergeCell ref="D12:D13"/>
    <mergeCell ref="D14:D15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5"/>
  <sheetViews>
    <sheetView topLeftCell="A10"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93" t="s">
        <v>1</v>
      </c>
      <c r="B2" s="30">
        <v>42634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93" t="s">
        <v>6</v>
      </c>
      <c r="B4" s="10">
        <v>471500</v>
      </c>
      <c r="C4" s="11" t="s">
        <v>7</v>
      </c>
      <c r="D4" s="12">
        <v>0.12</v>
      </c>
      <c r="E4" s="13" t="s">
        <v>8</v>
      </c>
      <c r="F4" s="12">
        <v>0.03</v>
      </c>
    </row>
    <row r="5" spans="1:7">
      <c r="A5" s="93" t="s">
        <v>9</v>
      </c>
      <c r="B5" s="10">
        <f>B6-B4</f>
        <v>576500</v>
      </c>
      <c r="C5" s="13" t="s">
        <v>10</v>
      </c>
      <c r="D5" s="12">
        <v>0.08</v>
      </c>
      <c r="E5" s="13" t="s">
        <v>11</v>
      </c>
      <c r="F5" s="12">
        <v>0.13</v>
      </c>
      <c r="G5" s="15"/>
    </row>
    <row r="6" spans="1:7">
      <c r="A6" s="93" t="s">
        <v>12</v>
      </c>
      <c r="B6" s="10">
        <v>1048000</v>
      </c>
      <c r="C6" s="11" t="s">
        <v>13</v>
      </c>
      <c r="D6" s="12">
        <v>0.11</v>
      </c>
      <c r="E6" s="13" t="s">
        <v>14</v>
      </c>
      <c r="F6" s="12">
        <v>0</v>
      </c>
      <c r="G6" s="16"/>
    </row>
    <row r="7" spans="1:7">
      <c r="A7" s="93" t="s">
        <v>15</v>
      </c>
      <c r="B7" s="10"/>
      <c r="C7" s="13" t="s">
        <v>16</v>
      </c>
      <c r="D7" s="12">
        <v>0.18</v>
      </c>
      <c r="E7" s="13" t="s">
        <v>314</v>
      </c>
      <c r="F7" s="12">
        <v>0.28000000000000003</v>
      </c>
      <c r="G7" s="17"/>
    </row>
    <row r="8" spans="1:7">
      <c r="A8" s="93" t="s">
        <v>18</v>
      </c>
      <c r="B8" s="38"/>
      <c r="C8" s="11" t="s">
        <v>19</v>
      </c>
      <c r="D8" s="12">
        <v>0.02</v>
      </c>
      <c r="E8" s="13"/>
      <c r="F8" s="12"/>
    </row>
    <row r="9" spans="1:7">
      <c r="A9" s="93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93" t="s">
        <v>23</v>
      </c>
      <c r="C11" s="93" t="s">
        <v>24</v>
      </c>
      <c r="D11" s="93" t="s">
        <v>25</v>
      </c>
      <c r="E11" s="93"/>
      <c r="F11" s="93" t="s">
        <v>26</v>
      </c>
    </row>
    <row r="12" spans="1:7">
      <c r="A12" s="132"/>
      <c r="B12" s="20" t="s">
        <v>134</v>
      </c>
      <c r="C12" s="6" t="s">
        <v>171</v>
      </c>
      <c r="D12" s="154" t="s">
        <v>27</v>
      </c>
      <c r="E12" s="20" t="s">
        <v>504</v>
      </c>
      <c r="F12" s="6">
        <v>4</v>
      </c>
    </row>
    <row r="13" spans="1:7">
      <c r="A13" s="132"/>
      <c r="B13" s="20" t="s">
        <v>356</v>
      </c>
      <c r="C13" s="6" t="s">
        <v>501</v>
      </c>
      <c r="D13" s="154"/>
      <c r="E13" s="20" t="s">
        <v>102</v>
      </c>
      <c r="F13" s="6">
        <v>3</v>
      </c>
    </row>
    <row r="14" spans="1:7">
      <c r="A14" s="132"/>
      <c r="B14" s="20" t="s">
        <v>102</v>
      </c>
      <c r="C14" s="6" t="s">
        <v>502</v>
      </c>
      <c r="D14" s="154" t="s">
        <v>28</v>
      </c>
      <c r="E14" s="20" t="s">
        <v>134</v>
      </c>
      <c r="F14" s="6">
        <v>0</v>
      </c>
    </row>
    <row r="15" spans="1:7">
      <c r="A15" s="132"/>
      <c r="B15" s="20" t="s">
        <v>135</v>
      </c>
      <c r="C15" s="6" t="s">
        <v>503</v>
      </c>
      <c r="D15" s="154"/>
      <c r="E15" s="20" t="s">
        <v>135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93" t="s">
        <v>30</v>
      </c>
      <c r="C17" s="93" t="s">
        <v>31</v>
      </c>
      <c r="D17" s="93" t="s">
        <v>32</v>
      </c>
      <c r="E17" s="135" t="s">
        <v>33</v>
      </c>
      <c r="F17" s="136"/>
    </row>
    <row r="18" spans="1:6">
      <c r="A18" s="132" t="s">
        <v>34</v>
      </c>
      <c r="B18" s="22">
        <v>0.5</v>
      </c>
      <c r="C18" s="22" t="s">
        <v>489</v>
      </c>
      <c r="D18" s="23">
        <v>2</v>
      </c>
      <c r="E18" s="138"/>
      <c r="F18" s="139"/>
    </row>
    <row r="19" spans="1:6">
      <c r="A19" s="132"/>
      <c r="B19" s="22">
        <v>0.5</v>
      </c>
      <c r="C19" s="22" t="s">
        <v>490</v>
      </c>
      <c r="D19" s="23">
        <v>6</v>
      </c>
      <c r="E19" s="138"/>
      <c r="F19" s="139"/>
    </row>
    <row r="20" spans="1:6">
      <c r="A20" s="132"/>
      <c r="B20" s="22">
        <v>4.1666666666666664E-2</v>
      </c>
      <c r="C20" s="22" t="s">
        <v>491</v>
      </c>
      <c r="D20" s="23">
        <v>3</v>
      </c>
      <c r="E20" s="133" t="s">
        <v>492</v>
      </c>
      <c r="F20" s="134"/>
    </row>
    <row r="21" spans="1:6">
      <c r="A21" s="132"/>
      <c r="B21" s="22"/>
      <c r="C21" s="22"/>
      <c r="D21" s="23"/>
      <c r="E21" s="133"/>
      <c r="F21" s="134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3"/>
      <c r="F23" s="134"/>
    </row>
    <row r="24" spans="1:6">
      <c r="A24" s="132" t="s">
        <v>35</v>
      </c>
      <c r="B24" s="22">
        <v>0.25</v>
      </c>
      <c r="C24" s="22" t="s">
        <v>493</v>
      </c>
      <c r="D24" s="23">
        <v>5</v>
      </c>
      <c r="E24" s="138"/>
      <c r="F24" s="139"/>
    </row>
    <row r="25" spans="1:6">
      <c r="A25" s="132"/>
      <c r="B25" s="22">
        <v>0.29166666666666669</v>
      </c>
      <c r="C25" s="22" t="s">
        <v>494</v>
      </c>
      <c r="D25" s="23">
        <v>3</v>
      </c>
      <c r="E25" s="36"/>
      <c r="F25" s="37"/>
    </row>
    <row r="26" spans="1:6">
      <c r="A26" s="132"/>
      <c r="B26" s="22"/>
      <c r="C26" s="22"/>
      <c r="D26" s="23"/>
      <c r="E26" s="36"/>
      <c r="F26" s="37"/>
    </row>
    <row r="27" spans="1:6">
      <c r="A27" s="132"/>
      <c r="B27" s="22"/>
      <c r="C27" s="22"/>
      <c r="D27" s="23"/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86</v>
      </c>
      <c r="D31" s="125" t="s">
        <v>39</v>
      </c>
      <c r="E31" s="93" t="s">
        <v>38</v>
      </c>
      <c r="F31" s="21" t="s">
        <v>211</v>
      </c>
    </row>
    <row r="32" spans="1:6">
      <c r="A32" s="126"/>
      <c r="B32" s="24" t="s">
        <v>40</v>
      </c>
      <c r="C32" s="34" t="s">
        <v>118</v>
      </c>
      <c r="D32" s="129"/>
      <c r="E32" s="93" t="s">
        <v>52</v>
      </c>
      <c r="F32" s="21" t="s">
        <v>487</v>
      </c>
    </row>
    <row r="33" spans="1:6">
      <c r="A33" s="126"/>
      <c r="B33" s="24" t="s">
        <v>41</v>
      </c>
      <c r="C33" s="34" t="s">
        <v>488</v>
      </c>
      <c r="D33" s="129"/>
      <c r="E33" s="93" t="s">
        <v>42</v>
      </c>
      <c r="F33" s="21" t="s">
        <v>79</v>
      </c>
    </row>
    <row r="34" spans="1:6">
      <c r="A34" s="127"/>
      <c r="B34" s="33" t="s">
        <v>53</v>
      </c>
      <c r="C34" s="34" t="s">
        <v>58</v>
      </c>
      <c r="D34" s="130"/>
      <c r="E34" s="93" t="s">
        <v>43</v>
      </c>
      <c r="F34" s="21" t="s">
        <v>77</v>
      </c>
    </row>
    <row r="35" spans="1:6">
      <c r="A35" s="128"/>
      <c r="B35" s="32" t="s">
        <v>54</v>
      </c>
      <c r="C35" s="34" t="s">
        <v>88</v>
      </c>
      <c r="D35" s="131"/>
      <c r="E35" s="93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495</v>
      </c>
      <c r="C37" s="122"/>
      <c r="D37" s="122"/>
      <c r="E37" s="122"/>
      <c r="F37" s="123"/>
    </row>
    <row r="38" spans="1:6">
      <c r="A38" s="126"/>
      <c r="B38" s="121" t="s">
        <v>496</v>
      </c>
      <c r="C38" s="122"/>
      <c r="D38" s="122"/>
      <c r="E38" s="122"/>
      <c r="F38" s="123"/>
    </row>
    <row r="39" spans="1:6">
      <c r="A39" s="126"/>
      <c r="B39" s="121" t="s">
        <v>497</v>
      </c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498</v>
      </c>
      <c r="C43" s="122"/>
      <c r="D43" s="122"/>
      <c r="E43" s="122"/>
      <c r="F43" s="123"/>
    </row>
    <row r="44" spans="1:6">
      <c r="A44" s="126"/>
      <c r="B44" s="121" t="s">
        <v>500</v>
      </c>
      <c r="C44" s="122"/>
      <c r="D44" s="122"/>
      <c r="E44" s="122"/>
      <c r="F44" s="123"/>
    </row>
    <row r="45" spans="1:6">
      <c r="A45" s="126"/>
      <c r="B45" s="121" t="s">
        <v>499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92" t="s">
        <v>37</v>
      </c>
      <c r="B50" s="143"/>
      <c r="C50" s="144"/>
      <c r="D50" s="92" t="s">
        <v>39</v>
      </c>
      <c r="E50" s="143"/>
      <c r="F50" s="144"/>
    </row>
    <row r="51" spans="1:6" ht="18.75">
      <c r="A51" s="145" t="s">
        <v>45</v>
      </c>
      <c r="B51" s="146"/>
      <c r="C51" s="147"/>
      <c r="D51" s="91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2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7:A42"/>
    <mergeCell ref="B37:F37"/>
    <mergeCell ref="B38:F38"/>
    <mergeCell ref="B39:F39"/>
    <mergeCell ref="B40:F40"/>
    <mergeCell ref="B41:F41"/>
    <mergeCell ref="B42:F42"/>
    <mergeCell ref="A36:F36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A30:F30"/>
    <mergeCell ref="A31:A35"/>
    <mergeCell ref="D31:D35"/>
    <mergeCell ref="A1:F1"/>
    <mergeCell ref="A3:B3"/>
    <mergeCell ref="A10:F10"/>
    <mergeCell ref="A11:A15"/>
    <mergeCell ref="D12:D13"/>
    <mergeCell ref="D14:D15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5"/>
  <sheetViews>
    <sheetView topLeftCell="A13" workbookViewId="0">
      <selection activeCell="B37" sqref="B37:F37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42" t="s">
        <v>1</v>
      </c>
      <c r="B2" s="30">
        <v>42615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42" t="s">
        <v>6</v>
      </c>
      <c r="B4" s="10">
        <v>163000</v>
      </c>
      <c r="C4" s="11" t="s">
        <v>7</v>
      </c>
      <c r="D4" s="12">
        <v>0.06</v>
      </c>
      <c r="E4" s="13" t="s">
        <v>8</v>
      </c>
      <c r="F4" s="12">
        <v>0.13</v>
      </c>
    </row>
    <row r="5" spans="1:7">
      <c r="A5" s="42" t="s">
        <v>9</v>
      </c>
      <c r="B5" s="14">
        <v>621000</v>
      </c>
      <c r="C5" s="13" t="s">
        <v>10</v>
      </c>
      <c r="D5" s="12">
        <v>0.13</v>
      </c>
      <c r="E5" s="13" t="s">
        <v>11</v>
      </c>
      <c r="F5" s="12">
        <v>0</v>
      </c>
      <c r="G5" s="15"/>
    </row>
    <row r="6" spans="1:7">
      <c r="A6" s="42" t="s">
        <v>12</v>
      </c>
      <c r="B6" s="14">
        <v>784000</v>
      </c>
      <c r="C6" s="11" t="s">
        <v>13</v>
      </c>
      <c r="D6" s="12">
        <v>0.12</v>
      </c>
      <c r="E6" s="13" t="s">
        <v>14</v>
      </c>
      <c r="F6" s="12">
        <v>0</v>
      </c>
      <c r="G6" s="16"/>
    </row>
    <row r="7" spans="1:7">
      <c r="A7" s="42" t="s">
        <v>15</v>
      </c>
      <c r="B7" s="14">
        <f>B6+'09.01'!B7</f>
        <v>2505050</v>
      </c>
      <c r="C7" s="13" t="s">
        <v>16</v>
      </c>
      <c r="D7" s="12">
        <v>0.27</v>
      </c>
      <c r="E7" s="13" t="s">
        <v>17</v>
      </c>
      <c r="F7" s="12">
        <v>0.27</v>
      </c>
      <c r="G7" s="17"/>
    </row>
    <row r="8" spans="1:7">
      <c r="A8" s="42" t="s">
        <v>18</v>
      </c>
      <c r="B8" s="38"/>
      <c r="C8" s="11" t="s">
        <v>19</v>
      </c>
      <c r="D8" s="12">
        <v>0.03</v>
      </c>
      <c r="E8" s="13"/>
      <c r="F8" s="12"/>
    </row>
    <row r="9" spans="1:7">
      <c r="A9" s="42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42" t="s">
        <v>23</v>
      </c>
      <c r="C11" s="42" t="s">
        <v>24</v>
      </c>
      <c r="D11" s="42" t="s">
        <v>25</v>
      </c>
      <c r="E11" s="42"/>
      <c r="F11" s="42" t="s">
        <v>26</v>
      </c>
    </row>
    <row r="12" spans="1:7">
      <c r="A12" s="132"/>
      <c r="B12" s="20" t="s">
        <v>65</v>
      </c>
      <c r="C12" s="6" t="s">
        <v>97</v>
      </c>
      <c r="D12" s="154" t="s">
        <v>27</v>
      </c>
      <c r="E12" s="20" t="s">
        <v>102</v>
      </c>
      <c r="F12" s="6">
        <v>3</v>
      </c>
    </row>
    <row r="13" spans="1:7">
      <c r="A13" s="132"/>
      <c r="B13" s="20" t="s">
        <v>64</v>
      </c>
      <c r="C13" s="6" t="s">
        <v>98</v>
      </c>
      <c r="D13" s="154"/>
      <c r="E13" s="20" t="s">
        <v>103</v>
      </c>
      <c r="F13" s="6">
        <v>2</v>
      </c>
    </row>
    <row r="14" spans="1:7">
      <c r="A14" s="132"/>
      <c r="B14" s="20" t="s">
        <v>66</v>
      </c>
      <c r="C14" s="6" t="s">
        <v>99</v>
      </c>
      <c r="D14" s="154" t="s">
        <v>28</v>
      </c>
      <c r="E14" s="20" t="s">
        <v>100</v>
      </c>
      <c r="F14" s="6">
        <v>0</v>
      </c>
    </row>
    <row r="15" spans="1:7">
      <c r="A15" s="132"/>
      <c r="B15" s="20" t="s">
        <v>67</v>
      </c>
      <c r="C15" s="6" t="s">
        <v>68</v>
      </c>
      <c r="D15" s="154"/>
      <c r="E15" s="20" t="s">
        <v>101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42" t="s">
        <v>30</v>
      </c>
      <c r="C17" s="42" t="s">
        <v>31</v>
      </c>
      <c r="D17" s="42" t="s">
        <v>32</v>
      </c>
      <c r="E17" s="135" t="s">
        <v>33</v>
      </c>
      <c r="F17" s="136"/>
    </row>
    <row r="18" spans="1:6">
      <c r="A18" s="132" t="s">
        <v>34</v>
      </c>
      <c r="B18" s="22">
        <v>0.48958333333333331</v>
      </c>
      <c r="C18" s="22" t="s">
        <v>89</v>
      </c>
      <c r="D18" s="23">
        <v>3</v>
      </c>
      <c r="E18" s="138"/>
      <c r="F18" s="139"/>
    </row>
    <row r="19" spans="1:6">
      <c r="A19" s="132"/>
      <c r="B19" s="22"/>
      <c r="C19" s="22" t="s">
        <v>111</v>
      </c>
      <c r="D19" s="23">
        <v>2</v>
      </c>
      <c r="E19" s="133"/>
      <c r="F19" s="134"/>
    </row>
    <row r="20" spans="1:6">
      <c r="A20" s="132"/>
      <c r="B20" s="22"/>
      <c r="C20" s="22"/>
      <c r="D20" s="23"/>
      <c r="E20" s="36"/>
      <c r="F20" s="37"/>
    </row>
    <row r="21" spans="1:6">
      <c r="A21" s="132"/>
      <c r="B21" s="22"/>
      <c r="C21" s="22"/>
      <c r="D21" s="23"/>
      <c r="E21" s="36"/>
      <c r="F21" s="37"/>
    </row>
    <row r="22" spans="1:6">
      <c r="A22" s="132"/>
      <c r="B22" s="22"/>
      <c r="C22" s="22"/>
      <c r="D22" s="39"/>
      <c r="E22" s="36"/>
      <c r="F22" s="37"/>
    </row>
    <row r="23" spans="1:6">
      <c r="A23" s="137"/>
      <c r="B23" s="22"/>
      <c r="C23" s="6"/>
      <c r="D23" s="23"/>
      <c r="E23" s="36"/>
      <c r="F23" s="37"/>
    </row>
    <row r="24" spans="1:6">
      <c r="A24" s="132" t="s">
        <v>35</v>
      </c>
      <c r="B24" s="22">
        <v>0.22916666666666666</v>
      </c>
      <c r="C24" s="22" t="s">
        <v>91</v>
      </c>
      <c r="D24" s="23">
        <v>2</v>
      </c>
      <c r="E24" s="133"/>
      <c r="F24" s="134"/>
    </row>
    <row r="25" spans="1:6">
      <c r="A25" s="132"/>
      <c r="B25" s="22">
        <v>0.27083333333333331</v>
      </c>
      <c r="C25" s="22" t="s">
        <v>92</v>
      </c>
      <c r="D25" s="23">
        <v>2</v>
      </c>
      <c r="E25" s="36"/>
      <c r="F25" s="37"/>
    </row>
    <row r="26" spans="1:6">
      <c r="A26" s="132"/>
      <c r="B26" s="22">
        <v>0.33333333333333331</v>
      </c>
      <c r="C26" s="22" t="s">
        <v>90</v>
      </c>
      <c r="D26" s="23">
        <v>2</v>
      </c>
      <c r="E26" s="36"/>
      <c r="F26" s="37"/>
    </row>
    <row r="27" spans="1:6">
      <c r="A27" s="132"/>
      <c r="B27" s="22"/>
      <c r="C27" s="22" t="s">
        <v>111</v>
      </c>
      <c r="D27" s="23">
        <v>3</v>
      </c>
      <c r="E27" s="36"/>
      <c r="F27" s="37"/>
    </row>
    <row r="28" spans="1:6">
      <c r="A28" s="132"/>
      <c r="B28" s="22"/>
      <c r="C28" s="22" t="s">
        <v>111</v>
      </c>
      <c r="D28" s="23">
        <v>2</v>
      </c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36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85</v>
      </c>
      <c r="D31" s="125" t="s">
        <v>39</v>
      </c>
      <c r="E31" s="42" t="s">
        <v>38</v>
      </c>
      <c r="F31" s="21" t="s">
        <v>104</v>
      </c>
    </row>
    <row r="32" spans="1:6">
      <c r="A32" s="126"/>
      <c r="B32" s="24" t="s">
        <v>40</v>
      </c>
      <c r="C32" s="34" t="s">
        <v>86</v>
      </c>
      <c r="D32" s="129"/>
      <c r="E32" s="42" t="s">
        <v>52</v>
      </c>
      <c r="F32" s="21" t="s">
        <v>105</v>
      </c>
    </row>
    <row r="33" spans="1:6">
      <c r="A33" s="126"/>
      <c r="B33" s="24" t="s">
        <v>41</v>
      </c>
      <c r="C33" s="34" t="s">
        <v>57</v>
      </c>
      <c r="D33" s="129"/>
      <c r="E33" s="42" t="s">
        <v>42</v>
      </c>
      <c r="F33" s="21" t="s">
        <v>106</v>
      </c>
    </row>
    <row r="34" spans="1:6">
      <c r="A34" s="127"/>
      <c r="B34" s="33" t="s">
        <v>53</v>
      </c>
      <c r="C34" s="34" t="s">
        <v>88</v>
      </c>
      <c r="D34" s="130"/>
      <c r="E34" s="42" t="s">
        <v>43</v>
      </c>
      <c r="F34" s="21" t="s">
        <v>107</v>
      </c>
    </row>
    <row r="35" spans="1:6">
      <c r="A35" s="128"/>
      <c r="B35" s="32" t="s">
        <v>54</v>
      </c>
      <c r="C35" s="34" t="s">
        <v>87</v>
      </c>
      <c r="D35" s="131"/>
      <c r="E35" s="42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95</v>
      </c>
      <c r="C37" s="122"/>
      <c r="D37" s="122"/>
      <c r="E37" s="122"/>
      <c r="F37" s="123"/>
    </row>
    <row r="38" spans="1:6">
      <c r="A38" s="126"/>
      <c r="B38" s="121" t="s">
        <v>94</v>
      </c>
      <c r="C38" s="122"/>
      <c r="D38" s="122"/>
      <c r="E38" s="122"/>
      <c r="F38" s="123"/>
    </row>
    <row r="39" spans="1:6">
      <c r="A39" s="126"/>
      <c r="B39" s="121" t="s">
        <v>93</v>
      </c>
      <c r="C39" s="122"/>
      <c r="D39" s="122"/>
      <c r="E39" s="122"/>
      <c r="F39" s="123"/>
    </row>
    <row r="40" spans="1:6">
      <c r="A40" s="126"/>
      <c r="B40" s="121" t="s">
        <v>96</v>
      </c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108</v>
      </c>
      <c r="C43" s="122"/>
      <c r="D43" s="122"/>
      <c r="E43" s="122"/>
      <c r="F43" s="123"/>
    </row>
    <row r="44" spans="1:6">
      <c r="A44" s="126"/>
      <c r="B44" s="121" t="s">
        <v>109</v>
      </c>
      <c r="C44" s="122"/>
      <c r="D44" s="122"/>
      <c r="E44" s="122"/>
      <c r="F44" s="123"/>
    </row>
    <row r="45" spans="1:6">
      <c r="A45" s="126"/>
      <c r="B45" s="121" t="s">
        <v>110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21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41" t="s">
        <v>37</v>
      </c>
      <c r="B50" s="143"/>
      <c r="C50" s="144"/>
      <c r="D50" s="41" t="s">
        <v>39</v>
      </c>
      <c r="E50" s="143"/>
      <c r="F50" s="144"/>
    </row>
    <row r="51" spans="1:6" ht="18.75">
      <c r="A51" s="145" t="s">
        <v>45</v>
      </c>
      <c r="B51" s="146"/>
      <c r="C51" s="147"/>
      <c r="D51" s="40" t="s">
        <v>46</v>
      </c>
      <c r="E51" s="148"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9"/>
    </row>
    <row r="55" spans="1:6">
      <c r="A55" s="140"/>
      <c r="B55" s="28"/>
      <c r="C55" s="28"/>
      <c r="D55" s="141"/>
      <c r="E55" s="28"/>
      <c r="F55" s="29"/>
    </row>
  </sheetData>
  <mergeCells count="38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</mergeCells>
  <phoneticPr fontId="2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55"/>
  <sheetViews>
    <sheetView topLeftCell="A22" workbookViewId="0">
      <selection activeCell="E20" sqref="E20:F20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96" t="s">
        <v>1</v>
      </c>
      <c r="B2" s="30">
        <v>42635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96" t="s">
        <v>6</v>
      </c>
      <c r="B4" s="10">
        <v>270000</v>
      </c>
      <c r="C4" s="11" t="s">
        <v>7</v>
      </c>
      <c r="D4" s="12">
        <v>0.01</v>
      </c>
      <c r="E4" s="13" t="s">
        <v>8</v>
      </c>
      <c r="F4" s="12">
        <v>0.04</v>
      </c>
    </row>
    <row r="5" spans="1:7">
      <c r="A5" s="96" t="s">
        <v>9</v>
      </c>
      <c r="B5" s="10">
        <f>B6-B4</f>
        <v>3595800</v>
      </c>
      <c r="C5" s="13" t="s">
        <v>10</v>
      </c>
      <c r="D5" s="12">
        <v>0.02</v>
      </c>
      <c r="E5" s="13" t="s">
        <v>11</v>
      </c>
      <c r="F5" s="12">
        <v>0</v>
      </c>
      <c r="G5" s="15"/>
    </row>
    <row r="6" spans="1:7">
      <c r="A6" s="96" t="s">
        <v>12</v>
      </c>
      <c r="B6" s="10">
        <v>3865800</v>
      </c>
      <c r="C6" s="11" t="s">
        <v>13</v>
      </c>
      <c r="D6" s="12">
        <v>0.01</v>
      </c>
      <c r="E6" s="13" t="s">
        <v>14</v>
      </c>
      <c r="F6" s="12">
        <v>0.79</v>
      </c>
      <c r="G6" s="16"/>
    </row>
    <row r="7" spans="1:7">
      <c r="A7" s="96" t="s">
        <v>15</v>
      </c>
      <c r="B7" s="10"/>
      <c r="C7" s="13" t="s">
        <v>16</v>
      </c>
      <c r="D7" s="12">
        <v>0.04</v>
      </c>
      <c r="E7" s="13" t="s">
        <v>314</v>
      </c>
      <c r="F7" s="12">
        <v>7.0000000000000007E-2</v>
      </c>
      <c r="G7" s="17"/>
    </row>
    <row r="8" spans="1:7">
      <c r="A8" s="96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96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96" t="s">
        <v>23</v>
      </c>
      <c r="C11" s="96" t="s">
        <v>24</v>
      </c>
      <c r="D11" s="96" t="s">
        <v>25</v>
      </c>
      <c r="E11" s="96"/>
      <c r="F11" s="96" t="s">
        <v>26</v>
      </c>
    </row>
    <row r="12" spans="1:7">
      <c r="A12" s="132"/>
      <c r="B12" s="20" t="s">
        <v>134</v>
      </c>
      <c r="C12" s="6" t="s">
        <v>171</v>
      </c>
      <c r="D12" s="154" t="s">
        <v>27</v>
      </c>
      <c r="E12" s="20" t="s">
        <v>515</v>
      </c>
      <c r="F12" s="6">
        <v>3</v>
      </c>
    </row>
    <row r="13" spans="1:7">
      <c r="A13" s="132"/>
      <c r="B13" s="20" t="s">
        <v>356</v>
      </c>
      <c r="C13" s="6" t="s">
        <v>243</v>
      </c>
      <c r="D13" s="154"/>
      <c r="E13" s="20" t="s">
        <v>516</v>
      </c>
      <c r="F13" s="6">
        <v>2</v>
      </c>
    </row>
    <row r="14" spans="1:7">
      <c r="A14" s="132"/>
      <c r="B14" s="20" t="s">
        <v>102</v>
      </c>
      <c r="C14" s="6" t="s">
        <v>502</v>
      </c>
      <c r="D14" s="154" t="s">
        <v>28</v>
      </c>
      <c r="E14" s="20" t="s">
        <v>517</v>
      </c>
      <c r="F14" s="6">
        <v>0</v>
      </c>
    </row>
    <row r="15" spans="1:7">
      <c r="A15" s="132"/>
      <c r="B15" s="20" t="s">
        <v>135</v>
      </c>
      <c r="C15" s="6" t="s">
        <v>514</v>
      </c>
      <c r="D15" s="154"/>
      <c r="E15" s="20" t="s">
        <v>518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96" t="s">
        <v>30</v>
      </c>
      <c r="C17" s="96" t="s">
        <v>31</v>
      </c>
      <c r="D17" s="96" t="s">
        <v>32</v>
      </c>
      <c r="E17" s="135" t="s">
        <v>33</v>
      </c>
      <c r="F17" s="136"/>
    </row>
    <row r="18" spans="1:6">
      <c r="A18" s="132" t="s">
        <v>34</v>
      </c>
      <c r="B18" s="22"/>
      <c r="C18" s="22"/>
      <c r="D18" s="23"/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133"/>
      <c r="F20" s="134"/>
    </row>
    <row r="21" spans="1:6">
      <c r="A21" s="132"/>
      <c r="B21" s="22"/>
      <c r="C21" s="22"/>
      <c r="D21" s="23"/>
      <c r="E21" s="133"/>
      <c r="F21" s="134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3"/>
      <c r="F23" s="134"/>
    </row>
    <row r="24" spans="1:6">
      <c r="A24" s="132" t="s">
        <v>35</v>
      </c>
      <c r="B24" s="22">
        <v>0.25</v>
      </c>
      <c r="C24" s="22" t="s">
        <v>505</v>
      </c>
      <c r="D24" s="23">
        <v>3</v>
      </c>
      <c r="E24" s="138" t="s">
        <v>534</v>
      </c>
      <c r="F24" s="139"/>
    </row>
    <row r="25" spans="1:6">
      <c r="A25" s="132"/>
      <c r="B25" s="22">
        <v>0.25</v>
      </c>
      <c r="C25" s="22" t="s">
        <v>506</v>
      </c>
      <c r="D25" s="23">
        <v>9</v>
      </c>
      <c r="E25" s="36" t="s">
        <v>535</v>
      </c>
      <c r="F25" s="37" t="s">
        <v>541</v>
      </c>
    </row>
    <row r="26" spans="1:6">
      <c r="A26" s="132"/>
      <c r="B26" s="22">
        <v>0.3125</v>
      </c>
      <c r="C26" s="22" t="s">
        <v>507</v>
      </c>
      <c r="D26" s="23">
        <v>21</v>
      </c>
      <c r="E26" s="36" t="s">
        <v>536</v>
      </c>
      <c r="F26" s="37"/>
    </row>
    <row r="27" spans="1:6">
      <c r="A27" s="132"/>
      <c r="B27" s="22"/>
      <c r="C27" s="22" t="s">
        <v>519</v>
      </c>
      <c r="D27" s="23">
        <v>3</v>
      </c>
      <c r="E27" s="36" t="s">
        <v>537</v>
      </c>
      <c r="F27" s="37"/>
    </row>
    <row r="28" spans="1:6">
      <c r="A28" s="132"/>
      <c r="B28" s="22"/>
      <c r="C28" s="22" t="s">
        <v>519</v>
      </c>
      <c r="D28" s="23">
        <v>3</v>
      </c>
      <c r="E28" s="36" t="s">
        <v>533</v>
      </c>
      <c r="F28" s="37"/>
    </row>
    <row r="29" spans="1:6">
      <c r="A29" s="132"/>
      <c r="B29" s="22"/>
      <c r="C29" s="22"/>
      <c r="D29" s="23"/>
      <c r="E29" s="36" t="s">
        <v>539</v>
      </c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87</v>
      </c>
      <c r="D31" s="125" t="s">
        <v>39</v>
      </c>
      <c r="E31" s="96" t="s">
        <v>38</v>
      </c>
      <c r="F31" s="21"/>
    </row>
    <row r="32" spans="1:6">
      <c r="A32" s="126"/>
      <c r="B32" s="24" t="s">
        <v>40</v>
      </c>
      <c r="C32" s="34" t="s">
        <v>510</v>
      </c>
      <c r="D32" s="129"/>
      <c r="E32" s="96" t="s">
        <v>52</v>
      </c>
      <c r="F32" s="21" t="s">
        <v>520</v>
      </c>
    </row>
    <row r="33" spans="1:6">
      <c r="A33" s="126"/>
      <c r="B33" s="24" t="s">
        <v>41</v>
      </c>
      <c r="C33" s="34" t="s">
        <v>118</v>
      </c>
      <c r="D33" s="129"/>
      <c r="E33" s="96" t="s">
        <v>42</v>
      </c>
      <c r="F33" s="21" t="s">
        <v>521</v>
      </c>
    </row>
    <row r="34" spans="1:6">
      <c r="A34" s="127"/>
      <c r="B34" s="33" t="s">
        <v>53</v>
      </c>
      <c r="C34" s="34" t="s">
        <v>513</v>
      </c>
      <c r="D34" s="130"/>
      <c r="E34" s="96" t="s">
        <v>43</v>
      </c>
      <c r="F34" s="21" t="s">
        <v>523</v>
      </c>
    </row>
    <row r="35" spans="1:6">
      <c r="A35" s="128"/>
      <c r="B35" s="32" t="s">
        <v>54</v>
      </c>
      <c r="C35" s="34" t="s">
        <v>88</v>
      </c>
      <c r="D35" s="131"/>
      <c r="E35" s="96" t="s">
        <v>51</v>
      </c>
      <c r="F35" s="21" t="s">
        <v>522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511</v>
      </c>
      <c r="C37" s="122"/>
      <c r="D37" s="122"/>
      <c r="E37" s="122"/>
      <c r="F37" s="123"/>
    </row>
    <row r="38" spans="1:6">
      <c r="A38" s="126"/>
      <c r="B38" s="121" t="s">
        <v>512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524</v>
      </c>
      <c r="C43" s="122"/>
      <c r="D43" s="122"/>
      <c r="E43" s="122"/>
      <c r="F43" s="123"/>
    </row>
    <row r="44" spans="1:6">
      <c r="A44" s="126"/>
      <c r="B44" s="121" t="s">
        <v>525</v>
      </c>
      <c r="C44" s="122"/>
      <c r="D44" s="122"/>
      <c r="E44" s="122"/>
      <c r="F44" s="123"/>
    </row>
    <row r="45" spans="1:6">
      <c r="A45" s="126"/>
      <c r="B45" s="142" t="s">
        <v>527</v>
      </c>
      <c r="C45" s="122"/>
      <c r="D45" s="122"/>
      <c r="E45" s="122"/>
      <c r="F45" s="123"/>
    </row>
    <row r="46" spans="1:6">
      <c r="A46" s="126"/>
      <c r="B46" s="142" t="s">
        <v>526</v>
      </c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95" t="s">
        <v>37</v>
      </c>
      <c r="B50" s="143"/>
      <c r="C50" s="144"/>
      <c r="D50" s="95" t="s">
        <v>39</v>
      </c>
      <c r="E50" s="143"/>
      <c r="F50" s="144"/>
    </row>
    <row r="51" spans="1:6" ht="18.75">
      <c r="A51" s="145" t="s">
        <v>45</v>
      </c>
      <c r="B51" s="146"/>
      <c r="C51" s="147"/>
      <c r="D51" s="94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2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7:A42"/>
    <mergeCell ref="B37:F37"/>
    <mergeCell ref="B38:F38"/>
    <mergeCell ref="B39:F39"/>
    <mergeCell ref="B40:F40"/>
    <mergeCell ref="B41:F41"/>
    <mergeCell ref="B42:F42"/>
    <mergeCell ref="A36:F36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A30:F30"/>
    <mergeCell ref="A31:A35"/>
    <mergeCell ref="D31:D35"/>
    <mergeCell ref="A1:F1"/>
    <mergeCell ref="A3:B3"/>
    <mergeCell ref="A10:F10"/>
    <mergeCell ref="A11:A15"/>
    <mergeCell ref="D12:D13"/>
    <mergeCell ref="D14:D15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5"/>
  <sheetViews>
    <sheetView topLeftCell="A2" workbookViewId="0">
      <selection activeCell="F35" sqref="F3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98" t="s">
        <v>1</v>
      </c>
      <c r="B2" s="30">
        <v>42636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98" t="s">
        <v>6</v>
      </c>
      <c r="B4" s="10">
        <v>170000</v>
      </c>
      <c r="C4" s="11" t="s">
        <v>7</v>
      </c>
      <c r="D4" s="12">
        <v>0.02</v>
      </c>
      <c r="E4" s="13" t="s">
        <v>8</v>
      </c>
      <c r="F4" s="12">
        <v>0.03</v>
      </c>
    </row>
    <row r="5" spans="1:7">
      <c r="A5" s="98" t="s">
        <v>9</v>
      </c>
      <c r="B5" s="10">
        <v>1972500</v>
      </c>
      <c r="C5" s="13" t="s">
        <v>10</v>
      </c>
      <c r="D5" s="12">
        <v>0.03</v>
      </c>
      <c r="E5" s="13" t="s">
        <v>11</v>
      </c>
      <c r="F5" s="12">
        <v>0</v>
      </c>
      <c r="G5" s="15"/>
    </row>
    <row r="6" spans="1:7">
      <c r="A6" s="98" t="s">
        <v>12</v>
      </c>
      <c r="B6" s="10">
        <v>2142500</v>
      </c>
      <c r="C6" s="11" t="s">
        <v>13</v>
      </c>
      <c r="D6" s="12">
        <v>0.02</v>
      </c>
      <c r="E6" s="13" t="s">
        <v>14</v>
      </c>
      <c r="F6" s="12">
        <v>0.42</v>
      </c>
      <c r="G6" s="16"/>
    </row>
    <row r="7" spans="1:7">
      <c r="A7" s="98" t="s">
        <v>15</v>
      </c>
      <c r="B7" s="10"/>
      <c r="C7" s="13" t="s">
        <v>16</v>
      </c>
      <c r="D7" s="12">
        <v>0.13</v>
      </c>
      <c r="E7" s="13" t="s">
        <v>314</v>
      </c>
      <c r="F7" s="12">
        <v>0.34</v>
      </c>
      <c r="G7" s="17"/>
    </row>
    <row r="8" spans="1:7">
      <c r="A8" s="98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98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98" t="s">
        <v>23</v>
      </c>
      <c r="C11" s="98" t="s">
        <v>24</v>
      </c>
      <c r="D11" s="98" t="s">
        <v>25</v>
      </c>
      <c r="E11" s="98"/>
      <c r="F11" s="98" t="s">
        <v>26</v>
      </c>
    </row>
    <row r="12" spans="1:7">
      <c r="A12" s="132"/>
      <c r="B12" s="20" t="s">
        <v>134</v>
      </c>
      <c r="C12" s="6" t="s">
        <v>171</v>
      </c>
      <c r="D12" s="154" t="s">
        <v>27</v>
      </c>
      <c r="E12" s="20" t="s">
        <v>548</v>
      </c>
      <c r="F12" s="6">
        <v>4</v>
      </c>
    </row>
    <row r="13" spans="1:7">
      <c r="A13" s="132"/>
      <c r="B13" s="20" t="s">
        <v>356</v>
      </c>
      <c r="C13" s="6" t="s">
        <v>243</v>
      </c>
      <c r="D13" s="154"/>
      <c r="E13" s="20" t="s">
        <v>549</v>
      </c>
      <c r="F13" s="6">
        <v>3</v>
      </c>
    </row>
    <row r="14" spans="1:7">
      <c r="A14" s="132"/>
      <c r="B14" s="20" t="s">
        <v>102</v>
      </c>
      <c r="C14" s="6" t="s">
        <v>546</v>
      </c>
      <c r="D14" s="154" t="s">
        <v>28</v>
      </c>
      <c r="E14" s="20" t="s">
        <v>134</v>
      </c>
      <c r="F14" s="6">
        <v>0</v>
      </c>
    </row>
    <row r="15" spans="1:7">
      <c r="A15" s="132"/>
      <c r="B15" s="20" t="s">
        <v>135</v>
      </c>
      <c r="C15" s="6" t="s">
        <v>547</v>
      </c>
      <c r="D15" s="154"/>
      <c r="E15" s="20" t="s">
        <v>550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98" t="s">
        <v>30</v>
      </c>
      <c r="C17" s="98" t="s">
        <v>31</v>
      </c>
      <c r="D17" s="98" t="s">
        <v>32</v>
      </c>
      <c r="E17" s="135" t="s">
        <v>33</v>
      </c>
      <c r="F17" s="136"/>
    </row>
    <row r="18" spans="1:6">
      <c r="A18" s="132" t="s">
        <v>34</v>
      </c>
      <c r="B18" s="22"/>
      <c r="C18" s="22"/>
      <c r="D18" s="23"/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133"/>
      <c r="F20" s="134"/>
    </row>
    <row r="21" spans="1:6">
      <c r="A21" s="132"/>
      <c r="B21" s="22"/>
      <c r="C21" s="22"/>
      <c r="D21" s="23"/>
      <c r="E21" s="133"/>
      <c r="F21" s="134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8" t="s">
        <v>508</v>
      </c>
      <c r="F23" s="139"/>
    </row>
    <row r="24" spans="1:6">
      <c r="A24" s="132" t="s">
        <v>35</v>
      </c>
      <c r="B24" s="22">
        <v>0.25</v>
      </c>
      <c r="C24" s="22" t="s">
        <v>531</v>
      </c>
      <c r="D24" s="23">
        <v>9</v>
      </c>
      <c r="E24" s="133" t="s">
        <v>509</v>
      </c>
      <c r="F24" s="134"/>
    </row>
    <row r="25" spans="1:6">
      <c r="A25" s="132"/>
      <c r="B25" s="22">
        <v>0.29166666666666669</v>
      </c>
      <c r="C25" s="22" t="s">
        <v>532</v>
      </c>
      <c r="D25" s="23">
        <v>2</v>
      </c>
      <c r="E25" s="36" t="s">
        <v>536</v>
      </c>
      <c r="F25" s="37"/>
    </row>
    <row r="26" spans="1:6">
      <c r="A26" s="132"/>
      <c r="B26" s="22"/>
      <c r="C26" s="22"/>
      <c r="D26" s="23"/>
      <c r="E26" s="36" t="s">
        <v>537</v>
      </c>
      <c r="F26" s="37"/>
    </row>
    <row r="27" spans="1:6">
      <c r="A27" s="132"/>
      <c r="B27" s="22"/>
      <c r="C27" s="22"/>
      <c r="D27" s="23"/>
      <c r="E27" s="36" t="s">
        <v>538</v>
      </c>
      <c r="F27" s="37"/>
    </row>
    <row r="28" spans="1:6">
      <c r="A28" s="132"/>
      <c r="B28" s="22"/>
      <c r="C28" s="22"/>
      <c r="D28" s="23"/>
      <c r="E28" s="36" t="s">
        <v>540</v>
      </c>
      <c r="F28" s="37"/>
    </row>
    <row r="29" spans="1:6">
      <c r="A29" s="132"/>
      <c r="B29" s="22"/>
      <c r="C29" s="22"/>
      <c r="D29" s="23"/>
      <c r="E29" s="36" t="s">
        <v>542</v>
      </c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530</v>
      </c>
      <c r="D31" s="125" t="s">
        <v>39</v>
      </c>
      <c r="E31" s="98" t="s">
        <v>38</v>
      </c>
      <c r="F31" s="21" t="s">
        <v>551</v>
      </c>
    </row>
    <row r="32" spans="1:6">
      <c r="A32" s="126"/>
      <c r="B32" s="24" t="s">
        <v>40</v>
      </c>
      <c r="C32" s="34" t="s">
        <v>86</v>
      </c>
      <c r="D32" s="129"/>
      <c r="E32" s="98" t="s">
        <v>52</v>
      </c>
      <c r="F32" s="21" t="s">
        <v>366</v>
      </c>
    </row>
    <row r="33" spans="1:6">
      <c r="A33" s="126"/>
      <c r="B33" s="24" t="s">
        <v>41</v>
      </c>
      <c r="C33" s="34" t="s">
        <v>529</v>
      </c>
      <c r="D33" s="129"/>
      <c r="E33" s="98" t="s">
        <v>42</v>
      </c>
      <c r="F33" s="21" t="s">
        <v>139</v>
      </c>
    </row>
    <row r="34" spans="1:6">
      <c r="A34" s="127"/>
      <c r="B34" s="33" t="s">
        <v>53</v>
      </c>
      <c r="C34" s="34" t="s">
        <v>528</v>
      </c>
      <c r="D34" s="130"/>
      <c r="E34" s="98" t="s">
        <v>43</v>
      </c>
      <c r="F34" s="21" t="s">
        <v>366</v>
      </c>
    </row>
    <row r="35" spans="1:6">
      <c r="A35" s="128"/>
      <c r="B35" s="32" t="s">
        <v>54</v>
      </c>
      <c r="C35" s="34" t="s">
        <v>88</v>
      </c>
      <c r="D35" s="131"/>
      <c r="E35" s="98" t="s">
        <v>51</v>
      </c>
      <c r="F35" s="21" t="s">
        <v>552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545</v>
      </c>
      <c r="C37" s="122"/>
      <c r="D37" s="122"/>
      <c r="E37" s="122"/>
      <c r="F37" s="123"/>
    </row>
    <row r="38" spans="1:6">
      <c r="A38" s="126"/>
      <c r="B38" s="121" t="s">
        <v>543</v>
      </c>
      <c r="C38" s="122"/>
      <c r="D38" s="122"/>
      <c r="E38" s="122"/>
      <c r="F38" s="123"/>
    </row>
    <row r="39" spans="1:6">
      <c r="A39" s="126"/>
      <c r="B39" s="121" t="s">
        <v>544</v>
      </c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553</v>
      </c>
      <c r="C43" s="122"/>
      <c r="D43" s="122"/>
      <c r="E43" s="122"/>
      <c r="F43" s="123"/>
    </row>
    <row r="44" spans="1:6">
      <c r="A44" s="126"/>
      <c r="B44" s="121" t="s">
        <v>554</v>
      </c>
      <c r="C44" s="122"/>
      <c r="D44" s="122"/>
      <c r="E44" s="122"/>
      <c r="F44" s="123"/>
    </row>
    <row r="45" spans="1:6">
      <c r="A45" s="126"/>
      <c r="B45" s="121" t="s">
        <v>555</v>
      </c>
      <c r="C45" s="122"/>
      <c r="D45" s="122"/>
      <c r="E45" s="122"/>
      <c r="F45" s="123"/>
    </row>
    <row r="46" spans="1:6">
      <c r="A46" s="126"/>
      <c r="B46" s="142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99" t="s">
        <v>37</v>
      </c>
      <c r="B50" s="143"/>
      <c r="C50" s="144"/>
      <c r="D50" s="99" t="s">
        <v>39</v>
      </c>
      <c r="E50" s="143"/>
      <c r="F50" s="144"/>
    </row>
    <row r="51" spans="1:6" ht="18.75">
      <c r="A51" s="145" t="s">
        <v>45</v>
      </c>
      <c r="B51" s="146"/>
      <c r="C51" s="147"/>
      <c r="D51" s="97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2">
    <mergeCell ref="A1:F1"/>
    <mergeCell ref="A3:B3"/>
    <mergeCell ref="A10:F10"/>
    <mergeCell ref="A11:A15"/>
    <mergeCell ref="D12:D13"/>
    <mergeCell ref="D14:D15"/>
    <mergeCell ref="A36:F36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A30:F30"/>
    <mergeCell ref="A31:A35"/>
    <mergeCell ref="D31:D35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55"/>
  <sheetViews>
    <sheetView topLeftCell="A19" workbookViewId="0">
      <selection activeCell="B38" sqref="B38:F38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102" t="s">
        <v>1</v>
      </c>
      <c r="B2" s="30">
        <v>42637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02" t="s">
        <v>6</v>
      </c>
      <c r="B4" s="10">
        <v>1174550</v>
      </c>
      <c r="C4" s="11" t="s">
        <v>7</v>
      </c>
      <c r="D4" s="12">
        <v>0.06</v>
      </c>
      <c r="E4" s="13" t="s">
        <v>8</v>
      </c>
      <c r="F4" s="12">
        <v>0.16</v>
      </c>
    </row>
    <row r="5" spans="1:7">
      <c r="A5" s="102" t="s">
        <v>9</v>
      </c>
      <c r="B5" s="10">
        <f>B6-B4</f>
        <v>2695600</v>
      </c>
      <c r="C5" s="13" t="s">
        <v>10</v>
      </c>
      <c r="D5" s="12">
        <v>0.03</v>
      </c>
      <c r="E5" s="13" t="s">
        <v>11</v>
      </c>
      <c r="F5" s="12">
        <v>0.09</v>
      </c>
      <c r="G5" s="15"/>
    </row>
    <row r="6" spans="1:7">
      <c r="A6" s="102" t="s">
        <v>12</v>
      </c>
      <c r="B6" s="10">
        <v>3870150</v>
      </c>
      <c r="C6" s="11" t="s">
        <v>13</v>
      </c>
      <c r="D6" s="12">
        <v>0.08</v>
      </c>
      <c r="E6" s="13" t="s">
        <v>14</v>
      </c>
      <c r="F6" s="12">
        <v>0</v>
      </c>
      <c r="G6" s="16"/>
    </row>
    <row r="7" spans="1:7">
      <c r="A7" s="102" t="s">
        <v>15</v>
      </c>
      <c r="B7" s="10"/>
      <c r="C7" s="13" t="s">
        <v>16</v>
      </c>
      <c r="D7" s="12">
        <v>0.21</v>
      </c>
      <c r="E7" s="13" t="s">
        <v>314</v>
      </c>
      <c r="F7" s="12">
        <v>0.32</v>
      </c>
      <c r="G7" s="17"/>
    </row>
    <row r="8" spans="1:7">
      <c r="A8" s="102" t="s">
        <v>18</v>
      </c>
      <c r="B8" s="38"/>
      <c r="C8" s="11" t="s">
        <v>19</v>
      </c>
      <c r="D8" s="12">
        <v>0.03</v>
      </c>
      <c r="E8" s="13"/>
      <c r="F8" s="12"/>
    </row>
    <row r="9" spans="1:7">
      <c r="A9" s="102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102" t="s">
        <v>23</v>
      </c>
      <c r="C11" s="102" t="s">
        <v>24</v>
      </c>
      <c r="D11" s="102" t="s">
        <v>25</v>
      </c>
      <c r="E11" s="102"/>
      <c r="F11" s="102" t="s">
        <v>26</v>
      </c>
    </row>
    <row r="12" spans="1:7">
      <c r="A12" s="132"/>
      <c r="B12" s="20" t="s">
        <v>134</v>
      </c>
      <c r="C12" s="6" t="s">
        <v>171</v>
      </c>
      <c r="D12" s="154" t="s">
        <v>27</v>
      </c>
      <c r="E12" s="20" t="s">
        <v>569</v>
      </c>
      <c r="F12" s="6">
        <v>9</v>
      </c>
    </row>
    <row r="13" spans="1:7">
      <c r="A13" s="132"/>
      <c r="B13" s="20" t="s">
        <v>356</v>
      </c>
      <c r="C13" s="6" t="s">
        <v>566</v>
      </c>
      <c r="D13" s="154"/>
      <c r="E13" s="20" t="s">
        <v>135</v>
      </c>
      <c r="F13" s="6">
        <v>5</v>
      </c>
    </row>
    <row r="14" spans="1:7">
      <c r="A14" s="132"/>
      <c r="B14" s="20" t="s">
        <v>102</v>
      </c>
      <c r="C14" s="6" t="s">
        <v>567</v>
      </c>
      <c r="D14" s="154" t="s">
        <v>28</v>
      </c>
      <c r="E14" s="20" t="s">
        <v>134</v>
      </c>
      <c r="F14" s="6">
        <v>0</v>
      </c>
    </row>
    <row r="15" spans="1:7">
      <c r="A15" s="132"/>
      <c r="B15" s="20" t="s">
        <v>135</v>
      </c>
      <c r="C15" s="6" t="s">
        <v>568</v>
      </c>
      <c r="D15" s="154"/>
      <c r="E15" s="20" t="s">
        <v>570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102" t="s">
        <v>30</v>
      </c>
      <c r="C17" s="102" t="s">
        <v>31</v>
      </c>
      <c r="D17" s="102" t="s">
        <v>32</v>
      </c>
      <c r="E17" s="135" t="s">
        <v>33</v>
      </c>
      <c r="F17" s="136"/>
    </row>
    <row r="18" spans="1:6">
      <c r="A18" s="132" t="s">
        <v>34</v>
      </c>
      <c r="B18" s="22">
        <v>0.47916666666666669</v>
      </c>
      <c r="C18" s="22" t="s">
        <v>557</v>
      </c>
      <c r="D18" s="23" t="s">
        <v>558</v>
      </c>
      <c r="E18" s="138"/>
      <c r="F18" s="139"/>
    </row>
    <row r="19" spans="1:6">
      <c r="A19" s="132"/>
      <c r="B19" s="22">
        <v>4.1666666666666664E-2</v>
      </c>
      <c r="C19" s="22" t="s">
        <v>253</v>
      </c>
      <c r="D19" s="23">
        <v>7</v>
      </c>
      <c r="E19" s="138" t="s">
        <v>563</v>
      </c>
      <c r="F19" s="139"/>
    </row>
    <row r="20" spans="1:6">
      <c r="A20" s="132"/>
      <c r="B20" s="22"/>
      <c r="C20" s="22"/>
      <c r="D20" s="23"/>
      <c r="E20" s="133"/>
      <c r="F20" s="134"/>
    </row>
    <row r="21" spans="1:6">
      <c r="A21" s="132"/>
      <c r="B21" s="22"/>
      <c r="C21" s="22"/>
      <c r="D21" s="23"/>
      <c r="E21" s="133"/>
      <c r="F21" s="134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8"/>
      <c r="F23" s="139"/>
    </row>
    <row r="24" spans="1:6">
      <c r="A24" s="132" t="s">
        <v>35</v>
      </c>
      <c r="B24" s="22">
        <v>0.25</v>
      </c>
      <c r="C24" s="22" t="s">
        <v>559</v>
      </c>
      <c r="D24" s="23" t="s">
        <v>562</v>
      </c>
      <c r="E24" s="133"/>
      <c r="F24" s="134"/>
    </row>
    <row r="25" spans="1:6">
      <c r="A25" s="132"/>
      <c r="B25" s="22">
        <v>0.29166666666666669</v>
      </c>
      <c r="C25" s="22" t="s">
        <v>560</v>
      </c>
      <c r="D25" s="23">
        <v>2</v>
      </c>
      <c r="E25" s="36"/>
      <c r="F25" s="37"/>
    </row>
    <row r="26" spans="1:6">
      <c r="A26" s="132"/>
      <c r="B26" s="22">
        <v>0.29166666666666669</v>
      </c>
      <c r="C26" s="22" t="s">
        <v>561</v>
      </c>
      <c r="D26" s="23">
        <v>10</v>
      </c>
      <c r="E26" s="36"/>
      <c r="F26" s="37"/>
    </row>
    <row r="27" spans="1:6">
      <c r="A27" s="132"/>
      <c r="B27" s="22"/>
      <c r="C27" s="22"/>
      <c r="D27" s="23"/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/>
      <c r="D31" s="125" t="s">
        <v>39</v>
      </c>
      <c r="E31" s="102" t="s">
        <v>38</v>
      </c>
      <c r="F31" s="21" t="s">
        <v>392</v>
      </c>
    </row>
    <row r="32" spans="1:6">
      <c r="A32" s="126"/>
      <c r="B32" s="24" t="s">
        <v>40</v>
      </c>
      <c r="C32" s="34" t="s">
        <v>556</v>
      </c>
      <c r="D32" s="129"/>
      <c r="E32" s="102" t="s">
        <v>52</v>
      </c>
      <c r="F32" s="21" t="s">
        <v>79</v>
      </c>
    </row>
    <row r="33" spans="1:6">
      <c r="A33" s="126"/>
      <c r="B33" s="24" t="s">
        <v>41</v>
      </c>
      <c r="C33" s="34" t="s">
        <v>389</v>
      </c>
      <c r="D33" s="129"/>
      <c r="E33" s="102" t="s">
        <v>42</v>
      </c>
      <c r="F33" s="21" t="s">
        <v>78</v>
      </c>
    </row>
    <row r="34" spans="1:6">
      <c r="A34" s="127"/>
      <c r="B34" s="33" t="s">
        <v>53</v>
      </c>
      <c r="C34" s="34" t="s">
        <v>58</v>
      </c>
      <c r="D34" s="130"/>
      <c r="E34" s="102" t="s">
        <v>43</v>
      </c>
      <c r="F34" s="21" t="s">
        <v>564</v>
      </c>
    </row>
    <row r="35" spans="1:6">
      <c r="A35" s="128"/>
      <c r="B35" s="32" t="s">
        <v>54</v>
      </c>
      <c r="C35" s="34" t="s">
        <v>177</v>
      </c>
      <c r="D35" s="131"/>
      <c r="E35" s="102" t="s">
        <v>51</v>
      </c>
      <c r="F35" s="21" t="s">
        <v>565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268</v>
      </c>
      <c r="C37" s="122"/>
      <c r="D37" s="122"/>
      <c r="E37" s="122"/>
      <c r="F37" s="123"/>
    </row>
    <row r="38" spans="1:6">
      <c r="A38" s="126"/>
      <c r="B38" s="121" t="s">
        <v>576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572</v>
      </c>
      <c r="C43" s="122"/>
      <c r="D43" s="122"/>
      <c r="E43" s="122"/>
      <c r="F43" s="123"/>
    </row>
    <row r="44" spans="1:6">
      <c r="A44" s="126"/>
      <c r="B44" s="121" t="s">
        <v>573</v>
      </c>
      <c r="C44" s="122"/>
      <c r="D44" s="122"/>
      <c r="E44" s="122"/>
      <c r="F44" s="123"/>
    </row>
    <row r="45" spans="1:6">
      <c r="A45" s="126"/>
      <c r="B45" s="121" t="s">
        <v>574</v>
      </c>
      <c r="C45" s="122"/>
      <c r="D45" s="122"/>
      <c r="E45" s="122"/>
      <c r="F45" s="123"/>
    </row>
    <row r="46" spans="1:6">
      <c r="A46" s="126"/>
      <c r="B46" s="142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101" t="s">
        <v>37</v>
      </c>
      <c r="B50" s="143"/>
      <c r="C50" s="144"/>
      <c r="D50" s="101" t="s">
        <v>39</v>
      </c>
      <c r="E50" s="143"/>
      <c r="F50" s="144"/>
    </row>
    <row r="51" spans="1:6" ht="18.75">
      <c r="A51" s="145" t="s">
        <v>45</v>
      </c>
      <c r="B51" s="146"/>
      <c r="C51" s="147"/>
      <c r="D51" s="100" t="s">
        <v>46</v>
      </c>
      <c r="E51" s="148">
        <f>E53+E54+B53+B54</f>
        <v>5600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>
        <v>5600</v>
      </c>
      <c r="F53" s="28" t="s">
        <v>571</v>
      </c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2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7:A42"/>
    <mergeCell ref="B37:F37"/>
    <mergeCell ref="B38:F38"/>
    <mergeCell ref="B39:F39"/>
    <mergeCell ref="B40:F40"/>
    <mergeCell ref="B41:F41"/>
    <mergeCell ref="B42:F42"/>
    <mergeCell ref="A36:F36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A30:F30"/>
    <mergeCell ref="A31:A35"/>
    <mergeCell ref="D31:D35"/>
    <mergeCell ref="A1:F1"/>
    <mergeCell ref="A3:B3"/>
    <mergeCell ref="A10:F10"/>
    <mergeCell ref="A11:A15"/>
    <mergeCell ref="D12:D13"/>
    <mergeCell ref="D14:D15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5"/>
  <sheetViews>
    <sheetView topLeftCell="A28" workbookViewId="0">
      <selection activeCell="B47" sqref="B47:F47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105" t="s">
        <v>1</v>
      </c>
      <c r="B2" s="30">
        <v>42638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05" t="s">
        <v>6</v>
      </c>
      <c r="B4" s="10">
        <v>2130000</v>
      </c>
      <c r="C4" s="11" t="s">
        <v>7</v>
      </c>
      <c r="D4" s="12">
        <v>0.01</v>
      </c>
      <c r="E4" s="13" t="s">
        <v>8</v>
      </c>
      <c r="F4" s="12">
        <v>0.02</v>
      </c>
    </row>
    <row r="5" spans="1:7">
      <c r="A5" s="105" t="s">
        <v>9</v>
      </c>
      <c r="B5" s="10">
        <f>B6-B4</f>
        <v>422200</v>
      </c>
      <c r="C5" s="13" t="s">
        <v>10</v>
      </c>
      <c r="D5" s="12">
        <v>0</v>
      </c>
      <c r="E5" s="13" t="s">
        <v>11</v>
      </c>
      <c r="F5" s="12">
        <v>0.61</v>
      </c>
      <c r="G5" s="15"/>
    </row>
    <row r="6" spans="1:7">
      <c r="A6" s="105" t="s">
        <v>12</v>
      </c>
      <c r="B6" s="10">
        <v>2552200</v>
      </c>
      <c r="C6" s="11" t="s">
        <v>13</v>
      </c>
      <c r="D6" s="12">
        <v>0.05</v>
      </c>
      <c r="E6" s="13" t="s">
        <v>14</v>
      </c>
      <c r="F6" s="12">
        <v>0</v>
      </c>
      <c r="G6" s="16"/>
    </row>
    <row r="7" spans="1:7">
      <c r="A7" s="105" t="s">
        <v>15</v>
      </c>
      <c r="B7" s="10"/>
      <c r="C7" s="13" t="s">
        <v>16</v>
      </c>
      <c r="D7" s="12">
        <v>0.16</v>
      </c>
      <c r="E7" s="13" t="s">
        <v>314</v>
      </c>
      <c r="F7" s="12">
        <v>0.16</v>
      </c>
      <c r="G7" s="17"/>
    </row>
    <row r="8" spans="1:7">
      <c r="A8" s="105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105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105" t="s">
        <v>23</v>
      </c>
      <c r="C11" s="105" t="s">
        <v>24</v>
      </c>
      <c r="D11" s="105" t="s">
        <v>25</v>
      </c>
      <c r="E11" s="105"/>
      <c r="F11" s="105" t="s">
        <v>26</v>
      </c>
    </row>
    <row r="12" spans="1:7">
      <c r="A12" s="132"/>
      <c r="B12" s="20" t="s">
        <v>134</v>
      </c>
      <c r="C12" s="6" t="s">
        <v>171</v>
      </c>
      <c r="D12" s="154" t="s">
        <v>27</v>
      </c>
      <c r="E12" s="20" t="s">
        <v>590</v>
      </c>
      <c r="F12" s="6">
        <v>6</v>
      </c>
    </row>
    <row r="13" spans="1:7">
      <c r="A13" s="132"/>
      <c r="B13" s="20" t="s">
        <v>356</v>
      </c>
      <c r="C13" s="6" t="s">
        <v>587</v>
      </c>
      <c r="D13" s="154"/>
      <c r="E13" s="20" t="s">
        <v>591</v>
      </c>
      <c r="F13" s="6">
        <v>4</v>
      </c>
    </row>
    <row r="14" spans="1:7">
      <c r="A14" s="132"/>
      <c r="B14" s="20" t="s">
        <v>102</v>
      </c>
      <c r="C14" s="6" t="s">
        <v>588</v>
      </c>
      <c r="D14" s="154" t="s">
        <v>28</v>
      </c>
      <c r="E14" s="20" t="s">
        <v>593</v>
      </c>
      <c r="F14" s="6">
        <v>0</v>
      </c>
    </row>
    <row r="15" spans="1:7">
      <c r="A15" s="132"/>
      <c r="B15" s="20" t="s">
        <v>135</v>
      </c>
      <c r="C15" s="6" t="s">
        <v>589</v>
      </c>
      <c r="D15" s="154"/>
      <c r="E15" s="20" t="s">
        <v>592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105" t="s">
        <v>30</v>
      </c>
      <c r="C17" s="105" t="s">
        <v>31</v>
      </c>
      <c r="D17" s="105" t="s">
        <v>32</v>
      </c>
      <c r="E17" s="135" t="s">
        <v>33</v>
      </c>
      <c r="F17" s="136"/>
    </row>
    <row r="18" spans="1:6">
      <c r="A18" s="132" t="s">
        <v>34</v>
      </c>
      <c r="B18" s="22">
        <v>0.5</v>
      </c>
      <c r="C18" s="22" t="s">
        <v>605</v>
      </c>
      <c r="D18" s="23" t="s">
        <v>577</v>
      </c>
      <c r="E18" s="138"/>
      <c r="F18" s="139"/>
    </row>
    <row r="19" spans="1:6">
      <c r="A19" s="132"/>
      <c r="B19" s="22">
        <v>0.52083333333333337</v>
      </c>
      <c r="C19" s="22" t="s">
        <v>606</v>
      </c>
      <c r="D19" s="23">
        <v>23</v>
      </c>
      <c r="E19" s="138" t="s">
        <v>578</v>
      </c>
      <c r="F19" s="139"/>
    </row>
    <row r="20" spans="1:6">
      <c r="A20" s="132"/>
      <c r="B20" s="22">
        <v>4.1666666666666664E-2</v>
      </c>
      <c r="C20" s="22" t="s">
        <v>607</v>
      </c>
      <c r="D20" s="23">
        <v>2</v>
      </c>
      <c r="E20" s="36" t="s">
        <v>579</v>
      </c>
      <c r="F20" s="37" t="s">
        <v>583</v>
      </c>
    </row>
    <row r="21" spans="1:6">
      <c r="A21" s="132"/>
      <c r="B21" s="22"/>
      <c r="C21" s="22"/>
      <c r="D21" s="23"/>
      <c r="E21" s="133" t="s">
        <v>580</v>
      </c>
      <c r="F21" s="134"/>
    </row>
    <row r="22" spans="1:6">
      <c r="A22" s="132"/>
      <c r="B22" s="22"/>
      <c r="C22" s="22"/>
      <c r="D22" s="39"/>
      <c r="E22" s="133" t="s">
        <v>581</v>
      </c>
      <c r="F22" s="134"/>
    </row>
    <row r="23" spans="1:6">
      <c r="A23" s="137"/>
      <c r="B23" s="22"/>
      <c r="C23" s="22"/>
      <c r="D23" s="23"/>
      <c r="E23" s="133" t="s">
        <v>582</v>
      </c>
      <c r="F23" s="134"/>
    </row>
    <row r="24" spans="1:6">
      <c r="A24" s="132" t="s">
        <v>35</v>
      </c>
      <c r="B24" s="22">
        <v>0.22916666666666666</v>
      </c>
      <c r="C24" s="22" t="s">
        <v>608</v>
      </c>
      <c r="D24" s="23">
        <v>5</v>
      </c>
      <c r="E24" s="133"/>
      <c r="F24" s="134"/>
    </row>
    <row r="25" spans="1:6">
      <c r="A25" s="132"/>
      <c r="B25" s="22">
        <v>0.25</v>
      </c>
      <c r="C25" s="22" t="s">
        <v>609</v>
      </c>
      <c r="D25" s="23">
        <v>5</v>
      </c>
      <c r="E25" s="36"/>
      <c r="F25" s="37"/>
    </row>
    <row r="26" spans="1:6">
      <c r="A26" s="132"/>
      <c r="B26" s="22">
        <v>0.25</v>
      </c>
      <c r="C26" s="22" t="s">
        <v>610</v>
      </c>
      <c r="D26" s="23">
        <v>2</v>
      </c>
      <c r="E26" s="36"/>
      <c r="F26" s="37"/>
    </row>
    <row r="27" spans="1:6">
      <c r="A27" s="132"/>
      <c r="B27" s="22">
        <v>0.33333333333333331</v>
      </c>
      <c r="C27" s="22" t="s">
        <v>611</v>
      </c>
      <c r="D27" s="23">
        <v>2</v>
      </c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/>
      <c r="D31" s="125" t="s">
        <v>39</v>
      </c>
      <c r="E31" s="105" t="s">
        <v>38</v>
      </c>
      <c r="F31" s="21"/>
    </row>
    <row r="32" spans="1:6">
      <c r="A32" s="126"/>
      <c r="B32" s="24" t="s">
        <v>40</v>
      </c>
      <c r="C32" s="34" t="s">
        <v>86</v>
      </c>
      <c r="D32" s="129"/>
      <c r="E32" s="105" t="s">
        <v>52</v>
      </c>
      <c r="F32" s="21" t="s">
        <v>594</v>
      </c>
    </row>
    <row r="33" spans="1:6">
      <c r="A33" s="126"/>
      <c r="B33" s="24" t="s">
        <v>41</v>
      </c>
      <c r="C33" s="34" t="s">
        <v>529</v>
      </c>
      <c r="D33" s="129"/>
      <c r="E33" s="105" t="s">
        <v>42</v>
      </c>
      <c r="F33" s="21" t="s">
        <v>595</v>
      </c>
    </row>
    <row r="34" spans="1:6">
      <c r="A34" s="127"/>
      <c r="B34" s="33" t="s">
        <v>53</v>
      </c>
      <c r="C34" s="34" t="s">
        <v>575</v>
      </c>
      <c r="D34" s="130"/>
      <c r="E34" s="105" t="s">
        <v>43</v>
      </c>
      <c r="F34" s="21" t="s">
        <v>596</v>
      </c>
    </row>
    <row r="35" spans="1:6">
      <c r="A35" s="128"/>
      <c r="B35" s="32" t="s">
        <v>54</v>
      </c>
      <c r="C35" s="34" t="s">
        <v>88</v>
      </c>
      <c r="D35" s="131"/>
      <c r="E35" s="105" t="s">
        <v>51</v>
      </c>
      <c r="F35" s="21" t="s">
        <v>597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584</v>
      </c>
      <c r="C37" s="122"/>
      <c r="D37" s="122"/>
      <c r="E37" s="122"/>
      <c r="F37" s="123"/>
    </row>
    <row r="38" spans="1:6">
      <c r="A38" s="126"/>
      <c r="B38" s="121" t="s">
        <v>585</v>
      </c>
      <c r="C38" s="122"/>
      <c r="D38" s="122"/>
      <c r="E38" s="122"/>
      <c r="F38" s="123"/>
    </row>
    <row r="39" spans="1:6">
      <c r="A39" s="126"/>
      <c r="B39" s="121" t="s">
        <v>586</v>
      </c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599</v>
      </c>
      <c r="C43" s="122"/>
      <c r="D43" s="122"/>
      <c r="E43" s="122"/>
      <c r="F43" s="123"/>
    </row>
    <row r="44" spans="1:6">
      <c r="A44" s="126"/>
      <c r="B44" s="121" t="s">
        <v>600</v>
      </c>
      <c r="C44" s="122"/>
      <c r="D44" s="122"/>
      <c r="E44" s="122"/>
      <c r="F44" s="123"/>
    </row>
    <row r="45" spans="1:6">
      <c r="A45" s="126"/>
      <c r="B45" s="121" t="s">
        <v>598</v>
      </c>
      <c r="C45" s="122"/>
      <c r="D45" s="122"/>
      <c r="E45" s="122"/>
      <c r="F45" s="123"/>
    </row>
    <row r="46" spans="1:6">
      <c r="A46" s="126"/>
      <c r="B46" s="121" t="s">
        <v>601</v>
      </c>
      <c r="C46" s="122"/>
      <c r="D46" s="122"/>
      <c r="E46" s="122"/>
      <c r="F46" s="123"/>
    </row>
    <row r="47" spans="1:6">
      <c r="A47" s="126"/>
      <c r="B47" s="121" t="s">
        <v>602</v>
      </c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104" t="s">
        <v>37</v>
      </c>
      <c r="B50" s="143"/>
      <c r="C50" s="144"/>
      <c r="D50" s="104" t="s">
        <v>39</v>
      </c>
      <c r="E50" s="143"/>
      <c r="F50" s="144"/>
    </row>
    <row r="51" spans="1:6" ht="18.75">
      <c r="A51" s="145" t="s">
        <v>45</v>
      </c>
      <c r="B51" s="146"/>
      <c r="C51" s="147"/>
      <c r="D51" s="103" t="s">
        <v>46</v>
      </c>
      <c r="E51" s="148">
        <f>E53+E54+B53+B54+E55</f>
        <v>59500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>
        <v>18000</v>
      </c>
      <c r="C53" s="28" t="s">
        <v>603</v>
      </c>
      <c r="D53" s="141"/>
      <c r="E53" s="28">
        <v>18000</v>
      </c>
      <c r="F53" s="28" t="s">
        <v>603</v>
      </c>
    </row>
    <row r="54" spans="1:6">
      <c r="A54" s="140"/>
      <c r="B54" s="28"/>
      <c r="C54" s="28"/>
      <c r="D54" s="141"/>
      <c r="E54" s="28">
        <v>12000</v>
      </c>
      <c r="F54" s="28" t="s">
        <v>603</v>
      </c>
    </row>
    <row r="55" spans="1:6">
      <c r="A55" s="140"/>
      <c r="B55" s="28"/>
      <c r="C55" s="28"/>
      <c r="D55" s="141"/>
      <c r="E55" s="28">
        <v>11500</v>
      </c>
      <c r="F55" s="29" t="s">
        <v>604</v>
      </c>
    </row>
  </sheetData>
  <mergeCells count="41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7:A42"/>
    <mergeCell ref="B37:F37"/>
    <mergeCell ref="B38:F38"/>
    <mergeCell ref="B39:F39"/>
    <mergeCell ref="B40:F40"/>
    <mergeCell ref="B41:F41"/>
    <mergeCell ref="B42:F42"/>
    <mergeCell ref="A36:F36"/>
    <mergeCell ref="A16:F16"/>
    <mergeCell ref="E17:F17"/>
    <mergeCell ref="A18:A23"/>
    <mergeCell ref="E18:F18"/>
    <mergeCell ref="E19:F19"/>
    <mergeCell ref="E21:F21"/>
    <mergeCell ref="E22:F22"/>
    <mergeCell ref="E23:F23"/>
    <mergeCell ref="A24:A29"/>
    <mergeCell ref="E24:F24"/>
    <mergeCell ref="A30:F30"/>
    <mergeCell ref="A31:A35"/>
    <mergeCell ref="D31:D35"/>
    <mergeCell ref="A1:F1"/>
    <mergeCell ref="A3:B3"/>
    <mergeCell ref="A10:F10"/>
    <mergeCell ref="A11:A15"/>
    <mergeCell ref="D12:D13"/>
    <mergeCell ref="D14:D15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55"/>
  <sheetViews>
    <sheetView topLeftCell="A10"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108" t="s">
        <v>1</v>
      </c>
      <c r="B2" s="30">
        <v>42639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08" t="s">
        <v>6</v>
      </c>
      <c r="B4" s="10">
        <v>259000</v>
      </c>
      <c r="C4" s="11" t="s">
        <v>7</v>
      </c>
      <c r="D4" s="12">
        <v>0.18</v>
      </c>
      <c r="E4" s="13" t="s">
        <v>8</v>
      </c>
      <c r="F4" s="12">
        <v>0</v>
      </c>
    </row>
    <row r="5" spans="1:7">
      <c r="A5" s="108" t="s">
        <v>9</v>
      </c>
      <c r="B5" s="10">
        <v>0</v>
      </c>
      <c r="C5" s="13" t="s">
        <v>10</v>
      </c>
      <c r="D5" s="12">
        <v>0.1</v>
      </c>
      <c r="E5" s="13" t="s">
        <v>11</v>
      </c>
      <c r="F5" s="12">
        <v>0</v>
      </c>
      <c r="G5" s="15"/>
    </row>
    <row r="6" spans="1:7">
      <c r="A6" s="108" t="s">
        <v>12</v>
      </c>
      <c r="B6" s="10">
        <v>259000</v>
      </c>
      <c r="C6" s="11" t="s">
        <v>13</v>
      </c>
      <c r="D6" s="12">
        <v>0.06</v>
      </c>
      <c r="E6" s="13" t="s">
        <v>14</v>
      </c>
      <c r="F6" s="12">
        <v>0</v>
      </c>
      <c r="G6" s="16"/>
    </row>
    <row r="7" spans="1:7">
      <c r="A7" s="108" t="s">
        <v>15</v>
      </c>
      <c r="B7" s="10"/>
      <c r="C7" s="13" t="s">
        <v>16</v>
      </c>
      <c r="D7" s="12">
        <v>0.47</v>
      </c>
      <c r="E7" s="13" t="s">
        <v>314</v>
      </c>
      <c r="F7" s="12">
        <v>0.19</v>
      </c>
      <c r="G7" s="17"/>
    </row>
    <row r="8" spans="1:7">
      <c r="A8" s="108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108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108" t="s">
        <v>23</v>
      </c>
      <c r="C11" s="108" t="s">
        <v>24</v>
      </c>
      <c r="D11" s="108" t="s">
        <v>25</v>
      </c>
      <c r="E11" s="108"/>
      <c r="F11" s="108" t="s">
        <v>26</v>
      </c>
    </row>
    <row r="12" spans="1:7">
      <c r="A12" s="132"/>
      <c r="B12" s="20" t="s">
        <v>134</v>
      </c>
      <c r="C12" s="6" t="s">
        <v>171</v>
      </c>
      <c r="D12" s="154" t="s">
        <v>27</v>
      </c>
      <c r="E12" s="20" t="s">
        <v>621</v>
      </c>
      <c r="F12" s="6">
        <v>3</v>
      </c>
    </row>
    <row r="13" spans="1:7">
      <c r="A13" s="132"/>
      <c r="B13" s="20" t="s">
        <v>356</v>
      </c>
      <c r="C13" s="6" t="s">
        <v>319</v>
      </c>
      <c r="D13" s="154"/>
      <c r="E13" s="20"/>
      <c r="F13" s="6"/>
    </row>
    <row r="14" spans="1:7">
      <c r="A14" s="132"/>
      <c r="B14" s="20" t="s">
        <v>102</v>
      </c>
      <c r="C14" s="6" t="s">
        <v>622</v>
      </c>
      <c r="D14" s="154" t="s">
        <v>28</v>
      </c>
      <c r="E14" s="20" t="s">
        <v>134</v>
      </c>
      <c r="F14" s="6">
        <v>0</v>
      </c>
    </row>
    <row r="15" spans="1:7">
      <c r="A15" s="132"/>
      <c r="B15" s="20" t="s">
        <v>135</v>
      </c>
      <c r="C15" s="6" t="s">
        <v>285</v>
      </c>
      <c r="D15" s="154"/>
      <c r="E15" s="20" t="s">
        <v>135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108" t="s">
        <v>30</v>
      </c>
      <c r="C17" s="108" t="s">
        <v>31</v>
      </c>
      <c r="D17" s="108" t="s">
        <v>32</v>
      </c>
      <c r="E17" s="135" t="s">
        <v>33</v>
      </c>
      <c r="F17" s="136"/>
    </row>
    <row r="18" spans="1:6">
      <c r="A18" s="132" t="s">
        <v>34</v>
      </c>
      <c r="B18" s="22">
        <v>8.3333333333333329E-2</v>
      </c>
      <c r="C18" s="22" t="s">
        <v>623</v>
      </c>
      <c r="D18" s="23">
        <v>3</v>
      </c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36"/>
      <c r="F20" s="37"/>
    </row>
    <row r="21" spans="1:6">
      <c r="A21" s="132"/>
      <c r="B21" s="22"/>
      <c r="C21" s="22"/>
      <c r="D21" s="23"/>
      <c r="E21" s="133"/>
      <c r="F21" s="134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3"/>
      <c r="F23" s="134"/>
    </row>
    <row r="24" spans="1:6">
      <c r="A24" s="132" t="s">
        <v>35</v>
      </c>
      <c r="B24" s="22"/>
      <c r="C24" s="22"/>
      <c r="D24" s="23"/>
      <c r="E24" s="133"/>
      <c r="F24" s="134"/>
    </row>
    <row r="25" spans="1:6">
      <c r="A25" s="132"/>
      <c r="B25" s="22"/>
      <c r="C25" s="22"/>
      <c r="D25" s="23"/>
      <c r="E25" s="36"/>
      <c r="F25" s="37"/>
    </row>
    <row r="26" spans="1:6">
      <c r="A26" s="132"/>
      <c r="B26" s="22"/>
      <c r="C26" s="22"/>
      <c r="D26" s="23"/>
      <c r="E26" s="36"/>
      <c r="F26" s="37"/>
    </row>
    <row r="27" spans="1:6">
      <c r="A27" s="132"/>
      <c r="B27" s="22"/>
      <c r="C27" s="22"/>
      <c r="D27" s="23"/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86</v>
      </c>
      <c r="D31" s="125" t="s">
        <v>39</v>
      </c>
      <c r="E31" s="108" t="s">
        <v>38</v>
      </c>
      <c r="F31" s="21" t="s">
        <v>613</v>
      </c>
    </row>
    <row r="32" spans="1:6">
      <c r="A32" s="126"/>
      <c r="B32" s="24" t="s">
        <v>40</v>
      </c>
      <c r="C32" s="34" t="s">
        <v>143</v>
      </c>
      <c r="D32" s="129"/>
      <c r="E32" s="108" t="s">
        <v>52</v>
      </c>
      <c r="F32" s="21" t="s">
        <v>614</v>
      </c>
    </row>
    <row r="33" spans="1:6">
      <c r="A33" s="126"/>
      <c r="B33" s="24" t="s">
        <v>41</v>
      </c>
      <c r="C33" s="34"/>
      <c r="D33" s="129"/>
      <c r="E33" s="108" t="s">
        <v>42</v>
      </c>
      <c r="F33" s="21" t="s">
        <v>78</v>
      </c>
    </row>
    <row r="34" spans="1:6">
      <c r="A34" s="127"/>
      <c r="B34" s="33" t="s">
        <v>53</v>
      </c>
      <c r="C34" s="34" t="s">
        <v>144</v>
      </c>
      <c r="D34" s="130"/>
      <c r="E34" s="108" t="s">
        <v>43</v>
      </c>
      <c r="F34" s="21"/>
    </row>
    <row r="35" spans="1:6">
      <c r="A35" s="128"/>
      <c r="B35" s="32" t="s">
        <v>54</v>
      </c>
      <c r="C35" s="34" t="s">
        <v>88</v>
      </c>
      <c r="D35" s="131"/>
      <c r="E35" s="108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612</v>
      </c>
      <c r="C37" s="122"/>
      <c r="D37" s="122"/>
      <c r="E37" s="122"/>
      <c r="F37" s="123"/>
    </row>
    <row r="38" spans="1:6">
      <c r="A38" s="126"/>
      <c r="B38" s="121" t="s">
        <v>617</v>
      </c>
      <c r="C38" s="122"/>
      <c r="D38" s="122"/>
      <c r="E38" s="122"/>
      <c r="F38" s="123"/>
    </row>
    <row r="39" spans="1:6">
      <c r="A39" s="126"/>
      <c r="B39" s="121" t="s">
        <v>616</v>
      </c>
      <c r="C39" s="122"/>
      <c r="D39" s="122"/>
      <c r="E39" s="122"/>
      <c r="F39" s="123"/>
    </row>
    <row r="40" spans="1:6">
      <c r="A40" s="126"/>
      <c r="B40" s="121" t="s">
        <v>618</v>
      </c>
      <c r="C40" s="122"/>
      <c r="D40" s="122"/>
      <c r="E40" s="122"/>
      <c r="F40" s="123"/>
    </row>
    <row r="41" spans="1:6">
      <c r="A41" s="126"/>
      <c r="B41" s="121" t="s">
        <v>619</v>
      </c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620</v>
      </c>
      <c r="C43" s="122"/>
      <c r="D43" s="122"/>
      <c r="E43" s="122"/>
      <c r="F43" s="123"/>
    </row>
    <row r="44" spans="1:6">
      <c r="A44" s="126"/>
      <c r="B44" s="121" t="s">
        <v>615</v>
      </c>
      <c r="C44" s="122"/>
      <c r="D44" s="122"/>
      <c r="E44" s="122"/>
      <c r="F44" s="123"/>
    </row>
    <row r="45" spans="1:6">
      <c r="A45" s="126"/>
      <c r="B45" s="121"/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21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107" t="s">
        <v>37</v>
      </c>
      <c r="B50" s="143"/>
      <c r="C50" s="144"/>
      <c r="D50" s="107" t="s">
        <v>39</v>
      </c>
      <c r="E50" s="143"/>
      <c r="F50" s="144"/>
    </row>
    <row r="51" spans="1:6" ht="18.75">
      <c r="A51" s="145" t="s">
        <v>45</v>
      </c>
      <c r="B51" s="146"/>
      <c r="C51" s="147"/>
      <c r="D51" s="106" t="s">
        <v>46</v>
      </c>
      <c r="E51" s="148">
        <f>E53+E54+B53+B54+E55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1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7:A42"/>
    <mergeCell ref="B37:F37"/>
    <mergeCell ref="B38:F38"/>
    <mergeCell ref="B39:F39"/>
    <mergeCell ref="B40:F40"/>
    <mergeCell ref="B41:F41"/>
    <mergeCell ref="B42:F42"/>
    <mergeCell ref="A36:F36"/>
    <mergeCell ref="A16:F16"/>
    <mergeCell ref="E17:F17"/>
    <mergeCell ref="A18:A23"/>
    <mergeCell ref="E18:F18"/>
    <mergeCell ref="E19:F19"/>
    <mergeCell ref="E21:F21"/>
    <mergeCell ref="E22:F22"/>
    <mergeCell ref="E23:F23"/>
    <mergeCell ref="A24:A29"/>
    <mergeCell ref="E24:F24"/>
    <mergeCell ref="A30:F30"/>
    <mergeCell ref="A31:A35"/>
    <mergeCell ref="D31:D35"/>
    <mergeCell ref="A1:F1"/>
    <mergeCell ref="A3:B3"/>
    <mergeCell ref="A10:F10"/>
    <mergeCell ref="A11:A15"/>
    <mergeCell ref="D12:D13"/>
    <mergeCell ref="D14:D15"/>
  </mergeCells>
  <phoneticPr fontId="2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55"/>
  <sheetViews>
    <sheetView topLeftCell="A2"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110" t="s">
        <v>1</v>
      </c>
      <c r="B2" s="30">
        <v>42640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10" t="s">
        <v>6</v>
      </c>
      <c r="B4" s="10">
        <v>363200</v>
      </c>
      <c r="C4" s="11" t="s">
        <v>7</v>
      </c>
      <c r="D4" s="12">
        <v>0.09</v>
      </c>
      <c r="E4" s="13" t="s">
        <v>8</v>
      </c>
      <c r="F4" s="12">
        <v>7.0000000000000007E-2</v>
      </c>
    </row>
    <row r="5" spans="1:7">
      <c r="A5" s="110" t="s">
        <v>9</v>
      </c>
      <c r="B5" s="10">
        <v>1101000</v>
      </c>
      <c r="C5" s="13" t="s">
        <v>10</v>
      </c>
      <c r="D5" s="12">
        <v>0.03</v>
      </c>
      <c r="E5" s="13" t="s">
        <v>11</v>
      </c>
      <c r="F5" s="12">
        <v>0.02</v>
      </c>
      <c r="G5" s="15"/>
    </row>
    <row r="6" spans="1:7">
      <c r="A6" s="110" t="s">
        <v>12</v>
      </c>
      <c r="B6" s="10">
        <v>1464200</v>
      </c>
      <c r="C6" s="11" t="s">
        <v>13</v>
      </c>
      <c r="D6" s="12">
        <v>0.01</v>
      </c>
      <c r="E6" s="13" t="s">
        <v>14</v>
      </c>
      <c r="F6" s="12">
        <v>0.54</v>
      </c>
      <c r="G6" s="16"/>
    </row>
    <row r="7" spans="1:7">
      <c r="A7" s="110" t="s">
        <v>15</v>
      </c>
      <c r="B7" s="10"/>
      <c r="C7" s="13" t="s">
        <v>16</v>
      </c>
      <c r="D7" s="12">
        <v>0.04</v>
      </c>
      <c r="E7" s="13" t="s">
        <v>314</v>
      </c>
      <c r="F7" s="12">
        <v>0.2</v>
      </c>
      <c r="G7" s="17"/>
    </row>
    <row r="8" spans="1:7">
      <c r="A8" s="110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110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110" t="s">
        <v>23</v>
      </c>
      <c r="C11" s="110" t="s">
        <v>24</v>
      </c>
      <c r="D11" s="110" t="s">
        <v>25</v>
      </c>
      <c r="E11" s="110"/>
      <c r="F11" s="110" t="s">
        <v>26</v>
      </c>
    </row>
    <row r="12" spans="1:7">
      <c r="A12" s="132"/>
      <c r="B12" s="20" t="s">
        <v>134</v>
      </c>
      <c r="C12" s="6" t="s">
        <v>171</v>
      </c>
      <c r="D12" s="154" t="s">
        <v>27</v>
      </c>
      <c r="E12" s="20" t="s">
        <v>646</v>
      </c>
      <c r="F12" s="6">
        <v>4</v>
      </c>
    </row>
    <row r="13" spans="1:7">
      <c r="A13" s="132"/>
      <c r="B13" s="20" t="s">
        <v>356</v>
      </c>
      <c r="C13" s="6" t="s">
        <v>641</v>
      </c>
      <c r="D13" s="154"/>
      <c r="E13" s="20" t="s">
        <v>645</v>
      </c>
      <c r="F13" s="6">
        <v>3</v>
      </c>
    </row>
    <row r="14" spans="1:7">
      <c r="A14" s="132"/>
      <c r="B14" s="20" t="s">
        <v>102</v>
      </c>
      <c r="C14" s="6" t="s">
        <v>642</v>
      </c>
      <c r="D14" s="154" t="s">
        <v>28</v>
      </c>
      <c r="E14" s="20" t="s">
        <v>644</v>
      </c>
      <c r="F14" s="6">
        <v>0</v>
      </c>
    </row>
    <row r="15" spans="1:7">
      <c r="A15" s="132"/>
      <c r="B15" s="20" t="s">
        <v>135</v>
      </c>
      <c r="C15" s="6" t="s">
        <v>285</v>
      </c>
      <c r="D15" s="154"/>
      <c r="E15" s="20" t="s">
        <v>643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110" t="s">
        <v>30</v>
      </c>
      <c r="C17" s="110" t="s">
        <v>31</v>
      </c>
      <c r="D17" s="110" t="s">
        <v>32</v>
      </c>
      <c r="E17" s="135" t="s">
        <v>33</v>
      </c>
      <c r="F17" s="136"/>
    </row>
    <row r="18" spans="1:6">
      <c r="A18" s="132" t="s">
        <v>34</v>
      </c>
      <c r="B18" s="22">
        <v>0.5</v>
      </c>
      <c r="C18" s="22" t="s">
        <v>628</v>
      </c>
      <c r="D18" s="23">
        <v>8</v>
      </c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36"/>
      <c r="F20" s="37"/>
    </row>
    <row r="21" spans="1:6">
      <c r="A21" s="132"/>
      <c r="B21" s="22"/>
      <c r="C21" s="22"/>
      <c r="D21" s="23"/>
      <c r="E21" s="133"/>
      <c r="F21" s="134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3"/>
      <c r="F23" s="134"/>
    </row>
    <row r="24" spans="1:6">
      <c r="A24" s="132" t="s">
        <v>35</v>
      </c>
      <c r="B24" s="22">
        <v>0.25</v>
      </c>
      <c r="C24" s="22" t="s">
        <v>629</v>
      </c>
      <c r="D24" s="23">
        <v>11</v>
      </c>
      <c r="E24" s="138" t="s">
        <v>632</v>
      </c>
      <c r="F24" s="139"/>
    </row>
    <row r="25" spans="1:6">
      <c r="A25" s="132"/>
      <c r="B25" s="22">
        <v>0.25</v>
      </c>
      <c r="C25" s="22" t="s">
        <v>630</v>
      </c>
      <c r="D25" s="23">
        <v>2</v>
      </c>
      <c r="E25" s="36" t="s">
        <v>633</v>
      </c>
      <c r="F25" s="37" t="s">
        <v>638</v>
      </c>
    </row>
    <row r="26" spans="1:6">
      <c r="A26" s="132"/>
      <c r="B26" s="22">
        <v>0.29166666666666669</v>
      </c>
      <c r="C26" s="22" t="s">
        <v>631</v>
      </c>
      <c r="D26" s="23">
        <v>2</v>
      </c>
      <c r="E26" s="36" t="s">
        <v>634</v>
      </c>
      <c r="F26" s="37"/>
    </row>
    <row r="27" spans="1:6">
      <c r="A27" s="132"/>
      <c r="B27" s="22"/>
      <c r="C27" s="22"/>
      <c r="D27" s="23"/>
      <c r="E27" s="36" t="s">
        <v>635</v>
      </c>
      <c r="F27" s="37"/>
    </row>
    <row r="28" spans="1:6">
      <c r="A28" s="132"/>
      <c r="B28" s="22"/>
      <c r="C28" s="22"/>
      <c r="D28" s="23"/>
      <c r="E28" s="36" t="s">
        <v>636</v>
      </c>
      <c r="F28" s="37"/>
    </row>
    <row r="29" spans="1:6">
      <c r="A29" s="132"/>
      <c r="B29" s="22"/>
      <c r="C29" s="22"/>
      <c r="D29" s="23"/>
      <c r="E29" s="36" t="s">
        <v>637</v>
      </c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624</v>
      </c>
      <c r="D31" s="125" t="s">
        <v>39</v>
      </c>
      <c r="E31" s="110" t="s">
        <v>38</v>
      </c>
      <c r="F31" s="21" t="s">
        <v>647</v>
      </c>
    </row>
    <row r="32" spans="1:6">
      <c r="A32" s="126"/>
      <c r="B32" s="24" t="s">
        <v>40</v>
      </c>
      <c r="C32" s="34" t="s">
        <v>625</v>
      </c>
      <c r="D32" s="129"/>
      <c r="E32" s="110" t="s">
        <v>52</v>
      </c>
      <c r="F32" s="21" t="s">
        <v>649</v>
      </c>
    </row>
    <row r="33" spans="1:6">
      <c r="A33" s="126"/>
      <c r="B33" s="24" t="s">
        <v>41</v>
      </c>
      <c r="C33" s="34" t="s">
        <v>626</v>
      </c>
      <c r="D33" s="129"/>
      <c r="E33" s="110" t="s">
        <v>42</v>
      </c>
      <c r="F33" s="21" t="s">
        <v>648</v>
      </c>
    </row>
    <row r="34" spans="1:6">
      <c r="A34" s="127"/>
      <c r="B34" s="33" t="s">
        <v>53</v>
      </c>
      <c r="C34" s="34" t="s">
        <v>627</v>
      </c>
      <c r="D34" s="130"/>
      <c r="E34" s="110" t="s">
        <v>43</v>
      </c>
      <c r="F34" s="21"/>
    </row>
    <row r="35" spans="1:6">
      <c r="A35" s="128"/>
      <c r="B35" s="32" t="s">
        <v>54</v>
      </c>
      <c r="C35" s="34"/>
      <c r="D35" s="131"/>
      <c r="E35" s="110" t="s">
        <v>51</v>
      </c>
      <c r="F35" s="21" t="s">
        <v>650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639</v>
      </c>
      <c r="C37" s="122"/>
      <c r="D37" s="122"/>
      <c r="E37" s="122"/>
      <c r="F37" s="123"/>
    </row>
    <row r="38" spans="1:6">
      <c r="A38" s="126"/>
      <c r="B38" s="121" t="s">
        <v>640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651</v>
      </c>
      <c r="C43" s="122"/>
      <c r="D43" s="122"/>
      <c r="E43" s="122"/>
      <c r="F43" s="123"/>
    </row>
    <row r="44" spans="1:6">
      <c r="A44" s="126"/>
      <c r="B44" s="121" t="s">
        <v>652</v>
      </c>
      <c r="C44" s="122"/>
      <c r="D44" s="122"/>
      <c r="E44" s="122"/>
      <c r="F44" s="123"/>
    </row>
    <row r="45" spans="1:6">
      <c r="A45" s="126"/>
      <c r="B45" s="121" t="s">
        <v>653</v>
      </c>
      <c r="C45" s="122"/>
      <c r="D45" s="122"/>
      <c r="E45" s="122"/>
      <c r="F45" s="123"/>
    </row>
    <row r="46" spans="1:6">
      <c r="A46" s="126"/>
      <c r="B46" s="121" t="s">
        <v>654</v>
      </c>
      <c r="C46" s="122"/>
      <c r="D46" s="122"/>
      <c r="E46" s="122"/>
      <c r="F46" s="123"/>
    </row>
    <row r="47" spans="1:6">
      <c r="A47" s="126"/>
      <c r="B47" s="121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111" t="s">
        <v>37</v>
      </c>
      <c r="B50" s="143"/>
      <c r="C50" s="144"/>
      <c r="D50" s="111" t="s">
        <v>39</v>
      </c>
      <c r="E50" s="143"/>
      <c r="F50" s="144"/>
    </row>
    <row r="51" spans="1:6" ht="18.75">
      <c r="A51" s="145" t="s">
        <v>45</v>
      </c>
      <c r="B51" s="146"/>
      <c r="C51" s="147"/>
      <c r="D51" s="109" t="s">
        <v>46</v>
      </c>
      <c r="E51" s="148">
        <f>E53+E54+B53+B54+E55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1">
    <mergeCell ref="A1:F1"/>
    <mergeCell ref="A3:B3"/>
    <mergeCell ref="A10:F10"/>
    <mergeCell ref="A11:A15"/>
    <mergeCell ref="D12:D13"/>
    <mergeCell ref="D14:D15"/>
    <mergeCell ref="A36:F36"/>
    <mergeCell ref="A16:F16"/>
    <mergeCell ref="E17:F17"/>
    <mergeCell ref="A18:A23"/>
    <mergeCell ref="E18:F18"/>
    <mergeCell ref="E19:F19"/>
    <mergeCell ref="E21:F21"/>
    <mergeCell ref="E22:F22"/>
    <mergeCell ref="E23:F23"/>
    <mergeCell ref="A24:A29"/>
    <mergeCell ref="E24:F24"/>
    <mergeCell ref="A30:F30"/>
    <mergeCell ref="A31:A35"/>
    <mergeCell ref="D31:D35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55"/>
  <sheetViews>
    <sheetView topLeftCell="A7"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114" t="s">
        <v>1</v>
      </c>
      <c r="B2" s="30">
        <v>42641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14" t="s">
        <v>6</v>
      </c>
      <c r="B4" s="10">
        <v>192000</v>
      </c>
      <c r="C4" s="11" t="s">
        <v>7</v>
      </c>
      <c r="D4" s="12">
        <v>0.05</v>
      </c>
      <c r="E4" s="13" t="s">
        <v>8</v>
      </c>
      <c r="F4" s="12">
        <v>0</v>
      </c>
    </row>
    <row r="5" spans="1:7">
      <c r="A5" s="114" t="s">
        <v>9</v>
      </c>
      <c r="B5" s="10">
        <v>419500</v>
      </c>
      <c r="C5" s="13" t="s">
        <v>10</v>
      </c>
      <c r="D5" s="12">
        <v>0.17</v>
      </c>
      <c r="E5" s="13" t="s">
        <v>11</v>
      </c>
      <c r="F5" s="12">
        <v>0.04</v>
      </c>
      <c r="G5" s="15"/>
    </row>
    <row r="6" spans="1:7">
      <c r="A6" s="114" t="s">
        <v>12</v>
      </c>
      <c r="B6" s="10">
        <v>611500</v>
      </c>
      <c r="C6" s="11" t="s">
        <v>13</v>
      </c>
      <c r="D6" s="12">
        <v>0.12</v>
      </c>
      <c r="E6" s="13" t="s">
        <v>14</v>
      </c>
      <c r="F6" s="12">
        <v>0</v>
      </c>
      <c r="G6" s="16"/>
    </row>
    <row r="7" spans="1:7">
      <c r="A7" s="114" t="s">
        <v>15</v>
      </c>
      <c r="B7" s="10"/>
      <c r="C7" s="13" t="s">
        <v>16</v>
      </c>
      <c r="D7" s="12">
        <v>0.36</v>
      </c>
      <c r="E7" s="13" t="s">
        <v>314</v>
      </c>
      <c r="F7" s="12">
        <v>0.21</v>
      </c>
      <c r="G7" s="17"/>
    </row>
    <row r="8" spans="1:7">
      <c r="A8" s="114" t="s">
        <v>18</v>
      </c>
      <c r="B8" s="38"/>
      <c r="C8" s="11" t="s">
        <v>19</v>
      </c>
      <c r="D8" s="12">
        <v>0.04</v>
      </c>
      <c r="E8" s="13"/>
      <c r="F8" s="12"/>
    </row>
    <row r="9" spans="1:7">
      <c r="A9" s="114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114" t="s">
        <v>23</v>
      </c>
      <c r="C11" s="114" t="s">
        <v>24</v>
      </c>
      <c r="D11" s="114" t="s">
        <v>25</v>
      </c>
      <c r="E11" s="114"/>
      <c r="F11" s="114" t="s">
        <v>26</v>
      </c>
    </row>
    <row r="12" spans="1:7">
      <c r="A12" s="132"/>
      <c r="B12" s="20" t="s">
        <v>659</v>
      </c>
      <c r="C12" s="6" t="s">
        <v>68</v>
      </c>
      <c r="D12" s="154" t="s">
        <v>27</v>
      </c>
      <c r="E12" s="20" t="s">
        <v>665</v>
      </c>
      <c r="F12" s="6">
        <v>3</v>
      </c>
    </row>
    <row r="13" spans="1:7">
      <c r="A13" s="132"/>
      <c r="B13" s="20" t="s">
        <v>64</v>
      </c>
      <c r="C13" s="6" t="s">
        <v>131</v>
      </c>
      <c r="D13" s="154"/>
      <c r="E13" s="20" t="s">
        <v>666</v>
      </c>
      <c r="F13" s="6">
        <v>2</v>
      </c>
    </row>
    <row r="14" spans="1:7">
      <c r="A14" s="132"/>
      <c r="B14" s="20" t="s">
        <v>661</v>
      </c>
      <c r="C14" s="6" t="s">
        <v>131</v>
      </c>
      <c r="D14" s="154" t="s">
        <v>28</v>
      </c>
      <c r="E14" s="20" t="s">
        <v>663</v>
      </c>
      <c r="F14" s="6">
        <v>0</v>
      </c>
    </row>
    <row r="15" spans="1:7">
      <c r="A15" s="132"/>
      <c r="B15" s="20" t="s">
        <v>660</v>
      </c>
      <c r="C15" s="6" t="s">
        <v>131</v>
      </c>
      <c r="D15" s="154"/>
      <c r="E15" s="20" t="s">
        <v>664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114" t="s">
        <v>30</v>
      </c>
      <c r="C17" s="114" t="s">
        <v>31</v>
      </c>
      <c r="D17" s="114" t="s">
        <v>32</v>
      </c>
      <c r="E17" s="135" t="s">
        <v>33</v>
      </c>
      <c r="F17" s="136"/>
    </row>
    <row r="18" spans="1:6">
      <c r="A18" s="132" t="s">
        <v>34</v>
      </c>
      <c r="B18" s="22"/>
      <c r="C18" s="22" t="s">
        <v>111</v>
      </c>
      <c r="D18" s="23">
        <v>2</v>
      </c>
      <c r="E18" s="138"/>
      <c r="F18" s="139"/>
    </row>
    <row r="19" spans="1:6">
      <c r="A19" s="132"/>
      <c r="B19" s="22"/>
      <c r="C19" s="22" t="s">
        <v>111</v>
      </c>
      <c r="D19" s="23">
        <v>2</v>
      </c>
      <c r="E19" s="138"/>
      <c r="F19" s="139"/>
    </row>
    <row r="20" spans="1:6">
      <c r="A20" s="132"/>
      <c r="B20" s="22"/>
      <c r="C20" s="22" t="s">
        <v>111</v>
      </c>
      <c r="D20" s="23">
        <v>2</v>
      </c>
      <c r="E20" s="36"/>
      <c r="F20" s="37"/>
    </row>
    <row r="21" spans="1:6">
      <c r="A21" s="132"/>
      <c r="B21" s="22"/>
      <c r="C21" s="22"/>
      <c r="D21" s="23"/>
      <c r="E21" s="133"/>
      <c r="F21" s="134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3"/>
      <c r="F23" s="134"/>
    </row>
    <row r="24" spans="1:6">
      <c r="A24" s="132" t="s">
        <v>35</v>
      </c>
      <c r="B24" s="22">
        <v>0.29166666666666669</v>
      </c>
      <c r="C24" s="22" t="s">
        <v>655</v>
      </c>
      <c r="D24" s="23">
        <v>3</v>
      </c>
      <c r="E24" s="138"/>
      <c r="F24" s="139"/>
    </row>
    <row r="25" spans="1:6">
      <c r="A25" s="132"/>
      <c r="B25" s="22">
        <v>0.29166666666666669</v>
      </c>
      <c r="C25" s="22" t="s">
        <v>667</v>
      </c>
      <c r="D25" s="23">
        <v>3</v>
      </c>
      <c r="E25" s="36"/>
      <c r="F25" s="37"/>
    </row>
    <row r="26" spans="1:6">
      <c r="A26" s="132"/>
      <c r="B26" s="22">
        <v>0.25</v>
      </c>
      <c r="C26" s="22" t="s">
        <v>668</v>
      </c>
      <c r="D26" s="23">
        <v>2</v>
      </c>
      <c r="E26" s="36"/>
      <c r="F26" s="37"/>
    </row>
    <row r="27" spans="1:6">
      <c r="A27" s="132"/>
      <c r="B27" s="22"/>
      <c r="C27" s="22" t="s">
        <v>111</v>
      </c>
      <c r="D27" s="23">
        <v>2</v>
      </c>
      <c r="E27" s="36"/>
      <c r="F27" s="37"/>
    </row>
    <row r="28" spans="1:6">
      <c r="A28" s="132"/>
      <c r="B28" s="22"/>
      <c r="C28" s="22" t="s">
        <v>111</v>
      </c>
      <c r="D28" s="23">
        <v>4</v>
      </c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/>
      <c r="D31" s="125" t="s">
        <v>39</v>
      </c>
      <c r="E31" s="114" t="s">
        <v>38</v>
      </c>
      <c r="F31" s="21" t="s">
        <v>78</v>
      </c>
    </row>
    <row r="32" spans="1:6">
      <c r="A32" s="126"/>
      <c r="B32" s="24" t="s">
        <v>40</v>
      </c>
      <c r="C32" s="34" t="s">
        <v>86</v>
      </c>
      <c r="D32" s="129"/>
      <c r="E32" s="114" t="s">
        <v>52</v>
      </c>
      <c r="F32" s="21" t="s">
        <v>657</v>
      </c>
    </row>
    <row r="33" spans="1:6">
      <c r="A33" s="126"/>
      <c r="B33" s="24" t="s">
        <v>41</v>
      </c>
      <c r="C33" s="34" t="s">
        <v>143</v>
      </c>
      <c r="D33" s="129"/>
      <c r="E33" s="114" t="s">
        <v>42</v>
      </c>
      <c r="F33" s="21" t="s">
        <v>658</v>
      </c>
    </row>
    <row r="34" spans="1:6">
      <c r="A34" s="127"/>
      <c r="B34" s="33" t="s">
        <v>53</v>
      </c>
      <c r="C34" s="34" t="s">
        <v>58</v>
      </c>
      <c r="D34" s="130"/>
      <c r="E34" s="114" t="s">
        <v>43</v>
      </c>
      <c r="F34" s="21" t="s">
        <v>211</v>
      </c>
    </row>
    <row r="35" spans="1:6">
      <c r="A35" s="128"/>
      <c r="B35" s="32" t="s">
        <v>54</v>
      </c>
      <c r="C35" s="34" t="s">
        <v>88</v>
      </c>
      <c r="D35" s="131"/>
      <c r="E35" s="114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656</v>
      </c>
      <c r="C37" s="122"/>
      <c r="D37" s="122"/>
      <c r="E37" s="122"/>
      <c r="F37" s="123"/>
    </row>
    <row r="38" spans="1:6">
      <c r="A38" s="126"/>
      <c r="B38" s="121" t="s">
        <v>662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/>
      <c r="B43" s="121" t="s">
        <v>669</v>
      </c>
      <c r="C43" s="122"/>
      <c r="D43" s="122"/>
      <c r="E43" s="122"/>
      <c r="F43" s="123"/>
    </row>
    <row r="44" spans="1:6">
      <c r="A44" s="126"/>
      <c r="B44" s="121" t="s">
        <v>670</v>
      </c>
      <c r="C44" s="122"/>
      <c r="D44" s="122"/>
      <c r="E44" s="122"/>
      <c r="F44" s="123"/>
    </row>
    <row r="45" spans="1:6">
      <c r="A45" s="126"/>
      <c r="B45" s="121" t="s">
        <v>671</v>
      </c>
      <c r="C45" s="122"/>
      <c r="D45" s="122"/>
      <c r="E45" s="122"/>
      <c r="F45" s="123"/>
    </row>
    <row r="46" spans="1:6">
      <c r="A46" s="126"/>
      <c r="B46" s="121" t="s">
        <v>672</v>
      </c>
      <c r="C46" s="122"/>
      <c r="D46" s="122"/>
      <c r="E46" s="122"/>
      <c r="F46" s="123"/>
    </row>
    <row r="47" spans="1:6">
      <c r="A47" s="126"/>
      <c r="B47" s="121" t="s">
        <v>673</v>
      </c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113" t="s">
        <v>37</v>
      </c>
      <c r="B50" s="143"/>
      <c r="C50" s="144"/>
      <c r="D50" s="113" t="s">
        <v>39</v>
      </c>
      <c r="E50" s="143"/>
      <c r="F50" s="144"/>
    </row>
    <row r="51" spans="1:6" ht="18.75">
      <c r="A51" s="145" t="s">
        <v>45</v>
      </c>
      <c r="B51" s="146"/>
      <c r="C51" s="147"/>
      <c r="D51" s="112" t="s">
        <v>46</v>
      </c>
      <c r="E51" s="148">
        <f>E53+E54+B53+B54+E55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1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7:A42"/>
    <mergeCell ref="B37:F37"/>
    <mergeCell ref="B38:F38"/>
    <mergeCell ref="B39:F39"/>
    <mergeCell ref="B40:F40"/>
    <mergeCell ref="B41:F41"/>
    <mergeCell ref="B42:F42"/>
    <mergeCell ref="A36:F36"/>
    <mergeCell ref="A16:F16"/>
    <mergeCell ref="E17:F17"/>
    <mergeCell ref="A18:A23"/>
    <mergeCell ref="E18:F18"/>
    <mergeCell ref="E19:F19"/>
    <mergeCell ref="E21:F21"/>
    <mergeCell ref="E22:F22"/>
    <mergeCell ref="E23:F23"/>
    <mergeCell ref="A24:A29"/>
    <mergeCell ref="E24:F24"/>
    <mergeCell ref="A30:F30"/>
    <mergeCell ref="A31:A35"/>
    <mergeCell ref="D31:D35"/>
    <mergeCell ref="A1:F1"/>
    <mergeCell ref="A3:B3"/>
    <mergeCell ref="A10:F10"/>
    <mergeCell ref="A11:A15"/>
    <mergeCell ref="D12:D13"/>
    <mergeCell ref="D14:D15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55"/>
  <sheetViews>
    <sheetView topLeftCell="A4"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116" t="s">
        <v>1</v>
      </c>
      <c r="B2" s="30">
        <v>42642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16" t="s">
        <v>6</v>
      </c>
      <c r="B4" s="10">
        <v>57600</v>
      </c>
      <c r="C4" s="11" t="s">
        <v>7</v>
      </c>
      <c r="D4" s="12">
        <v>0.04</v>
      </c>
      <c r="E4" s="13" t="s">
        <v>8</v>
      </c>
      <c r="F4" s="12">
        <v>0.23</v>
      </c>
    </row>
    <row r="5" spans="1:7">
      <c r="A5" s="116" t="s">
        <v>9</v>
      </c>
      <c r="B5" s="10">
        <v>1095650</v>
      </c>
      <c r="C5" s="13" t="s">
        <v>10</v>
      </c>
      <c r="D5" s="12">
        <v>0.08</v>
      </c>
      <c r="E5" s="13" t="s">
        <v>11</v>
      </c>
      <c r="F5" s="12">
        <v>0</v>
      </c>
      <c r="G5" s="15"/>
    </row>
    <row r="6" spans="1:7">
      <c r="A6" s="116" t="s">
        <v>12</v>
      </c>
      <c r="B6" s="10">
        <v>1153250</v>
      </c>
      <c r="C6" s="11" t="s">
        <v>13</v>
      </c>
      <c r="D6" s="12">
        <v>7.0000000000000007E-2</v>
      </c>
      <c r="E6" s="13" t="s">
        <v>14</v>
      </c>
      <c r="F6" s="12">
        <v>0</v>
      </c>
      <c r="G6" s="16"/>
    </row>
    <row r="7" spans="1:7">
      <c r="A7" s="116" t="s">
        <v>15</v>
      </c>
      <c r="B7" s="10"/>
      <c r="C7" s="13" t="s">
        <v>16</v>
      </c>
      <c r="D7" s="12">
        <v>0.16</v>
      </c>
      <c r="E7" s="13" t="s">
        <v>314</v>
      </c>
      <c r="F7" s="12">
        <v>0.3</v>
      </c>
      <c r="G7" s="17"/>
    </row>
    <row r="8" spans="1:7">
      <c r="A8" s="116" t="s">
        <v>18</v>
      </c>
      <c r="B8" s="38"/>
      <c r="C8" s="11" t="s">
        <v>19</v>
      </c>
      <c r="D8" s="12">
        <v>0.05</v>
      </c>
      <c r="E8" s="13"/>
      <c r="F8" s="12"/>
    </row>
    <row r="9" spans="1:7">
      <c r="A9" s="116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116" t="s">
        <v>23</v>
      </c>
      <c r="C11" s="116" t="s">
        <v>24</v>
      </c>
      <c r="D11" s="116" t="s">
        <v>25</v>
      </c>
      <c r="E11" s="116"/>
      <c r="F11" s="116" t="s">
        <v>26</v>
      </c>
    </row>
    <row r="12" spans="1:7">
      <c r="A12" s="132"/>
      <c r="B12" s="20" t="s">
        <v>659</v>
      </c>
      <c r="C12" s="6" t="s">
        <v>361</v>
      </c>
      <c r="D12" s="154" t="s">
        <v>27</v>
      </c>
      <c r="E12" s="20" t="s">
        <v>684</v>
      </c>
      <c r="F12" s="6">
        <v>3</v>
      </c>
    </row>
    <row r="13" spans="1:7">
      <c r="A13" s="132"/>
      <c r="B13" s="20" t="s">
        <v>64</v>
      </c>
      <c r="C13" s="6" t="s">
        <v>682</v>
      </c>
      <c r="D13" s="154"/>
      <c r="E13" s="20" t="s">
        <v>685</v>
      </c>
      <c r="F13" s="6">
        <v>5</v>
      </c>
    </row>
    <row r="14" spans="1:7">
      <c r="A14" s="132"/>
      <c r="B14" s="20" t="s">
        <v>661</v>
      </c>
      <c r="C14" s="6" t="s">
        <v>683</v>
      </c>
      <c r="D14" s="154" t="s">
        <v>28</v>
      </c>
      <c r="E14" s="20" t="s">
        <v>380</v>
      </c>
      <c r="F14" s="6">
        <v>0</v>
      </c>
    </row>
    <row r="15" spans="1:7">
      <c r="A15" s="132"/>
      <c r="B15" s="20" t="s">
        <v>660</v>
      </c>
      <c r="C15" s="6" t="s">
        <v>224</v>
      </c>
      <c r="D15" s="154"/>
      <c r="E15" s="20" t="s">
        <v>411</v>
      </c>
      <c r="F15" s="6">
        <v>0</v>
      </c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116" t="s">
        <v>30</v>
      </c>
      <c r="C17" s="116" t="s">
        <v>31</v>
      </c>
      <c r="D17" s="116" t="s">
        <v>32</v>
      </c>
      <c r="E17" s="135" t="s">
        <v>33</v>
      </c>
      <c r="F17" s="136"/>
    </row>
    <row r="18" spans="1:6">
      <c r="A18" s="132" t="s">
        <v>34</v>
      </c>
      <c r="B18" s="22"/>
      <c r="C18" s="22"/>
      <c r="D18" s="23"/>
      <c r="E18" s="138"/>
      <c r="F18" s="139"/>
    </row>
    <row r="19" spans="1:6">
      <c r="A19" s="132"/>
      <c r="B19" s="22"/>
      <c r="C19" s="22"/>
      <c r="D19" s="23"/>
      <c r="E19" s="138"/>
      <c r="F19" s="139"/>
    </row>
    <row r="20" spans="1:6">
      <c r="A20" s="132"/>
      <c r="B20" s="22"/>
      <c r="C20" s="22"/>
      <c r="D20" s="23"/>
      <c r="E20" s="36"/>
      <c r="F20" s="37"/>
    </row>
    <row r="21" spans="1:6">
      <c r="A21" s="132"/>
      <c r="B21" s="22"/>
      <c r="C21" s="22"/>
      <c r="D21" s="23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3"/>
      <c r="F23" s="134"/>
    </row>
    <row r="24" spans="1:6">
      <c r="A24" s="132" t="s">
        <v>35</v>
      </c>
      <c r="B24" s="22">
        <v>0.29166666666666669</v>
      </c>
      <c r="C24" s="22" t="s">
        <v>674</v>
      </c>
      <c r="D24" s="23">
        <v>2</v>
      </c>
      <c r="E24" s="138"/>
      <c r="F24" s="139"/>
    </row>
    <row r="25" spans="1:6">
      <c r="A25" s="132"/>
      <c r="B25" s="22">
        <v>0.29166666666666669</v>
      </c>
      <c r="C25" s="22" t="s">
        <v>675</v>
      </c>
      <c r="D25" s="23">
        <v>6</v>
      </c>
      <c r="E25" s="36"/>
      <c r="F25" s="37"/>
    </row>
    <row r="26" spans="1:6">
      <c r="A26" s="132"/>
      <c r="B26" s="22">
        <v>0.3125</v>
      </c>
      <c r="C26" s="22" t="s">
        <v>676</v>
      </c>
      <c r="D26" s="23">
        <v>5</v>
      </c>
      <c r="E26" s="133"/>
      <c r="F26" s="134"/>
    </row>
    <row r="27" spans="1:6">
      <c r="A27" s="132"/>
      <c r="B27" s="22"/>
      <c r="C27" s="22" t="s">
        <v>336</v>
      </c>
      <c r="D27" s="23">
        <v>4</v>
      </c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/>
      <c r="D31" s="125" t="s">
        <v>39</v>
      </c>
      <c r="E31" s="116" t="s">
        <v>38</v>
      </c>
      <c r="F31" s="21"/>
    </row>
    <row r="32" spans="1:6">
      <c r="A32" s="126"/>
      <c r="B32" s="24" t="s">
        <v>40</v>
      </c>
      <c r="C32" s="34" t="s">
        <v>677</v>
      </c>
      <c r="D32" s="129"/>
      <c r="E32" s="116" t="s">
        <v>52</v>
      </c>
      <c r="F32" s="21" t="s">
        <v>686</v>
      </c>
    </row>
    <row r="33" spans="1:6">
      <c r="A33" s="126"/>
      <c r="B33" s="24" t="s">
        <v>41</v>
      </c>
      <c r="C33" s="34" t="s">
        <v>678</v>
      </c>
      <c r="D33" s="129"/>
      <c r="E33" s="116" t="s">
        <v>42</v>
      </c>
      <c r="F33" s="21" t="s">
        <v>367</v>
      </c>
    </row>
    <row r="34" spans="1:6">
      <c r="A34" s="127"/>
      <c r="B34" s="33" t="s">
        <v>53</v>
      </c>
      <c r="C34" s="34" t="s">
        <v>277</v>
      </c>
      <c r="D34" s="130"/>
      <c r="E34" s="116" t="s">
        <v>43</v>
      </c>
      <c r="F34" s="21" t="s">
        <v>687</v>
      </c>
    </row>
    <row r="35" spans="1:6">
      <c r="A35" s="128"/>
      <c r="B35" s="32" t="s">
        <v>54</v>
      </c>
      <c r="C35" s="34" t="s">
        <v>679</v>
      </c>
      <c r="D35" s="131"/>
      <c r="E35" s="116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680</v>
      </c>
      <c r="C37" s="122"/>
      <c r="D37" s="122"/>
      <c r="E37" s="122"/>
      <c r="F37" s="123"/>
    </row>
    <row r="38" spans="1:6">
      <c r="A38" s="126"/>
      <c r="B38" s="121" t="s">
        <v>681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/>
      <c r="B43" s="121"/>
      <c r="C43" s="122"/>
      <c r="D43" s="122"/>
      <c r="E43" s="122"/>
      <c r="F43" s="123"/>
    </row>
    <row r="44" spans="1:6">
      <c r="A44" s="126"/>
      <c r="B44" s="121" t="s">
        <v>688</v>
      </c>
      <c r="C44" s="122"/>
      <c r="D44" s="122"/>
      <c r="E44" s="122"/>
      <c r="F44" s="123"/>
    </row>
    <row r="45" spans="1:6">
      <c r="A45" s="126"/>
      <c r="B45" s="121" t="s">
        <v>689</v>
      </c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21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117" t="s">
        <v>37</v>
      </c>
      <c r="B50" s="143"/>
      <c r="C50" s="144"/>
      <c r="D50" s="117" t="s">
        <v>39</v>
      </c>
      <c r="E50" s="143"/>
      <c r="F50" s="144"/>
    </row>
    <row r="51" spans="1:6" ht="18.75">
      <c r="A51" s="145" t="s">
        <v>45</v>
      </c>
      <c r="B51" s="146"/>
      <c r="C51" s="147"/>
      <c r="D51" s="115" t="s">
        <v>46</v>
      </c>
      <c r="E51" s="148">
        <f>E53+E54+B53+B54+E55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1">
    <mergeCell ref="A1:F1"/>
    <mergeCell ref="A3:B3"/>
    <mergeCell ref="A10:F10"/>
    <mergeCell ref="A11:A15"/>
    <mergeCell ref="D12:D13"/>
    <mergeCell ref="D14:D15"/>
    <mergeCell ref="A36:F36"/>
    <mergeCell ref="A16:F16"/>
    <mergeCell ref="E17:F17"/>
    <mergeCell ref="A18:A23"/>
    <mergeCell ref="E18:F18"/>
    <mergeCell ref="E19:F19"/>
    <mergeCell ref="E26:F26"/>
    <mergeCell ref="E22:F22"/>
    <mergeCell ref="E23:F23"/>
    <mergeCell ref="A24:A29"/>
    <mergeCell ref="E24:F24"/>
    <mergeCell ref="A30:F30"/>
    <mergeCell ref="A31:A35"/>
    <mergeCell ref="D31:D35"/>
    <mergeCell ref="A37:A42"/>
    <mergeCell ref="B37:F37"/>
    <mergeCell ref="B38:F38"/>
    <mergeCell ref="B39:F39"/>
    <mergeCell ref="B40:F40"/>
    <mergeCell ref="B41:F41"/>
    <mergeCell ref="B42:F42"/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B8" sqref="B8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120" t="s">
        <v>1</v>
      </c>
      <c r="B2" s="30">
        <v>42643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120" t="s">
        <v>6</v>
      </c>
      <c r="B4" s="10">
        <v>546000</v>
      </c>
      <c r="C4" s="11" t="s">
        <v>7</v>
      </c>
      <c r="D4" s="12">
        <v>0.06</v>
      </c>
      <c r="E4" s="13" t="s">
        <v>8</v>
      </c>
      <c r="F4" s="12">
        <v>0.06</v>
      </c>
    </row>
    <row r="5" spans="1:7">
      <c r="A5" s="120" t="s">
        <v>9</v>
      </c>
      <c r="B5" s="10">
        <v>1300000</v>
      </c>
      <c r="C5" s="13" t="s">
        <v>10</v>
      </c>
      <c r="D5" s="12">
        <v>0.08</v>
      </c>
      <c r="E5" s="13" t="s">
        <v>11</v>
      </c>
      <c r="F5" s="12">
        <v>0</v>
      </c>
      <c r="G5" s="15"/>
    </row>
    <row r="6" spans="1:7">
      <c r="A6" s="120" t="s">
        <v>12</v>
      </c>
      <c r="B6" s="10">
        <v>1846000</v>
      </c>
      <c r="C6" s="11" t="s">
        <v>13</v>
      </c>
      <c r="D6" s="12">
        <v>0.08</v>
      </c>
      <c r="E6" s="13" t="s">
        <v>14</v>
      </c>
      <c r="F6" s="12">
        <v>0</v>
      </c>
      <c r="G6" s="16"/>
    </row>
    <row r="7" spans="1:7">
      <c r="A7" s="120" t="s">
        <v>15</v>
      </c>
      <c r="B7" s="10"/>
      <c r="C7" s="13" t="s">
        <v>16</v>
      </c>
      <c r="D7" s="12">
        <v>0.28000000000000003</v>
      </c>
      <c r="E7" s="13" t="s">
        <v>314</v>
      </c>
      <c r="F7" s="12">
        <v>0.38</v>
      </c>
      <c r="G7" s="17"/>
    </row>
    <row r="8" spans="1:7">
      <c r="A8" s="120" t="s">
        <v>18</v>
      </c>
      <c r="B8" s="38"/>
      <c r="C8" s="11" t="s">
        <v>19</v>
      </c>
      <c r="D8" s="12">
        <v>0.01</v>
      </c>
      <c r="E8" s="13"/>
      <c r="F8" s="12"/>
    </row>
    <row r="9" spans="1:7">
      <c r="A9" s="120" t="s">
        <v>20</v>
      </c>
      <c r="B9" s="18"/>
      <c r="C9" s="11"/>
      <c r="D9" s="12"/>
      <c r="E9" s="13"/>
      <c r="F9" s="19"/>
    </row>
    <row r="10" spans="1:7" ht="18.75">
      <c r="A10" s="124"/>
      <c r="B10" s="124"/>
      <c r="C10" s="124"/>
      <c r="D10" s="124"/>
      <c r="E10" s="124"/>
      <c r="F10" s="124"/>
    </row>
    <row r="11" spans="1:7">
      <c r="A11" s="132" t="s">
        <v>22</v>
      </c>
      <c r="B11" s="120" t="s">
        <v>23</v>
      </c>
      <c r="C11" s="120" t="s">
        <v>24</v>
      </c>
      <c r="D11" s="120" t="s">
        <v>25</v>
      </c>
      <c r="E11" s="120"/>
      <c r="F11" s="120" t="s">
        <v>26</v>
      </c>
    </row>
    <row r="12" spans="1:7">
      <c r="A12" s="132"/>
      <c r="B12" s="20" t="s">
        <v>659</v>
      </c>
      <c r="C12" s="6" t="s">
        <v>131</v>
      </c>
      <c r="D12" s="154" t="s">
        <v>27</v>
      </c>
      <c r="E12" s="20"/>
      <c r="F12" s="6"/>
    </row>
    <row r="13" spans="1:7">
      <c r="A13" s="132"/>
      <c r="B13" s="20" t="s">
        <v>64</v>
      </c>
      <c r="C13" s="6" t="s">
        <v>171</v>
      </c>
      <c r="D13" s="154"/>
      <c r="E13" s="20"/>
      <c r="F13" s="6"/>
    </row>
    <row r="14" spans="1:7">
      <c r="A14" s="132"/>
      <c r="B14" s="20" t="s">
        <v>661</v>
      </c>
      <c r="C14" s="6" t="s">
        <v>683</v>
      </c>
      <c r="D14" s="154" t="s">
        <v>28</v>
      </c>
      <c r="E14" s="20"/>
      <c r="F14" s="6"/>
    </row>
    <row r="15" spans="1:7">
      <c r="A15" s="132"/>
      <c r="B15" s="20" t="s">
        <v>660</v>
      </c>
      <c r="C15" s="6" t="s">
        <v>224</v>
      </c>
      <c r="D15" s="154"/>
      <c r="E15" s="20"/>
      <c r="F15" s="6"/>
    </row>
    <row r="16" spans="1:7" ht="18.75">
      <c r="A16" s="124" t="s">
        <v>364</v>
      </c>
      <c r="B16" s="124"/>
      <c r="C16" s="124"/>
      <c r="D16" s="124"/>
      <c r="E16" s="124"/>
      <c r="F16" s="124"/>
    </row>
    <row r="17" spans="1:6">
      <c r="A17" s="35"/>
      <c r="B17" s="120" t="s">
        <v>30</v>
      </c>
      <c r="C17" s="120" t="s">
        <v>31</v>
      </c>
      <c r="D17" s="120" t="s">
        <v>32</v>
      </c>
      <c r="E17" s="135" t="s">
        <v>33</v>
      </c>
      <c r="F17" s="136"/>
    </row>
    <row r="18" spans="1:6">
      <c r="A18" s="132" t="s">
        <v>34</v>
      </c>
      <c r="B18" s="22">
        <v>0.5</v>
      </c>
      <c r="C18" s="22" t="s">
        <v>690</v>
      </c>
      <c r="D18" s="23">
        <v>6</v>
      </c>
      <c r="E18" s="138"/>
      <c r="F18" s="139"/>
    </row>
    <row r="19" spans="1:6">
      <c r="A19" s="132"/>
      <c r="B19" s="22">
        <v>0.5</v>
      </c>
      <c r="C19" s="22" t="s">
        <v>691</v>
      </c>
      <c r="D19" s="23">
        <v>2</v>
      </c>
      <c r="E19" s="138"/>
      <c r="F19" s="139"/>
    </row>
    <row r="20" spans="1:6">
      <c r="A20" s="132"/>
      <c r="B20" s="22"/>
      <c r="C20" s="22"/>
      <c r="D20" s="23"/>
      <c r="E20" s="36"/>
      <c r="F20" s="37"/>
    </row>
    <row r="21" spans="1:6">
      <c r="A21" s="132"/>
      <c r="B21" s="22"/>
      <c r="C21" s="22"/>
      <c r="D21" s="23"/>
    </row>
    <row r="22" spans="1:6">
      <c r="A22" s="132"/>
      <c r="B22" s="22"/>
      <c r="C22" s="22"/>
      <c r="D22" s="39"/>
      <c r="E22" s="133"/>
      <c r="F22" s="134"/>
    </row>
    <row r="23" spans="1:6">
      <c r="A23" s="137"/>
      <c r="B23" s="22"/>
      <c r="C23" s="22"/>
      <c r="D23" s="23"/>
      <c r="E23" s="133"/>
      <c r="F23" s="134"/>
    </row>
    <row r="24" spans="1:6">
      <c r="A24" s="132" t="s">
        <v>35</v>
      </c>
      <c r="B24" s="22">
        <v>0.29166666666666669</v>
      </c>
      <c r="C24" s="22" t="s">
        <v>692</v>
      </c>
      <c r="D24" s="23">
        <v>4</v>
      </c>
      <c r="E24" s="138"/>
      <c r="F24" s="139"/>
    </row>
    <row r="25" spans="1:6">
      <c r="A25" s="132"/>
      <c r="B25" s="22">
        <v>0.33333333333333331</v>
      </c>
      <c r="C25" s="22" t="s">
        <v>693</v>
      </c>
      <c r="D25" s="23">
        <v>3</v>
      </c>
      <c r="E25" s="36"/>
      <c r="F25" s="37"/>
    </row>
    <row r="26" spans="1:6">
      <c r="A26" s="132"/>
      <c r="B26" s="22">
        <v>0.35416666666666669</v>
      </c>
      <c r="C26" s="22" t="s">
        <v>694</v>
      </c>
      <c r="D26" s="23">
        <v>7</v>
      </c>
      <c r="E26" s="133"/>
      <c r="F26" s="134"/>
    </row>
    <row r="27" spans="1:6">
      <c r="A27" s="132"/>
      <c r="B27" s="22">
        <v>0.35416666666666669</v>
      </c>
      <c r="C27" s="22" t="s">
        <v>695</v>
      </c>
      <c r="D27" s="23">
        <v>7</v>
      </c>
      <c r="E27" s="36"/>
      <c r="F27" s="37"/>
    </row>
    <row r="28" spans="1:6">
      <c r="A28" s="132"/>
      <c r="B28" s="22"/>
      <c r="C28" s="22" t="s">
        <v>706</v>
      </c>
      <c r="D28" s="23">
        <v>2</v>
      </c>
      <c r="E28" s="36"/>
      <c r="F28" s="37"/>
    </row>
    <row r="29" spans="1:6">
      <c r="A29" s="132"/>
      <c r="B29" s="22"/>
      <c r="C29" s="22" t="s">
        <v>706</v>
      </c>
      <c r="D29" s="23">
        <v>2</v>
      </c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88</v>
      </c>
      <c r="D31" s="125" t="s">
        <v>39</v>
      </c>
      <c r="E31" s="120" t="s">
        <v>38</v>
      </c>
      <c r="F31" s="21" t="s">
        <v>699</v>
      </c>
    </row>
    <row r="32" spans="1:6">
      <c r="A32" s="126"/>
      <c r="B32" s="24" t="s">
        <v>40</v>
      </c>
      <c r="C32" s="34" t="s">
        <v>86</v>
      </c>
      <c r="D32" s="129"/>
      <c r="E32" s="120" t="s">
        <v>52</v>
      </c>
      <c r="F32" s="21" t="s">
        <v>700</v>
      </c>
    </row>
    <row r="33" spans="1:6">
      <c r="A33" s="126"/>
      <c r="B33" s="24" t="s">
        <v>41</v>
      </c>
      <c r="C33" s="34" t="s">
        <v>143</v>
      </c>
      <c r="D33" s="129"/>
      <c r="E33" s="120" t="s">
        <v>42</v>
      </c>
      <c r="F33" s="21" t="s">
        <v>701</v>
      </c>
    </row>
    <row r="34" spans="1:6">
      <c r="A34" s="127"/>
      <c r="B34" s="33" t="s">
        <v>53</v>
      </c>
      <c r="C34" s="34" t="s">
        <v>58</v>
      </c>
      <c r="D34" s="130"/>
      <c r="E34" s="120" t="s">
        <v>43</v>
      </c>
      <c r="F34" s="21"/>
    </row>
    <row r="35" spans="1:6">
      <c r="A35" s="128"/>
      <c r="B35" s="32" t="s">
        <v>54</v>
      </c>
      <c r="C35" s="34"/>
      <c r="D35" s="131"/>
      <c r="E35" s="120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696</v>
      </c>
      <c r="C37" s="122"/>
      <c r="D37" s="122"/>
      <c r="E37" s="122"/>
      <c r="F37" s="123"/>
    </row>
    <row r="38" spans="1:6">
      <c r="A38" s="126"/>
      <c r="B38" s="121" t="s">
        <v>697</v>
      </c>
      <c r="C38" s="122"/>
      <c r="D38" s="122"/>
      <c r="E38" s="122"/>
      <c r="F38" s="123"/>
    </row>
    <row r="39" spans="1:6">
      <c r="A39" s="126"/>
      <c r="B39" s="121" t="s">
        <v>698</v>
      </c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/>
      <c r="B43" s="121" t="s">
        <v>702</v>
      </c>
      <c r="C43" s="122"/>
      <c r="D43" s="122"/>
      <c r="E43" s="122"/>
      <c r="F43" s="123"/>
    </row>
    <row r="44" spans="1:6">
      <c r="A44" s="126"/>
      <c r="B44" s="121" t="s">
        <v>703</v>
      </c>
      <c r="C44" s="122"/>
      <c r="D44" s="122"/>
      <c r="E44" s="122"/>
      <c r="F44" s="123"/>
    </row>
    <row r="45" spans="1:6">
      <c r="A45" s="126"/>
      <c r="B45" s="121" t="s">
        <v>704</v>
      </c>
      <c r="C45" s="122"/>
      <c r="D45" s="122"/>
      <c r="E45" s="122"/>
      <c r="F45" s="123"/>
    </row>
    <row r="46" spans="1:6">
      <c r="A46" s="126"/>
      <c r="B46" s="121" t="s">
        <v>705</v>
      </c>
      <c r="C46" s="122"/>
      <c r="D46" s="122"/>
      <c r="E46" s="122"/>
      <c r="F46" s="123"/>
    </row>
    <row r="47" spans="1:6">
      <c r="A47" s="126"/>
      <c r="B47" s="121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119" t="s">
        <v>37</v>
      </c>
      <c r="B50" s="143"/>
      <c r="C50" s="144"/>
      <c r="D50" s="119" t="s">
        <v>39</v>
      </c>
      <c r="E50" s="143"/>
      <c r="F50" s="144"/>
    </row>
    <row r="51" spans="1:6" ht="18.75">
      <c r="A51" s="145" t="s">
        <v>45</v>
      </c>
      <c r="B51" s="146"/>
      <c r="C51" s="147"/>
      <c r="D51" s="118" t="s">
        <v>46</v>
      </c>
      <c r="E51" s="148">
        <f>E53+E54+B53+B54+E55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41">
    <mergeCell ref="A52:A55"/>
    <mergeCell ref="D52:D55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6:F36"/>
    <mergeCell ref="A37:A42"/>
    <mergeCell ref="B37:F37"/>
    <mergeCell ref="B38:F38"/>
    <mergeCell ref="B39:F39"/>
    <mergeCell ref="B40:F40"/>
    <mergeCell ref="B41:F41"/>
    <mergeCell ref="B42:F42"/>
    <mergeCell ref="A24:A29"/>
    <mergeCell ref="E24:F24"/>
    <mergeCell ref="E26:F26"/>
    <mergeCell ref="A30:F30"/>
    <mergeCell ref="A31:A35"/>
    <mergeCell ref="D31:D35"/>
    <mergeCell ref="A16:F16"/>
    <mergeCell ref="E17:F17"/>
    <mergeCell ref="A18:A23"/>
    <mergeCell ref="E18:F18"/>
    <mergeCell ref="E19:F19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55"/>
  <sheetViews>
    <sheetView topLeftCell="A16" workbookViewId="0">
      <selection activeCell="B41" sqref="B41:F41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45" t="s">
        <v>1</v>
      </c>
      <c r="B2" s="30">
        <v>42616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45" t="s">
        <v>6</v>
      </c>
      <c r="B4" s="10">
        <v>208650</v>
      </c>
      <c r="C4" s="11" t="s">
        <v>7</v>
      </c>
      <c r="D4" s="12">
        <v>0.09</v>
      </c>
      <c r="E4" s="13" t="s">
        <v>8</v>
      </c>
      <c r="F4" s="12">
        <v>7.0000000000000007E-2</v>
      </c>
    </row>
    <row r="5" spans="1:7">
      <c r="A5" s="45" t="s">
        <v>9</v>
      </c>
      <c r="B5" s="14">
        <v>1112850</v>
      </c>
      <c r="C5" s="13" t="s">
        <v>10</v>
      </c>
      <c r="D5" s="12">
        <v>0.04</v>
      </c>
      <c r="E5" s="13" t="s">
        <v>11</v>
      </c>
      <c r="F5" s="12">
        <v>0</v>
      </c>
      <c r="G5" s="15"/>
    </row>
    <row r="6" spans="1:7">
      <c r="A6" s="45" t="s">
        <v>12</v>
      </c>
      <c r="B6" s="14">
        <v>1321500</v>
      </c>
      <c r="C6" s="11" t="s">
        <v>13</v>
      </c>
      <c r="D6" s="12">
        <v>0.11</v>
      </c>
      <c r="E6" s="13" t="s">
        <v>14</v>
      </c>
      <c r="F6" s="12">
        <v>0</v>
      </c>
      <c r="G6" s="16"/>
    </row>
    <row r="7" spans="1:7">
      <c r="A7" s="45" t="s">
        <v>15</v>
      </c>
      <c r="B7" s="14">
        <f>B6+'09.02'!B7</f>
        <v>3826550</v>
      </c>
      <c r="C7" s="13" t="s">
        <v>16</v>
      </c>
      <c r="D7" s="12">
        <v>0.34</v>
      </c>
      <c r="E7" s="13" t="s">
        <v>17</v>
      </c>
      <c r="F7" s="12">
        <v>0.3</v>
      </c>
      <c r="G7" s="17"/>
    </row>
    <row r="8" spans="1:7">
      <c r="A8" s="45" t="s">
        <v>18</v>
      </c>
      <c r="B8" s="38"/>
      <c r="C8" s="11" t="s">
        <v>19</v>
      </c>
      <c r="D8" s="12">
        <v>0.05</v>
      </c>
      <c r="E8" s="13"/>
      <c r="F8" s="12"/>
    </row>
    <row r="9" spans="1:7">
      <c r="A9" s="45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45" t="s">
        <v>23</v>
      </c>
      <c r="C11" s="45" t="s">
        <v>24</v>
      </c>
      <c r="D11" s="45" t="s">
        <v>25</v>
      </c>
      <c r="E11" s="45"/>
      <c r="F11" s="45" t="s">
        <v>26</v>
      </c>
    </row>
    <row r="12" spans="1:7">
      <c r="A12" s="132"/>
      <c r="B12" s="20" t="s">
        <v>65</v>
      </c>
      <c r="C12" s="6" t="s">
        <v>129</v>
      </c>
      <c r="D12" s="154" t="s">
        <v>27</v>
      </c>
      <c r="E12" s="20" t="s">
        <v>132</v>
      </c>
      <c r="F12" s="6">
        <v>5</v>
      </c>
    </row>
    <row r="13" spans="1:7">
      <c r="A13" s="132"/>
      <c r="B13" s="20" t="s">
        <v>64</v>
      </c>
      <c r="C13" s="6" t="s">
        <v>99</v>
      </c>
      <c r="D13" s="154"/>
      <c r="E13" s="20" t="s">
        <v>133</v>
      </c>
      <c r="F13" s="6">
        <v>3</v>
      </c>
    </row>
    <row r="14" spans="1:7">
      <c r="A14" s="132"/>
      <c r="B14" s="20" t="s">
        <v>66</v>
      </c>
      <c r="C14" s="6" t="s">
        <v>130</v>
      </c>
      <c r="D14" s="154" t="s">
        <v>28</v>
      </c>
      <c r="E14" s="20" t="s">
        <v>134</v>
      </c>
      <c r="F14" s="6">
        <v>0</v>
      </c>
    </row>
    <row r="15" spans="1:7">
      <c r="A15" s="132"/>
      <c r="B15" s="20" t="s">
        <v>67</v>
      </c>
      <c r="C15" s="6" t="s">
        <v>131</v>
      </c>
      <c r="D15" s="154"/>
      <c r="E15" s="20" t="s">
        <v>135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45" t="s">
        <v>30</v>
      </c>
      <c r="C17" s="45" t="s">
        <v>31</v>
      </c>
      <c r="D17" s="45" t="s">
        <v>32</v>
      </c>
      <c r="E17" s="135" t="s">
        <v>33</v>
      </c>
      <c r="F17" s="136"/>
    </row>
    <row r="18" spans="1:6">
      <c r="A18" s="132" t="s">
        <v>34</v>
      </c>
      <c r="B18" s="22"/>
      <c r="C18" s="22" t="s">
        <v>112</v>
      </c>
      <c r="D18" s="23" t="s">
        <v>113</v>
      </c>
      <c r="E18" s="138"/>
      <c r="F18" s="139"/>
    </row>
    <row r="19" spans="1:6">
      <c r="A19" s="132"/>
      <c r="B19" s="22"/>
      <c r="C19" s="22" t="s">
        <v>112</v>
      </c>
      <c r="D19" s="23">
        <v>2</v>
      </c>
      <c r="E19" s="133"/>
      <c r="F19" s="134"/>
    </row>
    <row r="20" spans="1:6">
      <c r="A20" s="132"/>
      <c r="B20" s="22"/>
      <c r="C20" s="22" t="s">
        <v>112</v>
      </c>
      <c r="D20" s="23" t="s">
        <v>114</v>
      </c>
      <c r="E20" s="36"/>
      <c r="F20" s="37"/>
    </row>
    <row r="21" spans="1:6">
      <c r="A21" s="132"/>
      <c r="B21" s="22"/>
      <c r="C21" s="22" t="s">
        <v>112</v>
      </c>
      <c r="D21" s="23">
        <v>3</v>
      </c>
      <c r="E21" s="36" t="s">
        <v>116</v>
      </c>
      <c r="F21" s="37"/>
    </row>
    <row r="22" spans="1:6">
      <c r="A22" s="132"/>
      <c r="B22" s="22"/>
      <c r="C22" s="22"/>
      <c r="D22" s="39"/>
      <c r="E22" s="36"/>
      <c r="F22" s="37"/>
    </row>
    <row r="23" spans="1:6">
      <c r="A23" s="137"/>
      <c r="B23" s="22"/>
      <c r="C23" s="6"/>
      <c r="D23" s="23"/>
      <c r="E23" s="36"/>
      <c r="F23" s="37"/>
    </row>
    <row r="24" spans="1:6">
      <c r="A24" s="132" t="s">
        <v>35</v>
      </c>
      <c r="B24" s="22">
        <v>0.25</v>
      </c>
      <c r="C24" s="22" t="s">
        <v>125</v>
      </c>
      <c r="D24" s="23">
        <v>6</v>
      </c>
      <c r="E24" s="133"/>
      <c r="F24" s="134"/>
    </row>
    <row r="25" spans="1:6">
      <c r="A25" s="132"/>
      <c r="B25" s="22">
        <v>0.25</v>
      </c>
      <c r="C25" s="22" t="s">
        <v>126</v>
      </c>
      <c r="D25" s="23">
        <v>5</v>
      </c>
      <c r="E25" s="36"/>
      <c r="F25" s="37"/>
    </row>
    <row r="26" spans="1:6">
      <c r="A26" s="132"/>
      <c r="B26" s="22">
        <v>0.27083333333333331</v>
      </c>
      <c r="C26" s="22" t="s">
        <v>124</v>
      </c>
      <c r="D26" s="23">
        <v>2</v>
      </c>
      <c r="E26" s="36"/>
      <c r="F26" s="37"/>
    </row>
    <row r="27" spans="1:6">
      <c r="A27" s="132"/>
      <c r="B27" s="22">
        <v>0.28472222222222221</v>
      </c>
      <c r="C27" s="22" t="s">
        <v>123</v>
      </c>
      <c r="D27" s="23">
        <v>2</v>
      </c>
      <c r="E27" s="36"/>
      <c r="F27" s="37"/>
    </row>
    <row r="28" spans="1:6">
      <c r="A28" s="132"/>
      <c r="B28" s="22">
        <v>0.29166666666666669</v>
      </c>
      <c r="C28" s="22" t="s">
        <v>122</v>
      </c>
      <c r="D28" s="23">
        <v>2</v>
      </c>
      <c r="E28" s="36"/>
      <c r="F28" s="37"/>
    </row>
    <row r="29" spans="1:6">
      <c r="A29" s="132"/>
      <c r="B29" s="22">
        <v>0.29166666666666669</v>
      </c>
      <c r="C29" s="22" t="s">
        <v>121</v>
      </c>
      <c r="D29" s="23">
        <v>11</v>
      </c>
      <c r="E29" s="36"/>
      <c r="F29" s="37"/>
    </row>
    <row r="30" spans="1:6" ht="18.75">
      <c r="A30" s="124" t="s">
        <v>36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117</v>
      </c>
      <c r="D31" s="125" t="s">
        <v>39</v>
      </c>
      <c r="E31" s="45" t="s">
        <v>38</v>
      </c>
      <c r="F31" s="21" t="s">
        <v>137</v>
      </c>
    </row>
    <row r="32" spans="1:6">
      <c r="A32" s="126"/>
      <c r="B32" s="24" t="s">
        <v>40</v>
      </c>
      <c r="C32" s="34" t="s">
        <v>118</v>
      </c>
      <c r="D32" s="129"/>
      <c r="E32" s="45" t="s">
        <v>52</v>
      </c>
      <c r="F32" s="21" t="s">
        <v>138</v>
      </c>
    </row>
    <row r="33" spans="1:6">
      <c r="A33" s="126"/>
      <c r="B33" s="24" t="s">
        <v>41</v>
      </c>
      <c r="C33" s="34" t="s">
        <v>119</v>
      </c>
      <c r="D33" s="129"/>
      <c r="E33" s="45" t="s">
        <v>42</v>
      </c>
      <c r="F33" s="21" t="s">
        <v>139</v>
      </c>
    </row>
    <row r="34" spans="1:6">
      <c r="A34" s="127"/>
      <c r="B34" s="33" t="s">
        <v>53</v>
      </c>
      <c r="C34" s="34" t="s">
        <v>120</v>
      </c>
      <c r="D34" s="130"/>
      <c r="E34" s="45" t="s">
        <v>43</v>
      </c>
      <c r="F34" s="21" t="s">
        <v>140</v>
      </c>
    </row>
    <row r="35" spans="1:6">
      <c r="A35" s="128"/>
      <c r="B35" s="32" t="s">
        <v>54</v>
      </c>
      <c r="C35" s="34"/>
      <c r="D35" s="131"/>
      <c r="E35" s="45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60</v>
      </c>
      <c r="C37" s="122"/>
      <c r="D37" s="122"/>
      <c r="E37" s="122"/>
      <c r="F37" s="123"/>
    </row>
    <row r="38" spans="1:6">
      <c r="A38" s="126"/>
      <c r="B38" s="121" t="s">
        <v>127</v>
      </c>
      <c r="C38" s="122"/>
      <c r="D38" s="122"/>
      <c r="E38" s="122"/>
      <c r="F38" s="123"/>
    </row>
    <row r="39" spans="1:6">
      <c r="A39" s="126"/>
      <c r="B39" s="121" t="s">
        <v>128</v>
      </c>
      <c r="C39" s="122"/>
      <c r="D39" s="122"/>
      <c r="E39" s="122"/>
      <c r="F39" s="123"/>
    </row>
    <row r="40" spans="1:6">
      <c r="A40" s="126"/>
      <c r="B40" s="121" t="s">
        <v>96</v>
      </c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115</v>
      </c>
      <c r="C43" s="122"/>
      <c r="D43" s="122"/>
      <c r="E43" s="122"/>
      <c r="F43" s="123"/>
    </row>
    <row r="44" spans="1:6">
      <c r="A44" s="126"/>
      <c r="B44" s="121" t="s">
        <v>136</v>
      </c>
      <c r="C44" s="122"/>
      <c r="D44" s="122"/>
      <c r="E44" s="122"/>
      <c r="F44" s="123"/>
    </row>
    <row r="45" spans="1:6">
      <c r="A45" s="126"/>
      <c r="B45" s="121" t="s">
        <v>141</v>
      </c>
      <c r="C45" s="122"/>
      <c r="D45" s="122"/>
      <c r="E45" s="122"/>
      <c r="F45" s="123"/>
    </row>
    <row r="46" spans="1:6">
      <c r="A46" s="126"/>
      <c r="B46" s="121" t="s">
        <v>142</v>
      </c>
      <c r="C46" s="122"/>
      <c r="D46" s="122"/>
      <c r="E46" s="122"/>
      <c r="F46" s="123"/>
    </row>
    <row r="47" spans="1:6">
      <c r="A47" s="126"/>
      <c r="B47" s="121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44" t="s">
        <v>37</v>
      </c>
      <c r="B50" s="143"/>
      <c r="C50" s="144"/>
      <c r="D50" s="44" t="s">
        <v>39</v>
      </c>
      <c r="E50" s="143"/>
      <c r="F50" s="144"/>
    </row>
    <row r="51" spans="1:6" ht="18.75">
      <c r="A51" s="145" t="s">
        <v>45</v>
      </c>
      <c r="B51" s="146"/>
      <c r="C51" s="147"/>
      <c r="D51" s="43" t="s">
        <v>46</v>
      </c>
      <c r="E51" s="148"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9"/>
    </row>
    <row r="55" spans="1:6">
      <c r="A55" s="140"/>
      <c r="B55" s="28"/>
      <c r="C55" s="28"/>
      <c r="D55" s="141"/>
      <c r="E55" s="28"/>
      <c r="F55" s="29"/>
    </row>
  </sheetData>
  <mergeCells count="38"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24:A29"/>
    <mergeCell ref="E24:F24"/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55"/>
  <sheetViews>
    <sheetView workbookViewId="0">
      <selection activeCell="E12" sqref="E12:F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47" t="s">
        <v>1</v>
      </c>
      <c r="B2" s="30">
        <v>42617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47" t="s">
        <v>6</v>
      </c>
      <c r="B4" s="10">
        <v>1171050</v>
      </c>
      <c r="C4" s="11" t="s">
        <v>7</v>
      </c>
      <c r="D4" s="12">
        <v>0.01</v>
      </c>
      <c r="E4" s="13" t="s">
        <v>8</v>
      </c>
      <c r="F4" s="12">
        <v>0</v>
      </c>
    </row>
    <row r="5" spans="1:7">
      <c r="A5" s="47" t="s">
        <v>9</v>
      </c>
      <c r="B5" s="14">
        <v>508450</v>
      </c>
      <c r="C5" s="13" t="s">
        <v>10</v>
      </c>
      <c r="D5" s="12">
        <v>0.04</v>
      </c>
      <c r="E5" s="13" t="s">
        <v>11</v>
      </c>
      <c r="F5" s="12">
        <v>0.34</v>
      </c>
      <c r="G5" s="15"/>
    </row>
    <row r="6" spans="1:7">
      <c r="A6" s="47" t="s">
        <v>12</v>
      </c>
      <c r="B6" s="14">
        <v>1679500</v>
      </c>
      <c r="C6" s="11" t="s">
        <v>13</v>
      </c>
      <c r="D6" s="12">
        <v>0.08</v>
      </c>
      <c r="E6" s="13" t="s">
        <v>14</v>
      </c>
      <c r="F6" s="12">
        <v>0</v>
      </c>
      <c r="G6" s="16"/>
    </row>
    <row r="7" spans="1:7">
      <c r="A7" s="47" t="s">
        <v>15</v>
      </c>
      <c r="B7" s="14">
        <f>B6+'9.03'!B7</f>
        <v>5506050</v>
      </c>
      <c r="C7" s="13" t="s">
        <v>16</v>
      </c>
      <c r="D7" s="12">
        <v>0.17</v>
      </c>
      <c r="E7" s="13" t="s">
        <v>17</v>
      </c>
      <c r="F7" s="12">
        <v>0.33</v>
      </c>
      <c r="G7" s="17"/>
    </row>
    <row r="8" spans="1:7">
      <c r="A8" s="47" t="s">
        <v>18</v>
      </c>
      <c r="B8" s="38"/>
      <c r="C8" s="11" t="s">
        <v>19</v>
      </c>
      <c r="D8" s="12">
        <v>0.01</v>
      </c>
      <c r="E8" s="13"/>
      <c r="F8" s="12"/>
    </row>
    <row r="9" spans="1:7">
      <c r="A9" s="47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47" t="s">
        <v>23</v>
      </c>
      <c r="C11" s="47" t="s">
        <v>24</v>
      </c>
      <c r="D11" s="47" t="s">
        <v>25</v>
      </c>
      <c r="E11" s="47"/>
      <c r="F11" s="47" t="s">
        <v>26</v>
      </c>
    </row>
    <row r="12" spans="1:7">
      <c r="A12" s="132"/>
      <c r="B12" s="20" t="s">
        <v>65</v>
      </c>
      <c r="C12" s="6" t="s">
        <v>168</v>
      </c>
      <c r="D12" s="154" t="s">
        <v>27</v>
      </c>
      <c r="E12" s="20" t="s">
        <v>172</v>
      </c>
      <c r="F12" s="6">
        <v>3</v>
      </c>
    </row>
    <row r="13" spans="1:7">
      <c r="A13" s="132"/>
      <c r="B13" s="20" t="s">
        <v>64</v>
      </c>
      <c r="C13" s="6" t="s">
        <v>169</v>
      </c>
      <c r="D13" s="154"/>
      <c r="E13" s="20" t="s">
        <v>173</v>
      </c>
      <c r="F13" s="6">
        <v>5</v>
      </c>
    </row>
    <row r="14" spans="1:7">
      <c r="A14" s="132"/>
      <c r="B14" s="20" t="s">
        <v>66</v>
      </c>
      <c r="C14" s="6" t="s">
        <v>170</v>
      </c>
      <c r="D14" s="154" t="s">
        <v>28</v>
      </c>
      <c r="E14" s="20" t="s">
        <v>174</v>
      </c>
      <c r="F14" s="6">
        <v>0</v>
      </c>
    </row>
    <row r="15" spans="1:7">
      <c r="A15" s="132"/>
      <c r="B15" s="20" t="s">
        <v>67</v>
      </c>
      <c r="C15" s="6" t="s">
        <v>171</v>
      </c>
      <c r="D15" s="154"/>
      <c r="E15" s="20" t="s">
        <v>175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47" t="s">
        <v>30</v>
      </c>
      <c r="C17" s="47" t="s">
        <v>31</v>
      </c>
      <c r="D17" s="47" t="s">
        <v>32</v>
      </c>
      <c r="E17" s="135" t="s">
        <v>33</v>
      </c>
      <c r="F17" s="136"/>
    </row>
    <row r="18" spans="1:6">
      <c r="A18" s="132" t="s">
        <v>34</v>
      </c>
      <c r="B18" s="22">
        <v>4.1666666666666664E-2</v>
      </c>
      <c r="C18" s="22" t="s">
        <v>149</v>
      </c>
      <c r="D18" s="23" t="s">
        <v>150</v>
      </c>
      <c r="E18" s="138" t="s">
        <v>152</v>
      </c>
      <c r="F18" s="139"/>
    </row>
    <row r="19" spans="1:6">
      <c r="A19" s="132"/>
      <c r="B19" s="22">
        <v>5.5555555555555552E-2</v>
      </c>
      <c r="C19" s="22" t="s">
        <v>151</v>
      </c>
      <c r="D19" s="23">
        <v>2</v>
      </c>
      <c r="E19" s="36" t="s">
        <v>153</v>
      </c>
      <c r="F19" s="37"/>
    </row>
    <row r="20" spans="1:6">
      <c r="A20" s="132"/>
      <c r="B20" s="22"/>
      <c r="C20" s="22" t="s">
        <v>164</v>
      </c>
      <c r="D20" s="23">
        <v>5</v>
      </c>
      <c r="E20" s="36" t="s">
        <v>166</v>
      </c>
      <c r="F20" s="37"/>
    </row>
    <row r="21" spans="1:6">
      <c r="A21" s="132"/>
      <c r="B21" s="22"/>
      <c r="C21" s="22" t="s">
        <v>165</v>
      </c>
      <c r="D21" s="23">
        <v>2</v>
      </c>
      <c r="E21" s="36" t="s">
        <v>154</v>
      </c>
      <c r="F21" s="37"/>
    </row>
    <row r="22" spans="1:6">
      <c r="A22" s="132"/>
      <c r="B22" s="22"/>
      <c r="C22" s="22" t="s">
        <v>164</v>
      </c>
      <c r="D22" s="39">
        <v>2</v>
      </c>
      <c r="E22" s="36" t="s">
        <v>155</v>
      </c>
      <c r="F22" s="37"/>
    </row>
    <row r="23" spans="1:6">
      <c r="A23" s="137"/>
      <c r="B23" s="22"/>
      <c r="C23" s="6" t="s">
        <v>164</v>
      </c>
      <c r="D23" s="23">
        <v>3</v>
      </c>
      <c r="E23" s="36" t="s">
        <v>156</v>
      </c>
      <c r="F23" s="37"/>
    </row>
    <row r="24" spans="1:6">
      <c r="A24" s="132" t="s">
        <v>35</v>
      </c>
      <c r="B24" s="22"/>
      <c r="C24" s="22" t="s">
        <v>164</v>
      </c>
      <c r="D24" s="23">
        <v>4</v>
      </c>
      <c r="E24" s="133"/>
      <c r="F24" s="134"/>
    </row>
    <row r="25" spans="1:6">
      <c r="A25" s="132"/>
      <c r="B25" s="22"/>
      <c r="C25" s="22" t="s">
        <v>164</v>
      </c>
      <c r="D25" s="23">
        <v>2</v>
      </c>
      <c r="E25" s="36"/>
      <c r="F25" s="37"/>
    </row>
    <row r="26" spans="1:6">
      <c r="A26" s="132"/>
      <c r="B26" s="22"/>
      <c r="C26" s="22"/>
      <c r="D26" s="23"/>
      <c r="E26" s="36"/>
      <c r="F26" s="37"/>
    </row>
    <row r="27" spans="1:6">
      <c r="A27" s="132"/>
      <c r="B27" s="22"/>
      <c r="C27" s="22"/>
      <c r="D27" s="23"/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36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57</v>
      </c>
      <c r="D31" s="125" t="s">
        <v>39</v>
      </c>
      <c r="E31" s="47" t="s">
        <v>38</v>
      </c>
      <c r="F31" s="21" t="s">
        <v>78</v>
      </c>
    </row>
    <row r="32" spans="1:6">
      <c r="A32" s="126"/>
      <c r="B32" s="24" t="s">
        <v>40</v>
      </c>
      <c r="C32" s="34" t="s">
        <v>56</v>
      </c>
      <c r="D32" s="129"/>
      <c r="E32" s="47" t="s">
        <v>52</v>
      </c>
      <c r="F32" s="21" t="s">
        <v>157</v>
      </c>
    </row>
    <row r="33" spans="1:6">
      <c r="A33" s="126"/>
      <c r="B33" s="24" t="s">
        <v>41</v>
      </c>
      <c r="C33" s="34" t="s">
        <v>143</v>
      </c>
      <c r="D33" s="129"/>
      <c r="E33" s="47" t="s">
        <v>42</v>
      </c>
      <c r="F33" s="21" t="s">
        <v>158</v>
      </c>
    </row>
    <row r="34" spans="1:6">
      <c r="A34" s="127"/>
      <c r="B34" s="33" t="s">
        <v>53</v>
      </c>
      <c r="C34" s="34" t="s">
        <v>144</v>
      </c>
      <c r="D34" s="130"/>
      <c r="E34" s="47" t="s">
        <v>43</v>
      </c>
      <c r="F34" s="21" t="s">
        <v>159</v>
      </c>
    </row>
    <row r="35" spans="1:6">
      <c r="A35" s="128"/>
      <c r="B35" s="32" t="s">
        <v>54</v>
      </c>
      <c r="C35" s="34" t="s">
        <v>88</v>
      </c>
      <c r="D35" s="131"/>
      <c r="E35" s="47" t="s">
        <v>51</v>
      </c>
      <c r="F35" s="21" t="s">
        <v>147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146</v>
      </c>
      <c r="C37" s="122"/>
      <c r="D37" s="122"/>
      <c r="E37" s="122"/>
      <c r="F37" s="123"/>
    </row>
    <row r="38" spans="1:6">
      <c r="A38" s="126"/>
      <c r="B38" s="121" t="s">
        <v>145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160</v>
      </c>
      <c r="C43" s="122"/>
      <c r="D43" s="122"/>
      <c r="E43" s="122"/>
      <c r="F43" s="123"/>
    </row>
    <row r="44" spans="1:6">
      <c r="A44" s="126"/>
      <c r="B44" s="121" t="s">
        <v>161</v>
      </c>
      <c r="C44" s="122"/>
      <c r="D44" s="122"/>
      <c r="E44" s="122"/>
      <c r="F44" s="123"/>
    </row>
    <row r="45" spans="1:6">
      <c r="A45" s="126"/>
      <c r="B45" s="121" t="s">
        <v>162</v>
      </c>
      <c r="C45" s="122"/>
      <c r="D45" s="122"/>
      <c r="E45" s="122"/>
      <c r="F45" s="123"/>
    </row>
    <row r="46" spans="1:6">
      <c r="A46" s="126"/>
      <c r="B46" s="121" t="s">
        <v>163</v>
      </c>
      <c r="C46" s="122"/>
      <c r="D46" s="122"/>
      <c r="E46" s="122"/>
      <c r="F46" s="123"/>
    </row>
    <row r="47" spans="1:6">
      <c r="A47" s="126"/>
      <c r="B47" s="142" t="s">
        <v>167</v>
      </c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48" t="s">
        <v>37</v>
      </c>
      <c r="B50" s="143"/>
      <c r="C50" s="144"/>
      <c r="D50" s="48" t="s">
        <v>39</v>
      </c>
      <c r="E50" s="143"/>
      <c r="F50" s="144"/>
    </row>
    <row r="51" spans="1:6" ht="18.75">
      <c r="A51" s="145" t="s">
        <v>45</v>
      </c>
      <c r="B51" s="146"/>
      <c r="C51" s="147"/>
      <c r="D51" s="46" t="s">
        <v>46</v>
      </c>
      <c r="E51" s="148">
        <f>E53+E54+B53+B54</f>
        <v>54000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>
        <v>12000</v>
      </c>
      <c r="C53" s="28" t="s">
        <v>148</v>
      </c>
      <c r="D53" s="141"/>
      <c r="E53" s="28">
        <v>12000</v>
      </c>
      <c r="F53" s="28" t="s">
        <v>148</v>
      </c>
    </row>
    <row r="54" spans="1:6">
      <c r="A54" s="140"/>
      <c r="B54" s="28">
        <v>18000</v>
      </c>
      <c r="C54" s="28" t="s">
        <v>148</v>
      </c>
      <c r="D54" s="141"/>
      <c r="E54" s="28">
        <v>12000</v>
      </c>
      <c r="F54" s="28" t="s">
        <v>148</v>
      </c>
    </row>
    <row r="55" spans="1:6">
      <c r="A55" s="140"/>
      <c r="B55" s="28"/>
      <c r="C55" s="28"/>
      <c r="D55" s="141"/>
      <c r="E55" s="28"/>
      <c r="F55" s="29"/>
    </row>
  </sheetData>
  <mergeCells count="37">
    <mergeCell ref="A24:A29"/>
    <mergeCell ref="E24:F24"/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55"/>
  <sheetViews>
    <sheetView topLeftCell="A19" workbookViewId="0">
      <selection activeCell="B7" sqref="B7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50" t="s">
        <v>1</v>
      </c>
      <c r="B2" s="30">
        <v>42618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50" t="s">
        <v>6</v>
      </c>
      <c r="B4" s="10">
        <v>13000</v>
      </c>
      <c r="C4" s="11" t="s">
        <v>7</v>
      </c>
      <c r="D4" s="12">
        <v>0.02</v>
      </c>
      <c r="E4" s="13" t="s">
        <v>8</v>
      </c>
      <c r="F4" s="12">
        <v>0.05</v>
      </c>
    </row>
    <row r="5" spans="1:7">
      <c r="A5" s="50" t="s">
        <v>9</v>
      </c>
      <c r="B5" s="14">
        <f>B6-B4</f>
        <v>1236000</v>
      </c>
      <c r="C5" s="13" t="s">
        <v>10</v>
      </c>
      <c r="D5" s="12">
        <v>0</v>
      </c>
      <c r="E5" s="13" t="s">
        <v>11</v>
      </c>
      <c r="F5" s="12">
        <v>0</v>
      </c>
      <c r="G5" s="15"/>
    </row>
    <row r="6" spans="1:7">
      <c r="A6" s="50" t="s">
        <v>12</v>
      </c>
      <c r="B6" s="14">
        <v>1249000</v>
      </c>
      <c r="C6" s="11" t="s">
        <v>13</v>
      </c>
      <c r="D6" s="12">
        <v>0</v>
      </c>
      <c r="E6" s="13" t="s">
        <v>14</v>
      </c>
      <c r="F6" s="12">
        <v>0.64</v>
      </c>
      <c r="G6" s="16"/>
    </row>
    <row r="7" spans="1:7">
      <c r="A7" s="50" t="s">
        <v>15</v>
      </c>
      <c r="B7" s="14">
        <f>B6+'9.04'!B7</f>
        <v>6755050</v>
      </c>
      <c r="C7" s="13" t="s">
        <v>16</v>
      </c>
      <c r="D7" s="12">
        <v>0.02</v>
      </c>
      <c r="E7" s="13" t="s">
        <v>17</v>
      </c>
      <c r="F7" s="12">
        <v>0.27</v>
      </c>
      <c r="G7" s="17"/>
    </row>
    <row r="8" spans="1:7">
      <c r="A8" s="50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50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50" t="s">
        <v>23</v>
      </c>
      <c r="C11" s="50" t="s">
        <v>24</v>
      </c>
      <c r="D11" s="50" t="s">
        <v>25</v>
      </c>
      <c r="E11" s="50"/>
      <c r="F11" s="50" t="s">
        <v>26</v>
      </c>
    </row>
    <row r="12" spans="1:7">
      <c r="A12" s="132"/>
      <c r="B12" s="20" t="s">
        <v>65</v>
      </c>
      <c r="C12" s="6" t="s">
        <v>168</v>
      </c>
      <c r="D12" s="154" t="s">
        <v>27</v>
      </c>
      <c r="E12" s="20" t="s">
        <v>194</v>
      </c>
      <c r="F12" s="6">
        <v>9</v>
      </c>
    </row>
    <row r="13" spans="1:7">
      <c r="A13" s="132"/>
      <c r="B13" s="20" t="s">
        <v>64</v>
      </c>
      <c r="C13" s="6" t="s">
        <v>169</v>
      </c>
      <c r="D13" s="154"/>
      <c r="E13" s="20" t="s">
        <v>195</v>
      </c>
      <c r="F13" s="6">
        <v>3</v>
      </c>
    </row>
    <row r="14" spans="1:7">
      <c r="A14" s="132"/>
      <c r="B14" s="20" t="s">
        <v>66</v>
      </c>
      <c r="C14" s="6" t="s">
        <v>170</v>
      </c>
      <c r="D14" s="154" t="s">
        <v>28</v>
      </c>
      <c r="E14" s="20" t="s">
        <v>192</v>
      </c>
      <c r="F14" s="6">
        <v>0</v>
      </c>
    </row>
    <row r="15" spans="1:7">
      <c r="A15" s="132"/>
      <c r="B15" s="20" t="s">
        <v>67</v>
      </c>
      <c r="C15" s="6" t="s">
        <v>171</v>
      </c>
      <c r="D15" s="154"/>
      <c r="E15" s="20" t="s">
        <v>193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50" t="s">
        <v>30</v>
      </c>
      <c r="C17" s="50" t="s">
        <v>31</v>
      </c>
      <c r="D17" s="50" t="s">
        <v>32</v>
      </c>
      <c r="E17" s="135" t="s">
        <v>33</v>
      </c>
      <c r="F17" s="136"/>
    </row>
    <row r="18" spans="1:6">
      <c r="A18" s="132" t="s">
        <v>34</v>
      </c>
      <c r="B18" s="22"/>
      <c r="C18" s="22"/>
      <c r="D18" s="23"/>
      <c r="E18" s="138"/>
      <c r="F18" s="139"/>
    </row>
    <row r="19" spans="1:6">
      <c r="A19" s="132"/>
      <c r="B19" s="22"/>
      <c r="C19" s="22"/>
      <c r="D19" s="23"/>
      <c r="E19" s="36"/>
      <c r="F19" s="37"/>
    </row>
    <row r="20" spans="1:6">
      <c r="A20" s="132"/>
      <c r="B20" s="22"/>
      <c r="C20" s="22"/>
      <c r="D20" s="23"/>
      <c r="E20" s="36"/>
      <c r="F20" s="37"/>
    </row>
    <row r="21" spans="1:6">
      <c r="A21" s="132"/>
      <c r="B21" s="22"/>
      <c r="C21" s="22"/>
      <c r="D21" s="23"/>
      <c r="E21" s="36"/>
      <c r="F21" s="37"/>
    </row>
    <row r="22" spans="1:6">
      <c r="A22" s="132"/>
      <c r="B22" s="22"/>
      <c r="C22" s="22"/>
      <c r="D22" s="39"/>
      <c r="E22" s="36"/>
      <c r="F22" s="37"/>
    </row>
    <row r="23" spans="1:6">
      <c r="A23" s="137"/>
      <c r="B23" s="22"/>
      <c r="C23" s="6"/>
      <c r="D23" s="23"/>
      <c r="E23" s="36"/>
      <c r="F23" s="37"/>
    </row>
    <row r="24" spans="1:6">
      <c r="A24" s="132" t="s">
        <v>35</v>
      </c>
      <c r="B24" s="22">
        <v>0.25</v>
      </c>
      <c r="C24" s="22" t="s">
        <v>178</v>
      </c>
      <c r="D24" s="23">
        <v>9</v>
      </c>
      <c r="E24" s="138" t="s">
        <v>179</v>
      </c>
      <c r="F24" s="139"/>
    </row>
    <row r="25" spans="1:6">
      <c r="A25" s="132"/>
      <c r="B25" s="22"/>
      <c r="C25" s="22"/>
      <c r="D25" s="23"/>
      <c r="E25" s="36" t="s">
        <v>185</v>
      </c>
      <c r="F25" s="37" t="s">
        <v>184</v>
      </c>
    </row>
    <row r="26" spans="1:6">
      <c r="A26" s="132"/>
      <c r="B26" s="22"/>
      <c r="C26" s="22"/>
      <c r="D26" s="23"/>
      <c r="E26" s="36" t="s">
        <v>187</v>
      </c>
      <c r="F26" s="37"/>
    </row>
    <row r="27" spans="1:6">
      <c r="A27" s="132"/>
      <c r="B27" s="22"/>
      <c r="C27" s="22"/>
      <c r="D27" s="23"/>
      <c r="E27" s="36" t="s">
        <v>186</v>
      </c>
      <c r="F27" s="37"/>
    </row>
    <row r="28" spans="1:6">
      <c r="A28" s="132"/>
      <c r="B28" s="22"/>
      <c r="C28" s="22"/>
      <c r="D28" s="23"/>
      <c r="E28" s="36" t="s">
        <v>182</v>
      </c>
      <c r="F28" s="37"/>
    </row>
    <row r="29" spans="1:6">
      <c r="A29" s="132"/>
      <c r="B29" s="22"/>
      <c r="C29" s="22"/>
      <c r="D29" s="23"/>
      <c r="E29" s="36" t="s">
        <v>183</v>
      </c>
      <c r="F29" s="37"/>
    </row>
    <row r="30" spans="1:6" ht="18.75">
      <c r="A30" s="124" t="s">
        <v>36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/>
      <c r="D31" s="125" t="s">
        <v>39</v>
      </c>
      <c r="E31" s="50" t="s">
        <v>38</v>
      </c>
      <c r="F31" s="21"/>
    </row>
    <row r="32" spans="1:6">
      <c r="A32" s="126"/>
      <c r="B32" s="24" t="s">
        <v>40</v>
      </c>
      <c r="C32" s="34" t="s">
        <v>56</v>
      </c>
      <c r="D32" s="129"/>
      <c r="E32" s="50" t="s">
        <v>52</v>
      </c>
      <c r="F32" s="21"/>
    </row>
    <row r="33" spans="1:6">
      <c r="A33" s="126"/>
      <c r="B33" s="24" t="s">
        <v>41</v>
      </c>
      <c r="C33" s="34" t="s">
        <v>176</v>
      </c>
      <c r="D33" s="129"/>
      <c r="E33" s="50" t="s">
        <v>42</v>
      </c>
      <c r="F33" s="21"/>
    </row>
    <row r="34" spans="1:6">
      <c r="A34" s="127"/>
      <c r="B34" s="33" t="s">
        <v>53</v>
      </c>
      <c r="C34" s="34" t="s">
        <v>58</v>
      </c>
      <c r="D34" s="130"/>
      <c r="E34" s="50" t="s">
        <v>43</v>
      </c>
      <c r="F34" s="21"/>
    </row>
    <row r="35" spans="1:6">
      <c r="A35" s="128"/>
      <c r="B35" s="32" t="s">
        <v>54</v>
      </c>
      <c r="C35" s="34" t="s">
        <v>177</v>
      </c>
      <c r="D35" s="131"/>
      <c r="E35" s="50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146</v>
      </c>
      <c r="C37" s="122"/>
      <c r="D37" s="122"/>
      <c r="E37" s="122"/>
      <c r="F37" s="123"/>
    </row>
    <row r="38" spans="1:6">
      <c r="A38" s="126"/>
      <c r="B38" s="121" t="s">
        <v>180</v>
      </c>
      <c r="C38" s="122"/>
      <c r="D38" s="122"/>
      <c r="E38" s="122"/>
      <c r="F38" s="123"/>
    </row>
    <row r="39" spans="1:6">
      <c r="A39" s="126"/>
      <c r="B39" s="121" t="s">
        <v>181</v>
      </c>
      <c r="C39" s="122"/>
      <c r="D39" s="122"/>
      <c r="E39" s="122"/>
      <c r="F39" s="123"/>
    </row>
    <row r="40" spans="1:6">
      <c r="A40" s="126"/>
      <c r="B40" s="121" t="s">
        <v>188</v>
      </c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189</v>
      </c>
      <c r="C43" s="122"/>
      <c r="D43" s="122"/>
      <c r="E43" s="122"/>
      <c r="F43" s="123"/>
    </row>
    <row r="44" spans="1:6">
      <c r="A44" s="126"/>
      <c r="B44" s="121"/>
      <c r="C44" s="122"/>
      <c r="D44" s="122"/>
      <c r="E44" s="122"/>
      <c r="F44" s="123"/>
    </row>
    <row r="45" spans="1:6">
      <c r="A45" s="126"/>
      <c r="B45" s="121" t="s">
        <v>190</v>
      </c>
      <c r="C45" s="122"/>
      <c r="D45" s="122"/>
      <c r="E45" s="122"/>
      <c r="F45" s="123"/>
    </row>
    <row r="46" spans="1:6">
      <c r="A46" s="126"/>
      <c r="B46" s="121" t="s">
        <v>191</v>
      </c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51" t="s">
        <v>37</v>
      </c>
      <c r="B50" s="143"/>
      <c r="C50" s="144"/>
      <c r="D50" s="51" t="s">
        <v>39</v>
      </c>
      <c r="E50" s="143"/>
      <c r="F50" s="144"/>
    </row>
    <row r="51" spans="1:6" ht="18.75">
      <c r="A51" s="145" t="s">
        <v>45</v>
      </c>
      <c r="B51" s="146"/>
      <c r="C51" s="147"/>
      <c r="D51" s="49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A24:A29"/>
    <mergeCell ref="E24:F24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G55"/>
  <sheetViews>
    <sheetView workbookViewId="0">
      <selection activeCell="B7" sqref="B7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53" t="s">
        <v>1</v>
      </c>
      <c r="B2" s="30">
        <v>42619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53" t="s">
        <v>6</v>
      </c>
      <c r="B4" s="10">
        <v>178500</v>
      </c>
      <c r="C4" s="11" t="s">
        <v>7</v>
      </c>
      <c r="D4" s="12">
        <v>0.05</v>
      </c>
      <c r="E4" s="13" t="s">
        <v>8</v>
      </c>
      <c r="F4" s="12">
        <v>0.13</v>
      </c>
    </row>
    <row r="5" spans="1:7">
      <c r="A5" s="53" t="s">
        <v>9</v>
      </c>
      <c r="B5" s="14">
        <v>1854000</v>
      </c>
      <c r="C5" s="13" t="s">
        <v>10</v>
      </c>
      <c r="D5" s="12">
        <v>0.04</v>
      </c>
      <c r="E5" s="13" t="s">
        <v>11</v>
      </c>
      <c r="F5" s="12">
        <v>0</v>
      </c>
      <c r="G5" s="15"/>
    </row>
    <row r="6" spans="1:7">
      <c r="A6" s="53" t="s">
        <v>12</v>
      </c>
      <c r="B6" s="14">
        <v>2032500</v>
      </c>
      <c r="C6" s="11" t="s">
        <v>13</v>
      </c>
      <c r="D6" s="12">
        <v>0.06</v>
      </c>
      <c r="E6" s="13" t="s">
        <v>14</v>
      </c>
      <c r="F6" s="12">
        <v>0.24</v>
      </c>
      <c r="G6" s="16"/>
    </row>
    <row r="7" spans="1:7">
      <c r="A7" s="53" t="s">
        <v>15</v>
      </c>
      <c r="B7" s="14">
        <f>B6+'9.05'!B7</f>
        <v>8787550</v>
      </c>
      <c r="C7" s="13" t="s">
        <v>16</v>
      </c>
      <c r="D7" s="12">
        <v>0.21</v>
      </c>
      <c r="E7" s="13" t="s">
        <v>17</v>
      </c>
      <c r="F7" s="12">
        <v>0.21</v>
      </c>
      <c r="G7" s="17"/>
    </row>
    <row r="8" spans="1:7">
      <c r="A8" s="53" t="s">
        <v>18</v>
      </c>
      <c r="B8" s="38"/>
      <c r="C8" s="11" t="s">
        <v>19</v>
      </c>
      <c r="D8" s="12">
        <v>0.02</v>
      </c>
      <c r="E8" s="13"/>
      <c r="F8" s="12"/>
    </row>
    <row r="9" spans="1:7">
      <c r="A9" s="53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53" t="s">
        <v>23</v>
      </c>
      <c r="C11" s="53" t="s">
        <v>24</v>
      </c>
      <c r="D11" s="53" t="s">
        <v>25</v>
      </c>
      <c r="E11" s="53"/>
      <c r="F11" s="53" t="s">
        <v>26</v>
      </c>
    </row>
    <row r="12" spans="1:7">
      <c r="A12" s="132"/>
      <c r="B12" s="20" t="s">
        <v>65</v>
      </c>
      <c r="C12" s="6" t="s">
        <v>221</v>
      </c>
      <c r="D12" s="154" t="s">
        <v>27</v>
      </c>
      <c r="E12" s="20" t="s">
        <v>225</v>
      </c>
      <c r="F12" s="6">
        <v>6</v>
      </c>
    </row>
    <row r="13" spans="1:7">
      <c r="A13" s="132"/>
      <c r="B13" s="20" t="s">
        <v>64</v>
      </c>
      <c r="C13" s="6" t="s">
        <v>222</v>
      </c>
      <c r="D13" s="154"/>
      <c r="E13" s="20" t="s">
        <v>226</v>
      </c>
      <c r="F13" s="6">
        <v>3</v>
      </c>
    </row>
    <row r="14" spans="1:7">
      <c r="A14" s="132"/>
      <c r="B14" s="20" t="s">
        <v>66</v>
      </c>
      <c r="C14" s="6" t="s">
        <v>223</v>
      </c>
      <c r="D14" s="154" t="s">
        <v>28</v>
      </c>
      <c r="E14" s="20" t="s">
        <v>192</v>
      </c>
      <c r="F14" s="6">
        <v>0</v>
      </c>
    </row>
    <row r="15" spans="1:7">
      <c r="A15" s="132"/>
      <c r="B15" s="20" t="s">
        <v>67</v>
      </c>
      <c r="C15" s="6" t="s">
        <v>224</v>
      </c>
      <c r="D15" s="154"/>
      <c r="E15" s="20" t="s">
        <v>134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53" t="s">
        <v>30</v>
      </c>
      <c r="C17" s="53" t="s">
        <v>31</v>
      </c>
      <c r="D17" s="53" t="s">
        <v>32</v>
      </c>
      <c r="E17" s="135" t="s">
        <v>33</v>
      </c>
      <c r="F17" s="136"/>
    </row>
    <row r="18" spans="1:6">
      <c r="A18" s="132" t="s">
        <v>34</v>
      </c>
      <c r="B18" s="22"/>
      <c r="C18" s="22" t="s">
        <v>214</v>
      </c>
      <c r="D18" s="23">
        <v>2</v>
      </c>
      <c r="E18" s="138"/>
      <c r="F18" s="139"/>
    </row>
    <row r="19" spans="1:6">
      <c r="A19" s="132"/>
      <c r="B19" s="22"/>
      <c r="C19" s="22" t="s">
        <v>214</v>
      </c>
      <c r="D19" s="23" t="s">
        <v>215</v>
      </c>
      <c r="E19" s="36"/>
      <c r="F19" s="37"/>
    </row>
    <row r="20" spans="1:6">
      <c r="A20" s="132"/>
      <c r="B20" s="22"/>
      <c r="C20" s="22"/>
      <c r="D20" s="23"/>
      <c r="E20" s="36"/>
      <c r="F20" s="37"/>
    </row>
    <row r="21" spans="1:6">
      <c r="A21" s="132"/>
      <c r="B21" s="22"/>
      <c r="C21" s="22"/>
      <c r="D21" s="23"/>
      <c r="E21" s="36"/>
      <c r="F21" s="37"/>
    </row>
    <row r="22" spans="1:6">
      <c r="A22" s="132"/>
      <c r="B22" s="22"/>
      <c r="C22" s="22"/>
      <c r="D22" s="39"/>
      <c r="E22" s="36"/>
      <c r="F22" s="37"/>
    </row>
    <row r="23" spans="1:6">
      <c r="A23" s="137"/>
      <c r="B23" s="22"/>
      <c r="C23" s="6"/>
      <c r="D23" s="23"/>
      <c r="E23" s="36"/>
      <c r="F23" s="37"/>
    </row>
    <row r="24" spans="1:6">
      <c r="A24" s="132" t="s">
        <v>35</v>
      </c>
      <c r="B24" s="22">
        <v>0.22916666666666666</v>
      </c>
      <c r="C24" s="22" t="s">
        <v>201</v>
      </c>
      <c r="D24" s="23">
        <v>7</v>
      </c>
      <c r="E24" s="138" t="s">
        <v>179</v>
      </c>
      <c r="F24" s="139"/>
    </row>
    <row r="25" spans="1:6">
      <c r="A25" s="132"/>
      <c r="B25" s="22">
        <v>0.27083333333333331</v>
      </c>
      <c r="C25" s="22" t="s">
        <v>202</v>
      </c>
      <c r="D25" s="23">
        <v>10</v>
      </c>
      <c r="E25" s="36" t="s">
        <v>185</v>
      </c>
      <c r="F25" s="37"/>
    </row>
    <row r="26" spans="1:6">
      <c r="A26" s="132"/>
      <c r="B26" s="22">
        <v>0.27083333333333331</v>
      </c>
      <c r="C26" s="22" t="s">
        <v>203</v>
      </c>
      <c r="D26" s="23">
        <v>5</v>
      </c>
      <c r="E26" s="36" t="s">
        <v>205</v>
      </c>
      <c r="F26" s="37"/>
    </row>
    <row r="27" spans="1:6">
      <c r="A27" s="132"/>
      <c r="B27" s="22">
        <v>0.29166666666666669</v>
      </c>
      <c r="C27" s="22" t="s">
        <v>204</v>
      </c>
      <c r="D27" s="23">
        <v>3</v>
      </c>
      <c r="E27" s="36" t="s">
        <v>206</v>
      </c>
      <c r="F27" s="37"/>
    </row>
    <row r="28" spans="1:6">
      <c r="A28" s="132"/>
      <c r="B28" s="22"/>
      <c r="C28" s="22" t="s">
        <v>214</v>
      </c>
      <c r="D28" s="23">
        <v>2</v>
      </c>
      <c r="E28" s="36" t="s">
        <v>207</v>
      </c>
      <c r="F28" s="37"/>
    </row>
    <row r="29" spans="1:6">
      <c r="A29" s="132"/>
      <c r="B29" s="22"/>
      <c r="C29" s="22" t="s">
        <v>214</v>
      </c>
      <c r="D29" s="23">
        <v>2</v>
      </c>
      <c r="E29" s="36" t="s">
        <v>208</v>
      </c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196</v>
      </c>
      <c r="D31" s="125" t="s">
        <v>39</v>
      </c>
      <c r="E31" s="53" t="s">
        <v>38</v>
      </c>
      <c r="F31" s="21" t="s">
        <v>209</v>
      </c>
    </row>
    <row r="32" spans="1:6">
      <c r="A32" s="126"/>
      <c r="B32" s="24" t="s">
        <v>40</v>
      </c>
      <c r="C32" s="34" t="s">
        <v>197</v>
      </c>
      <c r="D32" s="129"/>
      <c r="E32" s="53" t="s">
        <v>52</v>
      </c>
      <c r="F32" s="21" t="s">
        <v>213</v>
      </c>
    </row>
    <row r="33" spans="1:6">
      <c r="A33" s="126"/>
      <c r="B33" s="24" t="s">
        <v>41</v>
      </c>
      <c r="C33" s="34" t="s">
        <v>198</v>
      </c>
      <c r="D33" s="129"/>
      <c r="E33" s="53" t="s">
        <v>42</v>
      </c>
      <c r="F33" s="21" t="s">
        <v>210</v>
      </c>
    </row>
    <row r="34" spans="1:6">
      <c r="A34" s="127"/>
      <c r="B34" s="33" t="s">
        <v>53</v>
      </c>
      <c r="C34" s="34" t="s">
        <v>199</v>
      </c>
      <c r="D34" s="130"/>
      <c r="E34" s="53" t="s">
        <v>43</v>
      </c>
      <c r="F34" s="21" t="s">
        <v>211</v>
      </c>
    </row>
    <row r="35" spans="1:6">
      <c r="A35" s="128"/>
      <c r="B35" s="32" t="s">
        <v>54</v>
      </c>
      <c r="C35" s="34"/>
      <c r="D35" s="131"/>
      <c r="E35" s="53" t="s">
        <v>51</v>
      </c>
      <c r="F35" s="21" t="s">
        <v>212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146</v>
      </c>
      <c r="C37" s="122"/>
      <c r="D37" s="122"/>
      <c r="E37" s="122"/>
      <c r="F37" s="123"/>
    </row>
    <row r="38" spans="1:6">
      <c r="A38" s="126"/>
      <c r="B38" s="121" t="s">
        <v>200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217</v>
      </c>
      <c r="C43" s="122"/>
      <c r="D43" s="122"/>
      <c r="E43" s="122"/>
      <c r="F43" s="123"/>
    </row>
    <row r="44" spans="1:6">
      <c r="A44" s="126"/>
      <c r="B44" s="142" t="s">
        <v>218</v>
      </c>
      <c r="C44" s="122"/>
      <c r="D44" s="122"/>
      <c r="E44" s="122"/>
      <c r="F44" s="123"/>
    </row>
    <row r="45" spans="1:6">
      <c r="A45" s="126"/>
      <c r="B45" s="121" t="s">
        <v>219</v>
      </c>
      <c r="C45" s="122"/>
      <c r="D45" s="122"/>
      <c r="E45" s="122"/>
      <c r="F45" s="123"/>
    </row>
    <row r="46" spans="1:6">
      <c r="A46" s="126"/>
      <c r="B46" s="121" t="s">
        <v>220</v>
      </c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54" t="s">
        <v>37</v>
      </c>
      <c r="B50" s="143"/>
      <c r="C50" s="144"/>
      <c r="D50" s="54" t="s">
        <v>39</v>
      </c>
      <c r="E50" s="143"/>
      <c r="F50" s="144"/>
    </row>
    <row r="51" spans="1:6" ht="18.75">
      <c r="A51" s="145" t="s">
        <v>45</v>
      </c>
      <c r="B51" s="146"/>
      <c r="C51" s="147"/>
      <c r="D51" s="52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A24:A29"/>
    <mergeCell ref="E24:F24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G55"/>
  <sheetViews>
    <sheetView workbookViewId="0">
      <selection activeCell="B8" sqref="B8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56" t="s">
        <v>1</v>
      </c>
      <c r="B2" s="30">
        <v>42620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56" t="s">
        <v>6</v>
      </c>
      <c r="B4" s="10">
        <v>1566870</v>
      </c>
      <c r="C4" s="11" t="s">
        <v>7</v>
      </c>
      <c r="D4" s="12">
        <v>0.04</v>
      </c>
      <c r="E4" s="13" t="s">
        <v>8</v>
      </c>
      <c r="F4" s="12">
        <v>0.02</v>
      </c>
    </row>
    <row r="5" spans="1:7">
      <c r="A5" s="56" t="s">
        <v>9</v>
      </c>
      <c r="B5" s="14">
        <v>416130</v>
      </c>
      <c r="C5" s="13" t="s">
        <v>10</v>
      </c>
      <c r="D5" s="12">
        <v>0.1</v>
      </c>
      <c r="E5" s="13" t="s">
        <v>11</v>
      </c>
      <c r="F5" s="12">
        <v>0.35</v>
      </c>
      <c r="G5" s="15"/>
    </row>
    <row r="6" spans="1:7">
      <c r="A6" s="56" t="s">
        <v>12</v>
      </c>
      <c r="B6" s="14">
        <f>B4+B5</f>
        <v>1983000</v>
      </c>
      <c r="C6" s="11" t="s">
        <v>13</v>
      </c>
      <c r="D6" s="12">
        <v>0.04</v>
      </c>
      <c r="E6" s="13" t="s">
        <v>14</v>
      </c>
      <c r="F6" s="12">
        <v>0</v>
      </c>
      <c r="G6" s="16"/>
    </row>
    <row r="7" spans="1:7">
      <c r="A7" s="56" t="s">
        <v>15</v>
      </c>
      <c r="B7" s="14">
        <f>B6+'9.06'!B7</f>
        <v>10770550</v>
      </c>
      <c r="C7" s="13" t="s">
        <v>16</v>
      </c>
      <c r="D7" s="12">
        <v>0.17</v>
      </c>
      <c r="E7" s="13" t="s">
        <v>17</v>
      </c>
      <c r="F7" s="12">
        <v>0.27</v>
      </c>
      <c r="G7" s="17"/>
    </row>
    <row r="8" spans="1:7">
      <c r="A8" s="56" t="s">
        <v>18</v>
      </c>
      <c r="B8" s="38"/>
      <c r="C8" s="11" t="s">
        <v>19</v>
      </c>
      <c r="D8" s="12">
        <v>0.01</v>
      </c>
      <c r="E8" s="13"/>
      <c r="F8" s="12"/>
    </row>
    <row r="9" spans="1:7">
      <c r="A9" s="56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56" t="s">
        <v>23</v>
      </c>
      <c r="C11" s="56" t="s">
        <v>24</v>
      </c>
      <c r="D11" s="56" t="s">
        <v>25</v>
      </c>
      <c r="E11" s="56"/>
      <c r="F11" s="56" t="s">
        <v>26</v>
      </c>
    </row>
    <row r="12" spans="1:7">
      <c r="A12" s="132"/>
      <c r="B12" s="20" t="s">
        <v>65</v>
      </c>
      <c r="C12" s="6" t="s">
        <v>168</v>
      </c>
      <c r="D12" s="154" t="s">
        <v>27</v>
      </c>
      <c r="E12" s="20" t="s">
        <v>244</v>
      </c>
      <c r="F12" s="6">
        <v>5</v>
      </c>
    </row>
    <row r="13" spans="1:7">
      <c r="A13" s="132"/>
      <c r="B13" s="20" t="s">
        <v>64</v>
      </c>
      <c r="C13" s="6" t="s">
        <v>241</v>
      </c>
      <c r="D13" s="154"/>
      <c r="E13" s="20" t="s">
        <v>245</v>
      </c>
      <c r="F13" s="6">
        <v>3</v>
      </c>
    </row>
    <row r="14" spans="1:7">
      <c r="A14" s="132"/>
      <c r="B14" s="20" t="s">
        <v>66</v>
      </c>
      <c r="C14" s="6" t="s">
        <v>242</v>
      </c>
      <c r="D14" s="154" t="s">
        <v>28</v>
      </c>
      <c r="E14" s="20" t="s">
        <v>246</v>
      </c>
      <c r="F14" s="6">
        <v>0</v>
      </c>
    </row>
    <row r="15" spans="1:7">
      <c r="A15" s="132"/>
      <c r="B15" s="20" t="s">
        <v>67</v>
      </c>
      <c r="C15" s="6" t="s">
        <v>243</v>
      </c>
      <c r="D15" s="154"/>
      <c r="E15" s="20" t="s">
        <v>247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56" t="s">
        <v>30</v>
      </c>
      <c r="C17" s="56" t="s">
        <v>31</v>
      </c>
      <c r="D17" s="56" t="s">
        <v>32</v>
      </c>
      <c r="E17" s="135" t="s">
        <v>33</v>
      </c>
      <c r="F17" s="136"/>
    </row>
    <row r="18" spans="1:6">
      <c r="A18" s="132" t="s">
        <v>34</v>
      </c>
      <c r="B18" s="22">
        <v>0.49305555555555558</v>
      </c>
      <c r="C18" s="22" t="s">
        <v>230</v>
      </c>
      <c r="D18" s="23">
        <v>8</v>
      </c>
      <c r="E18" s="138" t="s">
        <v>152</v>
      </c>
      <c r="F18" s="139"/>
    </row>
    <row r="19" spans="1:6">
      <c r="A19" s="132"/>
      <c r="B19" s="22">
        <v>0.49305555555555558</v>
      </c>
      <c r="C19" s="22" t="s">
        <v>231</v>
      </c>
      <c r="D19" s="23">
        <v>6</v>
      </c>
      <c r="E19" s="36" t="s">
        <v>233</v>
      </c>
      <c r="F19" s="37"/>
    </row>
    <row r="20" spans="1:6">
      <c r="A20" s="132"/>
      <c r="B20" s="22">
        <v>0.5</v>
      </c>
      <c r="C20" s="22" t="s">
        <v>232</v>
      </c>
      <c r="D20" s="23">
        <v>9</v>
      </c>
      <c r="E20" s="36" t="s">
        <v>234</v>
      </c>
      <c r="F20" s="37"/>
    </row>
    <row r="21" spans="1:6">
      <c r="A21" s="132"/>
      <c r="B21" s="22">
        <v>0.50694444444444442</v>
      </c>
      <c r="C21" s="22" t="s">
        <v>240</v>
      </c>
      <c r="D21" s="23">
        <v>4</v>
      </c>
      <c r="E21" s="36" t="s">
        <v>235</v>
      </c>
      <c r="F21" s="37"/>
    </row>
    <row r="22" spans="1:6">
      <c r="A22" s="132"/>
      <c r="B22" s="22"/>
      <c r="C22" s="22"/>
      <c r="D22" s="39"/>
      <c r="E22" s="36" t="s">
        <v>236</v>
      </c>
      <c r="F22" s="37"/>
    </row>
    <row r="23" spans="1:6">
      <c r="A23" s="137"/>
      <c r="B23" s="22"/>
      <c r="C23" s="6"/>
      <c r="D23" s="23"/>
      <c r="E23" s="36" t="s">
        <v>237</v>
      </c>
      <c r="F23" s="37"/>
    </row>
    <row r="24" spans="1:6">
      <c r="A24" s="132" t="s">
        <v>35</v>
      </c>
      <c r="B24" s="22">
        <v>0.31944444444444448</v>
      </c>
      <c r="C24" s="22" t="s">
        <v>239</v>
      </c>
      <c r="D24" s="23">
        <v>2</v>
      </c>
      <c r="E24" s="138"/>
      <c r="F24" s="139"/>
    </row>
    <row r="25" spans="1:6">
      <c r="A25" s="132"/>
      <c r="B25" s="22"/>
      <c r="C25" s="22"/>
      <c r="D25" s="23"/>
      <c r="E25" s="36"/>
      <c r="F25" s="37"/>
    </row>
    <row r="26" spans="1:6">
      <c r="A26" s="132"/>
      <c r="B26" s="22"/>
      <c r="C26" s="22"/>
      <c r="D26" s="23"/>
      <c r="E26" s="36"/>
      <c r="F26" s="37"/>
    </row>
    <row r="27" spans="1:6">
      <c r="A27" s="132"/>
      <c r="B27" s="22"/>
      <c r="C27" s="22"/>
      <c r="D27" s="23"/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86</v>
      </c>
      <c r="D31" s="125" t="s">
        <v>39</v>
      </c>
      <c r="E31" s="56" t="s">
        <v>38</v>
      </c>
      <c r="F31" s="21"/>
    </row>
    <row r="32" spans="1:6">
      <c r="A32" s="126"/>
      <c r="B32" s="24" t="s">
        <v>40</v>
      </c>
      <c r="C32" s="34" t="s">
        <v>227</v>
      </c>
      <c r="D32" s="129"/>
      <c r="E32" s="56" t="s">
        <v>52</v>
      </c>
      <c r="F32" s="21" t="s">
        <v>211</v>
      </c>
    </row>
    <row r="33" spans="1:6">
      <c r="A33" s="126"/>
      <c r="B33" s="24" t="s">
        <v>41</v>
      </c>
      <c r="C33" s="34" t="s">
        <v>228</v>
      </c>
      <c r="D33" s="129"/>
      <c r="E33" s="56" t="s">
        <v>42</v>
      </c>
      <c r="F33" s="21" t="s">
        <v>78</v>
      </c>
    </row>
    <row r="34" spans="1:6">
      <c r="A34" s="127"/>
      <c r="B34" s="33" t="s">
        <v>53</v>
      </c>
      <c r="C34" s="34" t="s">
        <v>58</v>
      </c>
      <c r="D34" s="130"/>
      <c r="E34" s="56" t="s">
        <v>43</v>
      </c>
      <c r="F34" s="21" t="s">
        <v>238</v>
      </c>
    </row>
    <row r="35" spans="1:6">
      <c r="A35" s="128"/>
      <c r="B35" s="32" t="s">
        <v>54</v>
      </c>
      <c r="C35" s="34" t="s">
        <v>88</v>
      </c>
      <c r="D35" s="131"/>
      <c r="E35" s="56" t="s">
        <v>51</v>
      </c>
      <c r="F35" s="21" t="s">
        <v>77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229</v>
      </c>
      <c r="C37" s="122"/>
      <c r="D37" s="122"/>
      <c r="E37" s="122"/>
      <c r="F37" s="123"/>
    </row>
    <row r="38" spans="1:6">
      <c r="A38" s="126"/>
      <c r="B38" s="121" t="s">
        <v>248</v>
      </c>
      <c r="C38" s="122"/>
      <c r="D38" s="122"/>
      <c r="E38" s="122"/>
      <c r="F38" s="123"/>
    </row>
    <row r="39" spans="1:6">
      <c r="A39" s="126"/>
      <c r="B39" s="121" t="s">
        <v>249</v>
      </c>
      <c r="C39" s="122"/>
      <c r="D39" s="122"/>
      <c r="E39" s="122"/>
      <c r="F39" s="123"/>
    </row>
    <row r="40" spans="1:6">
      <c r="A40" s="126"/>
      <c r="B40" s="121" t="s">
        <v>250</v>
      </c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/>
      <c r="C43" s="122"/>
      <c r="D43" s="122"/>
      <c r="E43" s="122"/>
      <c r="F43" s="123"/>
    </row>
    <row r="44" spans="1:6">
      <c r="A44" s="126"/>
      <c r="B44" s="142"/>
      <c r="C44" s="122"/>
      <c r="D44" s="122"/>
      <c r="E44" s="122"/>
      <c r="F44" s="123"/>
    </row>
    <row r="45" spans="1:6">
      <c r="A45" s="126"/>
      <c r="B45" s="121"/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57" t="s">
        <v>37</v>
      </c>
      <c r="B50" s="143"/>
      <c r="C50" s="144"/>
      <c r="D50" s="57" t="s">
        <v>39</v>
      </c>
      <c r="E50" s="143"/>
      <c r="F50" s="144"/>
    </row>
    <row r="51" spans="1:6" ht="18.75">
      <c r="A51" s="145" t="s">
        <v>45</v>
      </c>
      <c r="B51" s="146"/>
      <c r="C51" s="147"/>
      <c r="D51" s="55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A24:A29"/>
    <mergeCell ref="E24:F24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G55"/>
  <sheetViews>
    <sheetView topLeftCell="A13" workbookViewId="0">
      <selection activeCell="B37" sqref="B37:F37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59" t="s">
        <v>1</v>
      </c>
      <c r="B2" s="30">
        <v>42621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59" t="s">
        <v>6</v>
      </c>
      <c r="B4" s="10">
        <v>398000</v>
      </c>
      <c r="C4" s="11" t="s">
        <v>7</v>
      </c>
      <c r="D4" s="12">
        <v>0.06</v>
      </c>
      <c r="E4" s="13" t="s">
        <v>8</v>
      </c>
      <c r="F4" s="12">
        <v>0.19</v>
      </c>
    </row>
    <row r="5" spans="1:7">
      <c r="A5" s="59" t="s">
        <v>9</v>
      </c>
      <c r="B5" s="14">
        <v>780500</v>
      </c>
      <c r="C5" s="13" t="s">
        <v>10</v>
      </c>
      <c r="D5" s="12">
        <v>0.04</v>
      </c>
      <c r="E5" s="13" t="s">
        <v>11</v>
      </c>
      <c r="F5" s="12">
        <v>0.28999999999999998</v>
      </c>
      <c r="G5" s="15"/>
    </row>
    <row r="6" spans="1:7">
      <c r="A6" s="59" t="s">
        <v>12</v>
      </c>
      <c r="B6" s="14">
        <v>1178500</v>
      </c>
      <c r="C6" s="11" t="s">
        <v>13</v>
      </c>
      <c r="D6" s="12">
        <v>0.05</v>
      </c>
      <c r="E6" s="13" t="s">
        <v>14</v>
      </c>
      <c r="F6" s="12">
        <v>0</v>
      </c>
      <c r="G6" s="16"/>
    </row>
    <row r="7" spans="1:7">
      <c r="A7" s="59" t="s">
        <v>15</v>
      </c>
      <c r="B7" s="14">
        <f>B6+'9.07'!B7</f>
        <v>11949050</v>
      </c>
      <c r="C7" s="13" t="s">
        <v>16</v>
      </c>
      <c r="D7" s="12">
        <v>0.15</v>
      </c>
      <c r="E7" s="13" t="s">
        <v>17</v>
      </c>
      <c r="F7" s="12">
        <v>0.23</v>
      </c>
      <c r="G7" s="17"/>
    </row>
    <row r="8" spans="1:7">
      <c r="A8" s="59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59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59" t="s">
        <v>23</v>
      </c>
      <c r="C11" s="59" t="s">
        <v>24</v>
      </c>
      <c r="D11" s="59" t="s">
        <v>25</v>
      </c>
      <c r="E11" s="59"/>
      <c r="F11" s="59" t="s">
        <v>26</v>
      </c>
    </row>
    <row r="12" spans="1:7">
      <c r="A12" s="132"/>
      <c r="B12" s="20" t="s">
        <v>65</v>
      </c>
      <c r="C12" s="6" t="s">
        <v>98</v>
      </c>
      <c r="D12" s="154" t="s">
        <v>27</v>
      </c>
      <c r="E12" s="20" t="s">
        <v>271</v>
      </c>
      <c r="F12" s="6">
        <v>2</v>
      </c>
    </row>
    <row r="13" spans="1:7">
      <c r="A13" s="132"/>
      <c r="B13" s="20" t="s">
        <v>64</v>
      </c>
      <c r="C13" s="6" t="s">
        <v>269</v>
      </c>
      <c r="D13" s="154"/>
      <c r="E13" s="20" t="s">
        <v>272</v>
      </c>
      <c r="F13" s="6">
        <v>2</v>
      </c>
    </row>
    <row r="14" spans="1:7">
      <c r="A14" s="132"/>
      <c r="B14" s="20" t="s">
        <v>66</v>
      </c>
      <c r="C14" s="6" t="s">
        <v>270</v>
      </c>
      <c r="D14" s="154" t="s">
        <v>28</v>
      </c>
      <c r="E14" s="20" t="s">
        <v>246</v>
      </c>
      <c r="F14" s="6">
        <v>0</v>
      </c>
    </row>
    <row r="15" spans="1:7">
      <c r="A15" s="132"/>
      <c r="B15" s="20" t="s">
        <v>67</v>
      </c>
      <c r="C15" s="6" t="s">
        <v>243</v>
      </c>
      <c r="D15" s="154"/>
      <c r="E15" s="20" t="s">
        <v>133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59" t="s">
        <v>30</v>
      </c>
      <c r="C17" s="59" t="s">
        <v>31</v>
      </c>
      <c r="D17" s="59" t="s">
        <v>32</v>
      </c>
      <c r="E17" s="135" t="s">
        <v>33</v>
      </c>
      <c r="F17" s="136"/>
    </row>
    <row r="18" spans="1:6">
      <c r="A18" s="132" t="s">
        <v>34</v>
      </c>
      <c r="B18" s="22">
        <v>4.1666666666666664E-2</v>
      </c>
      <c r="C18" s="22" t="s">
        <v>253</v>
      </c>
      <c r="D18" s="23" t="s">
        <v>254</v>
      </c>
      <c r="E18" s="138" t="s">
        <v>152</v>
      </c>
      <c r="F18" s="139"/>
    </row>
    <row r="19" spans="1:6">
      <c r="A19" s="132"/>
      <c r="B19" s="22" t="s">
        <v>111</v>
      </c>
      <c r="C19" s="22"/>
      <c r="D19" s="23" t="s">
        <v>256</v>
      </c>
      <c r="E19" s="36" t="s">
        <v>262</v>
      </c>
      <c r="F19" s="37"/>
    </row>
    <row r="20" spans="1:6">
      <c r="A20" s="132"/>
      <c r="B20" s="22"/>
      <c r="C20" s="22"/>
      <c r="D20" s="23"/>
      <c r="E20" s="36" t="s">
        <v>265</v>
      </c>
      <c r="F20" s="37"/>
    </row>
    <row r="21" spans="1:6">
      <c r="A21" s="132"/>
      <c r="B21" s="22"/>
      <c r="C21" s="22"/>
      <c r="D21" s="23"/>
      <c r="E21" s="36" t="s">
        <v>264</v>
      </c>
      <c r="F21" s="37"/>
    </row>
    <row r="22" spans="1:6">
      <c r="A22" s="132"/>
      <c r="B22" s="22"/>
      <c r="C22" s="22"/>
      <c r="D22" s="39"/>
      <c r="E22" s="36" t="s">
        <v>263</v>
      </c>
      <c r="F22" s="37"/>
    </row>
    <row r="23" spans="1:6">
      <c r="A23" s="137"/>
      <c r="B23" s="22"/>
      <c r="C23" s="6"/>
      <c r="D23" s="23"/>
      <c r="E23" s="36" t="s">
        <v>252</v>
      </c>
      <c r="F23" s="37"/>
    </row>
    <row r="24" spans="1:6">
      <c r="A24" s="132" t="s">
        <v>35</v>
      </c>
      <c r="B24" s="22">
        <v>0.25</v>
      </c>
      <c r="C24" s="22" t="s">
        <v>273</v>
      </c>
      <c r="D24" s="23">
        <v>6</v>
      </c>
      <c r="E24" s="138"/>
      <c r="F24" s="139"/>
    </row>
    <row r="25" spans="1:6">
      <c r="A25" s="132"/>
      <c r="B25" s="22"/>
      <c r="C25" s="22"/>
      <c r="D25" s="23"/>
      <c r="E25" s="36"/>
      <c r="F25" s="37"/>
    </row>
    <row r="26" spans="1:6">
      <c r="A26" s="132"/>
      <c r="B26" s="22"/>
      <c r="C26" s="22"/>
      <c r="D26" s="23"/>
      <c r="E26" s="36"/>
      <c r="F26" s="37"/>
    </row>
    <row r="27" spans="1:6">
      <c r="A27" s="132"/>
      <c r="B27" s="22"/>
      <c r="C27" s="22"/>
      <c r="D27" s="23"/>
      <c r="E27" s="36"/>
      <c r="F27" s="37"/>
    </row>
    <row r="28" spans="1:6">
      <c r="A28" s="132"/>
      <c r="B28" s="22"/>
      <c r="C28" s="22"/>
      <c r="D28" s="23"/>
      <c r="E28" s="36"/>
      <c r="F28" s="37"/>
    </row>
    <row r="29" spans="1:6">
      <c r="A29" s="132"/>
      <c r="B29" s="22"/>
      <c r="C29" s="22"/>
      <c r="D29" s="23"/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251</v>
      </c>
      <c r="D31" s="125" t="s">
        <v>39</v>
      </c>
      <c r="E31" s="59" t="s">
        <v>38</v>
      </c>
      <c r="F31" s="21" t="s">
        <v>257</v>
      </c>
    </row>
    <row r="32" spans="1:6">
      <c r="A32" s="126"/>
      <c r="B32" s="24" t="s">
        <v>40</v>
      </c>
      <c r="C32" s="34" t="s">
        <v>267</v>
      </c>
      <c r="D32" s="129"/>
      <c r="E32" s="59" t="s">
        <v>52</v>
      </c>
      <c r="F32" s="21" t="s">
        <v>258</v>
      </c>
    </row>
    <row r="33" spans="1:6">
      <c r="A33" s="126"/>
      <c r="B33" s="24" t="s">
        <v>41</v>
      </c>
      <c r="C33" s="34" t="s">
        <v>57</v>
      </c>
      <c r="D33" s="129"/>
      <c r="E33" s="59" t="s">
        <v>42</v>
      </c>
      <c r="F33" s="21" t="s">
        <v>139</v>
      </c>
    </row>
    <row r="34" spans="1:6">
      <c r="A34" s="127"/>
      <c r="B34" s="33" t="s">
        <v>53</v>
      </c>
      <c r="C34" s="34" t="s">
        <v>87</v>
      </c>
      <c r="D34" s="130"/>
      <c r="E34" s="59" t="s">
        <v>43</v>
      </c>
      <c r="F34" s="21"/>
    </row>
    <row r="35" spans="1:6">
      <c r="A35" s="128"/>
      <c r="B35" s="32" t="s">
        <v>54</v>
      </c>
      <c r="C35" s="34" t="s">
        <v>88</v>
      </c>
      <c r="D35" s="131"/>
      <c r="E35" s="59" t="s">
        <v>51</v>
      </c>
      <c r="F35" s="21" t="s">
        <v>259</v>
      </c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268</v>
      </c>
      <c r="C37" s="122"/>
      <c r="D37" s="122"/>
      <c r="E37" s="122"/>
      <c r="F37" s="123"/>
    </row>
    <row r="38" spans="1:6">
      <c r="A38" s="126"/>
      <c r="B38" s="121" t="s">
        <v>255</v>
      </c>
      <c r="C38" s="122"/>
      <c r="D38" s="122"/>
      <c r="E38" s="122"/>
      <c r="F38" s="123"/>
    </row>
    <row r="39" spans="1:6">
      <c r="A39" s="126"/>
      <c r="B39" s="121" t="s">
        <v>266</v>
      </c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21" t="s">
        <v>260</v>
      </c>
      <c r="C43" s="122"/>
      <c r="D43" s="122"/>
      <c r="E43" s="122"/>
      <c r="F43" s="123"/>
    </row>
    <row r="44" spans="1:6">
      <c r="A44" s="126"/>
      <c r="B44" s="142"/>
      <c r="C44" s="122"/>
      <c r="D44" s="122"/>
      <c r="E44" s="122"/>
      <c r="F44" s="123"/>
    </row>
    <row r="45" spans="1:6">
      <c r="A45" s="126"/>
      <c r="B45" s="121" t="s">
        <v>261</v>
      </c>
      <c r="C45" s="122"/>
      <c r="D45" s="122"/>
      <c r="E45" s="122"/>
      <c r="F45" s="123"/>
    </row>
    <row r="46" spans="1:6">
      <c r="A46" s="126"/>
      <c r="B46" s="121" t="s">
        <v>274</v>
      </c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60" t="s">
        <v>37</v>
      </c>
      <c r="B50" s="143"/>
      <c r="C50" s="144"/>
      <c r="D50" s="60" t="s">
        <v>39</v>
      </c>
      <c r="E50" s="143"/>
      <c r="F50" s="144"/>
    </row>
    <row r="51" spans="1:6" ht="18.75">
      <c r="A51" s="145" t="s">
        <v>45</v>
      </c>
      <c r="B51" s="146"/>
      <c r="C51" s="147"/>
      <c r="D51" s="58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A24:A29"/>
    <mergeCell ref="E24:F24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G55"/>
  <sheetViews>
    <sheetView workbookViewId="0">
      <selection activeCell="B12" sqref="B12:C15"/>
    </sheetView>
  </sheetViews>
  <sheetFormatPr defaultRowHeight="16.5"/>
  <cols>
    <col min="1" max="1" width="15.125" style="2" customWidth="1"/>
    <col min="2" max="2" width="21.75" style="2" customWidth="1"/>
    <col min="3" max="3" width="30.125" style="2" customWidth="1"/>
    <col min="4" max="4" width="13.25" style="2" customWidth="1"/>
    <col min="5" max="5" width="19.875" style="2" customWidth="1"/>
    <col min="6" max="6" width="38.375" style="2" customWidth="1"/>
    <col min="7" max="7" width="20.125" style="2" customWidth="1"/>
    <col min="8" max="16384" width="9" style="2"/>
  </cols>
  <sheetData>
    <row r="1" spans="1:7" ht="25.5">
      <c r="A1" s="151" t="s">
        <v>0</v>
      </c>
      <c r="B1" s="151"/>
      <c r="C1" s="151"/>
      <c r="D1" s="151"/>
      <c r="E1" s="151"/>
      <c r="F1" s="151"/>
    </row>
    <row r="2" spans="1:7">
      <c r="A2" s="62" t="s">
        <v>1</v>
      </c>
      <c r="B2" s="30">
        <v>42622</v>
      </c>
      <c r="C2" s="4"/>
      <c r="D2" s="3"/>
      <c r="E2" s="5" t="s">
        <v>2</v>
      </c>
      <c r="F2" s="6"/>
      <c r="G2" s="7"/>
    </row>
    <row r="3" spans="1:7">
      <c r="A3" s="152" t="s">
        <v>3</v>
      </c>
      <c r="B3" s="153"/>
      <c r="C3" s="8" t="s">
        <v>4</v>
      </c>
      <c r="D3" s="8" t="s">
        <v>5</v>
      </c>
      <c r="E3" s="8" t="s">
        <v>4</v>
      </c>
      <c r="F3" s="9" t="s">
        <v>5</v>
      </c>
    </row>
    <row r="4" spans="1:7">
      <c r="A4" s="62" t="s">
        <v>6</v>
      </c>
      <c r="B4" s="10">
        <v>258500</v>
      </c>
      <c r="C4" s="11" t="s">
        <v>7</v>
      </c>
      <c r="D4" s="12">
        <v>0</v>
      </c>
      <c r="E4" s="13" t="s">
        <v>8</v>
      </c>
      <c r="F4" s="12">
        <v>0.19</v>
      </c>
    </row>
    <row r="5" spans="1:7">
      <c r="A5" s="62" t="s">
        <v>9</v>
      </c>
      <c r="B5" s="14">
        <f>B6-B4</f>
        <v>771000</v>
      </c>
      <c r="C5" s="13" t="s">
        <v>10</v>
      </c>
      <c r="D5" s="12">
        <v>0.11</v>
      </c>
      <c r="E5" s="13" t="s">
        <v>11</v>
      </c>
      <c r="F5" s="12">
        <v>0</v>
      </c>
      <c r="G5" s="15"/>
    </row>
    <row r="6" spans="1:7">
      <c r="A6" s="62" t="s">
        <v>12</v>
      </c>
      <c r="B6" s="14">
        <v>1029500</v>
      </c>
      <c r="C6" s="11" t="s">
        <v>13</v>
      </c>
      <c r="D6" s="12">
        <v>0.11</v>
      </c>
      <c r="E6" s="13" t="s">
        <v>14</v>
      </c>
      <c r="F6" s="12">
        <v>0</v>
      </c>
      <c r="G6" s="16"/>
    </row>
    <row r="7" spans="1:7">
      <c r="A7" s="62" t="s">
        <v>15</v>
      </c>
      <c r="B7" s="14">
        <f>B6+'9.08'!B7</f>
        <v>12978550</v>
      </c>
      <c r="C7" s="13" t="s">
        <v>16</v>
      </c>
      <c r="D7" s="12">
        <v>0.31</v>
      </c>
      <c r="E7" s="13" t="s">
        <v>17</v>
      </c>
      <c r="F7" s="12">
        <v>0.27</v>
      </c>
      <c r="G7" s="17"/>
    </row>
    <row r="8" spans="1:7">
      <c r="A8" s="62" t="s">
        <v>18</v>
      </c>
      <c r="B8" s="38"/>
      <c r="C8" s="11" t="s">
        <v>19</v>
      </c>
      <c r="D8" s="12">
        <v>0</v>
      </c>
      <c r="E8" s="13"/>
      <c r="F8" s="12"/>
    </row>
    <row r="9" spans="1:7">
      <c r="A9" s="62" t="s">
        <v>20</v>
      </c>
      <c r="B9" s="18"/>
      <c r="C9" s="11"/>
      <c r="D9" s="12"/>
      <c r="E9" s="13"/>
      <c r="F9" s="19"/>
    </row>
    <row r="10" spans="1:7" ht="18.75">
      <c r="A10" s="124" t="s">
        <v>21</v>
      </c>
      <c r="B10" s="124"/>
      <c r="C10" s="124"/>
      <c r="D10" s="124"/>
      <c r="E10" s="124"/>
      <c r="F10" s="124"/>
    </row>
    <row r="11" spans="1:7">
      <c r="A11" s="132" t="s">
        <v>22</v>
      </c>
      <c r="B11" s="62" t="s">
        <v>23</v>
      </c>
      <c r="C11" s="62" t="s">
        <v>24</v>
      </c>
      <c r="D11" s="62" t="s">
        <v>25</v>
      </c>
      <c r="E11" s="62"/>
      <c r="F11" s="62" t="s">
        <v>26</v>
      </c>
    </row>
    <row r="12" spans="1:7">
      <c r="A12" s="132"/>
      <c r="B12" s="20" t="s">
        <v>65</v>
      </c>
      <c r="C12" s="6" t="s">
        <v>243</v>
      </c>
      <c r="D12" s="154" t="s">
        <v>27</v>
      </c>
      <c r="E12" s="20" t="s">
        <v>287</v>
      </c>
      <c r="F12" s="6">
        <v>6</v>
      </c>
    </row>
    <row r="13" spans="1:7">
      <c r="A13" s="132"/>
      <c r="B13" s="20" t="s">
        <v>64</v>
      </c>
      <c r="C13" s="6" t="s">
        <v>285</v>
      </c>
      <c r="D13" s="154"/>
      <c r="E13" s="20" t="s">
        <v>291</v>
      </c>
      <c r="F13" s="6">
        <v>4</v>
      </c>
    </row>
    <row r="14" spans="1:7">
      <c r="A14" s="132"/>
      <c r="B14" s="20" t="s">
        <v>66</v>
      </c>
      <c r="C14" s="6" t="s">
        <v>286</v>
      </c>
      <c r="D14" s="154" t="s">
        <v>28</v>
      </c>
      <c r="E14" s="20" t="s">
        <v>65</v>
      </c>
      <c r="F14" s="6">
        <v>0</v>
      </c>
    </row>
    <row r="15" spans="1:7">
      <c r="A15" s="132"/>
      <c r="B15" s="20" t="s">
        <v>67</v>
      </c>
      <c r="C15" s="6" t="s">
        <v>243</v>
      </c>
      <c r="D15" s="154"/>
      <c r="E15" s="20" t="s">
        <v>64</v>
      </c>
      <c r="F15" s="6">
        <v>0</v>
      </c>
    </row>
    <row r="16" spans="1:7" ht="18.75">
      <c r="A16" s="124" t="s">
        <v>29</v>
      </c>
      <c r="B16" s="124"/>
      <c r="C16" s="124"/>
      <c r="D16" s="124"/>
      <c r="E16" s="124"/>
      <c r="F16" s="124"/>
    </row>
    <row r="17" spans="1:6">
      <c r="A17" s="35"/>
      <c r="B17" s="62" t="s">
        <v>30</v>
      </c>
      <c r="C17" s="62" t="s">
        <v>31</v>
      </c>
      <c r="D17" s="62" t="s">
        <v>32</v>
      </c>
      <c r="E17" s="135" t="s">
        <v>33</v>
      </c>
      <c r="F17" s="136"/>
    </row>
    <row r="18" spans="1:6">
      <c r="A18" s="132" t="s">
        <v>34</v>
      </c>
      <c r="B18" s="22"/>
      <c r="C18" s="22" t="s">
        <v>288</v>
      </c>
      <c r="D18" s="23">
        <v>2</v>
      </c>
      <c r="E18" s="138"/>
      <c r="F18" s="139"/>
    </row>
    <row r="19" spans="1:6">
      <c r="A19" s="132"/>
      <c r="B19" s="22"/>
      <c r="C19" s="22" t="s">
        <v>288</v>
      </c>
      <c r="D19" s="23">
        <v>3</v>
      </c>
      <c r="E19" s="36"/>
      <c r="F19" s="37"/>
    </row>
    <row r="20" spans="1:6">
      <c r="A20" s="132"/>
      <c r="B20" s="22"/>
      <c r="C20" s="22" t="s">
        <v>288</v>
      </c>
      <c r="D20" s="23">
        <v>2</v>
      </c>
      <c r="E20" s="36"/>
      <c r="F20" s="37"/>
    </row>
    <row r="21" spans="1:6">
      <c r="A21" s="132"/>
      <c r="B21" s="22"/>
      <c r="C21" s="22"/>
      <c r="D21" s="23"/>
      <c r="E21" s="36"/>
      <c r="F21" s="37"/>
    </row>
    <row r="22" spans="1:6">
      <c r="A22" s="132"/>
      <c r="B22" s="22"/>
      <c r="C22" s="22"/>
      <c r="D22" s="39"/>
      <c r="E22" s="36"/>
      <c r="F22" s="37"/>
    </row>
    <row r="23" spans="1:6">
      <c r="A23" s="137"/>
      <c r="B23" s="22"/>
      <c r="C23" s="6"/>
      <c r="D23" s="23"/>
      <c r="E23" s="36"/>
      <c r="F23" s="37"/>
    </row>
    <row r="24" spans="1:6">
      <c r="A24" s="132" t="s">
        <v>35</v>
      </c>
      <c r="B24" s="22">
        <v>0.27083333333333331</v>
      </c>
      <c r="C24" s="22" t="s">
        <v>278</v>
      </c>
      <c r="D24" s="23">
        <v>3</v>
      </c>
      <c r="E24" s="138"/>
      <c r="F24" s="139"/>
    </row>
    <row r="25" spans="1:6">
      <c r="A25" s="132"/>
      <c r="B25" s="22"/>
      <c r="C25" s="22" t="s">
        <v>288</v>
      </c>
      <c r="D25" s="23">
        <v>2</v>
      </c>
      <c r="E25" s="36"/>
      <c r="F25" s="37"/>
    </row>
    <row r="26" spans="1:6">
      <c r="A26" s="132"/>
      <c r="B26" s="22"/>
      <c r="C26" s="22" t="s">
        <v>288</v>
      </c>
      <c r="D26" s="23">
        <v>3</v>
      </c>
      <c r="E26" s="36"/>
      <c r="F26" s="37"/>
    </row>
    <row r="27" spans="1:6">
      <c r="A27" s="132"/>
      <c r="B27" s="22"/>
      <c r="C27" s="22" t="s">
        <v>288</v>
      </c>
      <c r="D27" s="23">
        <v>4</v>
      </c>
      <c r="E27" s="36"/>
      <c r="F27" s="37"/>
    </row>
    <row r="28" spans="1:6">
      <c r="A28" s="132"/>
      <c r="B28" s="22"/>
      <c r="C28" s="22" t="s">
        <v>288</v>
      </c>
      <c r="D28" s="23">
        <v>2</v>
      </c>
      <c r="E28" s="36"/>
      <c r="F28" s="37"/>
    </row>
    <row r="29" spans="1:6">
      <c r="A29" s="132"/>
      <c r="B29" s="22"/>
      <c r="C29" s="22" t="s">
        <v>288</v>
      </c>
      <c r="D29" s="23">
        <v>2</v>
      </c>
      <c r="E29" s="36"/>
      <c r="F29" s="37"/>
    </row>
    <row r="30" spans="1:6" ht="18.75">
      <c r="A30" s="124" t="s">
        <v>216</v>
      </c>
      <c r="B30" s="124"/>
      <c r="C30" s="124"/>
      <c r="D30" s="124"/>
      <c r="E30" s="124"/>
      <c r="F30" s="124"/>
    </row>
    <row r="31" spans="1:6">
      <c r="A31" s="125" t="s">
        <v>37</v>
      </c>
      <c r="B31" s="24" t="s">
        <v>38</v>
      </c>
      <c r="C31" s="34" t="s">
        <v>143</v>
      </c>
      <c r="D31" s="125" t="s">
        <v>39</v>
      </c>
      <c r="E31" s="62" t="s">
        <v>38</v>
      </c>
      <c r="F31" s="21" t="s">
        <v>281</v>
      </c>
    </row>
    <row r="32" spans="1:6">
      <c r="A32" s="126"/>
      <c r="B32" s="24" t="s">
        <v>40</v>
      </c>
      <c r="C32" s="34" t="s">
        <v>275</v>
      </c>
      <c r="D32" s="129"/>
      <c r="E32" s="62" t="s">
        <v>52</v>
      </c>
      <c r="F32" s="21" t="s">
        <v>282</v>
      </c>
    </row>
    <row r="33" spans="1:6">
      <c r="A33" s="126"/>
      <c r="B33" s="24" t="s">
        <v>41</v>
      </c>
      <c r="C33" s="34" t="s">
        <v>276</v>
      </c>
      <c r="D33" s="129"/>
      <c r="E33" s="62" t="s">
        <v>42</v>
      </c>
      <c r="F33" s="21" t="s">
        <v>283</v>
      </c>
    </row>
    <row r="34" spans="1:6">
      <c r="A34" s="127"/>
      <c r="B34" s="33" t="s">
        <v>53</v>
      </c>
      <c r="C34" s="34" t="s">
        <v>277</v>
      </c>
      <c r="D34" s="130"/>
      <c r="E34" s="62" t="s">
        <v>43</v>
      </c>
      <c r="F34" s="21" t="s">
        <v>284</v>
      </c>
    </row>
    <row r="35" spans="1:6">
      <c r="A35" s="128"/>
      <c r="B35" s="32" t="s">
        <v>54</v>
      </c>
      <c r="C35" s="34" t="s">
        <v>88</v>
      </c>
      <c r="D35" s="131"/>
      <c r="E35" s="62" t="s">
        <v>51</v>
      </c>
      <c r="F35" s="21"/>
    </row>
    <row r="36" spans="1:6" ht="18.75">
      <c r="A36" s="124" t="s">
        <v>36</v>
      </c>
      <c r="B36" s="124"/>
      <c r="C36" s="124"/>
      <c r="D36" s="124"/>
      <c r="E36" s="124"/>
      <c r="F36" s="124"/>
    </row>
    <row r="37" spans="1:6">
      <c r="A37" s="125" t="s">
        <v>37</v>
      </c>
      <c r="B37" s="121" t="s">
        <v>280</v>
      </c>
      <c r="C37" s="122"/>
      <c r="D37" s="122"/>
      <c r="E37" s="122"/>
      <c r="F37" s="123"/>
    </row>
    <row r="38" spans="1:6">
      <c r="A38" s="126"/>
      <c r="B38" s="121" t="s">
        <v>279</v>
      </c>
      <c r="C38" s="122"/>
      <c r="D38" s="122"/>
      <c r="E38" s="122"/>
      <c r="F38" s="123"/>
    </row>
    <row r="39" spans="1:6">
      <c r="A39" s="126"/>
      <c r="B39" s="121"/>
      <c r="C39" s="122"/>
      <c r="D39" s="122"/>
      <c r="E39" s="122"/>
      <c r="F39" s="123"/>
    </row>
    <row r="40" spans="1:6">
      <c r="A40" s="126"/>
      <c r="B40" s="121"/>
      <c r="C40" s="122"/>
      <c r="D40" s="122"/>
      <c r="E40" s="122"/>
      <c r="F40" s="123"/>
    </row>
    <row r="41" spans="1:6">
      <c r="A41" s="126"/>
      <c r="B41" s="121"/>
      <c r="C41" s="122"/>
      <c r="D41" s="122"/>
      <c r="E41" s="122"/>
      <c r="F41" s="123"/>
    </row>
    <row r="42" spans="1:6">
      <c r="A42" s="150"/>
      <c r="B42" s="121"/>
      <c r="C42" s="122"/>
      <c r="D42" s="122"/>
      <c r="E42" s="122"/>
      <c r="F42" s="123"/>
    </row>
    <row r="43" spans="1:6">
      <c r="A43" s="125" t="s">
        <v>39</v>
      </c>
      <c r="B43" s="142" t="s">
        <v>289</v>
      </c>
      <c r="C43" s="122"/>
      <c r="D43" s="122"/>
      <c r="E43" s="122"/>
      <c r="F43" s="123"/>
    </row>
    <row r="44" spans="1:6">
      <c r="A44" s="126"/>
      <c r="B44" s="121" t="s">
        <v>290</v>
      </c>
      <c r="C44" s="122"/>
      <c r="D44" s="122"/>
      <c r="E44" s="122"/>
      <c r="F44" s="123"/>
    </row>
    <row r="45" spans="1:6">
      <c r="A45" s="126"/>
      <c r="B45" s="121"/>
      <c r="C45" s="122"/>
      <c r="D45" s="122"/>
      <c r="E45" s="122"/>
      <c r="F45" s="123"/>
    </row>
    <row r="46" spans="1:6">
      <c r="A46" s="126"/>
      <c r="B46" s="121"/>
      <c r="C46" s="122"/>
      <c r="D46" s="122"/>
      <c r="E46" s="122"/>
      <c r="F46" s="123"/>
    </row>
    <row r="47" spans="1:6">
      <c r="A47" s="126"/>
      <c r="B47" s="142"/>
      <c r="C47" s="122"/>
      <c r="D47" s="122"/>
      <c r="E47" s="122"/>
      <c r="F47" s="123"/>
    </row>
    <row r="48" spans="1:6">
      <c r="A48" s="150"/>
      <c r="B48" s="121"/>
      <c r="C48" s="122"/>
      <c r="D48" s="122"/>
      <c r="E48" s="122"/>
      <c r="F48" s="123"/>
    </row>
    <row r="49" spans="1:6" ht="18.75">
      <c r="A49" s="124" t="s">
        <v>44</v>
      </c>
      <c r="B49" s="124"/>
      <c r="C49" s="124"/>
      <c r="D49" s="124"/>
      <c r="E49" s="124"/>
      <c r="F49" s="124"/>
    </row>
    <row r="50" spans="1:6">
      <c r="A50" s="63" t="s">
        <v>37</v>
      </c>
      <c r="B50" s="143"/>
      <c r="C50" s="144"/>
      <c r="D50" s="63" t="s">
        <v>39</v>
      </c>
      <c r="E50" s="143"/>
      <c r="F50" s="144"/>
    </row>
    <row r="51" spans="1:6" ht="18.75">
      <c r="A51" s="145" t="s">
        <v>45</v>
      </c>
      <c r="B51" s="146"/>
      <c r="C51" s="147"/>
      <c r="D51" s="61" t="s">
        <v>46</v>
      </c>
      <c r="E51" s="148">
        <f>E53+E54+B53+B54</f>
        <v>0</v>
      </c>
      <c r="F51" s="149"/>
    </row>
    <row r="52" spans="1:6">
      <c r="A52" s="140" t="s">
        <v>37</v>
      </c>
      <c r="B52" s="27" t="s">
        <v>47</v>
      </c>
      <c r="C52" s="27" t="s">
        <v>48</v>
      </c>
      <c r="D52" s="140" t="s">
        <v>39</v>
      </c>
      <c r="E52" s="27" t="s">
        <v>49</v>
      </c>
      <c r="F52" s="27" t="s">
        <v>50</v>
      </c>
    </row>
    <row r="53" spans="1:6">
      <c r="A53" s="140"/>
      <c r="B53" s="28"/>
      <c r="C53" s="28"/>
      <c r="D53" s="141"/>
      <c r="E53" s="28"/>
      <c r="F53" s="28"/>
    </row>
    <row r="54" spans="1:6">
      <c r="A54" s="140"/>
      <c r="B54" s="28"/>
      <c r="C54" s="28"/>
      <c r="D54" s="141"/>
      <c r="E54" s="28"/>
      <c r="F54" s="28"/>
    </row>
    <row r="55" spans="1:6">
      <c r="A55" s="140"/>
      <c r="B55" s="28"/>
      <c r="C55" s="28"/>
      <c r="D55" s="141"/>
      <c r="E55" s="28"/>
      <c r="F55" s="29"/>
    </row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A24:A29"/>
    <mergeCell ref="E24:F24"/>
    <mergeCell ref="A30:F30"/>
    <mergeCell ref="A31:A35"/>
    <mergeCell ref="D31:D35"/>
    <mergeCell ref="A36:F36"/>
    <mergeCell ref="A37:A42"/>
    <mergeCell ref="B37:F37"/>
    <mergeCell ref="B38:F38"/>
    <mergeCell ref="B39:F39"/>
    <mergeCell ref="B40:F40"/>
    <mergeCell ref="B41:F41"/>
    <mergeCell ref="A52:A55"/>
    <mergeCell ref="D52:D55"/>
    <mergeCell ref="B42:F42"/>
    <mergeCell ref="A43:A48"/>
    <mergeCell ref="B43:F43"/>
    <mergeCell ref="B44:F44"/>
    <mergeCell ref="B45:F45"/>
    <mergeCell ref="B46:F46"/>
    <mergeCell ref="B47:F47"/>
    <mergeCell ref="B48:F48"/>
    <mergeCell ref="A49:F49"/>
    <mergeCell ref="B50:C50"/>
    <mergeCell ref="E50:F50"/>
    <mergeCell ref="A51:C51"/>
    <mergeCell ref="E51:F51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28</vt:i4>
      </vt:variant>
    </vt:vector>
  </HeadingPairs>
  <TitlesOfParts>
    <vt:vector size="28" baseType="lpstr">
      <vt:lpstr>09.01</vt:lpstr>
      <vt:lpstr>09.02</vt:lpstr>
      <vt:lpstr>9.03</vt:lpstr>
      <vt:lpstr>9.04</vt:lpstr>
      <vt:lpstr>9.05</vt:lpstr>
      <vt:lpstr>9.06</vt:lpstr>
      <vt:lpstr>9.07</vt:lpstr>
      <vt:lpstr>9.08</vt:lpstr>
      <vt:lpstr>9.09</vt:lpstr>
      <vt:lpstr>9.10</vt:lpstr>
      <vt:lpstr>9.11</vt:lpstr>
      <vt:lpstr>9.12</vt:lpstr>
      <vt:lpstr>9.13</vt:lpstr>
      <vt:lpstr>9.16</vt:lpstr>
      <vt:lpstr>9.17</vt:lpstr>
      <vt:lpstr>9.18</vt:lpstr>
      <vt:lpstr>9.19</vt:lpstr>
      <vt:lpstr>9.20</vt:lpstr>
      <vt:lpstr>9.21</vt:lpstr>
      <vt:lpstr>9.22</vt:lpstr>
      <vt:lpstr>9.23</vt:lpstr>
      <vt:lpstr>9.24</vt:lpstr>
      <vt:lpstr>9.25</vt:lpstr>
      <vt:lpstr>9.26</vt:lpstr>
      <vt:lpstr>9.27</vt:lpstr>
      <vt:lpstr>9.28</vt:lpstr>
      <vt:lpstr>9.29</vt:lpstr>
      <vt:lpstr>9.30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2016-07-13T12:33:41Z</cp:lastPrinted>
  <dcterms:created xsi:type="dcterms:W3CDTF">2016-07-01T09:39:11Z</dcterms:created>
  <dcterms:modified xsi:type="dcterms:W3CDTF">2016-09-30T14:32:02Z</dcterms:modified>
</cp:coreProperties>
</file>