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7795" windowHeight="11835" firstSheet="8" activeTab="30"/>
  </bookViews>
  <sheets>
    <sheet name="5.1" sheetId="1" r:id="rId1"/>
    <sheet name="5.2" sheetId="2" r:id="rId2"/>
    <sheet name="5.3" sheetId="3" r:id="rId3"/>
    <sheet name="5.4" sheetId="4" r:id="rId4"/>
    <sheet name="5.5" sheetId="5" r:id="rId5"/>
    <sheet name="5.6" sheetId="6" r:id="rId6"/>
    <sheet name="5.7" sheetId="7" r:id="rId7"/>
    <sheet name="5.8" sheetId="8" r:id="rId8"/>
    <sheet name="5.9" sheetId="9" r:id="rId9"/>
    <sheet name="5.10" sheetId="11" r:id="rId10"/>
    <sheet name="5.11" sheetId="12" r:id="rId11"/>
    <sheet name="5.12" sheetId="13" r:id="rId12"/>
    <sheet name="5.13" sheetId="14" r:id="rId13"/>
    <sheet name="5.14" sheetId="15" r:id="rId14"/>
    <sheet name="5.15" sheetId="16" r:id="rId15"/>
    <sheet name="5.16" sheetId="18" r:id="rId16"/>
    <sheet name="5.17" sheetId="19" r:id="rId17"/>
    <sheet name="5.18" sheetId="20" r:id="rId18"/>
    <sheet name="5.19" sheetId="22" r:id="rId19"/>
    <sheet name="5.20" sheetId="23" r:id="rId20"/>
    <sheet name="5.21" sheetId="24" r:id="rId21"/>
    <sheet name="5.22" sheetId="26" r:id="rId22"/>
    <sheet name="5.23" sheetId="27" r:id="rId23"/>
    <sheet name="5.24" sheetId="28" r:id="rId24"/>
    <sheet name="5.25" sheetId="29" r:id="rId25"/>
    <sheet name="5.26" sheetId="30" r:id="rId26"/>
    <sheet name="5.27" sheetId="31" r:id="rId27"/>
    <sheet name="5.28" sheetId="32" r:id="rId28"/>
    <sheet name="5.29" sheetId="33" r:id="rId29"/>
    <sheet name="5.30" sheetId="34" r:id="rId30"/>
    <sheet name="5.31" sheetId="35" r:id="rId31"/>
  </sheets>
  <calcPr calcId="125725"/>
</workbook>
</file>

<file path=xl/calcChain.xml><?xml version="1.0" encoding="utf-8"?>
<calcChain xmlns="http://schemas.openxmlformats.org/spreadsheetml/2006/main">
  <c r="B7" i="35"/>
  <c r="B7" i="34"/>
  <c r="B7" i="33"/>
  <c r="B7" i="32"/>
  <c r="B7" i="31"/>
  <c r="B7" i="30"/>
  <c r="B7" i="29"/>
  <c r="B7" i="28"/>
  <c r="B5" i="27"/>
  <c r="B7"/>
  <c r="D52" i="35"/>
  <c r="D52" i="34"/>
  <c r="D52" i="33"/>
  <c r="D52" i="32"/>
  <c r="B5" i="30"/>
  <c r="B5" i="29"/>
  <c r="D52" i="31"/>
  <c r="D52" i="30"/>
  <c r="D52" i="29"/>
  <c r="D52" i="28"/>
  <c r="D52" i="27"/>
  <c r="B5" i="26"/>
  <c r="B7"/>
  <c r="B5" i="24"/>
  <c r="B7"/>
  <c r="B5" i="23"/>
  <c r="B7"/>
  <c r="D52" i="26"/>
  <c r="D52" i="24"/>
  <c r="D52" i="23"/>
  <c r="B7" i="22"/>
  <c r="B5"/>
  <c r="D52"/>
  <c r="B5" i="20"/>
  <c r="B7"/>
  <c r="B7" i="19"/>
  <c r="B7" i="18"/>
  <c r="B5" i="19"/>
  <c r="D63" i="20"/>
  <c r="D52" i="19"/>
  <c r="D52" i="18"/>
  <c r="B7" i="16"/>
  <c r="B5"/>
  <c r="D52"/>
  <c r="B7" i="15"/>
  <c r="D52"/>
  <c r="B5"/>
  <c r="B7" i="14"/>
  <c r="B7" i="13"/>
  <c r="B5" i="14"/>
  <c r="D52"/>
  <c r="D52" i="13"/>
  <c r="B7" i="12"/>
  <c r="B5"/>
  <c r="D52"/>
  <c r="B7" i="11"/>
  <c r="B5"/>
  <c r="D52"/>
  <c r="B7" i="9"/>
  <c r="B5"/>
  <c r="D52"/>
  <c r="B7" i="8"/>
  <c r="D52"/>
  <c r="B7" i="7"/>
  <c r="B5"/>
  <c r="D52"/>
  <c r="B7" i="6"/>
  <c r="B7" i="5"/>
  <c r="B5" i="6"/>
  <c r="D52"/>
  <c r="D52" i="5"/>
  <c r="B7" i="4"/>
  <c r="D52"/>
  <c r="B5"/>
  <c r="B7" i="3"/>
  <c r="D52"/>
  <c r="B5"/>
  <c r="B7" i="2"/>
  <c r="D52"/>
  <c r="B5"/>
  <c r="B5" i="1"/>
  <c r="D52"/>
</calcChain>
</file>

<file path=xl/sharedStrings.xml><?xml version="1.0" encoding="utf-8"?>
<sst xmlns="http://schemas.openxmlformats.org/spreadsheetml/2006/main" count="2353" uniqueCount="494">
  <si>
    <t xml:space="preserve"> (        꼴라                )   Daily Report 데일리리포트   </t>
    <phoneticPr fontId="4" type="noConversion"/>
  </si>
  <si>
    <t>작성일자</t>
  </si>
  <si>
    <t xml:space="preserve">작성자 </t>
  </si>
  <si>
    <t>대표</t>
  </si>
  <si>
    <t xml:space="preserve">  일일매출내용</t>
    <phoneticPr fontId="3" type="noConversion"/>
  </si>
  <si>
    <t xml:space="preserve"> </t>
  </si>
  <si>
    <t xml:space="preserve">주간 추천메뉴  </t>
  </si>
  <si>
    <t>주간목표수량</t>
    <phoneticPr fontId="4" type="noConversion"/>
  </si>
  <si>
    <t>일일판매수량(누적)</t>
    <phoneticPr fontId="4" type="noConversion"/>
  </si>
  <si>
    <t>런치</t>
  </si>
  <si>
    <t xml:space="preserve"> </t>
    <phoneticPr fontId="3" type="noConversion"/>
  </si>
  <si>
    <t>디너</t>
  </si>
  <si>
    <t>총매출</t>
  </si>
  <si>
    <t>누적매출</t>
    <phoneticPr fontId="3" type="noConversion"/>
  </si>
  <si>
    <t>목표매출</t>
    <phoneticPr fontId="3" type="noConversion"/>
  </si>
  <si>
    <t xml:space="preserve">  메뉴별 제품 구성비율 (Best &amp; Worst) </t>
  </si>
  <si>
    <t>Best</t>
    <phoneticPr fontId="3" type="noConversion"/>
  </si>
  <si>
    <t>메뉴</t>
    <phoneticPr fontId="4" type="noConversion"/>
  </si>
  <si>
    <t>판매수량</t>
    <phoneticPr fontId="4" type="noConversion"/>
  </si>
  <si>
    <t xml:space="preserve">Worst </t>
  </si>
  <si>
    <t xml:space="preserve">  예약상황 </t>
    <phoneticPr fontId="3" type="noConversion"/>
  </si>
  <si>
    <t>시간</t>
    <phoneticPr fontId="3" type="noConversion"/>
  </si>
  <si>
    <t>예약자</t>
    <phoneticPr fontId="3" type="noConversion"/>
  </si>
  <si>
    <t>인원</t>
    <phoneticPr fontId="3" type="noConversion"/>
  </si>
  <si>
    <t>오전</t>
    <phoneticPr fontId="3" type="noConversion"/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</si>
  <si>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</si>
  <si>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</si>
  <si>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</si>
  <si>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</si>
  <si>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3" type="noConversion"/>
  </si>
  <si>
    <t xml:space="preserve">  전도금 사용내역</t>
    <phoneticPr fontId="4" type="noConversion"/>
  </si>
  <si>
    <t>총금액</t>
    <phoneticPr fontId="4" type="noConversion"/>
  </si>
  <si>
    <t xml:space="preserve">금액 </t>
  </si>
  <si>
    <t xml:space="preserve">사용내역 </t>
  </si>
  <si>
    <t xml:space="preserve">  건의사항</t>
  </si>
  <si>
    <t>2016.5.1</t>
    <phoneticPr fontId="3" type="noConversion"/>
  </si>
  <si>
    <t>봉골레 파스타</t>
    <phoneticPr fontId="3" type="noConversion"/>
  </si>
  <si>
    <t>꽃게 로제 파스타</t>
    <phoneticPr fontId="3" type="noConversion"/>
  </si>
  <si>
    <t>마르게리따 피자</t>
    <phoneticPr fontId="3" type="noConversion"/>
  </si>
  <si>
    <t>민경식 님</t>
    <phoneticPr fontId="3" type="noConversion"/>
  </si>
  <si>
    <t xml:space="preserve"> - 오늘영업사항</t>
    <phoneticPr fontId="3" type="noConversion"/>
  </si>
  <si>
    <t xml:space="preserve"> : 2인 위주의 식사 테이블이 많았습니다.</t>
    <phoneticPr fontId="3" type="noConversion"/>
  </si>
  <si>
    <t xml:space="preserve">   거의 주로 소개팅 테이블이었고, 3~4인 구성의 친목 모임도 있었습니다.</t>
    <phoneticPr fontId="3" type="noConversion"/>
  </si>
  <si>
    <t xml:space="preserve">   때문에, 주류보다는 피자, 파스타 판매 비중이 높았습니다.</t>
    <phoneticPr fontId="3" type="noConversion"/>
  </si>
  <si>
    <t xml:space="preserve">   4층 테라스 로즈마리 화단 정리 실시하였으며, 1층 바</t>
    <phoneticPr fontId="3" type="noConversion"/>
  </si>
  <si>
    <t xml:space="preserve">   환경정리 하였습니다.</t>
    <phoneticPr fontId="3" type="noConversion"/>
  </si>
  <si>
    <t>2016.5.2</t>
    <phoneticPr fontId="3" type="noConversion"/>
  </si>
  <si>
    <t>꽃게 로제파스타</t>
    <phoneticPr fontId="3" type="noConversion"/>
  </si>
  <si>
    <t>우오바</t>
    <phoneticPr fontId="3" type="noConversion"/>
  </si>
  <si>
    <t>깔라마리</t>
    <phoneticPr fontId="3" type="noConversion"/>
  </si>
  <si>
    <t>디에즈모임</t>
    <phoneticPr fontId="3" type="noConversion"/>
  </si>
  <si>
    <t>VIP 전준님 모임</t>
    <phoneticPr fontId="3" type="noConversion"/>
  </si>
  <si>
    <t>설원희 님</t>
    <phoneticPr fontId="3" type="noConversion"/>
  </si>
  <si>
    <t>VVIP, 단품식사</t>
    <phoneticPr fontId="3" type="noConversion"/>
  </si>
  <si>
    <t xml:space="preserve"> : 금일 영업시 VIP, VVIP 방문이 있었습니다.</t>
    <phoneticPr fontId="3" type="noConversion"/>
  </si>
  <si>
    <t xml:space="preserve">   디에즈모임 전준님은 2층 Verona 에서 6인 단품식사 진행,</t>
    <phoneticPr fontId="3" type="noConversion"/>
  </si>
  <si>
    <t xml:space="preserve">   식사 만족도 높았으며, 티라미슈 서비스로 제공하였습니다.</t>
    <phoneticPr fontId="3" type="noConversion"/>
  </si>
  <si>
    <t xml:space="preserve">   디너 영업시 방문 주신 VVIP 설원희 님은 3층 Sienna 에서</t>
    <phoneticPr fontId="3" type="noConversion"/>
  </si>
  <si>
    <t xml:space="preserve">   대학 동기, 후배들과 가져오신 와인 2병을 곁들여 단품 식사하셨습니다.</t>
    <phoneticPr fontId="3" type="noConversion"/>
  </si>
  <si>
    <t xml:space="preserve">   금일 스페셜 에피타이저 미트볼 이용하셨고, 만족도 높았습니다.</t>
    <phoneticPr fontId="3" type="noConversion"/>
  </si>
  <si>
    <t xml:space="preserve">   서비스로 아이스크림 제공하였고, 금일 방문주신 설원희 님 일행분들</t>
    <phoneticPr fontId="3" type="noConversion"/>
  </si>
  <si>
    <t xml:space="preserve">   모두 매우 만족하셨고, 재방문을 약속하셨습니다.</t>
    <phoneticPr fontId="3" type="noConversion"/>
  </si>
  <si>
    <t>2016.5.3</t>
    <phoneticPr fontId="3" type="noConversion"/>
  </si>
  <si>
    <t>L/A</t>
    <phoneticPr fontId="3" type="noConversion"/>
  </si>
  <si>
    <t>판체타 알리오올리오</t>
    <phoneticPr fontId="3" type="noConversion"/>
  </si>
  <si>
    <t xml:space="preserve"> : 금일 런치 영업시, 예약 손님 2팀은 모두 비즈니스 모임.</t>
    <phoneticPr fontId="3" type="noConversion"/>
  </si>
  <si>
    <t xml:space="preserve">   각각 3층 세미룸 Campo, 2층 룸 Verona 에서 단품 식사하셨습니다.</t>
    <phoneticPr fontId="3" type="noConversion"/>
  </si>
  <si>
    <t xml:space="preserve">   그 외에 워킹 손님이 많아, 1층 및 2층 모두 만석으로 영업 진행되었습니다.</t>
    <phoneticPr fontId="3" type="noConversion"/>
  </si>
  <si>
    <t>7;00</t>
    <phoneticPr fontId="3" type="noConversion"/>
  </si>
  <si>
    <t>박병현 님</t>
    <phoneticPr fontId="3" type="noConversion"/>
  </si>
  <si>
    <t xml:space="preserve">   디너 영업시, 어제 방문주신 VVIP 설원희 님 지인분 중</t>
    <phoneticPr fontId="3" type="noConversion"/>
  </si>
  <si>
    <t xml:space="preserve">   재방문을 약속하셨던 박병현 님 당일 예약으로 1층에서 독점와인 2병과</t>
    <phoneticPr fontId="3" type="noConversion"/>
  </si>
  <si>
    <t xml:space="preserve">   함께 식사 이용하셨습니다. 식사 만족도 매우 높았으며,</t>
    <phoneticPr fontId="3" type="noConversion"/>
  </si>
  <si>
    <t xml:space="preserve">   집으로 돌아가실 때, 치즈와 피칸캔디도 포장해 가셨습니다.</t>
    <phoneticPr fontId="3" type="noConversion"/>
  </si>
  <si>
    <t>클래시먼 힐러드 대학</t>
    <phoneticPr fontId="3" type="noConversion"/>
  </si>
  <si>
    <t>김병건 이사님</t>
    <phoneticPr fontId="3" type="noConversion"/>
  </si>
  <si>
    <t>Verona</t>
    <phoneticPr fontId="3" type="noConversion"/>
  </si>
  <si>
    <t>Campo</t>
    <phoneticPr fontId="3" type="noConversion"/>
  </si>
  <si>
    <t>VVIP 설원희 님 지인.</t>
    <phoneticPr fontId="3" type="noConversion"/>
  </si>
  <si>
    <t>2016.5.4</t>
    <phoneticPr fontId="3" type="noConversion"/>
  </si>
  <si>
    <t>고호성 님</t>
    <phoneticPr fontId="3" type="noConversion"/>
  </si>
  <si>
    <t>서창욱 님</t>
    <phoneticPr fontId="3" type="noConversion"/>
  </si>
  <si>
    <t>VIP</t>
    <phoneticPr fontId="3" type="noConversion"/>
  </si>
  <si>
    <t>D/T, VIP 이병완교수님 동반</t>
    <phoneticPr fontId="3" type="noConversion"/>
  </si>
  <si>
    <t>마켓 샐러드</t>
    <phoneticPr fontId="3" type="noConversion"/>
  </si>
  <si>
    <t>이상균 님</t>
    <phoneticPr fontId="3" type="noConversion"/>
  </si>
  <si>
    <t xml:space="preserve"> : 금일은 디너 영업이 활성화 되었습니다.</t>
    <phoneticPr fontId="3" type="noConversion"/>
  </si>
  <si>
    <t xml:space="preserve">   VIP 고호성님 4인 3층 세미룸 Campo 에서 단품식사와 함께</t>
    <phoneticPr fontId="3" type="noConversion"/>
  </si>
  <si>
    <t xml:space="preserve">   가져오신 와인 1병, 독점 와인 리저브 쉬라 1병 이용하셨습니다.</t>
    <phoneticPr fontId="3" type="noConversion"/>
  </si>
  <si>
    <t xml:space="preserve">   만족도 굉장히 높았습니다. 또한, D/T 6인 Roma 서창욱 님</t>
    <phoneticPr fontId="3" type="noConversion"/>
  </si>
  <si>
    <t xml:space="preserve">   테이블은 VIP 이병완 교수님 동반 모임이었습니다. 식사, 공간 </t>
    <phoneticPr fontId="3" type="noConversion"/>
  </si>
  <si>
    <t xml:space="preserve">   만족도 높았으며, 독점 와인 비앙코, 수페리오레와 시칠리아</t>
    <phoneticPr fontId="3" type="noConversion"/>
  </si>
  <si>
    <t xml:space="preserve">   에뜨나 로소 와인 이용하셨습니다.</t>
    <phoneticPr fontId="3" type="noConversion"/>
  </si>
  <si>
    <t>&lt;D/T 6인&gt;</t>
    <phoneticPr fontId="3" type="noConversion"/>
  </si>
  <si>
    <t xml:space="preserve"> - 키조개, 쭈꾸미, 소라 마리네이드</t>
    <phoneticPr fontId="3" type="noConversion"/>
  </si>
  <si>
    <t xml:space="preserve"> - 자색 고구마 스프</t>
    <phoneticPr fontId="3" type="noConversion"/>
  </si>
  <si>
    <t xml:space="preserve"> - 미트볼</t>
    <phoneticPr fontId="3" type="noConversion"/>
  </si>
  <si>
    <t xml:space="preserve"> - 봄 마켓 샐러드</t>
    <phoneticPr fontId="3" type="noConversion"/>
  </si>
  <si>
    <t xml:space="preserve"> - 명란 크림 파스타</t>
    <phoneticPr fontId="3" type="noConversion"/>
  </si>
  <si>
    <t xml:space="preserve"> - 등심 OR 연어</t>
    <phoneticPr fontId="3" type="noConversion"/>
  </si>
  <si>
    <t xml:space="preserve"> - 티라미수</t>
    <phoneticPr fontId="3" type="noConversion"/>
  </si>
  <si>
    <t>김소영님</t>
    <phoneticPr fontId="3" type="noConversion"/>
  </si>
  <si>
    <t>김민아님</t>
    <phoneticPr fontId="3" type="noConversion"/>
  </si>
  <si>
    <t>이상승님</t>
    <phoneticPr fontId="3" type="noConversion"/>
  </si>
  <si>
    <t>김예림님</t>
    <phoneticPr fontId="3" type="noConversion"/>
  </si>
  <si>
    <t>최대일님</t>
    <phoneticPr fontId="3" type="noConversion"/>
  </si>
  <si>
    <t>배혜정 님</t>
    <phoneticPr fontId="3" type="noConversion"/>
  </si>
  <si>
    <t>2016.5.5</t>
    <phoneticPr fontId="3" type="noConversion"/>
  </si>
  <si>
    <t xml:space="preserve"> - 오늘의영업사항</t>
    <phoneticPr fontId="3" type="noConversion"/>
  </si>
  <si>
    <t>미트볼 파스타</t>
    <phoneticPr fontId="3" type="noConversion"/>
  </si>
  <si>
    <t>꽃게 로제 파스타</t>
    <phoneticPr fontId="3" type="noConversion"/>
  </si>
  <si>
    <t>마르게리따 피자</t>
    <phoneticPr fontId="3" type="noConversion"/>
  </si>
  <si>
    <t>박서정님</t>
    <phoneticPr fontId="3" type="noConversion"/>
  </si>
  <si>
    <t>이현경님</t>
    <phoneticPr fontId="3" type="noConversion"/>
  </si>
  <si>
    <t>4+1</t>
    <phoneticPr fontId="3" type="noConversion"/>
  </si>
  <si>
    <t>설원희님</t>
    <phoneticPr fontId="3" type="noConversion"/>
  </si>
  <si>
    <t>신원중님</t>
    <phoneticPr fontId="3" type="noConversion"/>
  </si>
  <si>
    <t>이채율님</t>
    <phoneticPr fontId="3" type="noConversion"/>
  </si>
  <si>
    <t>김수진님</t>
    <phoneticPr fontId="3" type="noConversion"/>
  </si>
  <si>
    <t>손태희님</t>
    <phoneticPr fontId="3" type="noConversion"/>
  </si>
  <si>
    <t>2016.5.6</t>
    <phoneticPr fontId="3" type="noConversion"/>
  </si>
  <si>
    <t>주방 후드, 트렌치 청소및 도마소독 삼각지 정리하였습니다.</t>
    <phoneticPr fontId="3" type="noConversion"/>
  </si>
  <si>
    <t xml:space="preserve"> : 어린이날인 금일 영업시, 주 고객층은 커플, 가족이였습니다.</t>
    <phoneticPr fontId="3" type="noConversion"/>
  </si>
  <si>
    <t xml:space="preserve">   과 스페셜메뉴인 미트볼 파스타 이용하셨으며, 만족도 높았습니다. </t>
    <phoneticPr fontId="3" type="noConversion"/>
  </si>
  <si>
    <t xml:space="preserve">   금일 디너 영업시, VVIP 설원희 님 3인 테이블, 비오니에 와인</t>
    <phoneticPr fontId="3" type="noConversion"/>
  </si>
  <si>
    <t>너트 피자</t>
    <phoneticPr fontId="3" type="noConversion"/>
  </si>
  <si>
    <t>날치알 크림 파스타</t>
    <phoneticPr fontId="3" type="noConversion"/>
  </si>
  <si>
    <t>해산물 토마토 파스타</t>
    <phoneticPr fontId="3" type="noConversion"/>
  </si>
  <si>
    <t xml:space="preserve"> - 오늘영업사항</t>
    <phoneticPr fontId="3" type="noConversion"/>
  </si>
  <si>
    <t xml:space="preserve"> : 임시 공휴일로 인한 휴가 뿐만 아니라 비가 오는 궂은 날씨 탓인지,</t>
    <phoneticPr fontId="3" type="noConversion"/>
  </si>
  <si>
    <t xml:space="preserve">   예약 손님 외에는 워킹 손님 방문이 저조하였습니다.</t>
    <phoneticPr fontId="3" type="noConversion"/>
  </si>
  <si>
    <t xml:space="preserve">   금일 예약손님 4팀 중 1팀은 소개팅, 3팀은 젊은 여성 고객님들</t>
    <phoneticPr fontId="3" type="noConversion"/>
  </si>
  <si>
    <t xml:space="preserve">   친목 모임 테이블이었습니다. 때문에 피자, 파스타 식사 비중이</t>
    <phoneticPr fontId="3" type="noConversion"/>
  </si>
  <si>
    <t xml:space="preserve">   높았으며, 주류 판매율이 저조하였습니다.</t>
    <phoneticPr fontId="3" type="noConversion"/>
  </si>
  <si>
    <t xml:space="preserve">   금일 영업 종료 후, 1층 하수구 내부 대청소 실시하였습니다.</t>
    <phoneticPr fontId="3" type="noConversion"/>
  </si>
  <si>
    <t>2016.5.7</t>
    <phoneticPr fontId="3" type="noConversion"/>
  </si>
  <si>
    <t>오후</t>
    <phoneticPr fontId="3" type="noConversion"/>
  </si>
  <si>
    <t>민선경님</t>
    <phoneticPr fontId="3" type="noConversion"/>
  </si>
  <si>
    <t>권다영님</t>
    <phoneticPr fontId="3" type="noConversion"/>
  </si>
  <si>
    <t>주방 제빙기 청소 및 음식물쓰레기통 청소</t>
    <phoneticPr fontId="3" type="noConversion"/>
  </si>
  <si>
    <t>꽃게 로제 파스타</t>
    <phoneticPr fontId="3" type="noConversion"/>
  </si>
  <si>
    <t>날치알 크림 파스타</t>
    <phoneticPr fontId="3" type="noConversion"/>
  </si>
  <si>
    <t>해산물 토마토 파스타</t>
    <phoneticPr fontId="3" type="noConversion"/>
  </si>
  <si>
    <t>조영우 님</t>
    <phoneticPr fontId="3" type="noConversion"/>
  </si>
  <si>
    <t xml:space="preserve"> - 오늘영업사항 </t>
    <phoneticPr fontId="3" type="noConversion"/>
  </si>
  <si>
    <t xml:space="preserve"> : 금일 영업시, 친구 혹은 연인, 그리고 가족단위 식사 테이블이</t>
    <phoneticPr fontId="3" type="noConversion"/>
  </si>
  <si>
    <t xml:space="preserve">   서비스로 아이스크림 제공 해드렸습니다.</t>
    <phoneticPr fontId="3" type="noConversion"/>
  </si>
  <si>
    <t xml:space="preserve">   주를 이루었습니다. 세르비에 조영우 님 방문 주셔서 가족식사 하셨고,</t>
    <phoneticPr fontId="3" type="noConversion"/>
  </si>
  <si>
    <t xml:space="preserve">   민선경님 역시, 9인 Sienna 방문 주셔서 가족식사 하셨습니다.</t>
    <phoneticPr fontId="3" type="noConversion"/>
  </si>
  <si>
    <t xml:space="preserve">   내일 어버이날 스페셜 메뉴, 명이 페스토 파스타와 구아체토 판매를</t>
    <phoneticPr fontId="3" type="noConversion"/>
  </si>
  <si>
    <t xml:space="preserve">   위한 매장 입간판 업데이트 작업 실시하였습니다.</t>
    <phoneticPr fontId="3" type="noConversion"/>
  </si>
  <si>
    <t>2016.5.8</t>
    <phoneticPr fontId="3" type="noConversion"/>
  </si>
  <si>
    <t xml:space="preserve"> - 오늘의 영업사항</t>
    <phoneticPr fontId="3" type="noConversion"/>
  </si>
  <si>
    <t xml:space="preserve"> : 어버이날을 맞이하여 금일영업은 가족단위 식사 테이블이 주를 이루었고</t>
    <phoneticPr fontId="3" type="noConversion"/>
  </si>
  <si>
    <t xml:space="preserve">   하였습니다. 오늘도 역시 명이 페스토 파스타와 도미 구아체토 요리가 </t>
    <phoneticPr fontId="3" type="noConversion"/>
  </si>
  <si>
    <t xml:space="preserve">   스페셜 메뉴로 준비되있었고 반응역시 좋았습니다.</t>
    <phoneticPr fontId="3" type="noConversion"/>
  </si>
  <si>
    <t>꽃게로제</t>
    <phoneticPr fontId="3" type="noConversion"/>
  </si>
  <si>
    <t>명이페스토</t>
    <phoneticPr fontId="3" type="noConversion"/>
  </si>
  <si>
    <t>등심스테이크</t>
    <phoneticPr fontId="3" type="noConversion"/>
  </si>
  <si>
    <t xml:space="preserve">   김의중,김현수,김성수사장님 등 VIP손님들의 가족단위 방문으로 식사를 </t>
    <phoneticPr fontId="3" type="noConversion"/>
  </si>
  <si>
    <t>정경아 님</t>
    <phoneticPr fontId="3" type="noConversion"/>
  </si>
  <si>
    <t>김윤지 님</t>
    <phoneticPr fontId="3" type="noConversion"/>
  </si>
  <si>
    <t>김성수 사장님</t>
    <phoneticPr fontId="3" type="noConversion"/>
  </si>
  <si>
    <t>김민수 님</t>
    <phoneticPr fontId="3" type="noConversion"/>
  </si>
  <si>
    <t>장회정 님</t>
    <phoneticPr fontId="3" type="noConversion"/>
  </si>
  <si>
    <t>김현수 님</t>
    <phoneticPr fontId="3" type="noConversion"/>
  </si>
  <si>
    <t>4+3</t>
    <phoneticPr fontId="3" type="noConversion"/>
  </si>
  <si>
    <t>백승엽 님</t>
    <phoneticPr fontId="3" type="noConversion"/>
  </si>
  <si>
    <t>8+4</t>
    <phoneticPr fontId="3" type="noConversion"/>
  </si>
  <si>
    <t>최재훈 님</t>
    <phoneticPr fontId="3" type="noConversion"/>
  </si>
  <si>
    <t>10+1</t>
    <phoneticPr fontId="3" type="noConversion"/>
  </si>
  <si>
    <t>김의중 님</t>
    <phoneticPr fontId="3" type="noConversion"/>
  </si>
  <si>
    <t>이규봉 님</t>
    <phoneticPr fontId="3" type="noConversion"/>
  </si>
  <si>
    <t>김남석 님</t>
    <phoneticPr fontId="3" type="noConversion"/>
  </si>
  <si>
    <t>Mr. Metew</t>
    <phoneticPr fontId="3" type="noConversion"/>
  </si>
  <si>
    <t>2016.5.9</t>
    <phoneticPr fontId="3" type="noConversion"/>
  </si>
  <si>
    <t>L/A Set</t>
    <phoneticPr fontId="3" type="noConversion"/>
  </si>
  <si>
    <t>우오바</t>
    <phoneticPr fontId="3" type="noConversion"/>
  </si>
  <si>
    <t>너트 피자</t>
    <phoneticPr fontId="3" type="noConversion"/>
  </si>
  <si>
    <t>신대식 부장님</t>
    <phoneticPr fontId="3" type="noConversion"/>
  </si>
  <si>
    <t>F.H.K</t>
    <phoneticPr fontId="3" type="noConversion"/>
  </si>
  <si>
    <t>박영숙 대표님 동행</t>
    <phoneticPr fontId="3" type="noConversion"/>
  </si>
  <si>
    <t>김종선 님</t>
    <phoneticPr fontId="3" type="noConversion"/>
  </si>
  <si>
    <t>최규태 님</t>
    <phoneticPr fontId="3" type="noConversion"/>
  </si>
  <si>
    <t>이석우 사장님</t>
    <phoneticPr fontId="3" type="noConversion"/>
  </si>
  <si>
    <t xml:space="preserve"> : 금일 영업시 본사 신대식 부장님 4인 방문, Campo 에서 L/A Set</t>
    <phoneticPr fontId="3" type="noConversion"/>
  </si>
  <si>
    <t xml:space="preserve">   식사와 함께 미팅 자리 있었습니다. 디너 영업시, 3층 Sienna 7인</t>
    <phoneticPr fontId="3" type="noConversion"/>
  </si>
  <si>
    <t xml:space="preserve">   김종선 님 의원 당선 파티 겸 식사하셨습니다. 메르까토 첫 방문이신데,</t>
    <phoneticPr fontId="3" type="noConversion"/>
  </si>
  <si>
    <t xml:space="preserve">   만족도 매우 높았고 꼭 재방문 하겠다고 약속하셨습니다.</t>
    <phoneticPr fontId="3" type="noConversion"/>
  </si>
  <si>
    <t xml:space="preserve">   또한, 요새 자주 방문하시는 이석우 사장님 2인, 3층 홀에서</t>
    <phoneticPr fontId="3" type="noConversion"/>
  </si>
  <si>
    <t xml:space="preserve">   가져오신 바롤로 와인과 함께 파스타, 메인 식사 하셨으며, 서비스로</t>
    <phoneticPr fontId="3" type="noConversion"/>
  </si>
  <si>
    <t xml:space="preserve">   커피 제공하였습니다.</t>
    <phoneticPr fontId="3" type="noConversion"/>
  </si>
  <si>
    <t>심임수님</t>
    <phoneticPr fontId="3" type="noConversion"/>
  </si>
  <si>
    <t>아트클럽</t>
    <phoneticPr fontId="3" type="noConversion"/>
  </si>
  <si>
    <t>이경민님</t>
    <phoneticPr fontId="3" type="noConversion"/>
  </si>
  <si>
    <t>유은선님</t>
    <phoneticPr fontId="3" type="noConversion"/>
  </si>
  <si>
    <t>dinner tasting</t>
    <phoneticPr fontId="3" type="noConversion"/>
  </si>
  <si>
    <t>1. 키조개 세비체 와 쭈꾸미 마리네이드</t>
    <phoneticPr fontId="3" type="noConversion"/>
  </si>
  <si>
    <t>2. 판체타와 마켓샐러드 (수박, 체리)</t>
    <phoneticPr fontId="3" type="noConversion"/>
  </si>
  <si>
    <t>3. 명이 파스타</t>
    <phoneticPr fontId="3" type="noConversion"/>
  </si>
  <si>
    <t>4. 등심 &amp; 연어</t>
    <phoneticPr fontId="3" type="noConversion"/>
  </si>
  <si>
    <t>5. 티라미수</t>
    <phoneticPr fontId="3" type="noConversion"/>
  </si>
  <si>
    <t>2016.5.10</t>
    <phoneticPr fontId="3" type="noConversion"/>
  </si>
  <si>
    <t>홍성철 대표님</t>
    <phoneticPr fontId="3" type="noConversion"/>
  </si>
  <si>
    <t>D/T</t>
    <phoneticPr fontId="3" type="noConversion"/>
  </si>
  <si>
    <t>꽃게 로제 파스타</t>
    <phoneticPr fontId="3" type="noConversion"/>
  </si>
  <si>
    <t>판체타 알리오올리오</t>
    <phoneticPr fontId="3" type="noConversion"/>
  </si>
  <si>
    <t xml:space="preserve"> - 오늘영업사항</t>
    <phoneticPr fontId="3" type="noConversion"/>
  </si>
  <si>
    <t xml:space="preserve"> : 디너 영업이 굉장히 활성화 되었습니다.</t>
    <phoneticPr fontId="3" type="noConversion"/>
  </si>
  <si>
    <t xml:space="preserve">   아트클럽 Roma 10인 D/T 식사 만족도 굉장히 높았고, 재방문</t>
    <phoneticPr fontId="3" type="noConversion"/>
  </si>
  <si>
    <t xml:space="preserve">   약속하셨습니다. 또한, 오랜만에 홍성철 대표님 방문하셔서</t>
    <phoneticPr fontId="3" type="noConversion"/>
  </si>
  <si>
    <t xml:space="preserve">   독점 와인 C shiraz 와 함께, 금일 스페셜 명이페스토 파스타 이용후</t>
    <phoneticPr fontId="3" type="noConversion"/>
  </si>
  <si>
    <t xml:space="preserve">   만족하셨습니다. 서비스로 아이스크림 제공하였습니다.</t>
    <phoneticPr fontId="3" type="noConversion"/>
  </si>
  <si>
    <t xml:space="preserve">   그 외에도 디너에 워킹 손님이 많아, 1층 및 3층 모두 만석으로</t>
    <phoneticPr fontId="3" type="noConversion"/>
  </si>
  <si>
    <t xml:space="preserve">   영업 진행되었으며, 식사 위주의 테이블이 많아 와인 판매율은</t>
    <phoneticPr fontId="3" type="noConversion"/>
  </si>
  <si>
    <t xml:space="preserve">   저조하였습니다.</t>
    <phoneticPr fontId="3" type="noConversion"/>
  </si>
  <si>
    <t>2016.5.11</t>
    <phoneticPr fontId="3" type="noConversion"/>
  </si>
  <si>
    <t>문성영님</t>
    <phoneticPr fontId="3" type="noConversion"/>
  </si>
  <si>
    <t>조명희님</t>
    <phoneticPr fontId="3" type="noConversion"/>
  </si>
  <si>
    <t>최대영님</t>
    <phoneticPr fontId="3" type="noConversion"/>
  </si>
  <si>
    <t>박재원님</t>
    <phoneticPr fontId="3" type="noConversion"/>
  </si>
  <si>
    <t>배혜정님</t>
    <phoneticPr fontId="3" type="noConversion"/>
  </si>
  <si>
    <t>해산물 토마토 파스타</t>
    <phoneticPr fontId="3" type="noConversion"/>
  </si>
  <si>
    <t>구운 버섯 샐러드</t>
    <phoneticPr fontId="3" type="noConversion"/>
  </si>
  <si>
    <t>꽃게 로제 파스타</t>
    <phoneticPr fontId="3" type="noConversion"/>
  </si>
  <si>
    <t xml:space="preserve"> </t>
    <phoneticPr fontId="3" type="noConversion"/>
  </si>
  <si>
    <t xml:space="preserve"> - 오늘영업사항</t>
    <phoneticPr fontId="3" type="noConversion"/>
  </si>
  <si>
    <t xml:space="preserve"> : 디너 영업이 활성화 되었습니다.</t>
    <phoneticPr fontId="3" type="noConversion"/>
  </si>
  <si>
    <t xml:space="preserve">   금일은 4~5인 위주의 친목모임이 주 고객층이었습니다.</t>
    <phoneticPr fontId="3" type="noConversion"/>
  </si>
  <si>
    <t xml:space="preserve">   이상황 선생님 부인이신 배혜정님 Sienna 에서 가져오신 와인 5병과 함께</t>
    <phoneticPr fontId="3" type="noConversion"/>
  </si>
  <si>
    <t xml:space="preserve">   단품식사 및 치즈플래터 이용하셨습니다. 서비스로 양송이 에피타이저</t>
    <phoneticPr fontId="3" type="noConversion"/>
  </si>
  <si>
    <t xml:space="preserve">   식사 만족도가 매우 높았습니다. </t>
    <phoneticPr fontId="3" type="noConversion"/>
  </si>
  <si>
    <t xml:space="preserve">   제공하였습니다. 추후 21인 정도의 와인 모임 4층에서 이용 예정이십니다.</t>
    <phoneticPr fontId="3" type="noConversion"/>
  </si>
  <si>
    <t>날치알크림파스타</t>
    <phoneticPr fontId="3" type="noConversion"/>
  </si>
  <si>
    <t>봉골레파스타</t>
    <phoneticPr fontId="3" type="noConversion"/>
  </si>
  <si>
    <t xml:space="preserve">Worst </t>
    <phoneticPr fontId="3" type="noConversion"/>
  </si>
  <si>
    <t xml:space="preserve"> : 런치, 디너 4~5인 위주의 단체테이블위주로 식사하셨습니다. </t>
    <phoneticPr fontId="3" type="noConversion"/>
  </si>
  <si>
    <t xml:space="preserve">   새로운 단골손님이며 법조계 사무실에서 8인 방문하셔서 4인쉐어로</t>
    <phoneticPr fontId="3" type="noConversion"/>
  </si>
  <si>
    <t xml:space="preserve">   에피타이져 부터 디저트, 와인까지 드시며 만족하셨습니다.</t>
    <phoneticPr fontId="3" type="noConversion"/>
  </si>
  <si>
    <t>2016.5.13</t>
    <phoneticPr fontId="3" type="noConversion"/>
  </si>
  <si>
    <t>박영숙님</t>
    <phoneticPr fontId="3" type="noConversion"/>
  </si>
  <si>
    <t>손효민님</t>
    <phoneticPr fontId="3" type="noConversion"/>
  </si>
  <si>
    <t>구지연님</t>
    <phoneticPr fontId="3" type="noConversion"/>
  </si>
  <si>
    <t>강남사람들</t>
    <phoneticPr fontId="3" type="noConversion"/>
  </si>
  <si>
    <t xml:space="preserve">   친목, 비즈니스 위주의 모임이었고, 박영숙님 주 2~3회 정도 방문주시는</t>
    <phoneticPr fontId="3" type="noConversion"/>
  </si>
  <si>
    <t>L/A</t>
    <phoneticPr fontId="3" type="noConversion"/>
  </si>
  <si>
    <t>너트 피자</t>
    <phoneticPr fontId="3" type="noConversion"/>
  </si>
  <si>
    <t>해산물 토마토파스타</t>
    <phoneticPr fontId="3" type="noConversion"/>
  </si>
  <si>
    <t xml:space="preserve"> - 오늘영업사항</t>
    <phoneticPr fontId="3" type="noConversion"/>
  </si>
  <si>
    <t xml:space="preserve"> : 런치, 디너 모두 워킹 손님이 많아 영업이 활발하였습니다.</t>
    <phoneticPr fontId="3" type="noConversion"/>
  </si>
  <si>
    <t>홍연주 님</t>
    <phoneticPr fontId="3" type="noConversion"/>
  </si>
  <si>
    <t>권소영 님</t>
    <phoneticPr fontId="3" type="noConversion"/>
  </si>
  <si>
    <t xml:space="preserve">   디너에는 식사와 함께 와인을 주문해서 드시거나 혹은 가져오신 와인을</t>
    <phoneticPr fontId="3" type="noConversion"/>
  </si>
  <si>
    <t xml:space="preserve">   식사와 매칭해서 드시는 테이블이 많았습니다.</t>
    <phoneticPr fontId="3" type="noConversion"/>
  </si>
  <si>
    <t xml:space="preserve">   런치에는 식사 위주의 테이블이 많았고, 특히 파스타 판매율이 높았습니다.</t>
    <phoneticPr fontId="3" type="noConversion"/>
  </si>
  <si>
    <t xml:space="preserve">   ( 파스타 28% , 와인 및 음료 28% )</t>
    <phoneticPr fontId="3" type="noConversion"/>
  </si>
  <si>
    <t>2016.5.14</t>
    <phoneticPr fontId="3" type="noConversion"/>
  </si>
  <si>
    <t>채끝 등심 스테이크</t>
    <phoneticPr fontId="3" type="noConversion"/>
  </si>
  <si>
    <t>치킨 구이</t>
    <phoneticPr fontId="3" type="noConversion"/>
  </si>
  <si>
    <t>김지훈 님</t>
    <phoneticPr fontId="3" type="noConversion"/>
  </si>
  <si>
    <t>최성희 님</t>
    <phoneticPr fontId="3" type="noConversion"/>
  </si>
  <si>
    <t>바톤갤러리</t>
    <phoneticPr fontId="3" type="noConversion"/>
  </si>
  <si>
    <t xml:space="preserve"> : 디너 영업이 활성화 되었습니다.</t>
    <phoneticPr fontId="3" type="noConversion"/>
  </si>
  <si>
    <t xml:space="preserve">   금일 영업시에는 와인이나 맥주 등의 주류보다는 식사 손님이 많아</t>
    <phoneticPr fontId="3" type="noConversion"/>
  </si>
  <si>
    <t xml:space="preserve">   파스타, 메인 판매율이 굉장히 높았습니다. ( 파스타 28%, 메인 38% )</t>
    <phoneticPr fontId="3" type="noConversion"/>
  </si>
  <si>
    <t xml:space="preserve">   바톤갤러리 대표님 8시 30분에 2인 방문, 2층 홀에서</t>
    <phoneticPr fontId="3" type="noConversion"/>
  </si>
  <si>
    <t xml:space="preserve">   샐러드, 파스타, 치킨구이와 함께 이태리 깜빠니아 와인 1병 이용하셨고</t>
    <phoneticPr fontId="3" type="noConversion"/>
  </si>
  <si>
    <t xml:space="preserve">   만족도 높았습니다. </t>
    <phoneticPr fontId="3" type="noConversion"/>
  </si>
  <si>
    <t>2016.5.15</t>
    <phoneticPr fontId="3" type="noConversion"/>
  </si>
  <si>
    <t>왕성윤님</t>
    <phoneticPr fontId="3" type="noConversion"/>
  </si>
  <si>
    <t>노태윤님</t>
    <phoneticPr fontId="3" type="noConversion"/>
  </si>
  <si>
    <t>김용민님</t>
    <phoneticPr fontId="3" type="noConversion"/>
  </si>
  <si>
    <t>손지수님</t>
    <phoneticPr fontId="3" type="noConversion"/>
  </si>
  <si>
    <t xml:space="preserve"> - 오늘영업사항</t>
    <phoneticPr fontId="3" type="noConversion"/>
  </si>
  <si>
    <t xml:space="preserve"> : 일요일이면서 비가 오는 궂은 날씨이다 보니, 매출이 굉장히</t>
    <phoneticPr fontId="3" type="noConversion"/>
  </si>
  <si>
    <t xml:space="preserve">   저조하였습니다. 소개팅, 브라이덜 샤워 위주의 테이블이 많았으며,</t>
    <phoneticPr fontId="3" type="noConversion"/>
  </si>
  <si>
    <t xml:space="preserve">   음료나 와인 판매율이 조금 높았습니다. ( 35% )</t>
    <phoneticPr fontId="3" type="noConversion"/>
  </si>
  <si>
    <t xml:space="preserve">   금일 영업이 저조하여 환경 정리 실시하였습니다.</t>
    <phoneticPr fontId="3" type="noConversion"/>
  </si>
  <si>
    <t xml:space="preserve">   ( 지하사무실, 1층 바 및 수납장, 엘리베이터 앞 수납장 등 )</t>
    <phoneticPr fontId="3" type="noConversion"/>
  </si>
  <si>
    <t>2016.5.17</t>
    <phoneticPr fontId="3" type="noConversion"/>
  </si>
  <si>
    <t>:</t>
    <phoneticPr fontId="3" type="noConversion"/>
  </si>
  <si>
    <t>김성수님</t>
    <phoneticPr fontId="3" type="noConversion"/>
  </si>
  <si>
    <t>북클럽</t>
    <phoneticPr fontId="3" type="noConversion"/>
  </si>
  <si>
    <t>최경란님</t>
    <phoneticPr fontId="3" type="noConversion"/>
  </si>
  <si>
    <t>송재현님</t>
    <phoneticPr fontId="3" type="noConversion"/>
  </si>
  <si>
    <t xml:space="preserve"> : 2,4인 비즈니스 테이블위주로 영업하였고, 각테이블에 와인(바틀), 하우</t>
    <phoneticPr fontId="3" type="noConversion"/>
  </si>
  <si>
    <t xml:space="preserve">  스 와인이 판매율이 매출 대비 높았습니다.</t>
    <phoneticPr fontId="3" type="noConversion"/>
  </si>
  <si>
    <t xml:space="preserve">  금일 5.27일부터 시행되는 고메위크 예약장부 정리 실시 하였습니다.</t>
    <phoneticPr fontId="3" type="noConversion"/>
  </si>
  <si>
    <t>2016.5.16</t>
    <phoneticPr fontId="3" type="noConversion"/>
  </si>
  <si>
    <t>먹물리조또</t>
    <phoneticPr fontId="3" type="noConversion"/>
  </si>
  <si>
    <t>마르게리따</t>
    <phoneticPr fontId="3" type="noConversion"/>
  </si>
  <si>
    <t>우오바</t>
    <phoneticPr fontId="3" type="noConversion"/>
  </si>
  <si>
    <t>2016.5.18</t>
    <phoneticPr fontId="3" type="noConversion"/>
  </si>
  <si>
    <t>김다래님</t>
    <phoneticPr fontId="3" type="noConversion"/>
  </si>
  <si>
    <t>최재원님</t>
    <phoneticPr fontId="3" type="noConversion"/>
  </si>
  <si>
    <t>인상조님</t>
    <phoneticPr fontId="3" type="noConversion"/>
  </si>
  <si>
    <t>서현덕이사님</t>
    <phoneticPr fontId="3" type="noConversion"/>
  </si>
  <si>
    <t>송대웅님</t>
    <phoneticPr fontId="3" type="noConversion"/>
  </si>
  <si>
    <t>김민성님</t>
    <phoneticPr fontId="3" type="noConversion"/>
  </si>
  <si>
    <t>김태훈님</t>
    <phoneticPr fontId="3" type="noConversion"/>
  </si>
  <si>
    <t>이선미님</t>
    <phoneticPr fontId="3" type="noConversion"/>
  </si>
  <si>
    <t>&lt;D/T 13人&gt;</t>
    <phoneticPr fontId="3" type="noConversion"/>
  </si>
  <si>
    <t xml:space="preserve"> - 가스파쵸와 광어크루도</t>
    <phoneticPr fontId="3" type="noConversion"/>
  </si>
  <si>
    <t xml:space="preserve"> - 키조개 세비체와 소라주꾸미 마리네이드</t>
    <phoneticPr fontId="3" type="noConversion"/>
  </si>
  <si>
    <t xml:space="preserve"> - 샐러드</t>
    <phoneticPr fontId="3" type="noConversion"/>
  </si>
  <si>
    <t xml:space="preserve"> - 명이페스토 파스타와 양송이구이</t>
    <phoneticPr fontId="3" type="noConversion"/>
  </si>
  <si>
    <t xml:space="preserve"> - 등심 or 연어</t>
    <phoneticPr fontId="3" type="noConversion"/>
  </si>
  <si>
    <t>&lt;D/T 3人&gt;</t>
    <phoneticPr fontId="3" type="noConversion"/>
  </si>
  <si>
    <r>
      <t xml:space="preserve"> -씨푸드 플래터</t>
    </r>
    <r>
      <rPr>
        <b/>
        <sz val="10"/>
        <color theme="1"/>
        <rFont val="나눔고딕OTF"/>
        <family val="3"/>
        <charset val="129"/>
      </rPr>
      <t>(키조개세비체,가스파쵸와 광어크루도)</t>
    </r>
    <phoneticPr fontId="3" type="noConversion"/>
  </si>
  <si>
    <t xml:space="preserve"> -미트볼 파스타</t>
    <phoneticPr fontId="3" type="noConversion"/>
  </si>
  <si>
    <t xml:space="preserve"> -랍스타</t>
    <phoneticPr fontId="3" type="noConversion"/>
  </si>
  <si>
    <t xml:space="preserve"> -레몬커드타르트</t>
    <phoneticPr fontId="3" type="noConversion"/>
  </si>
  <si>
    <r>
      <t xml:space="preserve"> -</t>
    </r>
    <r>
      <rPr>
        <b/>
        <sz val="12"/>
        <color theme="1"/>
        <rFont val="맑은 고딕"/>
        <family val="3"/>
        <charset val="129"/>
        <scheme val="minor"/>
      </rPr>
      <t>명이페스토를 곁들인 부르스케타와 우니</t>
    </r>
    <phoneticPr fontId="3" type="noConversion"/>
  </si>
  <si>
    <t>L/A</t>
    <phoneticPr fontId="3" type="noConversion"/>
  </si>
  <si>
    <t>날치알 크림 파스타</t>
    <phoneticPr fontId="3" type="noConversion"/>
  </si>
  <si>
    <t>꽃게 로제 파스타</t>
    <phoneticPr fontId="3" type="noConversion"/>
  </si>
  <si>
    <t xml:space="preserve"> - 오늘영업사항</t>
    <phoneticPr fontId="3" type="noConversion"/>
  </si>
  <si>
    <t xml:space="preserve"> : 금일 런치 영업이 굉장히 활성화 되었습니다.</t>
    <phoneticPr fontId="3" type="noConversion"/>
  </si>
  <si>
    <t xml:space="preserve">   런치 오픈시간 11시 30분부터 1, 3층 모두 만석으로 영업 진행되었으며</t>
    <phoneticPr fontId="3" type="noConversion"/>
  </si>
  <si>
    <t xml:space="preserve">   와인 판매는 저조하였으나 식사와 함께 커피 또는 음료 이용하시는</t>
    <phoneticPr fontId="3" type="noConversion"/>
  </si>
  <si>
    <t xml:space="preserve"> </t>
    <phoneticPr fontId="3" type="noConversion"/>
  </si>
  <si>
    <t xml:space="preserve">   고객님이 굉장히 많았습니다. </t>
    <phoneticPr fontId="3" type="noConversion"/>
  </si>
  <si>
    <t>D/T</t>
    <phoneticPr fontId="3" type="noConversion"/>
  </si>
  <si>
    <t>치킨구이</t>
    <phoneticPr fontId="3" type="noConversion"/>
  </si>
  <si>
    <t>날치알 크림파스타</t>
    <phoneticPr fontId="3" type="noConversion"/>
  </si>
  <si>
    <t xml:space="preserve"> : 디너 영업이 활성화 되었습니다.</t>
    <phoneticPr fontId="3" type="noConversion"/>
  </si>
  <si>
    <t xml:space="preserve">   1,2,3,4층 모두 만석으로 영업 진행. </t>
    <phoneticPr fontId="3" type="noConversion"/>
  </si>
  <si>
    <t xml:space="preserve">   Roma 에서는 13인 D/T (VIP 김의중 님 동행) 식사 진행되었으며,</t>
    <phoneticPr fontId="3" type="noConversion"/>
  </si>
  <si>
    <t xml:space="preserve">   식전주 맥주부터 독점와인 화이트, 레드 모두 이용하셨고,</t>
    <phoneticPr fontId="3" type="noConversion"/>
  </si>
  <si>
    <t xml:space="preserve">   만족도 굉장히 높았습니다. 또한 Sienna 9인 인상조 님</t>
    <phoneticPr fontId="3" type="noConversion"/>
  </si>
  <si>
    <t xml:space="preserve">   한일병원 간호사 선생님들 모임 단품 식사 진행되었고, </t>
    <phoneticPr fontId="3" type="noConversion"/>
  </si>
  <si>
    <t xml:space="preserve">   독점 화이트와인 이용하셨습니다. 홀에서 와인 이용하신 손님은</t>
    <phoneticPr fontId="3" type="noConversion"/>
  </si>
  <si>
    <t xml:space="preserve">   없으셨지만, 파스타와 치킨구이 반응이 굉장히 좋았습니다.</t>
    <phoneticPr fontId="3" type="noConversion"/>
  </si>
  <si>
    <t xml:space="preserve">   2층 D/T 서현덕 이사님 비즈니스 식사 테이블도 만족도 높았고,</t>
    <phoneticPr fontId="3" type="noConversion"/>
  </si>
  <si>
    <t xml:space="preserve">   1층 또한 10시까지는 만석으로 쭉 영업 진행되었습니다.</t>
    <phoneticPr fontId="3" type="noConversion"/>
  </si>
  <si>
    <t>2016.5.19</t>
    <phoneticPr fontId="3" type="noConversion"/>
  </si>
  <si>
    <t>김지형님</t>
    <phoneticPr fontId="3" type="noConversion"/>
  </si>
  <si>
    <t>김대환님</t>
    <phoneticPr fontId="3" type="noConversion"/>
  </si>
  <si>
    <t>김미령님</t>
    <phoneticPr fontId="3" type="noConversion"/>
  </si>
  <si>
    <t xml:space="preserve"> - 음식 촬영</t>
    <phoneticPr fontId="3" type="noConversion"/>
  </si>
  <si>
    <t>L/A</t>
    <phoneticPr fontId="3" type="noConversion"/>
  </si>
  <si>
    <t>해산물 토마토 파스타</t>
    <phoneticPr fontId="3" type="noConversion"/>
  </si>
  <si>
    <t>꽃게 로제 파스타</t>
    <phoneticPr fontId="3" type="noConversion"/>
  </si>
  <si>
    <t xml:space="preserve"> - 오늘영업사항</t>
    <phoneticPr fontId="3" type="noConversion"/>
  </si>
  <si>
    <t xml:space="preserve"> : 금일 런치 영업시, 박영숙 대표님 L/A Set 식사하셨고, 만족도 높았습니다</t>
    <phoneticPr fontId="3" type="noConversion"/>
  </si>
  <si>
    <t xml:space="preserve">   이번 달만 5번째 방문하시는 단골이십니다. 또한 디너 영업시,</t>
    <phoneticPr fontId="3" type="noConversion"/>
  </si>
  <si>
    <t xml:space="preserve">   단골 정마리아님 워킹으로 4인 방문하셔서 1층에서 단품 식사, 서비스로</t>
    <phoneticPr fontId="3" type="noConversion"/>
  </si>
  <si>
    <t xml:space="preserve">   봄 마켓샐러드 제공하였습니다. 이외에 디너 영업시 Verona 단품 4인</t>
    <phoneticPr fontId="3" type="noConversion"/>
  </si>
  <si>
    <t xml:space="preserve">   김대환 님, 외에 홀 3인 예약 테이블 김미령님 모두 독점 와인</t>
    <phoneticPr fontId="3" type="noConversion"/>
  </si>
  <si>
    <t xml:space="preserve">   각 1병씩 이용하셨고 만족도 높았습니다.</t>
    <phoneticPr fontId="3" type="noConversion"/>
  </si>
  <si>
    <t>2016.5.20</t>
    <phoneticPr fontId="3" type="noConversion"/>
  </si>
  <si>
    <t>김태희님</t>
    <phoneticPr fontId="3" type="noConversion"/>
  </si>
  <si>
    <t>장석균님</t>
    <phoneticPr fontId="3" type="noConversion"/>
  </si>
  <si>
    <t>김원진님</t>
    <phoneticPr fontId="3" type="noConversion"/>
  </si>
  <si>
    <t>이대희님</t>
    <phoneticPr fontId="3" type="noConversion"/>
  </si>
  <si>
    <t>&lt;D/T 2人&gt;</t>
    <phoneticPr fontId="3" type="noConversion"/>
  </si>
  <si>
    <t xml:space="preserve"> - 명이페스토 부르스케타와 양송이구이</t>
    <phoneticPr fontId="3" type="noConversion"/>
  </si>
  <si>
    <t xml:space="preserve"> - 낙지 새우를 곁들인 가스파쵸</t>
    <phoneticPr fontId="3" type="noConversion"/>
  </si>
  <si>
    <t xml:space="preserve"> - 관자구이와 레이즌넛소스</t>
    <phoneticPr fontId="3" type="noConversion"/>
  </si>
  <si>
    <t xml:space="preserve"> - 미트볼 파스타</t>
    <phoneticPr fontId="3" type="noConversion"/>
  </si>
  <si>
    <t xml:space="preserve"> - 그랑마니에무스타르트와 체리콤포트</t>
    <phoneticPr fontId="3" type="noConversion"/>
  </si>
  <si>
    <t>2016.5.21</t>
    <phoneticPr fontId="3" type="noConversion"/>
  </si>
  <si>
    <t>고호성님</t>
    <phoneticPr fontId="3" type="noConversion"/>
  </si>
  <si>
    <t>조원태님</t>
    <phoneticPr fontId="3" type="noConversion"/>
  </si>
  <si>
    <t>김진백님</t>
    <phoneticPr fontId="3" type="noConversion"/>
  </si>
  <si>
    <t>안영진님</t>
    <phoneticPr fontId="3" type="noConversion"/>
  </si>
  <si>
    <t>박준배님</t>
    <phoneticPr fontId="3" type="noConversion"/>
  </si>
  <si>
    <t>권혜영님</t>
    <phoneticPr fontId="3" type="noConversion"/>
  </si>
  <si>
    <t>안정훈님</t>
    <phoneticPr fontId="3" type="noConversion"/>
  </si>
  <si>
    <t>서창우님</t>
    <phoneticPr fontId="3" type="noConversion"/>
  </si>
  <si>
    <t>2016.5.22</t>
    <phoneticPr fontId="3" type="noConversion"/>
  </si>
  <si>
    <t>민선해님</t>
    <phoneticPr fontId="3" type="noConversion"/>
  </si>
  <si>
    <t>김종번님</t>
    <phoneticPr fontId="3" type="noConversion"/>
  </si>
  <si>
    <t>김나리님</t>
    <phoneticPr fontId="3" type="noConversion"/>
  </si>
  <si>
    <t>노태윤님</t>
    <phoneticPr fontId="3" type="noConversion"/>
  </si>
  <si>
    <t>박형준님</t>
    <phoneticPr fontId="3" type="noConversion"/>
  </si>
  <si>
    <t>고메위크 메뉴 관련 프렙시작</t>
    <phoneticPr fontId="3" type="noConversion"/>
  </si>
  <si>
    <t>꽃게 로제 파스타</t>
    <phoneticPr fontId="3" type="noConversion"/>
  </si>
  <si>
    <t>L/A</t>
    <phoneticPr fontId="3" type="noConversion"/>
  </si>
  <si>
    <t>봄 마켓 샐러드</t>
    <phoneticPr fontId="3" type="noConversion"/>
  </si>
  <si>
    <t xml:space="preserve"> : 런치 영업시, 예약에 비해 워킹 손님 방문이 더 많았습니다.</t>
    <phoneticPr fontId="3" type="noConversion"/>
  </si>
  <si>
    <t xml:space="preserve">   주로 식사 위주의 테이블이라서, 와인이나 주류는 따로 판매되지</t>
    <phoneticPr fontId="3" type="noConversion"/>
  </si>
  <si>
    <t xml:space="preserve">   않았습니다. 디너 영업시, 광주 메르까토 VIP 장석균 님 3층 홀에서</t>
    <phoneticPr fontId="3" type="noConversion"/>
  </si>
  <si>
    <t xml:space="preserve">   D/T 식사와 함께 가져오신 부르고뉴 피노누아 이용하셨습니다.</t>
    <phoneticPr fontId="3" type="noConversion"/>
  </si>
  <si>
    <t xml:space="preserve">   매우 만족도가 높았으며, 재방문 약속하셨습니다. </t>
    <phoneticPr fontId="3" type="noConversion"/>
  </si>
  <si>
    <t xml:space="preserve">   </t>
    <phoneticPr fontId="3" type="noConversion"/>
  </si>
  <si>
    <t>판체타 알리오 올리오</t>
    <phoneticPr fontId="3" type="noConversion"/>
  </si>
  <si>
    <t>구운 버섯 샐러드</t>
    <phoneticPr fontId="3" type="noConversion"/>
  </si>
  <si>
    <t>윤중강님</t>
    <phoneticPr fontId="3" type="noConversion"/>
  </si>
  <si>
    <t xml:space="preserve"> - 오늘영업사항</t>
    <phoneticPr fontId="3" type="noConversion"/>
  </si>
  <si>
    <t xml:space="preserve"> : 금일 런치 영업시, VIP 고호성 님 3층 세미룸에서 와인과 함께</t>
    <phoneticPr fontId="3" type="noConversion"/>
  </si>
  <si>
    <t xml:space="preserve">   치즈 및 식사 이용하셨습니다. 서비스로 커피와 티 제공해드렸습니다.</t>
    <phoneticPr fontId="3" type="noConversion"/>
  </si>
  <si>
    <t xml:space="preserve">   디너 영업시, 예약 손님은 모두 3층을 만석으로 꽉 채워주셨고,</t>
    <phoneticPr fontId="3" type="noConversion"/>
  </si>
  <si>
    <t xml:space="preserve">   워킹 손님이 1층을 만석으로 채워주셨습니다. </t>
    <phoneticPr fontId="3" type="noConversion"/>
  </si>
  <si>
    <t xml:space="preserve">   파스타 및 메인류와 함께 와인 및 맥주를 곁들여 드시는 테이블이</t>
    <phoneticPr fontId="3" type="noConversion"/>
  </si>
  <si>
    <t xml:space="preserve"> </t>
    <phoneticPr fontId="3" type="noConversion"/>
  </si>
  <si>
    <t xml:space="preserve">   굉장히 많았습니다. ( 파스타, 메인 - 45% , 주류 - 19% = 63% )</t>
    <phoneticPr fontId="3" type="noConversion"/>
  </si>
  <si>
    <t>치킨 구이</t>
    <phoneticPr fontId="3" type="noConversion"/>
  </si>
  <si>
    <t xml:space="preserve"> : 금일 12시를 기점으로, 마감 10시까지 손님 방문이 단 한번도</t>
    <phoneticPr fontId="3" type="noConversion"/>
  </si>
  <si>
    <t xml:space="preserve">   끊이지 않았습니다. 소개팅, 친목모임, 가족모임, 부부동반 모임</t>
    <phoneticPr fontId="3" type="noConversion"/>
  </si>
  <si>
    <t xml:space="preserve">   등, 테이블 성격 또한 다채로웠습니다. 파스타나 메인 식사 테이블</t>
    <phoneticPr fontId="3" type="noConversion"/>
  </si>
  <si>
    <t xml:space="preserve">   비중이 높았으나, 에피타이저 또는 치즈와 함께 와인을 즐기는 테이블도</t>
    <phoneticPr fontId="3" type="noConversion"/>
  </si>
  <si>
    <t>이광언님</t>
    <phoneticPr fontId="3" type="noConversion"/>
  </si>
  <si>
    <t xml:space="preserve">   많았습니다. 디너 영업시, VIP 이광언 님 부부동반 4인 방문 주셔서</t>
    <phoneticPr fontId="3" type="noConversion"/>
  </si>
  <si>
    <t xml:space="preserve">   2층 Verona 에서 가져오신 레드와인 2병과 함께 단품 식사하셨습니다.</t>
    <phoneticPr fontId="3" type="noConversion"/>
  </si>
  <si>
    <t xml:space="preserve">   만족도 굉장히 높았으며, 서비스로 콜키지 프리 및 커피 제공하였습니다.</t>
    <phoneticPr fontId="3" type="noConversion"/>
  </si>
  <si>
    <t>2016.5.23</t>
    <phoneticPr fontId="3" type="noConversion"/>
  </si>
  <si>
    <t>12;00</t>
    <phoneticPr fontId="3" type="noConversion"/>
  </si>
  <si>
    <t>이혜원님</t>
    <phoneticPr fontId="3" type="noConversion"/>
  </si>
  <si>
    <t>채리님</t>
    <phoneticPr fontId="3" type="noConversion"/>
  </si>
  <si>
    <t>이현대표님</t>
    <phoneticPr fontId="3" type="noConversion"/>
  </si>
  <si>
    <t>8;30</t>
    <phoneticPr fontId="3" type="noConversion"/>
  </si>
  <si>
    <t>사장님</t>
    <phoneticPr fontId="3" type="noConversion"/>
  </si>
  <si>
    <t>탁인재님</t>
    <phoneticPr fontId="3" type="noConversion"/>
  </si>
  <si>
    <t>한유주님</t>
    <phoneticPr fontId="3" type="noConversion"/>
  </si>
  <si>
    <t>2016.5.24</t>
    <phoneticPr fontId="3" type="noConversion"/>
  </si>
  <si>
    <t>양지훈님</t>
    <phoneticPr fontId="3" type="noConversion"/>
  </si>
  <si>
    <t>김용덕위원장</t>
    <phoneticPr fontId="3" type="noConversion"/>
  </si>
  <si>
    <t>이현대표님</t>
    <phoneticPr fontId="3" type="noConversion"/>
  </si>
  <si>
    <t>조정한님</t>
    <phoneticPr fontId="3" type="noConversion"/>
  </si>
  <si>
    <t>등심스테이크</t>
    <phoneticPr fontId="3" type="noConversion"/>
  </si>
  <si>
    <t>우오바</t>
    <phoneticPr fontId="3" type="noConversion"/>
  </si>
  <si>
    <t>감베리 파스타</t>
    <phoneticPr fontId="3" type="noConversion"/>
  </si>
  <si>
    <t xml:space="preserve">   서현덕이사님, 김용덕위원장님을 비롯 각종 비지니스모임과 친목모임</t>
    <phoneticPr fontId="3" type="noConversion"/>
  </si>
  <si>
    <t xml:space="preserve">   위주의 영업이었고, 각 테이블마다 주류 판매율과 메인요리의 판매율이 </t>
    <phoneticPr fontId="3" type="noConversion"/>
  </si>
  <si>
    <t xml:space="preserve">   높은 하루였습니다.</t>
    <phoneticPr fontId="3" type="noConversion"/>
  </si>
  <si>
    <t xml:space="preserve"> : 금일은 런치영업에 손님은 많지 않았으나, 디너 영업이 활성화 되었습니다.</t>
    <phoneticPr fontId="3" type="noConversion"/>
  </si>
  <si>
    <t>2016.5.25</t>
    <phoneticPr fontId="3" type="noConversion"/>
  </si>
  <si>
    <t>김성광님</t>
    <phoneticPr fontId="3" type="noConversion"/>
  </si>
  <si>
    <t>2016.5.27</t>
    <phoneticPr fontId="3" type="noConversion"/>
  </si>
  <si>
    <t>고메위크 런치1부</t>
    <phoneticPr fontId="3" type="noConversion"/>
  </si>
  <si>
    <t>고메위크 런치2부</t>
    <phoneticPr fontId="3" type="noConversion"/>
  </si>
  <si>
    <t>고메위크 디너1부</t>
    <phoneticPr fontId="3" type="noConversion"/>
  </si>
  <si>
    <t>고메위크 디너2부</t>
    <phoneticPr fontId="3" type="noConversion"/>
  </si>
  <si>
    <t>고메 위크 행사시작</t>
    <phoneticPr fontId="3" type="noConversion"/>
  </si>
  <si>
    <t>2016.5.26</t>
    <phoneticPr fontId="3" type="noConversion"/>
  </si>
  <si>
    <t>11;30</t>
    <phoneticPr fontId="3" type="noConversion"/>
  </si>
  <si>
    <t>조연효님</t>
    <phoneticPr fontId="3" type="noConversion"/>
  </si>
  <si>
    <t>엄태현님</t>
    <phoneticPr fontId="3" type="noConversion"/>
  </si>
  <si>
    <t>한성민님</t>
    <phoneticPr fontId="3" type="noConversion"/>
  </si>
  <si>
    <t>정신분석연구소</t>
    <phoneticPr fontId="3" type="noConversion"/>
  </si>
  <si>
    <t>6'30</t>
    <phoneticPr fontId="3" type="noConversion"/>
  </si>
  <si>
    <t>L/T</t>
    <phoneticPr fontId="3" type="noConversion"/>
  </si>
  <si>
    <t>성우현님</t>
    <phoneticPr fontId="3" type="noConversion"/>
  </si>
  <si>
    <t>크레니스위스</t>
    <phoneticPr fontId="3" type="noConversion"/>
  </si>
  <si>
    <t>1.가스파쵸 낙지새우마리네이드</t>
    <phoneticPr fontId="3" type="noConversion"/>
  </si>
  <si>
    <t>2.그릴판체타 수박</t>
    <phoneticPr fontId="3" type="noConversion"/>
  </si>
  <si>
    <t>3.명이페스토 파스타</t>
    <phoneticPr fontId="3" type="noConversion"/>
  </si>
  <si>
    <t>4.등심 or 연어</t>
    <phoneticPr fontId="3" type="noConversion"/>
  </si>
  <si>
    <t>5.당근케이크</t>
    <phoneticPr fontId="3" type="noConversion"/>
  </si>
  <si>
    <t>D/T</t>
    <phoneticPr fontId="3" type="noConversion"/>
  </si>
  <si>
    <t>1. 키조개 세비체</t>
    <phoneticPr fontId="3" type="noConversion"/>
  </si>
  <si>
    <t>Hall</t>
    <phoneticPr fontId="3" type="noConversion"/>
  </si>
  <si>
    <t>2. 그릴판체타 수박샐러드  3.명이페스토 파스타  4.등심 또는 연어  5.당근케익</t>
    <phoneticPr fontId="3" type="noConversion"/>
  </si>
  <si>
    <t>JW 중외제약</t>
    <phoneticPr fontId="3" type="noConversion"/>
  </si>
  <si>
    <t>D/T</t>
    <phoneticPr fontId="3" type="noConversion"/>
  </si>
  <si>
    <t>꽃게 로제 파스타</t>
    <phoneticPr fontId="3" type="noConversion"/>
  </si>
  <si>
    <t>날치알 크림 파스타</t>
    <phoneticPr fontId="3" type="noConversion"/>
  </si>
  <si>
    <t xml:space="preserve"> - 오늘영업사항</t>
    <phoneticPr fontId="3" type="noConversion"/>
  </si>
  <si>
    <t xml:space="preserve"> : 런치 영업이 저조하여, 클로스 타임을 이용하여</t>
    <phoneticPr fontId="3" type="noConversion"/>
  </si>
  <si>
    <t xml:space="preserve">   1층 자동문, 홀딩도어 내외부 유리창 대청소를 실시하였습니다.</t>
    <phoneticPr fontId="3" type="noConversion"/>
  </si>
  <si>
    <t xml:space="preserve">   디너 영업시, 제약회사 단골 중외제약 16인 Roma 에서 D/T 세미나 후</t>
    <phoneticPr fontId="3" type="noConversion"/>
  </si>
  <si>
    <t xml:space="preserve">   식사하셨습니다. 자주 방문하시는 교수님 포함, 처음 오신 교수님도</t>
    <phoneticPr fontId="3" type="noConversion"/>
  </si>
  <si>
    <t xml:space="preserve">   하신 교수님도 계셨습니다.</t>
    <phoneticPr fontId="3" type="noConversion"/>
  </si>
  <si>
    <t xml:space="preserve">   에 관심이 높았고, 집으로 돌아가실 때 샤도네이 와인 구입 포장</t>
    <phoneticPr fontId="3" type="noConversion"/>
  </si>
  <si>
    <t xml:space="preserve">   매우 만족하셨습니다. 특히 이용하셨던 Della fay 샤도네이와 쉬라즈 와인</t>
    <phoneticPr fontId="3" type="noConversion"/>
  </si>
  <si>
    <t>최성준님</t>
    <phoneticPr fontId="3" type="noConversion"/>
  </si>
  <si>
    <t>김현경님</t>
    <phoneticPr fontId="3" type="noConversion"/>
  </si>
  <si>
    <t>L/T</t>
    <phoneticPr fontId="3" type="noConversion"/>
  </si>
  <si>
    <t xml:space="preserve"> : 런치부터 디너까지 전층 만석으로 영업이 바삐 진행되었습니다.</t>
    <phoneticPr fontId="3" type="noConversion"/>
  </si>
  <si>
    <t xml:space="preserve">   런치에 VIP 정신분석연구소 21주년 개원기념일 행사 겸 식사가</t>
    <phoneticPr fontId="3" type="noConversion"/>
  </si>
  <si>
    <t xml:space="preserve">   Roma 에서 진행되었습니다. 디저트 당근케익이 4인 쉐어로</t>
    <phoneticPr fontId="3" type="noConversion"/>
  </si>
  <si>
    <t xml:space="preserve">   4 플레이트 제공되었습니다. 디너 영업시, 1층에서 김현경 님 (삼성전자)</t>
    <phoneticPr fontId="3" type="noConversion"/>
  </si>
  <si>
    <t xml:space="preserve">   D/T 식사 진행되었습니다. 8분의 삼성전자 관계자 분들이 16분의 중국</t>
    <phoneticPr fontId="3" type="noConversion"/>
  </si>
  <si>
    <t xml:space="preserve">   손님들 접대하는 자리였으며, 미리 주문하신 칠레 샤도네이, 까베르네 소비</t>
    <phoneticPr fontId="3" type="noConversion"/>
  </si>
  <si>
    <t xml:space="preserve">   뇽 와인과 함께 식사를 하셨습니다. 만족도 또한 매우 높았습니다.</t>
    <phoneticPr fontId="3" type="noConversion"/>
  </si>
  <si>
    <t xml:space="preserve">   금일은 런치, 디너 코스 판매 비율이 굉장히 높았습니다. ( 55% )</t>
    <phoneticPr fontId="3" type="noConversion"/>
  </si>
  <si>
    <t>2016.5.28</t>
    <phoneticPr fontId="3" type="noConversion"/>
  </si>
  <si>
    <t>2016.5.29</t>
    <phoneticPr fontId="3" type="noConversion"/>
  </si>
  <si>
    <t>고메 위크</t>
    <phoneticPr fontId="3" type="noConversion"/>
  </si>
  <si>
    <t>&lt;L/T 12人&gt;</t>
    <phoneticPr fontId="3" type="noConversion"/>
  </si>
  <si>
    <t xml:space="preserve"> - 토마토 파프리카 soup</t>
    <phoneticPr fontId="3" type="noConversion"/>
  </si>
  <si>
    <t xml:space="preserve"> - 키조개 세비채와 소라,주꾸미</t>
    <phoneticPr fontId="3" type="noConversion"/>
  </si>
  <si>
    <t xml:space="preserve"> - 치즈케이크</t>
    <phoneticPr fontId="3" type="noConversion"/>
  </si>
  <si>
    <t xml:space="preserve"> - 판체타 알리오올리오</t>
    <phoneticPr fontId="3" type="noConversion"/>
  </si>
  <si>
    <t>2016.5.30</t>
    <phoneticPr fontId="3" type="noConversion"/>
  </si>
  <si>
    <t>2016.5.31</t>
    <phoneticPr fontId="3" type="noConversion"/>
  </si>
  <si>
    <t>고메위크</t>
    <phoneticPr fontId="3" type="noConversion"/>
  </si>
  <si>
    <t xml:space="preserve">   </t>
    <phoneticPr fontId="3" type="noConversion"/>
  </si>
  <si>
    <t xml:space="preserve"> - 런치 세트 37%, 디너 세트 63%, 와인 &amp; 맥주 5%</t>
    <phoneticPr fontId="3" type="noConversion"/>
  </si>
  <si>
    <t xml:space="preserve"> - 런치 세트 37%, 디너 세트 63%, 와인&amp;맥주 5%, 음료 1%</t>
    <phoneticPr fontId="3" type="noConversion"/>
  </si>
  <si>
    <t xml:space="preserve"> - 런치 세트 44%, 디너 세트 56%, 와인&amp;맥주 7%</t>
    <phoneticPr fontId="3" type="noConversion"/>
  </si>
  <si>
    <t xml:space="preserve"> - 런치 세트 39%, 디너 세트 61%, 와인&amp;맥주 5%</t>
    <phoneticPr fontId="3" type="noConversion"/>
  </si>
  <si>
    <t xml:space="preserve"> - 런치 세트 36%, 디너 세트 64%, 와인&amp;맥주 13%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</si>
</sst>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0"/>
      <color theme="1"/>
      <name val="나눔고딕OTF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1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177" fontId="0" fillId="0" borderId="0" xfId="0" applyNumberFormat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8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5" fillId="0" borderId="6" xfId="0" applyFont="1" applyBorder="1" applyAlignment="1"/>
    <xf numFmtId="0" fontId="5" fillId="0" borderId="6" xfId="0" applyFon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0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20" fontId="5" fillId="0" borderId="8" xfId="0" applyNumberFormat="1" applyFont="1" applyBorder="1" applyAlignment="1">
      <alignment horizontal="left" wrapText="1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13" fillId="0" borderId="0" xfId="0" applyFont="1" applyAlignment="1"/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177" fontId="5" fillId="0" borderId="4" xfId="0" applyNumberFormat="1" applyFont="1" applyBorder="1" applyAlignment="1">
      <alignment horizontal="center"/>
    </xf>
    <xf numFmtId="177" fontId="5" fillId="3" borderId="3" xfId="0" applyNumberFormat="1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8" xfId="0" applyFont="1" applyBorder="1" applyAlignment="1"/>
    <xf numFmtId="0" fontId="5" fillId="0" borderId="20" xfId="0" applyFont="1" applyBorder="1" applyAlignment="1"/>
    <xf numFmtId="0" fontId="5" fillId="0" borderId="19" xfId="0" applyFont="1" applyBorder="1" applyAlignment="1"/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20" fontId="5" fillId="0" borderId="8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 wrapText="1"/>
    </xf>
    <xf numFmtId="20" fontId="5" fillId="0" borderId="8" xfId="0" applyNumberFormat="1" applyFont="1" applyBorder="1" applyAlignment="1">
      <alignment horizontal="left"/>
    </xf>
    <xf numFmtId="20" fontId="5" fillId="0" borderId="0" xfId="0" applyNumberFormat="1" applyFont="1" applyBorder="1" applyAlignment="1">
      <alignment horizontal="left" wrapText="1"/>
    </xf>
    <xf numFmtId="20" fontId="5" fillId="0" borderId="17" xfId="0" applyNumberFormat="1" applyFont="1" applyBorder="1" applyAlignment="1">
      <alignment horizontal="left" wrapText="1"/>
    </xf>
    <xf numFmtId="0" fontId="5" fillId="0" borderId="15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16" xfId="0" quotePrefix="1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8" xfId="0" quotePrefix="1" applyFont="1" applyBorder="1" applyAlignment="1">
      <alignment horizontal="left"/>
    </xf>
    <xf numFmtId="0" fontId="5" fillId="0" borderId="18" xfId="0" quotePrefix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77" fontId="5" fillId="3" borderId="3" xfId="0" quotePrefix="1" applyNumberFormat="1" applyFont="1" applyFill="1" applyBorder="1" applyAlignment="1">
      <alignment horizontal="center" vertical="center"/>
    </xf>
    <xf numFmtId="20" fontId="5" fillId="0" borderId="8" xfId="0" applyNumberFormat="1" applyFont="1" applyBorder="1" applyAlignment="1">
      <alignment horizontal="left" vertical="top" wrapText="1"/>
    </xf>
    <xf numFmtId="20" fontId="5" fillId="0" borderId="0" xfId="0" applyNumberFormat="1" applyFont="1" applyBorder="1" applyAlignment="1">
      <alignment horizontal="left" vertical="top" wrapText="1"/>
    </xf>
    <xf numFmtId="20" fontId="5" fillId="0" borderId="17" xfId="0" applyNumberFormat="1" applyFont="1" applyBorder="1" applyAlignment="1">
      <alignment horizontal="left" vertical="top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D17" sqref="D1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35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400000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555700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955700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55">
        <v>955700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36</v>
      </c>
      <c r="C11" s="21">
        <v>6</v>
      </c>
      <c r="D11" s="63"/>
      <c r="E11" s="22"/>
      <c r="F11" s="21"/>
      <c r="G11" s="23"/>
    </row>
    <row r="12" spans="1:7" ht="17.25">
      <c r="A12" s="60"/>
      <c r="B12" s="21" t="s">
        <v>37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38</v>
      </c>
      <c r="C13" s="21">
        <v>5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101</v>
      </c>
      <c r="D16" s="28">
        <v>6</v>
      </c>
      <c r="E16" s="71"/>
      <c r="F16" s="72"/>
      <c r="G16" s="73"/>
    </row>
    <row r="17" spans="1:7">
      <c r="A17" s="69"/>
      <c r="B17" s="27">
        <v>0.52083333333333337</v>
      </c>
      <c r="C17" s="21" t="s">
        <v>102</v>
      </c>
      <c r="D17" s="21">
        <v>3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/>
      <c r="B23" s="31">
        <v>0.25</v>
      </c>
      <c r="C23" s="32" t="s">
        <v>39</v>
      </c>
      <c r="D23" s="32">
        <v>2</v>
      </c>
      <c r="E23" s="77"/>
      <c r="F23" s="78"/>
      <c r="G23" s="79"/>
    </row>
    <row r="24" spans="1:7">
      <c r="A24" s="69"/>
      <c r="B24" s="31"/>
      <c r="C24" s="21"/>
      <c r="D24" s="21"/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/>
      <c r="C34" s="90"/>
      <c r="D34" s="69"/>
      <c r="E34" s="91" t="s">
        <v>41</v>
      </c>
      <c r="F34" s="92"/>
      <c r="G34" s="90"/>
    </row>
    <row r="35" spans="1:7">
      <c r="A35" s="69"/>
      <c r="B35" s="93"/>
      <c r="C35" s="90"/>
      <c r="D35" s="69"/>
      <c r="E35" s="89" t="s">
        <v>42</v>
      </c>
      <c r="F35" s="92"/>
      <c r="G35" s="90"/>
    </row>
    <row r="36" spans="1:7">
      <c r="A36" s="69"/>
      <c r="B36" s="89"/>
      <c r="C36" s="90"/>
      <c r="D36" s="69"/>
      <c r="E36" s="89" t="s">
        <v>43</v>
      </c>
      <c r="F36" s="92"/>
      <c r="G36" s="90"/>
    </row>
    <row r="37" spans="1:7">
      <c r="A37" s="69"/>
      <c r="B37" s="89"/>
      <c r="C37" s="90"/>
      <c r="D37" s="69"/>
      <c r="E37" s="94" t="s">
        <v>44</v>
      </c>
      <c r="F37" s="92"/>
      <c r="G37" s="90"/>
    </row>
    <row r="38" spans="1:7">
      <c r="A38" s="69"/>
      <c r="B38" s="89"/>
      <c r="C38" s="90"/>
      <c r="D38" s="69"/>
      <c r="E38" s="91" t="s">
        <v>45</v>
      </c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202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408000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1842400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2250400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'5.9'!B7:C7+'5.10'!B6:C6</f>
        <v>13858000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204</v>
      </c>
      <c r="C11" s="21">
        <v>10</v>
      </c>
      <c r="D11" s="63"/>
      <c r="E11" s="22"/>
      <c r="F11" s="21"/>
      <c r="G11" s="23"/>
    </row>
    <row r="12" spans="1:7" ht="17.25">
      <c r="A12" s="60"/>
      <c r="B12" s="21" t="s">
        <v>205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206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0.49305555555555558</v>
      </c>
      <c r="C16" s="27" t="s">
        <v>192</v>
      </c>
      <c r="D16" s="28">
        <v>4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0.29166666666666669</v>
      </c>
      <c r="C23" s="32" t="s">
        <v>193</v>
      </c>
      <c r="D23" s="32">
        <v>10</v>
      </c>
      <c r="E23" s="77"/>
      <c r="F23" s="78"/>
      <c r="G23" s="79"/>
    </row>
    <row r="24" spans="1:7">
      <c r="A24" s="69"/>
      <c r="B24" s="31">
        <v>0.27083333333333331</v>
      </c>
      <c r="C24" s="21" t="s">
        <v>194</v>
      </c>
      <c r="D24" s="21">
        <v>4</v>
      </c>
      <c r="E24" s="71"/>
      <c r="F24" s="72"/>
      <c r="G24" s="73"/>
    </row>
    <row r="25" spans="1:7">
      <c r="A25" s="69"/>
      <c r="B25" s="31">
        <v>0.27083333333333331</v>
      </c>
      <c r="C25" s="21" t="s">
        <v>195</v>
      </c>
      <c r="D25" s="21">
        <v>2</v>
      </c>
      <c r="E25" s="71"/>
      <c r="F25" s="72"/>
      <c r="G25" s="73"/>
    </row>
    <row r="26" spans="1:7">
      <c r="A26" s="69"/>
      <c r="B26" s="31">
        <v>0.29166666666666669</v>
      </c>
      <c r="C26" s="21" t="s">
        <v>203</v>
      </c>
      <c r="D26" s="21">
        <v>2</v>
      </c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196</v>
      </c>
      <c r="C33" s="85"/>
      <c r="D33" s="68" t="s">
        <v>27</v>
      </c>
      <c r="E33" s="86" t="s">
        <v>207</v>
      </c>
      <c r="F33" s="87"/>
      <c r="G33" s="88"/>
    </row>
    <row r="34" spans="1:7">
      <c r="A34" s="69"/>
      <c r="B34" s="89" t="s">
        <v>197</v>
      </c>
      <c r="C34" s="90"/>
      <c r="D34" s="69"/>
      <c r="E34" s="91" t="s">
        <v>208</v>
      </c>
      <c r="F34" s="92"/>
      <c r="G34" s="90"/>
    </row>
    <row r="35" spans="1:7">
      <c r="A35" s="69"/>
      <c r="B35" s="93" t="s">
        <v>198</v>
      </c>
      <c r="C35" s="90"/>
      <c r="D35" s="69"/>
      <c r="E35" s="89" t="s">
        <v>209</v>
      </c>
      <c r="F35" s="92"/>
      <c r="G35" s="90"/>
    </row>
    <row r="36" spans="1:7">
      <c r="A36" s="69"/>
      <c r="B36" s="89" t="s">
        <v>199</v>
      </c>
      <c r="C36" s="90"/>
      <c r="D36" s="69"/>
      <c r="E36" s="89" t="s">
        <v>210</v>
      </c>
      <c r="F36" s="92"/>
      <c r="G36" s="90"/>
    </row>
    <row r="37" spans="1:7">
      <c r="A37" s="69"/>
      <c r="B37" s="89" t="s">
        <v>200</v>
      </c>
      <c r="C37" s="90"/>
      <c r="D37" s="69"/>
      <c r="E37" s="94" t="s">
        <v>211</v>
      </c>
      <c r="F37" s="92"/>
      <c r="G37" s="90"/>
    </row>
    <row r="38" spans="1:7">
      <c r="A38" s="69"/>
      <c r="B38" s="89" t="s">
        <v>201</v>
      </c>
      <c r="C38" s="90"/>
      <c r="D38" s="69"/>
      <c r="E38" s="91" t="s">
        <v>212</v>
      </c>
      <c r="F38" s="95"/>
      <c r="G38" s="96"/>
    </row>
    <row r="39" spans="1:7">
      <c r="A39" s="69"/>
      <c r="B39" s="89"/>
      <c r="C39" s="90"/>
      <c r="D39" s="69"/>
      <c r="E39" s="94" t="s">
        <v>213</v>
      </c>
      <c r="F39" s="92"/>
      <c r="G39" s="90"/>
    </row>
    <row r="40" spans="1:7">
      <c r="A40" s="69"/>
      <c r="B40" s="89"/>
      <c r="C40" s="90"/>
      <c r="D40" s="69"/>
      <c r="E40" s="91" t="s">
        <v>214</v>
      </c>
      <c r="F40" s="95"/>
      <c r="G40" s="96"/>
    </row>
    <row r="41" spans="1:7">
      <c r="A41" s="83"/>
      <c r="B41" s="89"/>
      <c r="C41" s="90"/>
      <c r="D41" s="83"/>
      <c r="E41" s="97" t="s">
        <v>215</v>
      </c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216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99000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1026000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1125000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'5.10'!B7:C7+'5.11'!B6:C6</f>
        <v>14983000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222</v>
      </c>
      <c r="C11" s="21">
        <v>3</v>
      </c>
      <c r="D11" s="63"/>
      <c r="E11" s="22"/>
      <c r="F11" s="21"/>
      <c r="G11" s="23"/>
    </row>
    <row r="12" spans="1:7" ht="17.25">
      <c r="A12" s="60"/>
      <c r="B12" s="21" t="s">
        <v>223</v>
      </c>
      <c r="C12" s="24">
        <v>3</v>
      </c>
      <c r="D12" s="63"/>
      <c r="E12" s="22"/>
      <c r="F12" s="21"/>
      <c r="G12" s="23"/>
    </row>
    <row r="13" spans="1:7" ht="17.25">
      <c r="A13" s="61"/>
      <c r="B13" s="21" t="s">
        <v>224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217</v>
      </c>
      <c r="D16" s="28">
        <v>2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0.27083333333333331</v>
      </c>
      <c r="C23" s="32" t="s">
        <v>218</v>
      </c>
      <c r="D23" s="32">
        <v>4</v>
      </c>
      <c r="E23" s="77"/>
      <c r="F23" s="78"/>
      <c r="G23" s="79"/>
    </row>
    <row r="24" spans="1:7">
      <c r="A24" s="69"/>
      <c r="B24" s="31">
        <v>0.29166666666666669</v>
      </c>
      <c r="C24" s="21" t="s">
        <v>219</v>
      </c>
      <c r="D24" s="21">
        <v>4</v>
      </c>
      <c r="E24" s="71"/>
      <c r="F24" s="72"/>
      <c r="G24" s="73"/>
    </row>
    <row r="25" spans="1:7">
      <c r="A25" s="69"/>
      <c r="B25" s="31">
        <v>0.3125</v>
      </c>
      <c r="C25" s="21" t="s">
        <v>220</v>
      </c>
      <c r="D25" s="21">
        <v>5</v>
      </c>
      <c r="E25" s="71"/>
      <c r="F25" s="72"/>
      <c r="G25" s="73"/>
    </row>
    <row r="26" spans="1:7">
      <c r="A26" s="69"/>
      <c r="B26" s="31">
        <v>0.3125</v>
      </c>
      <c r="C26" s="21" t="s">
        <v>221</v>
      </c>
      <c r="D26" s="21">
        <v>5</v>
      </c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226</v>
      </c>
      <c r="F33" s="87"/>
      <c r="G33" s="88"/>
    </row>
    <row r="34" spans="1:7">
      <c r="A34" s="69"/>
      <c r="B34" s="89"/>
      <c r="C34" s="90"/>
      <c r="D34" s="69"/>
      <c r="E34" s="91" t="s">
        <v>227</v>
      </c>
      <c r="F34" s="92"/>
      <c r="G34" s="90"/>
    </row>
    <row r="35" spans="1:7">
      <c r="A35" s="69"/>
      <c r="B35" s="93"/>
      <c r="C35" s="90"/>
      <c r="D35" s="69"/>
      <c r="E35" s="89" t="s">
        <v>228</v>
      </c>
      <c r="F35" s="92"/>
      <c r="G35" s="90"/>
    </row>
    <row r="36" spans="1:7">
      <c r="A36" s="69"/>
      <c r="B36" s="89"/>
      <c r="C36" s="90"/>
      <c r="D36" s="69"/>
      <c r="E36" s="89" t="s">
        <v>229</v>
      </c>
      <c r="F36" s="92"/>
      <c r="G36" s="90"/>
    </row>
    <row r="37" spans="1:7">
      <c r="A37" s="69"/>
      <c r="B37" s="89"/>
      <c r="C37" s="90"/>
      <c r="D37" s="69"/>
      <c r="E37" s="94" t="s">
        <v>230</v>
      </c>
      <c r="F37" s="92"/>
      <c r="G37" s="90"/>
    </row>
    <row r="38" spans="1:7">
      <c r="A38" s="69"/>
      <c r="B38" s="89"/>
      <c r="C38" s="90"/>
      <c r="D38" s="69"/>
      <c r="E38" s="91" t="s">
        <v>232</v>
      </c>
      <c r="F38" s="95"/>
      <c r="G38" s="96"/>
    </row>
    <row r="39" spans="1:7">
      <c r="A39" s="69"/>
      <c r="B39" s="89"/>
      <c r="C39" s="90"/>
      <c r="D39" s="69"/>
      <c r="E39" s="94" t="s">
        <v>231</v>
      </c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225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216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391600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v>945000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1336600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'5.11'!B7:C7+'5.12'!B6:C6</f>
        <v>16319600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233</v>
      </c>
      <c r="C11" s="21">
        <v>6</v>
      </c>
      <c r="D11" s="63"/>
      <c r="E11" s="22"/>
      <c r="F11" s="21"/>
      <c r="G11" s="23"/>
    </row>
    <row r="12" spans="1:7" ht="17.25">
      <c r="A12" s="60"/>
      <c r="B12" s="21" t="s">
        <v>234</v>
      </c>
      <c r="C12" s="24">
        <v>4</v>
      </c>
      <c r="D12" s="63"/>
      <c r="E12" s="22"/>
      <c r="F12" s="21"/>
      <c r="G12" s="23"/>
    </row>
    <row r="13" spans="1:7" ht="17.25">
      <c r="A13" s="61"/>
      <c r="B13" s="21" t="s">
        <v>158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/>
      <c r="C16" s="27"/>
      <c r="D16" s="28"/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/>
      <c r="C23" s="32"/>
      <c r="D23" s="32"/>
      <c r="E23" s="77"/>
      <c r="F23" s="78"/>
      <c r="G23" s="79"/>
    </row>
    <row r="24" spans="1:7">
      <c r="A24" s="69"/>
      <c r="B24" s="31"/>
      <c r="C24" s="21"/>
      <c r="D24" s="21"/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/>
      <c r="C34" s="90"/>
      <c r="D34" s="69"/>
      <c r="E34" s="91" t="s">
        <v>236</v>
      </c>
      <c r="F34" s="92"/>
      <c r="G34" s="90"/>
    </row>
    <row r="35" spans="1:7">
      <c r="A35" s="69"/>
      <c r="B35" s="93"/>
      <c r="C35" s="90"/>
      <c r="D35" s="69"/>
      <c r="E35" s="89" t="s">
        <v>244</v>
      </c>
      <c r="F35" s="92"/>
      <c r="G35" s="90"/>
    </row>
    <row r="36" spans="1:7">
      <c r="A36" s="69"/>
      <c r="B36" s="89"/>
      <c r="C36" s="90"/>
      <c r="D36" s="69"/>
      <c r="E36" s="89" t="s">
        <v>237</v>
      </c>
      <c r="F36" s="92"/>
      <c r="G36" s="90"/>
    </row>
    <row r="37" spans="1:7">
      <c r="A37" s="69"/>
      <c r="B37" s="89"/>
      <c r="C37" s="90"/>
      <c r="D37" s="69"/>
      <c r="E37" s="94" t="s">
        <v>238</v>
      </c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8"/>
  <sheetViews>
    <sheetView topLeftCell="A22" workbookViewId="0">
      <selection activeCell="M38" sqref="M38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239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787000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1041200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1828200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'5.12'!B7:C7+'5.13'!B6:C6</f>
        <v>18147800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245</v>
      </c>
      <c r="C11" s="21">
        <v>8</v>
      </c>
      <c r="D11" s="63"/>
      <c r="E11" s="22"/>
      <c r="F11" s="21"/>
      <c r="G11" s="23"/>
    </row>
    <row r="12" spans="1:7" ht="17.25">
      <c r="A12" s="60"/>
      <c r="B12" s="21" t="s">
        <v>246</v>
      </c>
      <c r="C12" s="24">
        <v>6</v>
      </c>
      <c r="D12" s="63"/>
      <c r="E12" s="22"/>
      <c r="F12" s="21"/>
      <c r="G12" s="23"/>
    </row>
    <row r="13" spans="1:7" ht="17.25">
      <c r="A13" s="61"/>
      <c r="B13" s="21" t="s">
        <v>247</v>
      </c>
      <c r="C13" s="21">
        <v>5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240</v>
      </c>
      <c r="D16" s="28">
        <v>4</v>
      </c>
      <c r="E16" s="71"/>
      <c r="F16" s="72"/>
      <c r="G16" s="73"/>
    </row>
    <row r="17" spans="1:7">
      <c r="A17" s="69"/>
      <c r="B17" s="27">
        <v>0.5</v>
      </c>
      <c r="C17" s="21" t="s">
        <v>241</v>
      </c>
      <c r="D17" s="21">
        <v>7</v>
      </c>
      <c r="E17" s="71"/>
      <c r="F17" s="72"/>
      <c r="G17" s="73"/>
    </row>
    <row r="18" spans="1:7">
      <c r="A18" s="69"/>
      <c r="B18" s="27">
        <v>0.52083333333333337</v>
      </c>
      <c r="C18" s="21" t="s">
        <v>242</v>
      </c>
      <c r="D18" s="21">
        <v>2</v>
      </c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0.33333333333333331</v>
      </c>
      <c r="C23" s="32" t="s">
        <v>243</v>
      </c>
      <c r="D23" s="32">
        <v>16</v>
      </c>
      <c r="E23" s="77"/>
      <c r="F23" s="78"/>
      <c r="G23" s="79"/>
    </row>
    <row r="24" spans="1:7">
      <c r="A24" s="69"/>
      <c r="B24" s="31">
        <v>0.29166666666666669</v>
      </c>
      <c r="C24" s="21" t="s">
        <v>250</v>
      </c>
      <c r="D24" s="21">
        <v>4</v>
      </c>
      <c r="E24" s="71"/>
      <c r="F24" s="72"/>
      <c r="G24" s="73"/>
    </row>
    <row r="25" spans="1:7">
      <c r="A25" s="69"/>
      <c r="B25" s="31">
        <v>0.33333333333333331</v>
      </c>
      <c r="C25" s="21" t="s">
        <v>251</v>
      </c>
      <c r="D25" s="21">
        <v>2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248</v>
      </c>
      <c r="F33" s="87"/>
      <c r="G33" s="88"/>
    </row>
    <row r="34" spans="1:7">
      <c r="A34" s="69"/>
      <c r="B34" s="89"/>
      <c r="C34" s="90"/>
      <c r="D34" s="69"/>
      <c r="E34" s="91" t="s">
        <v>249</v>
      </c>
      <c r="F34" s="92"/>
      <c r="G34" s="90"/>
    </row>
    <row r="35" spans="1:7">
      <c r="A35" s="69"/>
      <c r="B35" s="93"/>
      <c r="C35" s="90"/>
      <c r="D35" s="69"/>
      <c r="E35" s="89" t="s">
        <v>254</v>
      </c>
      <c r="F35" s="92"/>
      <c r="G35" s="90"/>
    </row>
    <row r="36" spans="1:7">
      <c r="A36" s="69"/>
      <c r="B36" s="89"/>
      <c r="C36" s="90"/>
      <c r="D36" s="69"/>
      <c r="E36" s="89" t="s">
        <v>252</v>
      </c>
      <c r="F36" s="92"/>
      <c r="G36" s="90"/>
    </row>
    <row r="37" spans="1:7">
      <c r="A37" s="69"/>
      <c r="B37" s="89"/>
      <c r="C37" s="90"/>
      <c r="D37" s="69"/>
      <c r="E37" s="94" t="s">
        <v>253</v>
      </c>
      <c r="F37" s="92"/>
      <c r="G37" s="90"/>
    </row>
    <row r="38" spans="1:7">
      <c r="A38" s="69"/>
      <c r="B38" s="89"/>
      <c r="C38" s="90"/>
      <c r="D38" s="69"/>
      <c r="E38" s="91" t="s">
        <v>255</v>
      </c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256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297500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723250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1020750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'5.13'!B7:C7+'5.14'!B6:C6</f>
        <v>19168550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257</v>
      </c>
      <c r="C11" s="21">
        <v>4</v>
      </c>
      <c r="D11" s="63"/>
      <c r="E11" s="22"/>
      <c r="F11" s="21"/>
      <c r="G11" s="23"/>
    </row>
    <row r="12" spans="1:7" ht="17.25">
      <c r="A12" s="60"/>
      <c r="B12" s="21" t="s">
        <v>37</v>
      </c>
      <c r="C12" s="24">
        <v>4</v>
      </c>
      <c r="D12" s="63"/>
      <c r="E12" s="22"/>
      <c r="F12" s="21"/>
      <c r="G12" s="23"/>
    </row>
    <row r="13" spans="1:7" ht="17.25">
      <c r="A13" s="61"/>
      <c r="B13" s="21" t="s">
        <v>258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/>
      <c r="C16" s="27"/>
      <c r="D16" s="28"/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259</v>
      </c>
      <c r="D23" s="32">
        <v>2</v>
      </c>
      <c r="E23" s="77"/>
      <c r="F23" s="78"/>
      <c r="G23" s="79"/>
    </row>
    <row r="24" spans="1:7">
      <c r="A24" s="69"/>
      <c r="B24" s="31">
        <v>0.29166666666666669</v>
      </c>
      <c r="C24" s="21" t="s">
        <v>260</v>
      </c>
      <c r="D24" s="21">
        <v>4</v>
      </c>
      <c r="E24" s="71"/>
      <c r="F24" s="72"/>
      <c r="G24" s="73"/>
    </row>
    <row r="25" spans="1:7">
      <c r="A25" s="69"/>
      <c r="B25" s="31">
        <v>0.35416666666666669</v>
      </c>
      <c r="C25" s="21" t="s">
        <v>261</v>
      </c>
      <c r="D25" s="21">
        <v>2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/>
      <c r="C34" s="90"/>
      <c r="D34" s="69"/>
      <c r="E34" s="91" t="s">
        <v>262</v>
      </c>
      <c r="F34" s="92"/>
      <c r="G34" s="90"/>
    </row>
    <row r="35" spans="1:7">
      <c r="A35" s="69"/>
      <c r="B35" s="93"/>
      <c r="C35" s="90"/>
      <c r="D35" s="69"/>
      <c r="E35" s="89" t="s">
        <v>263</v>
      </c>
      <c r="F35" s="92"/>
      <c r="G35" s="90"/>
    </row>
    <row r="36" spans="1:7">
      <c r="A36" s="69"/>
      <c r="B36" s="89"/>
      <c r="C36" s="90"/>
      <c r="D36" s="69"/>
      <c r="E36" s="89" t="s">
        <v>264</v>
      </c>
      <c r="F36" s="92"/>
      <c r="G36" s="90"/>
    </row>
    <row r="37" spans="1:7">
      <c r="A37" s="69"/>
      <c r="B37" s="89"/>
      <c r="C37" s="90"/>
      <c r="D37" s="69"/>
      <c r="E37" s="94" t="s">
        <v>265</v>
      </c>
      <c r="F37" s="92"/>
      <c r="G37" s="90"/>
    </row>
    <row r="38" spans="1:7">
      <c r="A38" s="69"/>
      <c r="B38" s="89"/>
      <c r="C38" s="90"/>
      <c r="D38" s="69"/>
      <c r="E38" s="91" t="s">
        <v>266</v>
      </c>
      <c r="F38" s="95"/>
      <c r="G38" s="96"/>
    </row>
    <row r="39" spans="1:7">
      <c r="A39" s="69"/>
      <c r="B39" s="89"/>
      <c r="C39" s="90"/>
      <c r="D39" s="69"/>
      <c r="E39" s="94" t="s">
        <v>267</v>
      </c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268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221400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340000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561400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'5.14'!B7:C7+'5.15'!B6:C6</f>
        <v>19729950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/>
      <c r="C16" s="27"/>
      <c r="D16" s="28"/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0.20833333333333334</v>
      </c>
      <c r="C23" s="32" t="s">
        <v>269</v>
      </c>
      <c r="D23" s="32">
        <v>2</v>
      </c>
      <c r="E23" s="77"/>
      <c r="F23" s="78"/>
      <c r="G23" s="79"/>
    </row>
    <row r="24" spans="1:7">
      <c r="A24" s="69"/>
      <c r="B24" s="31">
        <v>0.20833333333333334</v>
      </c>
      <c r="C24" s="21" t="s">
        <v>270</v>
      </c>
      <c r="D24" s="21">
        <v>2</v>
      </c>
      <c r="E24" s="71"/>
      <c r="F24" s="72"/>
      <c r="G24" s="73"/>
    </row>
    <row r="25" spans="1:7">
      <c r="A25" s="69"/>
      <c r="B25" s="31">
        <v>0.22916666666666666</v>
      </c>
      <c r="C25" s="21" t="s">
        <v>271</v>
      </c>
      <c r="D25" s="21">
        <v>2</v>
      </c>
      <c r="E25" s="71"/>
      <c r="F25" s="72"/>
      <c r="G25" s="73"/>
    </row>
    <row r="26" spans="1:7">
      <c r="A26" s="69"/>
      <c r="B26" s="31">
        <v>0.25</v>
      </c>
      <c r="C26" s="21" t="s">
        <v>272</v>
      </c>
      <c r="D26" s="21">
        <v>6</v>
      </c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273</v>
      </c>
      <c r="F33" s="87"/>
      <c r="G33" s="88"/>
    </row>
    <row r="34" spans="1:7">
      <c r="A34" s="69"/>
      <c r="B34" s="89"/>
      <c r="C34" s="90"/>
      <c r="D34" s="69"/>
      <c r="E34" s="91" t="s">
        <v>274</v>
      </c>
      <c r="F34" s="92"/>
      <c r="G34" s="90"/>
    </row>
    <row r="35" spans="1:7">
      <c r="A35" s="69"/>
      <c r="B35" s="93"/>
      <c r="C35" s="90"/>
      <c r="D35" s="69"/>
      <c r="E35" s="89" t="s">
        <v>275</v>
      </c>
      <c r="F35" s="92"/>
      <c r="G35" s="90"/>
    </row>
    <row r="36" spans="1:7">
      <c r="A36" s="69"/>
      <c r="B36" s="89"/>
      <c r="C36" s="90"/>
      <c r="D36" s="69"/>
      <c r="E36" s="89" t="s">
        <v>276</v>
      </c>
      <c r="F36" s="92"/>
      <c r="G36" s="90"/>
    </row>
    <row r="37" spans="1:7">
      <c r="A37" s="69"/>
      <c r="B37" s="89"/>
      <c r="C37" s="90"/>
      <c r="D37" s="69"/>
      <c r="E37" s="94" t="s">
        <v>277</v>
      </c>
      <c r="F37" s="92"/>
      <c r="G37" s="90"/>
    </row>
    <row r="38" spans="1:7">
      <c r="A38" s="69"/>
      <c r="B38" s="89"/>
      <c r="C38" s="90"/>
      <c r="D38" s="69"/>
      <c r="E38" s="91" t="s">
        <v>278</v>
      </c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288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345000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v>505100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850100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'5.15'!B7:C7+'5.16'!B6:C6</f>
        <v>20580050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289</v>
      </c>
      <c r="C11" s="21">
        <v>5</v>
      </c>
      <c r="D11" s="63"/>
      <c r="E11" s="22"/>
      <c r="F11" s="21"/>
      <c r="G11" s="23"/>
    </row>
    <row r="12" spans="1:7" ht="17.25">
      <c r="A12" s="60"/>
      <c r="B12" s="21" t="s">
        <v>290</v>
      </c>
      <c r="C12" s="24">
        <v>2</v>
      </c>
      <c r="D12" s="63"/>
      <c r="E12" s="22"/>
      <c r="F12" s="21"/>
      <c r="G12" s="23"/>
    </row>
    <row r="13" spans="1:7" ht="17.25">
      <c r="A13" s="61"/>
      <c r="B13" s="21" t="s">
        <v>291</v>
      </c>
      <c r="C13" s="21">
        <v>2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/>
      <c r="C16" s="27"/>
      <c r="D16" s="28"/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/>
      <c r="C23" s="32"/>
      <c r="D23" s="32"/>
      <c r="E23" s="77"/>
      <c r="F23" s="78"/>
      <c r="G23" s="79"/>
    </row>
    <row r="24" spans="1:7">
      <c r="A24" s="69"/>
      <c r="B24" s="31"/>
      <c r="C24" s="21"/>
      <c r="D24" s="21"/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/>
      <c r="C34" s="90"/>
      <c r="D34" s="69"/>
      <c r="E34" s="91" t="s">
        <v>285</v>
      </c>
      <c r="F34" s="92"/>
      <c r="G34" s="90"/>
    </row>
    <row r="35" spans="1:7">
      <c r="A35" s="69"/>
      <c r="B35" s="93"/>
      <c r="C35" s="90"/>
      <c r="D35" s="69"/>
      <c r="E35" s="89" t="s">
        <v>286</v>
      </c>
      <c r="F35" s="92"/>
      <c r="G35" s="90"/>
    </row>
    <row r="36" spans="1:7">
      <c r="A36" s="69"/>
      <c r="B36" s="89"/>
      <c r="C36" s="90"/>
      <c r="D36" s="69"/>
      <c r="E36" s="89" t="s">
        <v>287</v>
      </c>
      <c r="F36" s="92"/>
      <c r="G36" s="90"/>
    </row>
    <row r="37" spans="1:7">
      <c r="A37" s="69"/>
      <c r="B37" s="89"/>
      <c r="C37" s="90"/>
      <c r="D37" s="69"/>
      <c r="E37" s="94"/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279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1300000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292700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1592700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'5.16'!B7:C7+'5.17'!B6:C6</f>
        <v>22172750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313</v>
      </c>
      <c r="C11" s="21">
        <v>6</v>
      </c>
      <c r="D11" s="63"/>
      <c r="E11" s="22"/>
      <c r="F11" s="21"/>
      <c r="G11" s="23"/>
    </row>
    <row r="12" spans="1:7" ht="17.25">
      <c r="A12" s="60"/>
      <c r="B12" s="21" t="s">
        <v>314</v>
      </c>
      <c r="C12" s="24">
        <v>6</v>
      </c>
      <c r="D12" s="63"/>
      <c r="E12" s="22"/>
      <c r="F12" s="21"/>
      <c r="G12" s="23"/>
    </row>
    <row r="13" spans="1:7" ht="17.25">
      <c r="A13" s="61"/>
      <c r="B13" s="21" t="s">
        <v>315</v>
      </c>
      <c r="C13" s="21">
        <v>5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0.52083333333333337</v>
      </c>
      <c r="C16" s="27" t="s">
        <v>281</v>
      </c>
      <c r="D16" s="28">
        <v>3</v>
      </c>
      <c r="E16" s="71"/>
      <c r="F16" s="72"/>
      <c r="G16" s="73"/>
    </row>
    <row r="17" spans="1:7">
      <c r="A17" s="69"/>
      <c r="B17" s="27"/>
      <c r="C17" s="21" t="s">
        <v>282</v>
      </c>
      <c r="D17" s="21">
        <v>7</v>
      </c>
      <c r="E17" s="71"/>
      <c r="F17" s="72"/>
      <c r="G17" s="73"/>
    </row>
    <row r="18" spans="1:7">
      <c r="A18" s="69"/>
      <c r="B18" s="27">
        <v>0.47916666666666669</v>
      </c>
      <c r="C18" s="21" t="s">
        <v>283</v>
      </c>
      <c r="D18" s="21">
        <v>3</v>
      </c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0.29166666666666669</v>
      </c>
      <c r="C23" s="32" t="s">
        <v>284</v>
      </c>
      <c r="D23" s="32">
        <v>4</v>
      </c>
      <c r="E23" s="77"/>
      <c r="F23" s="78"/>
      <c r="G23" s="79"/>
    </row>
    <row r="24" spans="1:7">
      <c r="A24" s="69"/>
      <c r="B24" s="31"/>
      <c r="C24" s="21"/>
      <c r="D24" s="21"/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316</v>
      </c>
      <c r="F33" s="87"/>
      <c r="G33" s="88"/>
    </row>
    <row r="34" spans="1:7">
      <c r="A34" s="69"/>
      <c r="B34" s="89"/>
      <c r="C34" s="90"/>
      <c r="D34" s="69"/>
      <c r="E34" s="91" t="s">
        <v>317</v>
      </c>
      <c r="F34" s="92"/>
      <c r="G34" s="90"/>
    </row>
    <row r="35" spans="1:7">
      <c r="A35" s="69"/>
      <c r="B35" s="93"/>
      <c r="C35" s="90"/>
      <c r="D35" s="69"/>
      <c r="E35" s="89" t="s">
        <v>318</v>
      </c>
      <c r="F35" s="92"/>
      <c r="G35" s="90"/>
    </row>
    <row r="36" spans="1:7">
      <c r="A36" s="69"/>
      <c r="B36" s="89"/>
      <c r="C36" s="90"/>
      <c r="D36" s="69"/>
      <c r="E36" s="89" t="s">
        <v>319</v>
      </c>
      <c r="F36" s="92"/>
      <c r="G36" s="90"/>
    </row>
    <row r="37" spans="1:7">
      <c r="A37" s="69"/>
      <c r="B37" s="89"/>
      <c r="C37" s="90"/>
      <c r="D37" s="69"/>
      <c r="E37" s="94" t="s">
        <v>321</v>
      </c>
      <c r="F37" s="92"/>
      <c r="G37" s="90"/>
    </row>
    <row r="38" spans="1:7">
      <c r="A38" s="69"/>
      <c r="B38" s="89"/>
      <c r="C38" s="90"/>
      <c r="D38" s="69"/>
      <c r="E38" s="91" t="s">
        <v>320</v>
      </c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69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292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214000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3309800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3523800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'5.17'!B7:C7+'5.18'!B6:C6</f>
        <v>25696550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322</v>
      </c>
      <c r="C11" s="21">
        <v>14</v>
      </c>
      <c r="D11" s="63"/>
      <c r="E11" s="22"/>
      <c r="F11" s="21"/>
      <c r="G11" s="23"/>
    </row>
    <row r="12" spans="1:7" ht="17.25">
      <c r="A12" s="60"/>
      <c r="B12" s="21" t="s">
        <v>323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324</v>
      </c>
      <c r="C13" s="21">
        <v>5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293</v>
      </c>
      <c r="D16" s="28">
        <v>4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0.27083333333333331</v>
      </c>
      <c r="C23" s="32" t="s">
        <v>294</v>
      </c>
      <c r="D23" s="32">
        <v>13</v>
      </c>
      <c r="E23" s="77"/>
      <c r="F23" s="78"/>
      <c r="G23" s="79"/>
    </row>
    <row r="24" spans="1:7">
      <c r="A24" s="69"/>
      <c r="B24" s="31">
        <v>0.27083333333333331</v>
      </c>
      <c r="C24" s="21" t="s">
        <v>295</v>
      </c>
      <c r="D24" s="21">
        <v>11</v>
      </c>
      <c r="E24" s="71"/>
      <c r="F24" s="72"/>
      <c r="G24" s="73"/>
    </row>
    <row r="25" spans="1:7">
      <c r="A25" s="69"/>
      <c r="B25" s="31">
        <v>0.29166666666666669</v>
      </c>
      <c r="C25" s="21" t="s">
        <v>296</v>
      </c>
      <c r="D25" s="21">
        <v>3</v>
      </c>
      <c r="E25" s="71"/>
      <c r="F25" s="72"/>
      <c r="G25" s="73"/>
    </row>
    <row r="26" spans="1:7">
      <c r="A26" s="69"/>
      <c r="B26" s="31">
        <v>0.29166666666666669</v>
      </c>
      <c r="C26" s="21" t="s">
        <v>297</v>
      </c>
      <c r="D26" s="21">
        <v>2</v>
      </c>
      <c r="E26" s="80"/>
      <c r="F26" s="81"/>
      <c r="G26" s="82"/>
    </row>
    <row r="27" spans="1:7">
      <c r="A27" s="69"/>
      <c r="B27" s="31">
        <v>0.2986111111111111</v>
      </c>
      <c r="C27" s="21" t="s">
        <v>298</v>
      </c>
      <c r="D27" s="21">
        <v>2</v>
      </c>
      <c r="E27" s="71"/>
      <c r="F27" s="72"/>
      <c r="G27" s="73"/>
    </row>
    <row r="28" spans="1:7">
      <c r="A28" s="69"/>
      <c r="B28" s="31">
        <v>0.3125</v>
      </c>
      <c r="C28" s="21" t="s">
        <v>299</v>
      </c>
      <c r="D28" s="21">
        <v>3</v>
      </c>
      <c r="E28" s="71"/>
      <c r="F28" s="72"/>
      <c r="G28" s="73"/>
    </row>
    <row r="29" spans="1:7">
      <c r="A29" s="69"/>
      <c r="B29" s="27">
        <v>0.33333333333333331</v>
      </c>
      <c r="C29" s="21" t="s">
        <v>300</v>
      </c>
      <c r="D29" s="21">
        <v>2</v>
      </c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/>
      <c r="B33" s="84" t="s">
        <v>301</v>
      </c>
      <c r="C33" s="85"/>
      <c r="D33" s="68" t="s">
        <v>27</v>
      </c>
      <c r="E33" s="86" t="s">
        <v>316</v>
      </c>
      <c r="F33" s="87"/>
      <c r="G33" s="88"/>
    </row>
    <row r="34" spans="1:7">
      <c r="A34" s="69"/>
      <c r="B34" s="89" t="s">
        <v>302</v>
      </c>
      <c r="C34" s="90"/>
      <c r="D34" s="69"/>
      <c r="E34" s="91" t="s">
        <v>325</v>
      </c>
      <c r="F34" s="92"/>
      <c r="G34" s="90"/>
    </row>
    <row r="35" spans="1:7">
      <c r="A35" s="69"/>
      <c r="B35" s="93" t="s">
        <v>303</v>
      </c>
      <c r="C35" s="90"/>
      <c r="D35" s="69"/>
      <c r="E35" s="89" t="s">
        <v>326</v>
      </c>
      <c r="F35" s="92"/>
      <c r="G35" s="90"/>
    </row>
    <row r="36" spans="1:7">
      <c r="A36" s="69"/>
      <c r="B36" s="89" t="s">
        <v>96</v>
      </c>
      <c r="C36" s="90"/>
      <c r="D36" s="69"/>
      <c r="E36" s="89" t="s">
        <v>327</v>
      </c>
      <c r="F36" s="92"/>
      <c r="G36" s="90"/>
    </row>
    <row r="37" spans="1:7">
      <c r="A37" s="69"/>
      <c r="B37" s="89" t="s">
        <v>304</v>
      </c>
      <c r="C37" s="90"/>
      <c r="D37" s="69"/>
      <c r="E37" s="94" t="s">
        <v>328</v>
      </c>
      <c r="F37" s="92"/>
      <c r="G37" s="90"/>
    </row>
    <row r="38" spans="1:7">
      <c r="A38" s="69"/>
      <c r="B38" s="89" t="s">
        <v>305</v>
      </c>
      <c r="C38" s="90"/>
      <c r="D38" s="69"/>
      <c r="E38" s="91" t="s">
        <v>329</v>
      </c>
      <c r="F38" s="95"/>
      <c r="G38" s="96"/>
    </row>
    <row r="39" spans="1:7">
      <c r="A39" s="69"/>
      <c r="B39" s="89" t="s">
        <v>306</v>
      </c>
      <c r="C39" s="90"/>
      <c r="D39" s="69"/>
      <c r="E39" s="94" t="s">
        <v>330</v>
      </c>
      <c r="F39" s="92"/>
      <c r="G39" s="90"/>
    </row>
    <row r="40" spans="1:7">
      <c r="A40" s="69"/>
      <c r="B40" s="89" t="s">
        <v>100</v>
      </c>
      <c r="C40" s="90"/>
      <c r="D40" s="69"/>
      <c r="E40" s="91" t="s">
        <v>331</v>
      </c>
      <c r="F40" s="95"/>
      <c r="G40" s="96"/>
    </row>
    <row r="41" spans="1:7">
      <c r="A41" s="69"/>
      <c r="B41" s="37"/>
      <c r="C41" s="38"/>
      <c r="D41" s="69"/>
      <c r="E41" s="129" t="s">
        <v>332</v>
      </c>
      <c r="F41" s="130"/>
      <c r="G41" s="131"/>
    </row>
    <row r="42" spans="1:7">
      <c r="A42" s="69"/>
      <c r="B42" s="37" t="s">
        <v>307</v>
      </c>
      <c r="C42" s="38"/>
      <c r="D42" s="69"/>
      <c r="E42" s="129" t="s">
        <v>333</v>
      </c>
      <c r="F42" s="130"/>
      <c r="G42" s="131"/>
    </row>
    <row r="43" spans="1:7">
      <c r="A43" s="69"/>
      <c r="B43" s="37" t="s">
        <v>308</v>
      </c>
      <c r="C43" s="38"/>
      <c r="D43" s="69"/>
      <c r="E43" s="129" t="s">
        <v>334</v>
      </c>
      <c r="F43" s="130"/>
      <c r="G43" s="131"/>
    </row>
    <row r="44" spans="1:7" ht="17.25">
      <c r="A44" s="69"/>
      <c r="B44" s="42" t="s">
        <v>312</v>
      </c>
      <c r="C44" s="38"/>
      <c r="D44" s="69"/>
      <c r="E44" s="39"/>
      <c r="F44" s="40"/>
      <c r="G44" s="41"/>
    </row>
    <row r="45" spans="1:7">
      <c r="A45" s="69"/>
      <c r="B45" s="37" t="s">
        <v>309</v>
      </c>
      <c r="C45" s="38"/>
      <c r="D45" s="69"/>
      <c r="E45" s="39"/>
      <c r="F45" s="40"/>
      <c r="G45" s="41"/>
    </row>
    <row r="46" spans="1:7">
      <c r="A46" s="69"/>
      <c r="B46" s="37" t="s">
        <v>310</v>
      </c>
      <c r="C46" s="38"/>
      <c r="D46" s="69"/>
      <c r="E46" s="39"/>
      <c r="F46" s="40"/>
      <c r="G46" s="41"/>
    </row>
    <row r="47" spans="1:7">
      <c r="A47" s="69"/>
      <c r="B47" s="37" t="s">
        <v>311</v>
      </c>
      <c r="C47" s="38"/>
      <c r="D47" s="69"/>
      <c r="E47" s="39"/>
      <c r="F47" s="40"/>
      <c r="G47" s="41"/>
    </row>
    <row r="48" spans="1:7">
      <c r="A48" s="69"/>
      <c r="B48" s="37"/>
      <c r="C48" s="38"/>
      <c r="D48" s="69"/>
      <c r="E48" s="39"/>
      <c r="F48" s="40"/>
      <c r="G48" s="41"/>
    </row>
    <row r="49" spans="1:7">
      <c r="A49" s="69"/>
      <c r="B49" s="37"/>
      <c r="C49" s="38"/>
      <c r="D49" s="69"/>
      <c r="E49" s="39"/>
      <c r="F49" s="40"/>
      <c r="G49" s="41"/>
    </row>
    <row r="50" spans="1:7">
      <c r="A50" s="69"/>
      <c r="B50" s="37"/>
      <c r="C50" s="38"/>
      <c r="D50" s="69"/>
      <c r="E50" s="39"/>
      <c r="F50" s="40"/>
      <c r="G50" s="41"/>
    </row>
    <row r="51" spans="1:7">
      <c r="A51" s="69"/>
      <c r="B51" s="37"/>
      <c r="C51" s="38"/>
      <c r="D51" s="69"/>
      <c r="E51" s="39"/>
      <c r="F51" s="40"/>
      <c r="G51" s="41"/>
    </row>
    <row r="52" spans="1:7">
      <c r="A52" s="83"/>
      <c r="B52" s="89"/>
      <c r="C52" s="90"/>
      <c r="D52" s="83"/>
      <c r="E52" s="97"/>
      <c r="F52" s="98"/>
      <c r="G52" s="99"/>
    </row>
    <row r="53" spans="1:7">
      <c r="A53" s="44" t="s">
        <v>28</v>
      </c>
      <c r="B53" s="44"/>
      <c r="C53" s="44"/>
      <c r="D53" s="44"/>
      <c r="E53" s="44"/>
      <c r="F53" s="44"/>
      <c r="G53" s="44"/>
    </row>
    <row r="54" spans="1:7">
      <c r="A54" s="68" t="s">
        <v>26</v>
      </c>
      <c r="B54" s="84" t="s">
        <v>280</v>
      </c>
      <c r="C54" s="85"/>
      <c r="D54" s="68" t="s">
        <v>27</v>
      </c>
      <c r="E54" s="102"/>
      <c r="F54" s="103"/>
      <c r="G54" s="104"/>
    </row>
    <row r="55" spans="1:7">
      <c r="A55" s="83"/>
      <c r="B55" s="97" t="s">
        <v>10</v>
      </c>
      <c r="C55" s="105"/>
      <c r="D55" s="83"/>
      <c r="E55" s="77"/>
      <c r="F55" s="78"/>
      <c r="G55" s="79"/>
    </row>
    <row r="56" spans="1:7">
      <c r="A56" s="44" t="s">
        <v>29</v>
      </c>
      <c r="B56" s="44"/>
      <c r="C56" s="44"/>
      <c r="D56" s="44"/>
      <c r="E56" s="44"/>
      <c r="F56" s="44"/>
      <c r="G56" s="44"/>
    </row>
    <row r="57" spans="1:7">
      <c r="A57" s="68" t="s">
        <v>26</v>
      </c>
      <c r="B57" s="84"/>
      <c r="C57" s="100"/>
      <c r="D57" s="85"/>
      <c r="E57" s="68" t="s">
        <v>27</v>
      </c>
      <c r="F57" s="89"/>
      <c r="G57" s="90"/>
    </row>
    <row r="58" spans="1:7">
      <c r="A58" s="69"/>
      <c r="B58" s="89"/>
      <c r="C58" s="92"/>
      <c r="D58" s="90"/>
      <c r="E58" s="69"/>
      <c r="F58" s="101"/>
      <c r="G58" s="90"/>
    </row>
    <row r="59" spans="1:7">
      <c r="A59" s="69"/>
      <c r="B59" s="89"/>
      <c r="C59" s="92"/>
      <c r="D59" s="90"/>
      <c r="E59" s="69"/>
      <c r="F59" s="89" t="s">
        <v>10</v>
      </c>
      <c r="G59" s="90"/>
    </row>
    <row r="60" spans="1:7">
      <c r="A60" s="69"/>
      <c r="B60" s="89"/>
      <c r="C60" s="92"/>
      <c r="D60" s="90"/>
      <c r="E60" s="69"/>
      <c r="F60" s="89" t="s">
        <v>10</v>
      </c>
      <c r="G60" s="90"/>
    </row>
    <row r="61" spans="1:7">
      <c r="A61" s="69"/>
      <c r="B61" s="89" t="s">
        <v>10</v>
      </c>
      <c r="C61" s="92"/>
      <c r="D61" s="90"/>
      <c r="E61" s="69"/>
      <c r="F61" s="89" t="s">
        <v>10</v>
      </c>
      <c r="G61" s="90"/>
    </row>
    <row r="62" spans="1:7">
      <c r="A62" s="83"/>
      <c r="B62" s="97"/>
      <c r="C62" s="106"/>
      <c r="D62" s="105"/>
      <c r="E62" s="83"/>
      <c r="F62" s="89"/>
      <c r="G62" s="90"/>
    </row>
    <row r="63" spans="1:7">
      <c r="A63" s="111" t="s">
        <v>30</v>
      </c>
      <c r="B63" s="112"/>
      <c r="C63" s="33" t="s">
        <v>31</v>
      </c>
      <c r="D63" s="34">
        <f>B65+E65</f>
        <v>0</v>
      </c>
      <c r="E63" s="35"/>
      <c r="F63" s="113"/>
      <c r="G63" s="113"/>
    </row>
    <row r="64" spans="1:7">
      <c r="A64" s="114" t="s">
        <v>26</v>
      </c>
      <c r="B64" s="36" t="s">
        <v>32</v>
      </c>
      <c r="C64" s="36" t="s">
        <v>33</v>
      </c>
      <c r="D64" s="62" t="s">
        <v>27</v>
      </c>
      <c r="E64" s="36" t="s">
        <v>32</v>
      </c>
      <c r="F64" s="117" t="s">
        <v>33</v>
      </c>
      <c r="G64" s="118"/>
    </row>
    <row r="65" spans="1:7">
      <c r="A65" s="115"/>
      <c r="B65" s="119"/>
      <c r="C65" s="119"/>
      <c r="D65" s="63"/>
      <c r="E65" s="119"/>
      <c r="F65" s="122"/>
      <c r="G65" s="123"/>
    </row>
    <row r="66" spans="1:7">
      <c r="A66" s="115"/>
      <c r="B66" s="120"/>
      <c r="C66" s="120"/>
      <c r="D66" s="63"/>
      <c r="E66" s="120"/>
      <c r="F66" s="124"/>
      <c r="G66" s="125"/>
    </row>
    <row r="67" spans="1:7">
      <c r="A67" s="116"/>
      <c r="B67" s="121"/>
      <c r="C67" s="121"/>
      <c r="D67" s="64"/>
      <c r="E67" s="121"/>
      <c r="F67" s="126"/>
      <c r="G67" s="127"/>
    </row>
    <row r="68" spans="1:7">
      <c r="A68" s="107" t="s">
        <v>34</v>
      </c>
      <c r="B68" s="107"/>
      <c r="C68" s="107"/>
      <c r="D68" s="107"/>
      <c r="E68" s="107"/>
      <c r="F68" s="107"/>
      <c r="G68" s="107"/>
    </row>
    <row r="69" spans="1:7" ht="17.25">
      <c r="A69" s="108"/>
      <c r="B69" s="109"/>
      <c r="C69" s="109"/>
      <c r="D69" s="109"/>
      <c r="E69" s="109"/>
      <c r="F69" s="109"/>
      <c r="G69" s="110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52"/>
    <mergeCell ref="B33:C33"/>
    <mergeCell ref="D33:D52"/>
    <mergeCell ref="E33:G33"/>
    <mergeCell ref="B34:C34"/>
    <mergeCell ref="E34:G34"/>
    <mergeCell ref="B35:C35"/>
    <mergeCell ref="E35:G35"/>
    <mergeCell ref="B36:C36"/>
    <mergeCell ref="E41:G41"/>
    <mergeCell ref="E42:G42"/>
    <mergeCell ref="E43:G43"/>
    <mergeCell ref="E36:G36"/>
    <mergeCell ref="B37:C37"/>
    <mergeCell ref="E37:G37"/>
    <mergeCell ref="B38:C38"/>
    <mergeCell ref="E38:G38"/>
    <mergeCell ref="B40:C40"/>
    <mergeCell ref="E40:G40"/>
    <mergeCell ref="B39:C39"/>
    <mergeCell ref="E39:G39"/>
    <mergeCell ref="B52:C52"/>
    <mergeCell ref="E52:G52"/>
    <mergeCell ref="A53:G53"/>
    <mergeCell ref="E55:G55"/>
    <mergeCell ref="A56:G56"/>
    <mergeCell ref="A54:A55"/>
    <mergeCell ref="B54:C54"/>
    <mergeCell ref="D54:D55"/>
    <mergeCell ref="E54:G54"/>
    <mergeCell ref="B55:C55"/>
    <mergeCell ref="A57:A62"/>
    <mergeCell ref="B57:D57"/>
    <mergeCell ref="E57:E62"/>
    <mergeCell ref="F57:G57"/>
    <mergeCell ref="B58:D58"/>
    <mergeCell ref="F58:G58"/>
    <mergeCell ref="B59:D59"/>
    <mergeCell ref="F59:G59"/>
    <mergeCell ref="B60:D60"/>
    <mergeCell ref="F60:G60"/>
    <mergeCell ref="B61:D61"/>
    <mergeCell ref="F61:G61"/>
    <mergeCell ref="B62:D62"/>
    <mergeCell ref="F62:G62"/>
    <mergeCell ref="A68:G68"/>
    <mergeCell ref="A69:G69"/>
    <mergeCell ref="A63:B63"/>
    <mergeCell ref="F63:G63"/>
    <mergeCell ref="A64:A67"/>
    <mergeCell ref="D64:D67"/>
    <mergeCell ref="F64:G64"/>
    <mergeCell ref="B65:B67"/>
    <mergeCell ref="C65:C67"/>
    <mergeCell ref="E65:E67"/>
    <mergeCell ref="F65:G67"/>
  </mergeCells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335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405500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564300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969800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'5.18'!B7:C7+'5.19'!B6:C6</f>
        <v>26666350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340</v>
      </c>
      <c r="C11" s="21">
        <v>7</v>
      </c>
      <c r="D11" s="63"/>
      <c r="E11" s="22"/>
      <c r="F11" s="21"/>
      <c r="G11" s="23"/>
    </row>
    <row r="12" spans="1:7" ht="17.25">
      <c r="A12" s="60"/>
      <c r="B12" s="21" t="s">
        <v>341</v>
      </c>
      <c r="C12" s="24">
        <v>3</v>
      </c>
      <c r="D12" s="63"/>
      <c r="E12" s="22"/>
      <c r="F12" s="21"/>
      <c r="G12" s="23"/>
    </row>
    <row r="13" spans="1:7" ht="17.25">
      <c r="A13" s="61"/>
      <c r="B13" s="21" t="s">
        <v>342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240</v>
      </c>
      <c r="D16" s="28">
        <v>5</v>
      </c>
      <c r="E16" s="71"/>
      <c r="F16" s="72"/>
      <c r="G16" s="73"/>
    </row>
    <row r="17" spans="1:7">
      <c r="A17" s="69"/>
      <c r="B17" s="27">
        <v>0.5</v>
      </c>
      <c r="C17" s="21" t="s">
        <v>336</v>
      </c>
      <c r="D17" s="21">
        <v>3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337</v>
      </c>
      <c r="D23" s="32">
        <v>4</v>
      </c>
      <c r="E23" s="77"/>
      <c r="F23" s="78"/>
      <c r="G23" s="79"/>
    </row>
    <row r="24" spans="1:7">
      <c r="A24" s="69"/>
      <c r="B24" s="31">
        <v>0.29166666666666669</v>
      </c>
      <c r="C24" s="21" t="s">
        <v>338</v>
      </c>
      <c r="D24" s="21">
        <v>3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339</v>
      </c>
      <c r="C33" s="85"/>
      <c r="D33" s="68" t="s">
        <v>27</v>
      </c>
      <c r="E33" s="86" t="s">
        <v>343</v>
      </c>
      <c r="F33" s="87"/>
      <c r="G33" s="88"/>
    </row>
    <row r="34" spans="1:7">
      <c r="A34" s="69"/>
      <c r="B34" s="89"/>
      <c r="C34" s="90"/>
      <c r="D34" s="69"/>
      <c r="E34" s="91" t="s">
        <v>344</v>
      </c>
      <c r="F34" s="92"/>
      <c r="G34" s="90"/>
    </row>
    <row r="35" spans="1:7">
      <c r="A35" s="69"/>
      <c r="B35" s="93"/>
      <c r="C35" s="90"/>
      <c r="D35" s="69"/>
      <c r="E35" s="89" t="s">
        <v>345</v>
      </c>
      <c r="F35" s="92"/>
      <c r="G35" s="90"/>
    </row>
    <row r="36" spans="1:7">
      <c r="A36" s="69"/>
      <c r="B36" s="89"/>
      <c r="C36" s="90"/>
      <c r="D36" s="69"/>
      <c r="E36" s="89" t="s">
        <v>346</v>
      </c>
      <c r="F36" s="92"/>
      <c r="G36" s="90"/>
    </row>
    <row r="37" spans="1:7">
      <c r="A37" s="69"/>
      <c r="B37" s="89"/>
      <c r="C37" s="90"/>
      <c r="D37" s="69"/>
      <c r="E37" s="94" t="s">
        <v>347</v>
      </c>
      <c r="F37" s="92"/>
      <c r="G37" s="90"/>
    </row>
    <row r="38" spans="1:7">
      <c r="A38" s="69"/>
      <c r="B38" s="89"/>
      <c r="C38" s="90"/>
      <c r="D38" s="69"/>
      <c r="E38" s="91" t="s">
        <v>348</v>
      </c>
      <c r="F38" s="95"/>
      <c r="G38" s="96"/>
    </row>
    <row r="39" spans="1:7">
      <c r="A39" s="69"/>
      <c r="B39" s="89"/>
      <c r="C39" s="90"/>
      <c r="D39" s="69"/>
      <c r="E39" s="94" t="s">
        <v>349</v>
      </c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6" workbookViewId="0">
      <selection activeCell="D26" sqref="D26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46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208500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716000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924500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'5.1'!B7:C7+'5.2'!B6:C6</f>
        <v>1880200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47</v>
      </c>
      <c r="C11" s="21">
        <v>6</v>
      </c>
      <c r="D11" s="63"/>
      <c r="E11" s="22"/>
      <c r="F11" s="21"/>
      <c r="G11" s="23"/>
    </row>
    <row r="12" spans="1:7" ht="17.25">
      <c r="A12" s="60"/>
      <c r="B12" s="21" t="s">
        <v>48</v>
      </c>
      <c r="C12" s="24">
        <v>4</v>
      </c>
      <c r="D12" s="63"/>
      <c r="E12" s="22"/>
      <c r="F12" s="21"/>
      <c r="G12" s="23"/>
    </row>
    <row r="13" spans="1:7" ht="17.25">
      <c r="A13" s="61"/>
      <c r="B13" s="21" t="s">
        <v>49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50</v>
      </c>
      <c r="D16" s="28">
        <v>6</v>
      </c>
      <c r="E16" s="71" t="s">
        <v>51</v>
      </c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/>
      <c r="B23" s="31">
        <v>0.25</v>
      </c>
      <c r="C23" s="32" t="s">
        <v>103</v>
      </c>
      <c r="D23" s="32">
        <v>2</v>
      </c>
      <c r="E23" s="77"/>
      <c r="F23" s="78"/>
      <c r="G23" s="79"/>
    </row>
    <row r="24" spans="1:7">
      <c r="A24" s="69"/>
      <c r="B24" s="31">
        <v>0.27083333333333331</v>
      </c>
      <c r="C24" s="32" t="s">
        <v>52</v>
      </c>
      <c r="D24" s="32">
        <v>6</v>
      </c>
      <c r="E24" s="77" t="s">
        <v>53</v>
      </c>
      <c r="F24" s="78"/>
      <c r="G24" s="79"/>
    </row>
    <row r="25" spans="1:7">
      <c r="A25" s="69"/>
      <c r="B25" s="31">
        <v>0.29166666666666669</v>
      </c>
      <c r="C25" s="21" t="s">
        <v>104</v>
      </c>
      <c r="D25" s="21">
        <v>3</v>
      </c>
      <c r="E25" s="71"/>
      <c r="F25" s="72"/>
      <c r="G25" s="73"/>
    </row>
    <row r="26" spans="1:7">
      <c r="A26" s="69"/>
      <c r="B26" s="31">
        <v>0.29166666666666669</v>
      </c>
      <c r="C26" s="21" t="s">
        <v>105</v>
      </c>
      <c r="D26" s="21">
        <v>2</v>
      </c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/>
      <c r="C34" s="90"/>
      <c r="D34" s="69"/>
      <c r="E34" s="91" t="s">
        <v>54</v>
      </c>
      <c r="F34" s="92"/>
      <c r="G34" s="90"/>
    </row>
    <row r="35" spans="1:7">
      <c r="A35" s="69"/>
      <c r="B35" s="93"/>
      <c r="C35" s="90"/>
      <c r="D35" s="69"/>
      <c r="E35" s="89" t="s">
        <v>55</v>
      </c>
      <c r="F35" s="92"/>
      <c r="G35" s="90"/>
    </row>
    <row r="36" spans="1:7">
      <c r="A36" s="69"/>
      <c r="B36" s="89"/>
      <c r="C36" s="90"/>
      <c r="D36" s="69"/>
      <c r="E36" s="89" t="s">
        <v>56</v>
      </c>
      <c r="F36" s="92"/>
      <c r="G36" s="90"/>
    </row>
    <row r="37" spans="1:7">
      <c r="A37" s="69"/>
      <c r="B37" s="89"/>
      <c r="C37" s="90"/>
      <c r="D37" s="69"/>
      <c r="E37" s="94" t="s">
        <v>57</v>
      </c>
      <c r="F37" s="92"/>
      <c r="G37" s="90"/>
    </row>
    <row r="38" spans="1:7">
      <c r="A38" s="69"/>
      <c r="B38" s="89"/>
      <c r="C38" s="90"/>
      <c r="D38" s="69"/>
      <c r="E38" s="91" t="s">
        <v>58</v>
      </c>
      <c r="F38" s="95"/>
      <c r="G38" s="96"/>
    </row>
    <row r="39" spans="1:7">
      <c r="A39" s="69"/>
      <c r="B39" s="89"/>
      <c r="C39" s="90"/>
      <c r="D39" s="69"/>
      <c r="E39" s="94" t="s">
        <v>59</v>
      </c>
      <c r="F39" s="92"/>
      <c r="G39" s="90"/>
    </row>
    <row r="40" spans="1:7">
      <c r="A40" s="69"/>
      <c r="B40" s="89"/>
      <c r="C40" s="90"/>
      <c r="D40" s="69"/>
      <c r="E40" s="91" t="s">
        <v>60</v>
      </c>
      <c r="F40" s="95"/>
      <c r="G40" s="96"/>
    </row>
    <row r="41" spans="1:7">
      <c r="A41" s="83"/>
      <c r="B41" s="89"/>
      <c r="C41" s="90"/>
      <c r="D41" s="83"/>
      <c r="E41" s="97" t="s">
        <v>61</v>
      </c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350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621150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309000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930150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'5.19'!B7:C7+'5.20'!B6:C6</f>
        <v>27596500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377</v>
      </c>
      <c r="C11" s="21">
        <v>5</v>
      </c>
      <c r="D11" s="63"/>
      <c r="E11" s="22"/>
      <c r="F11" s="21"/>
      <c r="G11" s="23"/>
    </row>
    <row r="12" spans="1:7" ht="17.25">
      <c r="A12" s="60"/>
      <c r="B12" s="21" t="s">
        <v>378</v>
      </c>
      <c r="C12" s="24">
        <v>4</v>
      </c>
      <c r="D12" s="63"/>
      <c r="E12" s="22"/>
      <c r="F12" s="21"/>
      <c r="G12" s="23"/>
    </row>
    <row r="13" spans="1:7" ht="17.25">
      <c r="A13" s="61"/>
      <c r="B13" s="21" t="s">
        <v>379</v>
      </c>
      <c r="C13" s="21">
        <v>4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351</v>
      </c>
      <c r="D16" s="28">
        <v>3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0.27083333333333331</v>
      </c>
      <c r="C23" s="32" t="s">
        <v>352</v>
      </c>
      <c r="D23" s="32">
        <v>2</v>
      </c>
      <c r="E23" s="77"/>
      <c r="F23" s="78"/>
      <c r="G23" s="79"/>
    </row>
    <row r="24" spans="1:7">
      <c r="A24" s="69"/>
      <c r="B24" s="31">
        <v>0.29166666666666669</v>
      </c>
      <c r="C24" s="21" t="s">
        <v>353</v>
      </c>
      <c r="D24" s="21">
        <v>3</v>
      </c>
      <c r="E24" s="71"/>
      <c r="F24" s="72"/>
      <c r="G24" s="73"/>
    </row>
    <row r="25" spans="1:7">
      <c r="A25" s="69"/>
      <c r="B25" s="31">
        <v>0.3125</v>
      </c>
      <c r="C25" s="21" t="s">
        <v>354</v>
      </c>
      <c r="D25" s="21">
        <v>2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355</v>
      </c>
      <c r="C33" s="85"/>
      <c r="D33" s="68" t="s">
        <v>27</v>
      </c>
      <c r="E33" s="86" t="s">
        <v>343</v>
      </c>
      <c r="F33" s="87"/>
      <c r="G33" s="88"/>
    </row>
    <row r="34" spans="1:7">
      <c r="A34" s="69"/>
      <c r="B34" s="89" t="s">
        <v>356</v>
      </c>
      <c r="C34" s="90"/>
      <c r="D34" s="69"/>
      <c r="E34" s="91" t="s">
        <v>380</v>
      </c>
      <c r="F34" s="92"/>
      <c r="G34" s="90"/>
    </row>
    <row r="35" spans="1:7">
      <c r="A35" s="69"/>
      <c r="B35" s="93" t="s">
        <v>357</v>
      </c>
      <c r="C35" s="90"/>
      <c r="D35" s="69"/>
      <c r="E35" s="89" t="s">
        <v>381</v>
      </c>
      <c r="F35" s="92"/>
      <c r="G35" s="90"/>
    </row>
    <row r="36" spans="1:7">
      <c r="A36" s="69"/>
      <c r="B36" s="89" t="s">
        <v>358</v>
      </c>
      <c r="C36" s="90"/>
      <c r="D36" s="69"/>
      <c r="E36" s="89" t="s">
        <v>382</v>
      </c>
      <c r="F36" s="92"/>
      <c r="G36" s="90"/>
    </row>
    <row r="37" spans="1:7">
      <c r="A37" s="69"/>
      <c r="B37" s="89" t="s">
        <v>304</v>
      </c>
      <c r="C37" s="90"/>
      <c r="D37" s="69"/>
      <c r="E37" s="94" t="s">
        <v>383</v>
      </c>
      <c r="F37" s="92"/>
      <c r="G37" s="90"/>
    </row>
    <row r="38" spans="1:7">
      <c r="A38" s="69"/>
      <c r="B38" s="89" t="s">
        <v>359</v>
      </c>
      <c r="C38" s="90"/>
      <c r="D38" s="69"/>
      <c r="E38" s="91" t="s">
        <v>384</v>
      </c>
      <c r="F38" s="95"/>
      <c r="G38" s="96"/>
    </row>
    <row r="39" spans="1:7">
      <c r="A39" s="69"/>
      <c r="B39" s="89" t="s">
        <v>306</v>
      </c>
      <c r="C39" s="90"/>
      <c r="D39" s="69"/>
      <c r="E39" s="94" t="s">
        <v>385</v>
      </c>
      <c r="F39" s="92"/>
      <c r="G39" s="90"/>
    </row>
    <row r="40" spans="1:7">
      <c r="A40" s="69"/>
      <c r="B40" s="89" t="s">
        <v>360</v>
      </c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361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598500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1188750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1787250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'5.20'!B7:C7+'5.21'!B6:C6</f>
        <v>29383750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377</v>
      </c>
      <c r="C11" s="21">
        <v>6</v>
      </c>
      <c r="D11" s="63"/>
      <c r="E11" s="22"/>
      <c r="F11" s="21"/>
      <c r="G11" s="23"/>
    </row>
    <row r="12" spans="1:7" ht="17.25">
      <c r="A12" s="60"/>
      <c r="B12" s="21" t="s">
        <v>386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387</v>
      </c>
      <c r="C13" s="21">
        <v>5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362</v>
      </c>
      <c r="D16" s="28">
        <v>6</v>
      </c>
      <c r="E16" s="71"/>
      <c r="F16" s="72"/>
      <c r="G16" s="73"/>
    </row>
    <row r="17" spans="1:7">
      <c r="A17" s="69"/>
      <c r="B17" s="27">
        <v>0.5</v>
      </c>
      <c r="C17" s="21" t="s">
        <v>388</v>
      </c>
      <c r="D17" s="21">
        <v>3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0.20833333333333334</v>
      </c>
      <c r="C23" s="32" t="s">
        <v>363</v>
      </c>
      <c r="D23" s="32">
        <v>2</v>
      </c>
      <c r="E23" s="77"/>
      <c r="F23" s="78"/>
      <c r="G23" s="79"/>
    </row>
    <row r="24" spans="1:7">
      <c r="A24" s="69"/>
      <c r="B24" s="31">
        <v>0.25</v>
      </c>
      <c r="C24" s="21" t="s">
        <v>364</v>
      </c>
      <c r="D24" s="21">
        <v>2</v>
      </c>
      <c r="E24" s="71"/>
      <c r="F24" s="72"/>
      <c r="G24" s="73"/>
    </row>
    <row r="25" spans="1:7">
      <c r="A25" s="69"/>
      <c r="B25" s="31">
        <v>0.25</v>
      </c>
      <c r="C25" s="21" t="s">
        <v>365</v>
      </c>
      <c r="D25" s="21">
        <v>2</v>
      </c>
      <c r="E25" s="71"/>
      <c r="F25" s="72"/>
      <c r="G25" s="73"/>
    </row>
    <row r="26" spans="1:7">
      <c r="A26" s="69"/>
      <c r="B26" s="31">
        <v>0.25694444444444448</v>
      </c>
      <c r="C26" s="21" t="s">
        <v>366</v>
      </c>
      <c r="D26" s="21">
        <v>2</v>
      </c>
      <c r="E26" s="80"/>
      <c r="F26" s="81"/>
      <c r="G26" s="82"/>
    </row>
    <row r="27" spans="1:7">
      <c r="A27" s="69"/>
      <c r="B27" s="31">
        <v>0.27083333333333331</v>
      </c>
      <c r="C27" s="21" t="s">
        <v>367</v>
      </c>
      <c r="D27" s="21">
        <v>2</v>
      </c>
      <c r="E27" s="71"/>
      <c r="F27" s="72"/>
      <c r="G27" s="73"/>
    </row>
    <row r="28" spans="1:7">
      <c r="A28" s="69"/>
      <c r="B28" s="31">
        <v>0.29166666666666669</v>
      </c>
      <c r="C28" s="21" t="s">
        <v>368</v>
      </c>
      <c r="D28" s="21">
        <v>4</v>
      </c>
      <c r="E28" s="71"/>
      <c r="F28" s="72"/>
      <c r="G28" s="73"/>
    </row>
    <row r="29" spans="1:7">
      <c r="A29" s="69"/>
      <c r="B29" s="27">
        <v>0.29166666666666669</v>
      </c>
      <c r="C29" s="21" t="s">
        <v>369</v>
      </c>
      <c r="D29" s="21">
        <v>2</v>
      </c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/>
      <c r="B33" s="84"/>
      <c r="C33" s="85"/>
      <c r="D33" s="68" t="s">
        <v>27</v>
      </c>
      <c r="E33" s="86" t="s">
        <v>389</v>
      </c>
      <c r="F33" s="87"/>
      <c r="G33" s="88"/>
    </row>
    <row r="34" spans="1:7">
      <c r="A34" s="69"/>
      <c r="B34" s="89"/>
      <c r="C34" s="90"/>
      <c r="D34" s="69"/>
      <c r="E34" s="91" t="s">
        <v>390</v>
      </c>
      <c r="F34" s="92"/>
      <c r="G34" s="90"/>
    </row>
    <row r="35" spans="1:7">
      <c r="A35" s="69"/>
      <c r="B35" s="93"/>
      <c r="C35" s="90"/>
      <c r="D35" s="69"/>
      <c r="E35" s="89" t="s">
        <v>391</v>
      </c>
      <c r="F35" s="92"/>
      <c r="G35" s="90"/>
    </row>
    <row r="36" spans="1:7">
      <c r="A36" s="69"/>
      <c r="B36" s="89"/>
      <c r="C36" s="90"/>
      <c r="D36" s="69"/>
      <c r="E36" s="89" t="s">
        <v>392</v>
      </c>
      <c r="F36" s="92"/>
      <c r="G36" s="90"/>
    </row>
    <row r="37" spans="1:7">
      <c r="A37" s="69"/>
      <c r="B37" s="89"/>
      <c r="C37" s="90"/>
      <c r="D37" s="69"/>
      <c r="E37" s="94" t="s">
        <v>393</v>
      </c>
      <c r="F37" s="92"/>
      <c r="G37" s="90"/>
    </row>
    <row r="38" spans="1:7">
      <c r="A38" s="69"/>
      <c r="B38" s="89"/>
      <c r="C38" s="90"/>
      <c r="D38" s="69"/>
      <c r="E38" s="91" t="s">
        <v>394</v>
      </c>
      <c r="F38" s="95"/>
      <c r="G38" s="96"/>
    </row>
    <row r="39" spans="1:7">
      <c r="A39" s="69"/>
      <c r="B39" s="89"/>
      <c r="C39" s="90"/>
      <c r="D39" s="69"/>
      <c r="E39" s="94" t="s">
        <v>396</v>
      </c>
      <c r="F39" s="92"/>
      <c r="G39" s="90"/>
    </row>
    <row r="40" spans="1:7">
      <c r="A40" s="69"/>
      <c r="B40" s="89"/>
      <c r="C40" s="90"/>
      <c r="D40" s="69"/>
      <c r="E40" s="91" t="s">
        <v>395</v>
      </c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370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713200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1028100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1741300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'5.21'!B7:C7+'5.22'!B6:C6</f>
        <v>31125050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377</v>
      </c>
      <c r="C11" s="21">
        <v>8</v>
      </c>
      <c r="D11" s="63"/>
      <c r="E11" s="22"/>
      <c r="F11" s="21"/>
      <c r="G11" s="23"/>
    </row>
    <row r="12" spans="1:7" ht="17.25">
      <c r="A12" s="60"/>
      <c r="B12" s="21" t="s">
        <v>386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397</v>
      </c>
      <c r="C13" s="21">
        <v>4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0.52083333333333337</v>
      </c>
      <c r="C16" s="27" t="s">
        <v>371</v>
      </c>
      <c r="D16" s="28">
        <v>9</v>
      </c>
      <c r="E16" s="71"/>
      <c r="F16" s="72"/>
      <c r="G16" s="73"/>
    </row>
    <row r="17" spans="1:7">
      <c r="A17" s="69"/>
      <c r="B17" s="27">
        <v>8.3333333333333329E-2</v>
      </c>
      <c r="C17" s="21" t="s">
        <v>372</v>
      </c>
      <c r="D17" s="21">
        <v>2</v>
      </c>
      <c r="E17" s="71"/>
      <c r="F17" s="72"/>
      <c r="G17" s="73"/>
    </row>
    <row r="18" spans="1:7">
      <c r="A18" s="69"/>
      <c r="B18" s="27">
        <v>0.14583333333333334</v>
      </c>
      <c r="C18" s="21" t="s">
        <v>373</v>
      </c>
      <c r="D18" s="21">
        <v>4</v>
      </c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0.20833333333333334</v>
      </c>
      <c r="C23" s="32" t="s">
        <v>374</v>
      </c>
      <c r="D23" s="32">
        <v>2</v>
      </c>
      <c r="E23" s="77"/>
      <c r="F23" s="78"/>
      <c r="G23" s="79"/>
    </row>
    <row r="24" spans="1:7">
      <c r="A24" s="69"/>
      <c r="B24" s="31">
        <v>0.29166666666666669</v>
      </c>
      <c r="C24" s="21" t="s">
        <v>402</v>
      </c>
      <c r="D24" s="21">
        <v>4</v>
      </c>
      <c r="E24" s="71"/>
      <c r="F24" s="72"/>
      <c r="G24" s="73"/>
    </row>
    <row r="25" spans="1:7">
      <c r="A25" s="69"/>
      <c r="B25" s="31">
        <v>0.3125</v>
      </c>
      <c r="C25" s="21" t="s">
        <v>375</v>
      </c>
      <c r="D25" s="21">
        <v>2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376</v>
      </c>
      <c r="C33" s="85"/>
      <c r="D33" s="68" t="s">
        <v>27</v>
      </c>
      <c r="E33" s="86" t="s">
        <v>389</v>
      </c>
      <c r="F33" s="87"/>
      <c r="G33" s="88"/>
    </row>
    <row r="34" spans="1:7">
      <c r="A34" s="69"/>
      <c r="B34" s="89"/>
      <c r="C34" s="90"/>
      <c r="D34" s="69"/>
      <c r="E34" s="91" t="s">
        <v>398</v>
      </c>
      <c r="F34" s="92"/>
      <c r="G34" s="90"/>
    </row>
    <row r="35" spans="1:7">
      <c r="A35" s="69"/>
      <c r="B35" s="93"/>
      <c r="C35" s="90"/>
      <c r="D35" s="69"/>
      <c r="E35" s="89" t="s">
        <v>399</v>
      </c>
      <c r="F35" s="92"/>
      <c r="G35" s="90"/>
    </row>
    <row r="36" spans="1:7">
      <c r="A36" s="69"/>
      <c r="B36" s="89"/>
      <c r="C36" s="90"/>
      <c r="D36" s="69"/>
      <c r="E36" s="89" t="s">
        <v>400</v>
      </c>
      <c r="F36" s="92"/>
      <c r="G36" s="90"/>
    </row>
    <row r="37" spans="1:7">
      <c r="A37" s="69"/>
      <c r="B37" s="89"/>
      <c r="C37" s="90"/>
      <c r="D37" s="69"/>
      <c r="E37" s="94" t="s">
        <v>401</v>
      </c>
      <c r="F37" s="92"/>
      <c r="G37" s="90"/>
    </row>
    <row r="38" spans="1:7">
      <c r="A38" s="69"/>
      <c r="B38" s="89"/>
      <c r="C38" s="90"/>
      <c r="D38" s="69"/>
      <c r="E38" s="91" t="s">
        <v>403</v>
      </c>
      <c r="F38" s="95"/>
      <c r="G38" s="96"/>
    </row>
    <row r="39" spans="1:7">
      <c r="A39" s="69"/>
      <c r="B39" s="89"/>
      <c r="C39" s="90"/>
      <c r="D39" s="69"/>
      <c r="E39" s="94" t="s">
        <v>404</v>
      </c>
      <c r="F39" s="92"/>
      <c r="G39" s="90"/>
    </row>
    <row r="40" spans="1:7">
      <c r="A40" s="69"/>
      <c r="B40" s="89"/>
      <c r="C40" s="90"/>
      <c r="D40" s="69"/>
      <c r="E40" s="91" t="s">
        <v>405</v>
      </c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8"/>
  <sheetViews>
    <sheetView topLeftCell="A7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406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250000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1228200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1478200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'5.22'!B7:C7+'5.23'!B6:C6</f>
        <v>32603250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 t="s">
        <v>407</v>
      </c>
      <c r="C16" s="27" t="s">
        <v>408</v>
      </c>
      <c r="D16" s="28">
        <v>3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0.3125</v>
      </c>
      <c r="C23" s="32" t="s">
        <v>409</v>
      </c>
      <c r="D23" s="32">
        <v>3</v>
      </c>
      <c r="E23" s="77"/>
      <c r="F23" s="78"/>
      <c r="G23" s="79"/>
    </row>
    <row r="24" spans="1:7">
      <c r="A24" s="69"/>
      <c r="B24" s="31">
        <v>0.27083333333333331</v>
      </c>
      <c r="C24" s="21" t="s">
        <v>410</v>
      </c>
      <c r="D24" s="21">
        <v>3</v>
      </c>
      <c r="E24" s="71"/>
      <c r="F24" s="72"/>
      <c r="G24" s="73"/>
    </row>
    <row r="25" spans="1:7">
      <c r="A25" s="69"/>
      <c r="B25" s="31" t="s">
        <v>411</v>
      </c>
      <c r="C25" s="21" t="s">
        <v>410</v>
      </c>
      <c r="D25" s="21">
        <v>4</v>
      </c>
      <c r="E25" s="71"/>
      <c r="F25" s="72"/>
      <c r="G25" s="73"/>
    </row>
    <row r="26" spans="1:7">
      <c r="A26" s="69"/>
      <c r="B26" s="31">
        <v>0.27083333333333331</v>
      </c>
      <c r="C26" s="21" t="s">
        <v>412</v>
      </c>
      <c r="D26" s="21">
        <v>3</v>
      </c>
      <c r="E26" s="80"/>
      <c r="F26" s="81"/>
      <c r="G26" s="82"/>
    </row>
    <row r="27" spans="1:7">
      <c r="A27" s="69"/>
      <c r="B27" s="31">
        <v>0.25694444444444448</v>
      </c>
      <c r="C27" s="21" t="s">
        <v>413</v>
      </c>
      <c r="D27" s="21">
        <v>2</v>
      </c>
      <c r="E27" s="71"/>
      <c r="F27" s="72"/>
      <c r="G27" s="73"/>
    </row>
    <row r="28" spans="1:7">
      <c r="A28" s="69"/>
      <c r="B28" s="31">
        <v>0.33333333333333331</v>
      </c>
      <c r="C28" s="21" t="s">
        <v>414</v>
      </c>
      <c r="D28" s="21">
        <v>2</v>
      </c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376</v>
      </c>
      <c r="C33" s="85"/>
      <c r="D33" s="68" t="s">
        <v>27</v>
      </c>
      <c r="E33" s="86"/>
      <c r="F33" s="87"/>
      <c r="G33" s="88"/>
    </row>
    <row r="34" spans="1:7">
      <c r="A34" s="69"/>
      <c r="B34" s="89"/>
      <c r="C34" s="90"/>
      <c r="D34" s="69"/>
      <c r="E34" s="91"/>
      <c r="F34" s="92"/>
      <c r="G34" s="90"/>
    </row>
    <row r="35" spans="1:7">
      <c r="A35" s="69"/>
      <c r="B35" s="93"/>
      <c r="C35" s="90"/>
      <c r="D35" s="69"/>
      <c r="E35" s="89"/>
      <c r="F35" s="92"/>
      <c r="G35" s="90"/>
    </row>
    <row r="36" spans="1:7">
      <c r="A36" s="69"/>
      <c r="B36" s="89"/>
      <c r="C36" s="90"/>
      <c r="D36" s="69"/>
      <c r="E36" s="89"/>
      <c r="F36" s="92"/>
      <c r="G36" s="90"/>
    </row>
    <row r="37" spans="1:7">
      <c r="A37" s="69"/>
      <c r="B37" s="89"/>
      <c r="C37" s="90"/>
      <c r="D37" s="69"/>
      <c r="E37" s="94"/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415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65000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v>1998600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2063600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'5.23'!B7:C7+'5.24'!B6:C6</f>
        <v>34666850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420</v>
      </c>
      <c r="C11" s="21">
        <v>9</v>
      </c>
      <c r="D11" s="63"/>
      <c r="E11" s="22"/>
      <c r="F11" s="21"/>
      <c r="G11" s="23"/>
    </row>
    <row r="12" spans="1:7" ht="17.25">
      <c r="A12" s="60"/>
      <c r="B12" s="21" t="s">
        <v>421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422</v>
      </c>
      <c r="C13" s="21">
        <v>4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0.4861111111111111</v>
      </c>
      <c r="C16" s="27" t="s">
        <v>416</v>
      </c>
      <c r="D16" s="28">
        <v>2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0.29166666666666669</v>
      </c>
      <c r="C23" s="32" t="s">
        <v>417</v>
      </c>
      <c r="D23" s="32">
        <v>10</v>
      </c>
      <c r="E23" s="77"/>
      <c r="F23" s="78"/>
      <c r="G23" s="79"/>
    </row>
    <row r="24" spans="1:7">
      <c r="A24" s="69"/>
      <c r="B24" s="31">
        <v>0.25</v>
      </c>
      <c r="C24" s="21" t="s">
        <v>419</v>
      </c>
      <c r="D24" s="21">
        <v>2</v>
      </c>
      <c r="E24" s="71"/>
      <c r="F24" s="72"/>
      <c r="G24" s="73"/>
    </row>
    <row r="25" spans="1:7">
      <c r="A25" s="69"/>
      <c r="B25" s="31">
        <v>0.27083333333333331</v>
      </c>
      <c r="C25" s="21" t="s">
        <v>418</v>
      </c>
      <c r="D25" s="21">
        <v>3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376</v>
      </c>
      <c r="C33" s="85"/>
      <c r="D33" s="68" t="s">
        <v>27</v>
      </c>
      <c r="E33" s="86" t="s">
        <v>248</v>
      </c>
      <c r="F33" s="87"/>
      <c r="G33" s="88"/>
    </row>
    <row r="34" spans="1:7">
      <c r="A34" s="69"/>
      <c r="B34" s="89"/>
      <c r="C34" s="90"/>
      <c r="D34" s="69"/>
      <c r="E34" s="91" t="s">
        <v>426</v>
      </c>
      <c r="F34" s="92"/>
      <c r="G34" s="90"/>
    </row>
    <row r="35" spans="1:7">
      <c r="A35" s="69"/>
      <c r="B35" s="93"/>
      <c r="C35" s="90"/>
      <c r="D35" s="69"/>
      <c r="E35" s="89" t="s">
        <v>423</v>
      </c>
      <c r="F35" s="92"/>
      <c r="G35" s="90"/>
    </row>
    <row r="36" spans="1:7">
      <c r="A36" s="69"/>
      <c r="B36" s="89"/>
      <c r="C36" s="90"/>
      <c r="D36" s="69"/>
      <c r="E36" s="89" t="s">
        <v>424</v>
      </c>
      <c r="F36" s="92"/>
      <c r="G36" s="90"/>
    </row>
    <row r="37" spans="1:7">
      <c r="A37" s="69"/>
      <c r="B37" s="89"/>
      <c r="C37" s="90"/>
      <c r="D37" s="69"/>
      <c r="E37" s="94" t="s">
        <v>425</v>
      </c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58"/>
  <sheetViews>
    <sheetView topLeftCell="A2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427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528500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2474900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3003400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'5.24'!B7:C7+'5.25'!B6:C6</f>
        <v>37670250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455</v>
      </c>
      <c r="C11" s="21">
        <v>14</v>
      </c>
      <c r="D11" s="63"/>
      <c r="E11" s="22"/>
      <c r="F11" s="21"/>
      <c r="G11" s="23"/>
    </row>
    <row r="12" spans="1:7" ht="17.25">
      <c r="A12" s="60"/>
      <c r="B12" s="21" t="s">
        <v>456</v>
      </c>
      <c r="C12" s="24">
        <v>6</v>
      </c>
      <c r="D12" s="63"/>
      <c r="E12" s="22"/>
      <c r="F12" s="21"/>
      <c r="G12" s="23"/>
    </row>
    <row r="13" spans="1:7" ht="17.25">
      <c r="A13" s="61"/>
      <c r="B13" s="21" t="s">
        <v>457</v>
      </c>
      <c r="C13" s="21">
        <v>4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/>
      <c r="C16" s="27"/>
      <c r="D16" s="28"/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0.29166666666666669</v>
      </c>
      <c r="C23" s="32" t="s">
        <v>428</v>
      </c>
      <c r="D23" s="32">
        <v>16</v>
      </c>
      <c r="E23" s="77" t="s">
        <v>454</v>
      </c>
      <c r="F23" s="78"/>
      <c r="G23" s="79"/>
    </row>
    <row r="24" spans="1:7">
      <c r="A24" s="69"/>
      <c r="B24" s="31"/>
      <c r="C24" s="21"/>
      <c r="D24" s="21"/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376</v>
      </c>
      <c r="C33" s="85"/>
      <c r="D33" s="68" t="s">
        <v>27</v>
      </c>
      <c r="E33" s="86" t="s">
        <v>458</v>
      </c>
      <c r="F33" s="87"/>
      <c r="G33" s="88"/>
    </row>
    <row r="34" spans="1:7">
      <c r="A34" s="69"/>
      <c r="B34" s="89"/>
      <c r="C34" s="90"/>
      <c r="D34" s="69"/>
      <c r="E34" s="91" t="s">
        <v>459</v>
      </c>
      <c r="F34" s="92"/>
      <c r="G34" s="90"/>
    </row>
    <row r="35" spans="1:7">
      <c r="A35" s="69"/>
      <c r="B35" s="93"/>
      <c r="C35" s="90"/>
      <c r="D35" s="69"/>
      <c r="E35" s="89" t="s">
        <v>460</v>
      </c>
      <c r="F35" s="92"/>
      <c r="G35" s="90"/>
    </row>
    <row r="36" spans="1:7">
      <c r="A36" s="69"/>
      <c r="B36" s="89"/>
      <c r="C36" s="90"/>
      <c r="D36" s="69"/>
      <c r="E36" s="89" t="s">
        <v>461</v>
      </c>
      <c r="F36" s="92"/>
      <c r="G36" s="90"/>
    </row>
    <row r="37" spans="1:7">
      <c r="A37" s="69"/>
      <c r="B37" s="89"/>
      <c r="C37" s="90"/>
      <c r="D37" s="69"/>
      <c r="E37" s="94" t="s">
        <v>462</v>
      </c>
      <c r="F37" s="92"/>
      <c r="G37" s="90"/>
    </row>
    <row r="38" spans="1:7">
      <c r="A38" s="69"/>
      <c r="B38" s="89"/>
      <c r="C38" s="90"/>
      <c r="D38" s="69"/>
      <c r="E38" s="91" t="s">
        <v>465</v>
      </c>
      <c r="F38" s="95"/>
      <c r="G38" s="96"/>
    </row>
    <row r="39" spans="1:7">
      <c r="A39" s="69"/>
      <c r="B39" s="89"/>
      <c r="C39" s="90"/>
      <c r="D39" s="69"/>
      <c r="E39" s="94" t="s">
        <v>464</v>
      </c>
      <c r="F39" s="92"/>
      <c r="G39" s="90"/>
    </row>
    <row r="40" spans="1:7">
      <c r="A40" s="69"/>
      <c r="B40" s="89"/>
      <c r="C40" s="90"/>
      <c r="D40" s="69"/>
      <c r="E40" s="91" t="s">
        <v>463</v>
      </c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435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1500000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3363300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4863300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'5.25'!B7:C7+'5.26'!B6:C6</f>
        <v>42533550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455</v>
      </c>
      <c r="C11" s="21">
        <v>24</v>
      </c>
      <c r="D11" s="63"/>
      <c r="E11" s="22"/>
      <c r="F11" s="21"/>
      <c r="G11" s="23"/>
    </row>
    <row r="12" spans="1:7" ht="17.25">
      <c r="A12" s="60"/>
      <c r="B12" s="21" t="s">
        <v>468</v>
      </c>
      <c r="C12" s="24">
        <v>17</v>
      </c>
      <c r="D12" s="63"/>
      <c r="E12" s="22"/>
      <c r="F12" s="21"/>
      <c r="G12" s="23"/>
    </row>
    <row r="13" spans="1:7" ht="17.25">
      <c r="A13" s="61"/>
      <c r="B13" s="21" t="s">
        <v>456</v>
      </c>
      <c r="C13" s="21">
        <v>8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 t="s">
        <v>436</v>
      </c>
      <c r="C16" s="27" t="s">
        <v>437</v>
      </c>
      <c r="D16" s="28">
        <v>14</v>
      </c>
      <c r="E16" s="71"/>
      <c r="F16" s="72"/>
      <c r="G16" s="73"/>
    </row>
    <row r="17" spans="1:7">
      <c r="A17" s="69"/>
      <c r="B17" s="27">
        <v>0.52083333333333337</v>
      </c>
      <c r="C17" s="21" t="s">
        <v>438</v>
      </c>
      <c r="D17" s="21">
        <v>2</v>
      </c>
      <c r="E17" s="71"/>
      <c r="F17" s="72"/>
      <c r="G17" s="73"/>
    </row>
    <row r="18" spans="1:7">
      <c r="A18" s="69"/>
      <c r="B18" s="27">
        <v>0.5</v>
      </c>
      <c r="C18" s="21" t="s">
        <v>439</v>
      </c>
      <c r="D18" s="21">
        <v>8</v>
      </c>
      <c r="E18" s="71"/>
      <c r="F18" s="72"/>
      <c r="G18" s="73"/>
    </row>
    <row r="19" spans="1:7">
      <c r="A19" s="69"/>
      <c r="B19" s="27">
        <v>4.1666666666666664E-2</v>
      </c>
      <c r="C19" s="21" t="s">
        <v>440</v>
      </c>
      <c r="D19" s="21">
        <v>17</v>
      </c>
      <c r="E19" s="71" t="s">
        <v>468</v>
      </c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 t="s">
        <v>441</v>
      </c>
      <c r="C23" s="32" t="s">
        <v>443</v>
      </c>
      <c r="D23" s="32">
        <v>2</v>
      </c>
      <c r="E23" s="77"/>
      <c r="F23" s="78"/>
      <c r="G23" s="79"/>
    </row>
    <row r="24" spans="1:7">
      <c r="A24" s="69"/>
      <c r="B24" s="31">
        <v>0.27083333333333331</v>
      </c>
      <c r="C24" s="21" t="s">
        <v>444</v>
      </c>
      <c r="D24" s="21">
        <v>5</v>
      </c>
      <c r="E24" s="71"/>
      <c r="F24" s="72"/>
      <c r="G24" s="73"/>
    </row>
    <row r="25" spans="1:7">
      <c r="A25" s="69"/>
      <c r="B25" s="31">
        <v>0.3125</v>
      </c>
      <c r="C25" s="21" t="s">
        <v>466</v>
      </c>
      <c r="D25" s="21">
        <v>4</v>
      </c>
      <c r="E25" s="71"/>
      <c r="F25" s="72"/>
      <c r="G25" s="73"/>
    </row>
    <row r="26" spans="1:7">
      <c r="A26" s="69"/>
      <c r="B26" s="31">
        <v>0.33333333333333331</v>
      </c>
      <c r="C26" s="21" t="s">
        <v>467</v>
      </c>
      <c r="D26" s="21">
        <v>24</v>
      </c>
      <c r="E26" s="80" t="s">
        <v>455</v>
      </c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442</v>
      </c>
      <c r="C33" s="85"/>
      <c r="D33" s="68" t="s">
        <v>452</v>
      </c>
      <c r="E33" s="86" t="s">
        <v>458</v>
      </c>
      <c r="F33" s="87"/>
      <c r="G33" s="88"/>
    </row>
    <row r="34" spans="1:7">
      <c r="A34" s="69"/>
      <c r="B34" s="89" t="s">
        <v>445</v>
      </c>
      <c r="C34" s="90"/>
      <c r="D34" s="69"/>
      <c r="E34" s="91" t="s">
        <v>469</v>
      </c>
      <c r="F34" s="92"/>
      <c r="G34" s="90"/>
    </row>
    <row r="35" spans="1:7">
      <c r="A35" s="69"/>
      <c r="B35" s="93" t="s">
        <v>446</v>
      </c>
      <c r="C35" s="90"/>
      <c r="D35" s="69"/>
      <c r="E35" s="89" t="s">
        <v>470</v>
      </c>
      <c r="F35" s="92"/>
      <c r="G35" s="90"/>
    </row>
    <row r="36" spans="1:7">
      <c r="A36" s="69"/>
      <c r="B36" s="89" t="s">
        <v>447</v>
      </c>
      <c r="C36" s="90"/>
      <c r="D36" s="69"/>
      <c r="E36" s="89" t="s">
        <v>471</v>
      </c>
      <c r="F36" s="92"/>
      <c r="G36" s="90"/>
    </row>
    <row r="37" spans="1:7">
      <c r="A37" s="69"/>
      <c r="B37" s="89" t="s">
        <v>448</v>
      </c>
      <c r="C37" s="90"/>
      <c r="D37" s="69"/>
      <c r="E37" s="94" t="s">
        <v>472</v>
      </c>
      <c r="F37" s="92"/>
      <c r="G37" s="90"/>
    </row>
    <row r="38" spans="1:7">
      <c r="A38" s="69"/>
      <c r="B38" s="89" t="s">
        <v>449</v>
      </c>
      <c r="C38" s="90"/>
      <c r="D38" s="69"/>
      <c r="E38" s="91" t="s">
        <v>473</v>
      </c>
      <c r="F38" s="95"/>
      <c r="G38" s="96"/>
    </row>
    <row r="39" spans="1:7">
      <c r="A39" s="69"/>
      <c r="B39" s="89" t="s">
        <v>450</v>
      </c>
      <c r="C39" s="90"/>
      <c r="D39" s="69"/>
      <c r="E39" s="94" t="s">
        <v>474</v>
      </c>
      <c r="F39" s="92"/>
      <c r="G39" s="90"/>
    </row>
    <row r="40" spans="1:7">
      <c r="A40" s="69"/>
      <c r="B40" s="89" t="s">
        <v>451</v>
      </c>
      <c r="C40" s="90"/>
      <c r="D40" s="69"/>
      <c r="E40" s="91" t="s">
        <v>475</v>
      </c>
      <c r="F40" s="95"/>
      <c r="G40" s="96"/>
    </row>
    <row r="41" spans="1:7">
      <c r="A41" s="83"/>
      <c r="B41" s="89" t="s">
        <v>453</v>
      </c>
      <c r="C41" s="90"/>
      <c r="D41" s="83"/>
      <c r="E41" s="97" t="s">
        <v>476</v>
      </c>
      <c r="F41" s="98"/>
      <c r="G41" s="99"/>
    </row>
    <row r="42" spans="1:7">
      <c r="A42" s="44"/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/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58"/>
  <sheetViews>
    <sheetView topLeftCell="A4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429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/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/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4054050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'5.26'!B7:C7+'5.27'!B6:C6</f>
        <v>46587600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0.47916666666666669</v>
      </c>
      <c r="C16" s="27" t="s">
        <v>430</v>
      </c>
      <c r="D16" s="28">
        <v>23</v>
      </c>
      <c r="E16" s="71"/>
      <c r="F16" s="72"/>
      <c r="G16" s="73"/>
    </row>
    <row r="17" spans="1:7">
      <c r="A17" s="69"/>
      <c r="B17" s="27">
        <v>6.25E-2</v>
      </c>
      <c r="C17" s="21" t="s">
        <v>431</v>
      </c>
      <c r="D17" s="21">
        <v>22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432</v>
      </c>
      <c r="D23" s="32">
        <v>16</v>
      </c>
      <c r="E23" s="77"/>
      <c r="F23" s="78"/>
      <c r="G23" s="79"/>
    </row>
    <row r="24" spans="1:7">
      <c r="A24" s="69"/>
      <c r="B24" s="31">
        <v>0.33333333333333331</v>
      </c>
      <c r="C24" s="21" t="s">
        <v>433</v>
      </c>
      <c r="D24" s="21">
        <v>28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434</v>
      </c>
      <c r="C33" s="85"/>
      <c r="D33" s="68" t="s">
        <v>27</v>
      </c>
      <c r="E33" s="86" t="s">
        <v>489</v>
      </c>
      <c r="F33" s="87"/>
      <c r="G33" s="88"/>
    </row>
    <row r="34" spans="1:7">
      <c r="A34" s="69"/>
      <c r="B34" s="89"/>
      <c r="C34" s="90"/>
      <c r="D34" s="69"/>
      <c r="E34" s="91" t="s">
        <v>488</v>
      </c>
      <c r="F34" s="92"/>
      <c r="G34" s="90"/>
    </row>
    <row r="35" spans="1:7">
      <c r="A35" s="69"/>
      <c r="B35" s="93"/>
      <c r="C35" s="90"/>
      <c r="D35" s="69"/>
      <c r="E35" s="89"/>
      <c r="F35" s="92"/>
      <c r="G35" s="90"/>
    </row>
    <row r="36" spans="1:7">
      <c r="A36" s="69"/>
      <c r="B36" s="89"/>
      <c r="C36" s="90"/>
      <c r="D36" s="69"/>
      <c r="E36" s="89"/>
      <c r="F36" s="92"/>
      <c r="G36" s="90"/>
    </row>
    <row r="37" spans="1:7">
      <c r="A37" s="69"/>
      <c r="B37" s="89"/>
      <c r="C37" s="90"/>
      <c r="D37" s="69"/>
      <c r="E37" s="94"/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477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/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/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5079500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'5.27'!B7:C7+'5.28'!B6:C6</f>
        <v>51667100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0.47916666666666669</v>
      </c>
      <c r="C16" s="27" t="s">
        <v>430</v>
      </c>
      <c r="D16" s="28">
        <v>34</v>
      </c>
      <c r="E16" s="71"/>
      <c r="F16" s="72"/>
      <c r="G16" s="73"/>
    </row>
    <row r="17" spans="1:7">
      <c r="A17" s="69"/>
      <c r="B17" s="27">
        <v>6.25E-2</v>
      </c>
      <c r="C17" s="21" t="s">
        <v>431</v>
      </c>
      <c r="D17" s="21">
        <v>34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432</v>
      </c>
      <c r="D23" s="32">
        <v>34</v>
      </c>
      <c r="E23" s="77"/>
      <c r="F23" s="78"/>
      <c r="G23" s="79"/>
    </row>
    <row r="24" spans="1:7">
      <c r="A24" s="69"/>
      <c r="B24" s="31">
        <v>0.33333333333333331</v>
      </c>
      <c r="C24" s="21" t="s">
        <v>433</v>
      </c>
      <c r="D24" s="21">
        <v>32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479</v>
      </c>
      <c r="C33" s="85"/>
      <c r="D33" s="68" t="s">
        <v>27</v>
      </c>
      <c r="E33" s="86" t="s">
        <v>490</v>
      </c>
      <c r="F33" s="87"/>
      <c r="G33" s="88"/>
    </row>
    <row r="34" spans="1:7">
      <c r="A34" s="69"/>
      <c r="B34" s="89"/>
      <c r="C34" s="90"/>
      <c r="D34" s="69"/>
      <c r="E34" s="91"/>
      <c r="F34" s="92"/>
      <c r="G34" s="90"/>
    </row>
    <row r="35" spans="1:7">
      <c r="A35" s="69"/>
      <c r="B35" s="93"/>
      <c r="C35" s="90"/>
      <c r="D35" s="69"/>
      <c r="E35" s="89"/>
      <c r="F35" s="92"/>
      <c r="G35" s="90"/>
    </row>
    <row r="36" spans="1:7">
      <c r="A36" s="69"/>
      <c r="B36" s="89"/>
      <c r="C36" s="90"/>
      <c r="D36" s="69"/>
      <c r="E36" s="89"/>
      <c r="F36" s="92"/>
      <c r="G36" s="90"/>
    </row>
    <row r="37" spans="1:7">
      <c r="A37" s="69"/>
      <c r="B37" s="89"/>
      <c r="C37" s="90"/>
      <c r="D37" s="69"/>
      <c r="E37" s="94"/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8"/>
  <sheetViews>
    <sheetView topLeftCell="A6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478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/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/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5526350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'5.28'!B7:C7+'5.29'!B6:C6</f>
        <v>57193450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0.47916666666666669</v>
      </c>
      <c r="C16" s="27" t="s">
        <v>430</v>
      </c>
      <c r="D16" s="28">
        <v>32</v>
      </c>
      <c r="E16" s="71"/>
      <c r="F16" s="72"/>
      <c r="G16" s="73"/>
    </row>
    <row r="17" spans="1:7">
      <c r="A17" s="69"/>
      <c r="B17" s="27">
        <v>6.25E-2</v>
      </c>
      <c r="C17" s="21" t="s">
        <v>431</v>
      </c>
      <c r="D17" s="21">
        <v>24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432</v>
      </c>
      <c r="D23" s="32">
        <v>32</v>
      </c>
      <c r="E23" s="77"/>
      <c r="F23" s="78"/>
      <c r="G23" s="79"/>
    </row>
    <row r="24" spans="1:7">
      <c r="A24" s="69"/>
      <c r="B24" s="31">
        <v>0.33333333333333331</v>
      </c>
      <c r="C24" s="21" t="s">
        <v>433</v>
      </c>
      <c r="D24" s="21">
        <v>20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480</v>
      </c>
      <c r="C33" s="85"/>
      <c r="D33" s="68" t="s">
        <v>27</v>
      </c>
      <c r="E33" s="86" t="s">
        <v>491</v>
      </c>
      <c r="F33" s="87"/>
      <c r="G33" s="88"/>
    </row>
    <row r="34" spans="1:7">
      <c r="A34" s="69"/>
      <c r="B34" s="89" t="s">
        <v>481</v>
      </c>
      <c r="C34" s="90"/>
      <c r="D34" s="69"/>
      <c r="E34" s="91"/>
      <c r="F34" s="92"/>
      <c r="G34" s="90"/>
    </row>
    <row r="35" spans="1:7">
      <c r="A35" s="69"/>
      <c r="B35" s="93" t="s">
        <v>482</v>
      </c>
      <c r="C35" s="90"/>
      <c r="D35" s="69"/>
      <c r="E35" s="89"/>
      <c r="F35" s="92"/>
      <c r="G35" s="90"/>
    </row>
    <row r="36" spans="1:7">
      <c r="A36" s="69"/>
      <c r="B36" s="89" t="s">
        <v>304</v>
      </c>
      <c r="C36" s="90"/>
      <c r="D36" s="69"/>
      <c r="E36" s="89"/>
      <c r="F36" s="92"/>
      <c r="G36" s="90"/>
    </row>
    <row r="37" spans="1:7">
      <c r="A37" s="69"/>
      <c r="B37" s="89" t="s">
        <v>484</v>
      </c>
      <c r="C37" s="90"/>
      <c r="D37" s="69"/>
      <c r="E37" s="94"/>
      <c r="F37" s="92"/>
      <c r="G37" s="90"/>
    </row>
    <row r="38" spans="1:7">
      <c r="A38" s="69"/>
      <c r="B38" s="89" t="s">
        <v>306</v>
      </c>
      <c r="C38" s="90"/>
      <c r="D38" s="69"/>
      <c r="E38" s="91"/>
      <c r="F38" s="95"/>
      <c r="G38" s="96"/>
    </row>
    <row r="39" spans="1:7">
      <c r="A39" s="69"/>
      <c r="B39" s="89" t="s">
        <v>483</v>
      </c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8"/>
  <sheetViews>
    <sheetView topLeftCell="A22" workbookViewId="0">
      <selection activeCell="L1" sqref="L1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62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509800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373550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883350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'5.2'!B7:C7+'5.3'!B6:C6</f>
        <v>2763550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63</v>
      </c>
      <c r="C11" s="21">
        <v>7</v>
      </c>
      <c r="D11" s="63"/>
      <c r="E11" s="22"/>
      <c r="F11" s="21"/>
      <c r="G11" s="23"/>
    </row>
    <row r="12" spans="1:7" ht="17.25">
      <c r="A12" s="60"/>
      <c r="B12" s="21" t="s">
        <v>64</v>
      </c>
      <c r="C12" s="24">
        <v>3</v>
      </c>
      <c r="D12" s="63"/>
      <c r="E12" s="22"/>
      <c r="F12" s="21"/>
      <c r="G12" s="23"/>
    </row>
    <row r="13" spans="1:7" ht="17.25">
      <c r="A13" s="61"/>
      <c r="B13" s="21" t="s">
        <v>47</v>
      </c>
      <c r="C13" s="21">
        <v>2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</v>
      </c>
      <c r="C16" s="27" t="s">
        <v>74</v>
      </c>
      <c r="D16" s="28">
        <v>6</v>
      </c>
      <c r="E16" s="71" t="s">
        <v>76</v>
      </c>
      <c r="F16" s="72"/>
      <c r="G16" s="73"/>
    </row>
    <row r="17" spans="1:7">
      <c r="A17" s="69"/>
      <c r="B17" s="27">
        <v>0.5</v>
      </c>
      <c r="C17" s="21" t="s">
        <v>75</v>
      </c>
      <c r="D17" s="21">
        <v>2</v>
      </c>
      <c r="E17" s="71" t="s">
        <v>77</v>
      </c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/>
      <c r="B23" s="31" t="s">
        <v>68</v>
      </c>
      <c r="C23" s="32" t="s">
        <v>69</v>
      </c>
      <c r="D23" s="32">
        <v>3</v>
      </c>
      <c r="E23" s="77" t="s">
        <v>78</v>
      </c>
      <c r="F23" s="78"/>
      <c r="G23" s="79"/>
    </row>
    <row r="24" spans="1:7">
      <c r="A24" s="69"/>
      <c r="B24" s="31"/>
      <c r="C24" s="21"/>
      <c r="D24" s="21"/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/>
      <c r="C34" s="90"/>
      <c r="D34" s="69"/>
      <c r="E34" s="91" t="s">
        <v>65</v>
      </c>
      <c r="F34" s="92"/>
      <c r="G34" s="90"/>
    </row>
    <row r="35" spans="1:7">
      <c r="A35" s="69"/>
      <c r="B35" s="93"/>
      <c r="C35" s="90"/>
      <c r="D35" s="69"/>
      <c r="E35" s="89" t="s">
        <v>66</v>
      </c>
      <c r="F35" s="92"/>
      <c r="G35" s="90"/>
    </row>
    <row r="36" spans="1:7">
      <c r="A36" s="69"/>
      <c r="B36" s="89"/>
      <c r="C36" s="90"/>
      <c r="D36" s="69"/>
      <c r="E36" s="89" t="s">
        <v>67</v>
      </c>
      <c r="F36" s="92"/>
      <c r="G36" s="90"/>
    </row>
    <row r="37" spans="1:7">
      <c r="A37" s="69"/>
      <c r="B37" s="89"/>
      <c r="C37" s="90"/>
      <c r="D37" s="69"/>
      <c r="E37" s="94" t="s">
        <v>70</v>
      </c>
      <c r="F37" s="92"/>
      <c r="G37" s="90"/>
    </row>
    <row r="38" spans="1:7">
      <c r="A38" s="69"/>
      <c r="B38" s="89"/>
      <c r="C38" s="90"/>
      <c r="D38" s="69"/>
      <c r="E38" s="91" t="s">
        <v>71</v>
      </c>
      <c r="F38" s="95"/>
      <c r="G38" s="96"/>
    </row>
    <row r="39" spans="1:7">
      <c r="A39" s="69"/>
      <c r="B39" s="89"/>
      <c r="C39" s="90"/>
      <c r="D39" s="69"/>
      <c r="E39" s="94" t="s">
        <v>72</v>
      </c>
      <c r="F39" s="92"/>
      <c r="G39" s="90"/>
    </row>
    <row r="40" spans="1:7">
      <c r="A40" s="69"/>
      <c r="B40" s="89"/>
      <c r="C40" s="90"/>
      <c r="D40" s="69"/>
      <c r="E40" s="91" t="s">
        <v>73</v>
      </c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485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/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/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4260700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'5.29'!B7:C7+'5.30'!B6:C6</f>
        <v>61454150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0.47916666666666669</v>
      </c>
      <c r="C16" s="27" t="s">
        <v>430</v>
      </c>
      <c r="D16" s="28">
        <v>36</v>
      </c>
      <c r="E16" s="71"/>
      <c r="F16" s="72"/>
      <c r="G16" s="73"/>
    </row>
    <row r="17" spans="1:7">
      <c r="A17" s="69"/>
      <c r="B17" s="27">
        <v>6.25E-2</v>
      </c>
      <c r="C17" s="21" t="s">
        <v>431</v>
      </c>
      <c r="D17" s="21">
        <v>22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432</v>
      </c>
      <c r="D23" s="32">
        <v>26</v>
      </c>
      <c r="E23" s="77"/>
      <c r="F23" s="78"/>
      <c r="G23" s="79"/>
    </row>
    <row r="24" spans="1:7">
      <c r="A24" s="69"/>
      <c r="B24" s="31">
        <v>0.33333333333333331</v>
      </c>
      <c r="C24" s="21" t="s">
        <v>433</v>
      </c>
      <c r="D24" s="21">
        <v>22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480</v>
      </c>
      <c r="C33" s="85"/>
      <c r="D33" s="68" t="s">
        <v>27</v>
      </c>
      <c r="E33" s="86" t="s">
        <v>492</v>
      </c>
      <c r="F33" s="87"/>
      <c r="G33" s="88"/>
    </row>
    <row r="34" spans="1:7">
      <c r="A34" s="69"/>
      <c r="B34" s="89" t="s">
        <v>481</v>
      </c>
      <c r="C34" s="90"/>
      <c r="D34" s="69"/>
      <c r="E34" s="91"/>
      <c r="F34" s="92"/>
      <c r="G34" s="90"/>
    </row>
    <row r="35" spans="1:7">
      <c r="A35" s="69"/>
      <c r="B35" s="93" t="s">
        <v>482</v>
      </c>
      <c r="C35" s="90"/>
      <c r="D35" s="69"/>
      <c r="E35" s="89"/>
      <c r="F35" s="92"/>
      <c r="G35" s="90"/>
    </row>
    <row r="36" spans="1:7">
      <c r="A36" s="69"/>
      <c r="B36" s="89" t="s">
        <v>304</v>
      </c>
      <c r="C36" s="90"/>
      <c r="D36" s="69"/>
      <c r="E36" s="89"/>
      <c r="F36" s="92"/>
      <c r="G36" s="90"/>
    </row>
    <row r="37" spans="1:7">
      <c r="A37" s="69"/>
      <c r="B37" s="89" t="s">
        <v>484</v>
      </c>
      <c r="C37" s="90"/>
      <c r="D37" s="69"/>
      <c r="E37" s="94"/>
      <c r="F37" s="92"/>
      <c r="G37" s="90"/>
    </row>
    <row r="38" spans="1:7">
      <c r="A38" s="69"/>
      <c r="B38" s="89" t="s">
        <v>306</v>
      </c>
      <c r="C38" s="90"/>
      <c r="D38" s="69"/>
      <c r="E38" s="91"/>
      <c r="F38" s="95"/>
      <c r="G38" s="96"/>
    </row>
    <row r="39" spans="1:7">
      <c r="A39" s="69"/>
      <c r="B39" s="89" t="s">
        <v>483</v>
      </c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38:G38"/>
    <mergeCell ref="B40:C40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M16" sqref="M16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486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/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/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4384550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'5.30'!B7:C7+'5.31'!B6:C6</f>
        <v>65838700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235</v>
      </c>
      <c r="E10" s="19" t="s">
        <v>17</v>
      </c>
      <c r="F10" s="19" t="s">
        <v>18</v>
      </c>
      <c r="G10" s="20"/>
    </row>
    <row r="11" spans="1:7" ht="17.25">
      <c r="A11" s="60"/>
      <c r="B11" s="21"/>
      <c r="C11" s="21"/>
      <c r="D11" s="63"/>
      <c r="E11" s="22"/>
      <c r="F11" s="21"/>
      <c r="G11" s="23"/>
    </row>
    <row r="12" spans="1:7" ht="17.25">
      <c r="A12" s="60"/>
      <c r="B12" s="21"/>
      <c r="C12" s="24"/>
      <c r="D12" s="63"/>
      <c r="E12" s="22"/>
      <c r="F12" s="21"/>
      <c r="G12" s="23"/>
    </row>
    <row r="13" spans="1:7" ht="17.25">
      <c r="A13" s="61"/>
      <c r="B13" s="21"/>
      <c r="C13" s="21"/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0.47916666666666669</v>
      </c>
      <c r="C16" s="27" t="s">
        <v>430</v>
      </c>
      <c r="D16" s="28">
        <v>18</v>
      </c>
      <c r="E16" s="71"/>
      <c r="F16" s="72"/>
      <c r="G16" s="73"/>
    </row>
    <row r="17" spans="1:7">
      <c r="A17" s="69"/>
      <c r="B17" s="27">
        <v>6.25E-2</v>
      </c>
      <c r="C17" s="21" t="s">
        <v>431</v>
      </c>
      <c r="D17" s="21">
        <v>18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432</v>
      </c>
      <c r="D23" s="32">
        <v>29</v>
      </c>
      <c r="E23" s="77"/>
      <c r="F23" s="78"/>
      <c r="G23" s="79"/>
    </row>
    <row r="24" spans="1:7">
      <c r="A24" s="69"/>
      <c r="B24" s="31">
        <v>0.33333333333333331</v>
      </c>
      <c r="C24" s="21" t="s">
        <v>433</v>
      </c>
      <c r="D24" s="21">
        <v>24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487</v>
      </c>
      <c r="C33" s="85"/>
      <c r="D33" s="68" t="s">
        <v>27</v>
      </c>
      <c r="E33" s="86" t="s">
        <v>493</v>
      </c>
      <c r="F33" s="87"/>
      <c r="G33" s="88"/>
    </row>
    <row r="34" spans="1:7">
      <c r="A34" s="69"/>
      <c r="B34" s="89"/>
      <c r="C34" s="90"/>
      <c r="D34" s="69"/>
      <c r="E34" s="91"/>
      <c r="F34" s="92"/>
      <c r="G34" s="90"/>
    </row>
    <row r="35" spans="1:7">
      <c r="A35" s="69"/>
      <c r="B35" s="93"/>
      <c r="C35" s="90"/>
      <c r="D35" s="69"/>
      <c r="E35" s="89"/>
      <c r="F35" s="92"/>
      <c r="G35" s="90"/>
    </row>
    <row r="36" spans="1:7">
      <c r="A36" s="69"/>
      <c r="B36" s="89"/>
      <c r="C36" s="90"/>
      <c r="D36" s="69"/>
      <c r="E36" s="89"/>
      <c r="F36" s="92"/>
      <c r="G36" s="90"/>
    </row>
    <row r="37" spans="1:7">
      <c r="A37" s="69"/>
      <c r="B37" s="89"/>
      <c r="C37" s="90"/>
      <c r="D37" s="69"/>
      <c r="E37" s="94"/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280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89" t="s">
        <v>10</v>
      </c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topLeftCell="A13" workbookViewId="0">
      <selection activeCell="B34" sqref="B34:C34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79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75000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2213000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2288000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'5.3'!B7:C7+'5.4'!B6:C6</f>
        <v>5051550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47</v>
      </c>
      <c r="C11" s="21">
        <v>4</v>
      </c>
      <c r="D11" s="63"/>
      <c r="E11" s="22"/>
      <c r="F11" s="21"/>
      <c r="G11" s="23"/>
    </row>
    <row r="12" spans="1:7" ht="17.25">
      <c r="A12" s="60"/>
      <c r="B12" s="21" t="s">
        <v>84</v>
      </c>
      <c r="C12" s="24">
        <v>3</v>
      </c>
      <c r="D12" s="63"/>
      <c r="E12" s="22"/>
      <c r="F12" s="21"/>
      <c r="G12" s="23"/>
    </row>
    <row r="13" spans="1:7" ht="17.25">
      <c r="A13" s="61"/>
      <c r="B13" s="21" t="s">
        <v>49</v>
      </c>
      <c r="C13" s="21">
        <v>2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0.4861111111111111</v>
      </c>
      <c r="C16" s="27" t="s">
        <v>85</v>
      </c>
      <c r="D16" s="28">
        <v>3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/>
      <c r="B23" s="31">
        <v>0.27083333333333331</v>
      </c>
      <c r="C23" s="32" t="s">
        <v>80</v>
      </c>
      <c r="D23" s="32">
        <v>4</v>
      </c>
      <c r="E23" s="77" t="s">
        <v>82</v>
      </c>
      <c r="F23" s="78"/>
      <c r="G23" s="79"/>
    </row>
    <row r="24" spans="1:7">
      <c r="A24" s="69"/>
      <c r="B24" s="31">
        <v>0.27083333333333331</v>
      </c>
      <c r="C24" s="21" t="s">
        <v>81</v>
      </c>
      <c r="D24" s="21">
        <v>6</v>
      </c>
      <c r="E24" s="71" t="s">
        <v>83</v>
      </c>
      <c r="F24" s="72"/>
      <c r="G24" s="73"/>
    </row>
    <row r="25" spans="1:7">
      <c r="A25" s="69"/>
      <c r="B25" s="31">
        <v>0.27083333333333331</v>
      </c>
      <c r="C25" s="21" t="s">
        <v>106</v>
      </c>
      <c r="D25" s="21">
        <v>2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/>
      <c r="B33" s="84" t="s">
        <v>93</v>
      </c>
      <c r="C33" s="85"/>
      <c r="D33" s="68" t="s">
        <v>27</v>
      </c>
      <c r="E33" s="86" t="s">
        <v>40</v>
      </c>
      <c r="F33" s="87"/>
      <c r="G33" s="88"/>
    </row>
    <row r="34" spans="1:7">
      <c r="A34" s="69"/>
      <c r="B34" s="89" t="s">
        <v>94</v>
      </c>
      <c r="C34" s="90"/>
      <c r="D34" s="69"/>
      <c r="E34" s="91" t="s">
        <v>86</v>
      </c>
      <c r="F34" s="92"/>
      <c r="G34" s="90"/>
    </row>
    <row r="35" spans="1:7">
      <c r="A35" s="69"/>
      <c r="B35" s="93" t="s">
        <v>95</v>
      </c>
      <c r="C35" s="90"/>
      <c r="D35" s="69"/>
      <c r="E35" s="89" t="s">
        <v>87</v>
      </c>
      <c r="F35" s="92"/>
      <c r="G35" s="90"/>
    </row>
    <row r="36" spans="1:7">
      <c r="A36" s="69"/>
      <c r="B36" s="89" t="s">
        <v>96</v>
      </c>
      <c r="C36" s="90"/>
      <c r="D36" s="69"/>
      <c r="E36" s="89" t="s">
        <v>88</v>
      </c>
      <c r="F36" s="92"/>
      <c r="G36" s="90"/>
    </row>
    <row r="37" spans="1:7">
      <c r="A37" s="69"/>
      <c r="B37" s="89" t="s">
        <v>97</v>
      </c>
      <c r="C37" s="90"/>
      <c r="D37" s="69"/>
      <c r="E37" s="94" t="s">
        <v>89</v>
      </c>
      <c r="F37" s="92"/>
      <c r="G37" s="90"/>
    </row>
    <row r="38" spans="1:7">
      <c r="A38" s="69"/>
      <c r="B38" s="89" t="s">
        <v>98</v>
      </c>
      <c r="C38" s="90"/>
      <c r="D38" s="69"/>
      <c r="E38" s="91" t="s">
        <v>90</v>
      </c>
      <c r="F38" s="95"/>
      <c r="G38" s="96"/>
    </row>
    <row r="39" spans="1:7">
      <c r="A39" s="69"/>
      <c r="B39" s="89" t="s">
        <v>99</v>
      </c>
      <c r="C39" s="90"/>
      <c r="D39" s="69"/>
      <c r="E39" s="94" t="s">
        <v>91</v>
      </c>
      <c r="F39" s="92"/>
      <c r="G39" s="90"/>
    </row>
    <row r="40" spans="1:7">
      <c r="A40" s="69"/>
      <c r="B40" s="89" t="s">
        <v>100</v>
      </c>
      <c r="C40" s="90"/>
      <c r="D40" s="69"/>
      <c r="E40" s="91" t="s">
        <v>92</v>
      </c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8"/>
  <sheetViews>
    <sheetView topLeftCell="A13"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107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365000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v>857100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1222100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'5.4'!B7:C7+'5.5'!B6:C6</f>
        <v>6273650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109</v>
      </c>
      <c r="C11" s="21">
        <v>6</v>
      </c>
      <c r="D11" s="63"/>
      <c r="E11" s="22"/>
      <c r="F11" s="21"/>
      <c r="G11" s="23"/>
    </row>
    <row r="12" spans="1:7" ht="17.25">
      <c r="A12" s="60"/>
      <c r="B12" s="21" t="s">
        <v>110</v>
      </c>
      <c r="C12" s="24">
        <v>5</v>
      </c>
      <c r="D12" s="63"/>
      <c r="E12" s="22"/>
      <c r="F12" s="21"/>
      <c r="G12" s="23"/>
    </row>
    <row r="13" spans="1:7" ht="17.25">
      <c r="A13" s="61"/>
      <c r="B13" s="21" t="s">
        <v>111</v>
      </c>
      <c r="C13" s="21">
        <v>4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0.52083333333333337</v>
      </c>
      <c r="C16" s="27" t="s">
        <v>112</v>
      </c>
      <c r="D16" s="28">
        <v>4</v>
      </c>
      <c r="E16" s="71"/>
      <c r="F16" s="72"/>
      <c r="G16" s="73"/>
    </row>
    <row r="17" spans="1:7">
      <c r="A17" s="69"/>
      <c r="B17" s="27">
        <v>0.47916666666666669</v>
      </c>
      <c r="C17" s="21" t="s">
        <v>113</v>
      </c>
      <c r="D17" s="21" t="s">
        <v>114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/>
      <c r="B23" s="31">
        <v>0.29166666666666669</v>
      </c>
      <c r="C23" s="32" t="s">
        <v>115</v>
      </c>
      <c r="D23" s="32">
        <v>3</v>
      </c>
      <c r="E23" s="77"/>
      <c r="F23" s="78"/>
      <c r="G23" s="79"/>
    </row>
    <row r="24" spans="1:7">
      <c r="A24" s="69"/>
      <c r="B24" s="31">
        <v>0.27083333333333331</v>
      </c>
      <c r="C24" s="21" t="s">
        <v>116</v>
      </c>
      <c r="D24" s="21">
        <v>2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108</v>
      </c>
      <c r="F33" s="87"/>
      <c r="G33" s="88"/>
    </row>
    <row r="34" spans="1:7">
      <c r="A34" s="69"/>
      <c r="B34" s="89"/>
      <c r="C34" s="90"/>
      <c r="D34" s="69"/>
      <c r="E34" s="91" t="s">
        <v>122</v>
      </c>
      <c r="F34" s="92"/>
      <c r="G34" s="90"/>
    </row>
    <row r="35" spans="1:7">
      <c r="A35" s="69"/>
      <c r="B35" s="93"/>
      <c r="C35" s="90"/>
      <c r="D35" s="69"/>
      <c r="E35" s="89" t="s">
        <v>124</v>
      </c>
      <c r="F35" s="92"/>
      <c r="G35" s="90"/>
    </row>
    <row r="36" spans="1:7">
      <c r="A36" s="69"/>
      <c r="B36" s="89"/>
      <c r="C36" s="90"/>
      <c r="D36" s="69"/>
      <c r="E36" s="89" t="s">
        <v>123</v>
      </c>
      <c r="F36" s="92"/>
      <c r="G36" s="90"/>
    </row>
    <row r="37" spans="1:7">
      <c r="A37" s="69"/>
      <c r="B37" s="89"/>
      <c r="C37" s="90"/>
      <c r="D37" s="69"/>
      <c r="E37" s="94"/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120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281600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274200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555800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'5.5'!B7:C7+'5.6'!B6:C6</f>
        <v>6829450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125</v>
      </c>
      <c r="C11" s="21">
        <v>2</v>
      </c>
      <c r="D11" s="63"/>
      <c r="E11" s="22"/>
      <c r="F11" s="21"/>
      <c r="G11" s="23"/>
    </row>
    <row r="12" spans="1:7" ht="17.25">
      <c r="A12" s="60"/>
      <c r="B12" s="21" t="s">
        <v>126</v>
      </c>
      <c r="C12" s="24">
        <v>2</v>
      </c>
      <c r="D12" s="63"/>
      <c r="E12" s="22"/>
      <c r="F12" s="21"/>
      <c r="G12" s="23"/>
    </row>
    <row r="13" spans="1:7" ht="17.25">
      <c r="A13" s="61"/>
      <c r="B13" s="21" t="s">
        <v>127</v>
      </c>
      <c r="C13" s="21">
        <v>2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8.3333333333333329E-2</v>
      </c>
      <c r="C16" s="27" t="s">
        <v>117</v>
      </c>
      <c r="D16" s="28">
        <v>2</v>
      </c>
      <c r="E16" s="71"/>
      <c r="F16" s="72"/>
      <c r="G16" s="73"/>
    </row>
    <row r="17" spans="1:7">
      <c r="A17" s="69"/>
      <c r="B17" s="27">
        <v>0.52083333333333337</v>
      </c>
      <c r="C17" s="21" t="s">
        <v>113</v>
      </c>
      <c r="D17" s="21">
        <v>7</v>
      </c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/>
      <c r="B23" s="31">
        <v>0.25</v>
      </c>
      <c r="C23" s="32" t="s">
        <v>118</v>
      </c>
      <c r="D23" s="32">
        <v>6</v>
      </c>
      <c r="E23" s="77"/>
      <c r="F23" s="78"/>
      <c r="G23" s="79"/>
    </row>
    <row r="24" spans="1:7">
      <c r="A24" s="69"/>
      <c r="B24" s="31">
        <v>0.20833333333333334</v>
      </c>
      <c r="C24" s="21" t="s">
        <v>119</v>
      </c>
      <c r="D24" s="21">
        <v>2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121</v>
      </c>
      <c r="C33" s="85"/>
      <c r="D33" s="68" t="s">
        <v>27</v>
      </c>
      <c r="E33" s="86" t="s">
        <v>128</v>
      </c>
      <c r="F33" s="87"/>
      <c r="G33" s="88"/>
    </row>
    <row r="34" spans="1:7">
      <c r="A34" s="69"/>
      <c r="B34" s="89"/>
      <c r="C34" s="90"/>
      <c r="D34" s="69"/>
      <c r="E34" s="91" t="s">
        <v>129</v>
      </c>
      <c r="F34" s="92"/>
      <c r="G34" s="90"/>
    </row>
    <row r="35" spans="1:7">
      <c r="A35" s="69"/>
      <c r="B35" s="93"/>
      <c r="C35" s="90"/>
      <c r="D35" s="69"/>
      <c r="E35" s="89" t="s">
        <v>130</v>
      </c>
      <c r="F35" s="92"/>
      <c r="G35" s="90"/>
    </row>
    <row r="36" spans="1:7">
      <c r="A36" s="69"/>
      <c r="B36" s="89"/>
      <c r="C36" s="90"/>
      <c r="D36" s="69"/>
      <c r="E36" s="89" t="s">
        <v>131</v>
      </c>
      <c r="F36" s="92"/>
      <c r="G36" s="90"/>
    </row>
    <row r="37" spans="1:7">
      <c r="A37" s="69"/>
      <c r="B37" s="89"/>
      <c r="C37" s="90"/>
      <c r="D37" s="69"/>
      <c r="E37" s="94" t="s">
        <v>132</v>
      </c>
      <c r="F37" s="92"/>
      <c r="G37" s="90"/>
    </row>
    <row r="38" spans="1:7">
      <c r="A38" s="69"/>
      <c r="B38" s="89"/>
      <c r="C38" s="90"/>
      <c r="D38" s="69"/>
      <c r="E38" s="91" t="s">
        <v>133</v>
      </c>
      <c r="F38" s="95"/>
      <c r="G38" s="96"/>
    </row>
    <row r="39" spans="1:7">
      <c r="A39" s="69"/>
      <c r="B39" s="89"/>
      <c r="C39" s="90"/>
      <c r="D39" s="69"/>
      <c r="E39" s="94" t="s">
        <v>134</v>
      </c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135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235000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778450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1013450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'5.6'!B7:C7+'5.7'!B6:C6</f>
        <v>7842900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140</v>
      </c>
      <c r="C11" s="21">
        <v>7</v>
      </c>
      <c r="D11" s="63"/>
      <c r="E11" s="22"/>
      <c r="F11" s="21"/>
      <c r="G11" s="23"/>
    </row>
    <row r="12" spans="1:7" ht="17.25">
      <c r="A12" s="60"/>
      <c r="B12" s="21" t="s">
        <v>141</v>
      </c>
      <c r="C12" s="24">
        <v>4</v>
      </c>
      <c r="D12" s="63"/>
      <c r="E12" s="22"/>
      <c r="F12" s="21"/>
      <c r="G12" s="23"/>
    </row>
    <row r="13" spans="1:7" ht="17.25">
      <c r="A13" s="61"/>
      <c r="B13" s="21" t="s">
        <v>142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0.16666666666666666</v>
      </c>
      <c r="C16" s="27" t="s">
        <v>143</v>
      </c>
      <c r="D16" s="28">
        <v>4</v>
      </c>
      <c r="E16" s="71"/>
      <c r="F16" s="72"/>
      <c r="G16" s="73"/>
    </row>
    <row r="17" spans="1:7">
      <c r="A17" s="69"/>
      <c r="B17" s="27"/>
      <c r="C17" s="21"/>
      <c r="D17" s="21"/>
      <c r="E17" s="71"/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0.27083333333333331</v>
      </c>
      <c r="C23" s="32" t="s">
        <v>137</v>
      </c>
      <c r="D23" s="32">
        <v>8</v>
      </c>
      <c r="E23" s="77"/>
      <c r="F23" s="78"/>
      <c r="G23" s="79"/>
    </row>
    <row r="24" spans="1:7">
      <c r="A24" s="69"/>
      <c r="B24" s="31">
        <v>0.27083333333333331</v>
      </c>
      <c r="C24" s="21" t="s">
        <v>138</v>
      </c>
      <c r="D24" s="21">
        <v>5</v>
      </c>
      <c r="E24" s="71"/>
      <c r="F24" s="72"/>
      <c r="G24" s="73"/>
    </row>
    <row r="25" spans="1:7">
      <c r="A25" s="69"/>
      <c r="B25" s="31"/>
      <c r="C25" s="21"/>
      <c r="D25" s="21"/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 t="s">
        <v>139</v>
      </c>
      <c r="C33" s="85"/>
      <c r="D33" s="68" t="s">
        <v>27</v>
      </c>
      <c r="E33" s="86" t="s">
        <v>144</v>
      </c>
      <c r="F33" s="87"/>
      <c r="G33" s="88"/>
    </row>
    <row r="34" spans="1:7">
      <c r="A34" s="69"/>
      <c r="B34" s="89"/>
      <c r="C34" s="90"/>
      <c r="D34" s="69"/>
      <c r="E34" s="91" t="s">
        <v>145</v>
      </c>
      <c r="F34" s="92"/>
      <c r="G34" s="90"/>
    </row>
    <row r="35" spans="1:7">
      <c r="A35" s="69"/>
      <c r="B35" s="93"/>
      <c r="C35" s="90"/>
      <c r="D35" s="69"/>
      <c r="E35" s="89" t="s">
        <v>147</v>
      </c>
      <c r="F35" s="92"/>
      <c r="G35" s="90"/>
    </row>
    <row r="36" spans="1:7">
      <c r="A36" s="69"/>
      <c r="B36" s="89"/>
      <c r="C36" s="90"/>
      <c r="D36" s="69"/>
      <c r="E36" s="89" t="s">
        <v>148</v>
      </c>
      <c r="F36" s="92"/>
      <c r="G36" s="90"/>
    </row>
    <row r="37" spans="1:7">
      <c r="A37" s="69"/>
      <c r="B37" s="89"/>
      <c r="C37" s="90"/>
      <c r="D37" s="69"/>
      <c r="E37" s="94" t="s">
        <v>146</v>
      </c>
      <c r="F37" s="92"/>
      <c r="G37" s="90"/>
    </row>
    <row r="38" spans="1:7">
      <c r="A38" s="69"/>
      <c r="B38" s="89"/>
      <c r="C38" s="90"/>
      <c r="D38" s="69"/>
      <c r="E38" s="91" t="s">
        <v>149</v>
      </c>
      <c r="F38" s="95"/>
      <c r="G38" s="96"/>
    </row>
    <row r="39" spans="1:7">
      <c r="A39" s="69"/>
      <c r="B39" s="89"/>
      <c r="C39" s="90"/>
      <c r="D39" s="69"/>
      <c r="E39" s="94" t="s">
        <v>150</v>
      </c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topLeftCell="A16" workbookViewId="0">
      <selection activeCell="E28" sqref="E28:G28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151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954000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v>1758300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2712300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'5.7'!B7:C7+'5.8'!B6:C6</f>
        <v>10555200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156</v>
      </c>
      <c r="C11" s="21">
        <v>9</v>
      </c>
      <c r="D11" s="63"/>
      <c r="E11" s="22"/>
      <c r="F11" s="21"/>
      <c r="G11" s="23"/>
    </row>
    <row r="12" spans="1:7" ht="17.25">
      <c r="A12" s="60"/>
      <c r="B12" s="21" t="s">
        <v>157</v>
      </c>
      <c r="C12" s="24">
        <v>7</v>
      </c>
      <c r="D12" s="63"/>
      <c r="E12" s="22"/>
      <c r="F12" s="21"/>
      <c r="G12" s="23"/>
    </row>
    <row r="13" spans="1:7" ht="17.25">
      <c r="A13" s="61"/>
      <c r="B13" s="21" t="s">
        <v>158</v>
      </c>
      <c r="C13" s="21">
        <v>7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0.47916666666666669</v>
      </c>
      <c r="C16" s="27" t="s">
        <v>160</v>
      </c>
      <c r="D16" s="28">
        <v>5</v>
      </c>
      <c r="E16" s="71"/>
      <c r="F16" s="72"/>
      <c r="G16" s="73"/>
    </row>
    <row r="17" spans="1:7">
      <c r="A17" s="69"/>
      <c r="B17" s="27">
        <v>0.5</v>
      </c>
      <c r="C17" s="21" t="s">
        <v>161</v>
      </c>
      <c r="D17" s="21">
        <v>3</v>
      </c>
      <c r="E17" s="71"/>
      <c r="F17" s="72"/>
      <c r="G17" s="73"/>
    </row>
    <row r="18" spans="1:7">
      <c r="A18" s="69"/>
      <c r="B18" s="27">
        <v>0.52083333333333337</v>
      </c>
      <c r="C18" s="21" t="s">
        <v>162</v>
      </c>
      <c r="D18" s="21">
        <v>7</v>
      </c>
      <c r="E18" s="71"/>
      <c r="F18" s="72"/>
      <c r="G18" s="73"/>
    </row>
    <row r="19" spans="1:7">
      <c r="A19" s="69"/>
      <c r="B19" s="27">
        <v>0.52083333333333337</v>
      </c>
      <c r="C19" s="21" t="s">
        <v>163</v>
      </c>
      <c r="D19" s="21">
        <v>4</v>
      </c>
      <c r="E19" s="71"/>
      <c r="F19" s="72"/>
      <c r="G19" s="73"/>
    </row>
    <row r="20" spans="1:7">
      <c r="A20" s="69"/>
      <c r="B20" s="27">
        <v>4.1666666666666664E-2</v>
      </c>
      <c r="C20" s="21" t="s">
        <v>164</v>
      </c>
      <c r="D20" s="21">
        <v>7</v>
      </c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0.25</v>
      </c>
      <c r="C23" s="32" t="s">
        <v>165</v>
      </c>
      <c r="D23" s="32" t="s">
        <v>166</v>
      </c>
      <c r="E23" s="77"/>
      <c r="F23" s="78"/>
      <c r="G23" s="79"/>
    </row>
    <row r="24" spans="1:7">
      <c r="A24" s="69"/>
      <c r="B24" s="31">
        <v>0.25</v>
      </c>
      <c r="C24" s="21" t="s">
        <v>167</v>
      </c>
      <c r="D24" s="21" t="s">
        <v>168</v>
      </c>
      <c r="E24" s="71"/>
      <c r="F24" s="72"/>
      <c r="G24" s="73"/>
    </row>
    <row r="25" spans="1:7">
      <c r="A25" s="69"/>
      <c r="B25" s="31">
        <v>0.27083333333333331</v>
      </c>
      <c r="C25" s="21" t="s">
        <v>169</v>
      </c>
      <c r="D25" s="21" t="s">
        <v>170</v>
      </c>
      <c r="E25" s="71"/>
      <c r="F25" s="72"/>
      <c r="G25" s="73"/>
    </row>
    <row r="26" spans="1:7">
      <c r="A26" s="69"/>
      <c r="B26" s="31">
        <v>0.27083333333333331</v>
      </c>
      <c r="C26" s="21" t="s">
        <v>171</v>
      </c>
      <c r="D26" s="21">
        <v>7</v>
      </c>
      <c r="E26" s="80"/>
      <c r="F26" s="81"/>
      <c r="G26" s="82"/>
    </row>
    <row r="27" spans="1:7">
      <c r="A27" s="69"/>
      <c r="B27" s="31">
        <v>0.29166666666666669</v>
      </c>
      <c r="C27" s="21" t="s">
        <v>172</v>
      </c>
      <c r="D27" s="21">
        <v>2</v>
      </c>
      <c r="E27" s="71"/>
      <c r="F27" s="72"/>
      <c r="G27" s="73"/>
    </row>
    <row r="28" spans="1:7">
      <c r="A28" s="69"/>
      <c r="B28" s="31">
        <v>0.29166666666666669</v>
      </c>
      <c r="C28" s="21" t="s">
        <v>173</v>
      </c>
      <c r="D28" s="21">
        <v>3</v>
      </c>
      <c r="E28" s="71"/>
      <c r="F28" s="72"/>
      <c r="G28" s="73"/>
    </row>
    <row r="29" spans="1:7">
      <c r="A29" s="69"/>
      <c r="B29" s="27">
        <v>0.3125</v>
      </c>
      <c r="C29" s="21" t="s">
        <v>174</v>
      </c>
      <c r="D29" s="21">
        <v>2</v>
      </c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152</v>
      </c>
      <c r="F33" s="87"/>
      <c r="G33" s="88"/>
    </row>
    <row r="34" spans="1:7">
      <c r="A34" s="69"/>
      <c r="B34" s="89"/>
      <c r="C34" s="90"/>
      <c r="D34" s="69"/>
      <c r="E34" s="91" t="s">
        <v>153</v>
      </c>
      <c r="F34" s="92"/>
      <c r="G34" s="90"/>
    </row>
    <row r="35" spans="1:7">
      <c r="A35" s="69"/>
      <c r="B35" s="93"/>
      <c r="C35" s="90"/>
      <c r="D35" s="69"/>
      <c r="E35" s="89" t="s">
        <v>159</v>
      </c>
      <c r="F35" s="92"/>
      <c r="G35" s="90"/>
    </row>
    <row r="36" spans="1:7">
      <c r="A36" s="69"/>
      <c r="B36" s="89"/>
      <c r="C36" s="90"/>
      <c r="D36" s="69"/>
      <c r="E36" s="89" t="s">
        <v>154</v>
      </c>
      <c r="F36" s="92"/>
      <c r="G36" s="90"/>
    </row>
    <row r="37" spans="1:7">
      <c r="A37" s="69"/>
      <c r="B37" s="89"/>
      <c r="C37" s="90"/>
      <c r="D37" s="69"/>
      <c r="E37" s="94" t="s">
        <v>155</v>
      </c>
      <c r="F37" s="92"/>
      <c r="G37" s="90"/>
    </row>
    <row r="38" spans="1:7">
      <c r="A38" s="69"/>
      <c r="B38" s="89"/>
      <c r="C38" s="90"/>
      <c r="D38" s="69"/>
      <c r="E38" s="91"/>
      <c r="F38" s="95"/>
      <c r="G38" s="96"/>
    </row>
    <row r="39" spans="1:7">
      <c r="A39" s="69"/>
      <c r="B39" s="89"/>
      <c r="C39" s="90"/>
      <c r="D39" s="69"/>
      <c r="E39" s="94"/>
      <c r="F39" s="92"/>
      <c r="G39" s="90"/>
    </row>
    <row r="40" spans="1:7">
      <c r="A40" s="69"/>
      <c r="B40" s="89"/>
      <c r="C40" s="90"/>
      <c r="D40" s="69"/>
      <c r="E40" s="91"/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:C7"/>
    </sheetView>
  </sheetViews>
  <sheetFormatPr defaultRowHeight="16.5"/>
  <cols>
    <col min="1" max="1" width="9" style="1"/>
    <col min="2" max="2" width="23.75" style="1" customWidth="1"/>
    <col min="3" max="3" width="27.75" style="1" customWidth="1"/>
    <col min="4" max="4" width="16.625" style="1" customWidth="1"/>
    <col min="5" max="5" width="19.625" style="1" customWidth="1"/>
    <col min="6" max="6" width="25.125" style="1" customWidth="1"/>
    <col min="7" max="7" width="34.5" style="1" customWidth="1"/>
    <col min="8" max="16384" width="9" style="1"/>
  </cols>
  <sheetData>
    <row r="1" spans="1:7" ht="19.5">
      <c r="A1" s="46" t="s">
        <v>0</v>
      </c>
      <c r="B1" s="46"/>
      <c r="C1" s="46"/>
      <c r="D1" s="46"/>
      <c r="E1" s="46"/>
      <c r="F1" s="46"/>
      <c r="G1" s="46"/>
    </row>
    <row r="2" spans="1:7">
      <c r="A2" s="2" t="s">
        <v>1</v>
      </c>
      <c r="B2" s="47" t="s">
        <v>175</v>
      </c>
      <c r="C2" s="48"/>
      <c r="D2" s="3" t="s">
        <v>2</v>
      </c>
      <c r="E2" s="3"/>
      <c r="F2" s="4" t="s">
        <v>3</v>
      </c>
      <c r="G2" s="5"/>
    </row>
    <row r="3" spans="1:7">
      <c r="A3" s="43" t="s">
        <v>4</v>
      </c>
      <c r="B3" s="44"/>
      <c r="C3" s="45"/>
      <c r="D3" s="49" t="s">
        <v>5</v>
      </c>
      <c r="E3" s="2" t="s">
        <v>6</v>
      </c>
      <c r="F3" s="6" t="s">
        <v>7</v>
      </c>
      <c r="G3" s="2" t="s">
        <v>8</v>
      </c>
    </row>
    <row r="4" spans="1:7">
      <c r="A4" s="2" t="s">
        <v>9</v>
      </c>
      <c r="B4" s="51">
        <v>389000</v>
      </c>
      <c r="C4" s="52"/>
      <c r="D4" s="50"/>
      <c r="E4" s="7" t="s">
        <v>10</v>
      </c>
      <c r="F4" s="8" t="s">
        <v>10</v>
      </c>
      <c r="G4" s="9" t="s">
        <v>10</v>
      </c>
    </row>
    <row r="5" spans="1:7">
      <c r="A5" s="2" t="s">
        <v>11</v>
      </c>
      <c r="B5" s="53">
        <f>B6-B4</f>
        <v>663400</v>
      </c>
      <c r="C5" s="54"/>
      <c r="D5" s="50"/>
      <c r="E5" s="7" t="s">
        <v>10</v>
      </c>
      <c r="F5" s="8" t="s">
        <v>10</v>
      </c>
      <c r="G5" s="9" t="s">
        <v>10</v>
      </c>
    </row>
    <row r="6" spans="1:7">
      <c r="A6" s="2" t="s">
        <v>12</v>
      </c>
      <c r="B6" s="55">
        <v>1052400</v>
      </c>
      <c r="C6" s="56"/>
      <c r="D6" s="50"/>
      <c r="E6" s="7" t="s">
        <v>10</v>
      </c>
      <c r="F6" s="8" t="s">
        <v>10</v>
      </c>
      <c r="G6" s="9" t="s">
        <v>10</v>
      </c>
    </row>
    <row r="7" spans="1:7">
      <c r="A7" s="10" t="s">
        <v>13</v>
      </c>
      <c r="B7" s="128">
        <f>'5.8'!B7:C7+'5.9'!B6:C6</f>
        <v>11607600</v>
      </c>
      <c r="C7" s="56"/>
      <c r="D7" s="11"/>
      <c r="E7" s="12"/>
      <c r="F7" s="13"/>
      <c r="G7" s="14"/>
    </row>
    <row r="8" spans="1:7">
      <c r="A8" s="2" t="s">
        <v>14</v>
      </c>
      <c r="B8" s="57"/>
      <c r="C8" s="58"/>
      <c r="G8" s="15"/>
    </row>
    <row r="9" spans="1:7">
      <c r="A9" s="43" t="s">
        <v>15</v>
      </c>
      <c r="B9" s="44"/>
      <c r="C9" s="45"/>
      <c r="D9" s="16"/>
      <c r="E9" s="17"/>
      <c r="F9" s="17"/>
      <c r="G9" s="18"/>
    </row>
    <row r="10" spans="1:7" ht="17.25">
      <c r="A10" s="59" t="s">
        <v>16</v>
      </c>
      <c r="B10" s="19" t="s">
        <v>17</v>
      </c>
      <c r="C10" s="19" t="s">
        <v>18</v>
      </c>
      <c r="D10" s="62" t="s">
        <v>19</v>
      </c>
      <c r="E10" s="19" t="s">
        <v>17</v>
      </c>
      <c r="F10" s="19" t="s">
        <v>18</v>
      </c>
      <c r="G10" s="20"/>
    </row>
    <row r="11" spans="1:7" ht="17.25">
      <c r="A11" s="60"/>
      <c r="B11" s="21" t="s">
        <v>176</v>
      </c>
      <c r="C11" s="21">
        <v>4</v>
      </c>
      <c r="D11" s="63"/>
      <c r="E11" s="22"/>
      <c r="F11" s="21"/>
      <c r="G11" s="23"/>
    </row>
    <row r="12" spans="1:7" ht="17.25">
      <c r="A12" s="60"/>
      <c r="B12" s="21" t="s">
        <v>177</v>
      </c>
      <c r="C12" s="24">
        <v>3</v>
      </c>
      <c r="D12" s="63"/>
      <c r="E12" s="22"/>
      <c r="F12" s="21"/>
      <c r="G12" s="23"/>
    </row>
    <row r="13" spans="1:7" ht="17.25">
      <c r="A13" s="61"/>
      <c r="B13" s="21" t="s">
        <v>178</v>
      </c>
      <c r="C13" s="21">
        <v>3</v>
      </c>
      <c r="D13" s="64"/>
      <c r="E13" s="25"/>
      <c r="F13" s="26"/>
      <c r="G13" s="23"/>
    </row>
    <row r="14" spans="1:7">
      <c r="A14" s="43" t="s">
        <v>20</v>
      </c>
      <c r="B14" s="44"/>
      <c r="C14" s="44"/>
      <c r="D14" s="44"/>
      <c r="E14" s="44"/>
      <c r="F14" s="44"/>
      <c r="G14" s="45"/>
    </row>
    <row r="15" spans="1:7">
      <c r="A15" s="22"/>
      <c r="B15" s="19" t="s">
        <v>21</v>
      </c>
      <c r="C15" s="19" t="s">
        <v>22</v>
      </c>
      <c r="D15" s="19" t="s">
        <v>23</v>
      </c>
      <c r="E15" s="65"/>
      <c r="F15" s="66"/>
      <c r="G15" s="67"/>
    </row>
    <row r="16" spans="1:7">
      <c r="A16" s="68" t="s">
        <v>24</v>
      </c>
      <c r="B16" s="27">
        <v>0.49305555555555558</v>
      </c>
      <c r="C16" s="27" t="s">
        <v>179</v>
      </c>
      <c r="D16" s="28">
        <v>4</v>
      </c>
      <c r="E16" s="71"/>
      <c r="F16" s="72"/>
      <c r="G16" s="73"/>
    </row>
    <row r="17" spans="1:7">
      <c r="A17" s="69"/>
      <c r="B17" s="27">
        <v>0.5</v>
      </c>
      <c r="C17" s="21" t="s">
        <v>180</v>
      </c>
      <c r="D17" s="21">
        <v>5</v>
      </c>
      <c r="E17" s="71" t="s">
        <v>181</v>
      </c>
      <c r="F17" s="72"/>
      <c r="G17" s="73"/>
    </row>
    <row r="18" spans="1:7">
      <c r="A18" s="69"/>
      <c r="B18" s="27"/>
      <c r="C18" s="21"/>
      <c r="D18" s="21"/>
      <c r="E18" s="71"/>
      <c r="F18" s="72"/>
      <c r="G18" s="73"/>
    </row>
    <row r="19" spans="1:7">
      <c r="A19" s="69"/>
      <c r="B19" s="27"/>
      <c r="C19" s="21"/>
      <c r="D19" s="21"/>
      <c r="E19" s="71"/>
      <c r="F19" s="72"/>
      <c r="G19" s="73"/>
    </row>
    <row r="20" spans="1:7">
      <c r="A20" s="69"/>
      <c r="B20" s="27"/>
      <c r="C20" s="21"/>
      <c r="D20" s="21"/>
      <c r="E20" s="71"/>
      <c r="F20" s="72"/>
      <c r="G20" s="73"/>
    </row>
    <row r="21" spans="1:7">
      <c r="A21" s="69"/>
      <c r="B21" s="27"/>
      <c r="C21" s="21"/>
      <c r="D21" s="21"/>
      <c r="E21" s="71"/>
      <c r="F21" s="72"/>
      <c r="G21" s="73"/>
    </row>
    <row r="22" spans="1:7" ht="17.25" thickBot="1">
      <c r="A22" s="70"/>
      <c r="B22" s="29"/>
      <c r="C22" s="30"/>
      <c r="D22" s="30"/>
      <c r="E22" s="74"/>
      <c r="F22" s="75"/>
      <c r="G22" s="76"/>
    </row>
    <row r="23" spans="1:7">
      <c r="A23" s="69" t="s">
        <v>136</v>
      </c>
      <c r="B23" s="31">
        <v>0.29166666666666669</v>
      </c>
      <c r="C23" s="32" t="s">
        <v>182</v>
      </c>
      <c r="D23" s="32">
        <v>7</v>
      </c>
      <c r="E23" s="77"/>
      <c r="F23" s="78"/>
      <c r="G23" s="79"/>
    </row>
    <row r="24" spans="1:7">
      <c r="A24" s="69"/>
      <c r="B24" s="31">
        <v>0.29166666666666669</v>
      </c>
      <c r="C24" s="21" t="s">
        <v>183</v>
      </c>
      <c r="D24" s="21">
        <v>2</v>
      </c>
      <c r="E24" s="71"/>
      <c r="F24" s="72"/>
      <c r="G24" s="73"/>
    </row>
    <row r="25" spans="1:7">
      <c r="A25" s="69"/>
      <c r="B25" s="31">
        <v>0.3125</v>
      </c>
      <c r="C25" s="21" t="s">
        <v>184</v>
      </c>
      <c r="D25" s="21">
        <v>2</v>
      </c>
      <c r="E25" s="71"/>
      <c r="F25" s="72"/>
      <c r="G25" s="73"/>
    </row>
    <row r="26" spans="1:7">
      <c r="A26" s="69"/>
      <c r="B26" s="31"/>
      <c r="C26" s="21"/>
      <c r="D26" s="21"/>
      <c r="E26" s="80"/>
      <c r="F26" s="81"/>
      <c r="G26" s="82"/>
    </row>
    <row r="27" spans="1:7">
      <c r="A27" s="69"/>
      <c r="B27" s="31"/>
      <c r="C27" s="21"/>
      <c r="D27" s="21"/>
      <c r="E27" s="71"/>
      <c r="F27" s="72"/>
      <c r="G27" s="73"/>
    </row>
    <row r="28" spans="1:7">
      <c r="A28" s="69"/>
      <c r="B28" s="31"/>
      <c r="C28" s="21"/>
      <c r="D28" s="21"/>
      <c r="E28" s="71"/>
      <c r="F28" s="72"/>
      <c r="G28" s="73"/>
    </row>
    <row r="29" spans="1:7">
      <c r="A29" s="69"/>
      <c r="B29" s="27"/>
      <c r="C29" s="21"/>
      <c r="D29" s="21"/>
      <c r="E29" s="71"/>
      <c r="F29" s="72"/>
      <c r="G29" s="73"/>
    </row>
    <row r="30" spans="1:7">
      <c r="A30" s="69"/>
      <c r="B30" s="27"/>
      <c r="C30" s="21"/>
      <c r="D30" s="21"/>
      <c r="E30" s="71"/>
      <c r="F30" s="72"/>
      <c r="G30" s="73"/>
    </row>
    <row r="31" spans="1:7">
      <c r="A31" s="69"/>
      <c r="B31" s="27"/>
      <c r="C31" s="21"/>
      <c r="D31" s="21"/>
      <c r="E31" s="71"/>
      <c r="F31" s="72"/>
      <c r="G31" s="73"/>
    </row>
    <row r="32" spans="1:7">
      <c r="A32" s="44" t="s">
        <v>25</v>
      </c>
      <c r="B32" s="44"/>
      <c r="C32" s="44"/>
      <c r="D32" s="44"/>
      <c r="E32" s="44"/>
      <c r="F32" s="44"/>
      <c r="G32" s="44"/>
    </row>
    <row r="33" spans="1:7">
      <c r="A33" s="68" t="s">
        <v>26</v>
      </c>
      <c r="B33" s="84"/>
      <c r="C33" s="85"/>
      <c r="D33" s="68" t="s">
        <v>27</v>
      </c>
      <c r="E33" s="86" t="s">
        <v>152</v>
      </c>
      <c r="F33" s="87"/>
      <c r="G33" s="88"/>
    </row>
    <row r="34" spans="1:7">
      <c r="A34" s="69"/>
      <c r="B34" s="89"/>
      <c r="C34" s="90"/>
      <c r="D34" s="69"/>
      <c r="E34" s="91" t="s">
        <v>185</v>
      </c>
      <c r="F34" s="92"/>
      <c r="G34" s="90"/>
    </row>
    <row r="35" spans="1:7">
      <c r="A35" s="69"/>
      <c r="B35" s="93"/>
      <c r="C35" s="90"/>
      <c r="D35" s="69"/>
      <c r="E35" s="89" t="s">
        <v>186</v>
      </c>
      <c r="F35" s="92"/>
      <c r="G35" s="90"/>
    </row>
    <row r="36" spans="1:7">
      <c r="A36" s="69"/>
      <c r="B36" s="89"/>
      <c r="C36" s="90"/>
      <c r="D36" s="69"/>
      <c r="E36" s="89" t="s">
        <v>187</v>
      </c>
      <c r="F36" s="92"/>
      <c r="G36" s="90"/>
    </row>
    <row r="37" spans="1:7">
      <c r="A37" s="69"/>
      <c r="B37" s="89"/>
      <c r="C37" s="90"/>
      <c r="D37" s="69"/>
      <c r="E37" s="94" t="s">
        <v>188</v>
      </c>
      <c r="F37" s="92"/>
      <c r="G37" s="90"/>
    </row>
    <row r="38" spans="1:7">
      <c r="A38" s="69"/>
      <c r="B38" s="89"/>
      <c r="C38" s="90"/>
      <c r="D38" s="69"/>
      <c r="E38" s="91" t="s">
        <v>189</v>
      </c>
      <c r="F38" s="95"/>
      <c r="G38" s="96"/>
    </row>
    <row r="39" spans="1:7">
      <c r="A39" s="69"/>
      <c r="B39" s="89"/>
      <c r="C39" s="90"/>
      <c r="D39" s="69"/>
      <c r="E39" s="94" t="s">
        <v>190</v>
      </c>
      <c r="F39" s="92"/>
      <c r="G39" s="90"/>
    </row>
    <row r="40" spans="1:7">
      <c r="A40" s="69"/>
      <c r="B40" s="89"/>
      <c r="C40" s="90"/>
      <c r="D40" s="69"/>
      <c r="E40" s="91" t="s">
        <v>191</v>
      </c>
      <c r="F40" s="95"/>
      <c r="G40" s="96"/>
    </row>
    <row r="41" spans="1:7">
      <c r="A41" s="83"/>
      <c r="B41" s="89"/>
      <c r="C41" s="90"/>
      <c r="D41" s="83"/>
      <c r="E41" s="97"/>
      <c r="F41" s="98"/>
      <c r="G41" s="99"/>
    </row>
    <row r="42" spans="1:7">
      <c r="A42" s="44" t="s">
        <v>28</v>
      </c>
      <c r="B42" s="44"/>
      <c r="C42" s="44"/>
      <c r="D42" s="44"/>
      <c r="E42" s="44"/>
      <c r="F42" s="44"/>
      <c r="G42" s="44"/>
    </row>
    <row r="43" spans="1:7">
      <c r="A43" s="68" t="s">
        <v>26</v>
      </c>
      <c r="B43" s="84" t="s">
        <v>10</v>
      </c>
      <c r="C43" s="85"/>
      <c r="D43" s="68" t="s">
        <v>27</v>
      </c>
      <c r="E43" s="102"/>
      <c r="F43" s="103"/>
      <c r="G43" s="104"/>
    </row>
    <row r="44" spans="1:7">
      <c r="A44" s="83"/>
      <c r="B44" s="97" t="s">
        <v>10</v>
      </c>
      <c r="C44" s="105"/>
      <c r="D44" s="83"/>
      <c r="E44" s="77"/>
      <c r="F44" s="78"/>
      <c r="G44" s="79"/>
    </row>
    <row r="45" spans="1:7">
      <c r="A45" s="44" t="s">
        <v>29</v>
      </c>
      <c r="B45" s="44"/>
      <c r="C45" s="44"/>
      <c r="D45" s="44"/>
      <c r="E45" s="44"/>
      <c r="F45" s="44"/>
      <c r="G45" s="44"/>
    </row>
    <row r="46" spans="1:7">
      <c r="A46" s="68" t="s">
        <v>26</v>
      </c>
      <c r="B46" s="84"/>
      <c r="C46" s="100"/>
      <c r="D46" s="85"/>
      <c r="E46" s="68" t="s">
        <v>27</v>
      </c>
      <c r="F46" s="89"/>
      <c r="G46" s="90"/>
    </row>
    <row r="47" spans="1:7">
      <c r="A47" s="69"/>
      <c r="B47" s="89"/>
      <c r="C47" s="92"/>
      <c r="D47" s="90"/>
      <c r="E47" s="69"/>
      <c r="F47" s="101"/>
      <c r="G47" s="90"/>
    </row>
    <row r="48" spans="1:7">
      <c r="A48" s="69"/>
      <c r="B48" s="89"/>
      <c r="C48" s="92"/>
      <c r="D48" s="90"/>
      <c r="E48" s="69"/>
      <c r="F48" s="101"/>
      <c r="G48" s="90"/>
    </row>
    <row r="49" spans="1:7">
      <c r="A49" s="69"/>
      <c r="B49" s="89"/>
      <c r="C49" s="92"/>
      <c r="D49" s="90"/>
      <c r="E49" s="69"/>
      <c r="F49" s="89" t="s">
        <v>10</v>
      </c>
      <c r="G49" s="90"/>
    </row>
    <row r="50" spans="1:7">
      <c r="A50" s="69"/>
      <c r="B50" s="89" t="s">
        <v>10</v>
      </c>
      <c r="C50" s="92"/>
      <c r="D50" s="90"/>
      <c r="E50" s="69"/>
      <c r="F50" s="89" t="s">
        <v>10</v>
      </c>
      <c r="G50" s="90"/>
    </row>
    <row r="51" spans="1:7">
      <c r="A51" s="83"/>
      <c r="B51" s="97"/>
      <c r="C51" s="106"/>
      <c r="D51" s="105"/>
      <c r="E51" s="83"/>
      <c r="F51" s="89"/>
      <c r="G51" s="90"/>
    </row>
    <row r="52" spans="1:7">
      <c r="A52" s="111" t="s">
        <v>30</v>
      </c>
      <c r="B52" s="112"/>
      <c r="C52" s="33" t="s">
        <v>31</v>
      </c>
      <c r="D52" s="34">
        <f>B54+E54</f>
        <v>0</v>
      </c>
      <c r="E52" s="35"/>
      <c r="F52" s="113"/>
      <c r="G52" s="113"/>
    </row>
    <row r="53" spans="1:7">
      <c r="A53" s="114" t="s">
        <v>26</v>
      </c>
      <c r="B53" s="36" t="s">
        <v>32</v>
      </c>
      <c r="C53" s="36" t="s">
        <v>33</v>
      </c>
      <c r="D53" s="62" t="s">
        <v>27</v>
      </c>
      <c r="E53" s="36" t="s">
        <v>32</v>
      </c>
      <c r="F53" s="117" t="s">
        <v>33</v>
      </c>
      <c r="G53" s="118"/>
    </row>
    <row r="54" spans="1:7">
      <c r="A54" s="115"/>
      <c r="B54" s="119"/>
      <c r="C54" s="119"/>
      <c r="D54" s="63"/>
      <c r="E54" s="119"/>
      <c r="F54" s="122"/>
      <c r="G54" s="123"/>
    </row>
    <row r="55" spans="1:7">
      <c r="A55" s="115"/>
      <c r="B55" s="120"/>
      <c r="C55" s="120"/>
      <c r="D55" s="63"/>
      <c r="E55" s="120"/>
      <c r="F55" s="124"/>
      <c r="G55" s="125"/>
    </row>
    <row r="56" spans="1:7">
      <c r="A56" s="116"/>
      <c r="B56" s="121"/>
      <c r="C56" s="121"/>
      <c r="D56" s="64"/>
      <c r="E56" s="121"/>
      <c r="F56" s="126"/>
      <c r="G56" s="127"/>
    </row>
    <row r="57" spans="1:7">
      <c r="A57" s="107" t="s">
        <v>34</v>
      </c>
      <c r="B57" s="107"/>
      <c r="C57" s="107"/>
      <c r="D57" s="107"/>
      <c r="E57" s="107"/>
      <c r="F57" s="107"/>
      <c r="G57" s="107"/>
    </row>
    <row r="58" spans="1:7" ht="17.25">
      <c r="A58" s="108"/>
      <c r="B58" s="109"/>
      <c r="C58" s="109"/>
      <c r="D58" s="109"/>
      <c r="E58" s="109"/>
      <c r="F58" s="109"/>
      <c r="G58" s="110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5.22</vt:lpstr>
      <vt:lpstr>5.23</vt:lpstr>
      <vt:lpstr>5.24</vt:lpstr>
      <vt:lpstr>5.25</vt:lpstr>
      <vt:lpstr>5.26</vt:lpstr>
      <vt:lpstr>5.27</vt:lpstr>
      <vt:lpstr>5.28</vt:lpstr>
      <vt:lpstr>5.29</vt:lpstr>
      <vt:lpstr>5.30</vt:lpstr>
      <vt:lpstr>5.31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2016-04-02T04:13:01Z</dcterms:created>
  <dcterms:modified xsi:type="dcterms:W3CDTF">2016-06-05T06:24:31Z</dcterms:modified>
</cp:coreProperties>
</file>