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120" firstSheet="8" activeTab="30"/>
  </bookViews>
  <sheets>
    <sheet name="3.1" sheetId="1" r:id="rId1"/>
    <sheet name="3.2" sheetId="2" r:id="rId2"/>
    <sheet name="3.3" sheetId="3" r:id="rId3"/>
    <sheet name="3.4" sheetId="4" r:id="rId4"/>
    <sheet name="3.5" sheetId="5" r:id="rId5"/>
    <sheet name="3.6" sheetId="6" r:id="rId6"/>
    <sheet name="3.7" sheetId="7" r:id="rId7"/>
    <sheet name="3.8" sheetId="8" r:id="rId8"/>
    <sheet name="3.9" sheetId="9" r:id="rId9"/>
    <sheet name="3.10" sheetId="10" r:id="rId10"/>
    <sheet name="3.11" sheetId="11" r:id="rId11"/>
    <sheet name="3.12" sheetId="12" r:id="rId12"/>
    <sheet name="3.13" sheetId="13" r:id="rId13"/>
    <sheet name="3.14" sheetId="14" r:id="rId14"/>
    <sheet name="3.15" sheetId="15" r:id="rId15"/>
    <sheet name="3.16" sheetId="16" r:id="rId16"/>
    <sheet name="3.17" sheetId="17" r:id="rId17"/>
    <sheet name="3.18" sheetId="19" r:id="rId18"/>
    <sheet name="3.19" sheetId="20" r:id="rId19"/>
    <sheet name="3.20" sheetId="21" r:id="rId20"/>
    <sheet name="3.21" sheetId="22" r:id="rId21"/>
    <sheet name="3.22" sheetId="23" r:id="rId22"/>
    <sheet name="3.23" sheetId="24" r:id="rId23"/>
    <sheet name="3.24" sheetId="25" r:id="rId24"/>
    <sheet name="3.25" sheetId="26" r:id="rId25"/>
    <sheet name="3.26" sheetId="27" r:id="rId26"/>
    <sheet name="3.27" sheetId="28" r:id="rId27"/>
    <sheet name="3.28" sheetId="29" r:id="rId28"/>
    <sheet name="3.29" sheetId="30" r:id="rId29"/>
    <sheet name="3.30" sheetId="31" r:id="rId30"/>
    <sheet name="3.31" sheetId="32" r:id="rId31"/>
  </sheets>
  <calcPr calcId="125725"/>
</workbook>
</file>

<file path=xl/calcChain.xml><?xml version="1.0" encoding="utf-8"?>
<calcChain xmlns="http://schemas.openxmlformats.org/spreadsheetml/2006/main">
  <c r="B5" i="32"/>
  <c r="B7"/>
  <c r="B7" i="31"/>
  <c r="B5" i="30"/>
  <c r="B7"/>
  <c r="B5" i="29"/>
  <c r="B7"/>
  <c r="D52" i="32"/>
  <c r="D52" i="31"/>
  <c r="D52" i="30"/>
  <c r="D52" i="29"/>
  <c r="B5" i="28"/>
  <c r="B7"/>
  <c r="D52"/>
  <c r="B7" i="27"/>
  <c r="D52"/>
  <c r="B5"/>
  <c r="B5" i="26"/>
  <c r="B7"/>
  <c r="B5" i="25"/>
  <c r="B7"/>
  <c r="D52" i="26"/>
  <c r="D52" i="25"/>
  <c r="B7" i="24"/>
  <c r="D52"/>
  <c r="B5"/>
  <c r="B7" i="23"/>
  <c r="B5"/>
  <c r="D52"/>
  <c r="B5" i="22"/>
  <c r="B7"/>
  <c r="D52"/>
  <c r="B5" i="21"/>
  <c r="B7"/>
  <c r="B5" i="20"/>
  <c r="B7"/>
  <c r="B5" i="19"/>
  <c r="B7"/>
  <c r="B5" i="17"/>
  <c r="B7"/>
  <c r="B7" i="16"/>
  <c r="B5"/>
  <c r="B5" i="15"/>
  <c r="B7"/>
  <c r="B5" i="14"/>
  <c r="B7"/>
  <c r="B5" i="13"/>
  <c r="B7"/>
  <c r="B5" i="12"/>
  <c r="B7"/>
  <c r="B7" i="11"/>
  <c r="B5" i="10"/>
  <c r="B7"/>
  <c r="D52" i="21"/>
  <c r="D52" i="20"/>
  <c r="D52" i="19"/>
  <c r="D52" i="17"/>
  <c r="D52" i="16"/>
  <c r="D52" i="15"/>
  <c r="D52" i="14"/>
  <c r="D52" i="13"/>
  <c r="D52" i="12"/>
  <c r="D52" i="11"/>
  <c r="D52" i="10"/>
  <c r="B7" i="9"/>
  <c r="B5"/>
  <c r="B7" i="8"/>
  <c r="B5"/>
  <c r="D52" i="9"/>
  <c r="D52" i="8"/>
  <c r="B5" i="7"/>
  <c r="B7" i="6"/>
  <c r="B7" i="7" s="1"/>
  <c r="B5" i="6"/>
  <c r="B7" i="5"/>
  <c r="B5"/>
  <c r="B7" i="4"/>
  <c r="B5"/>
  <c r="B7" i="3"/>
  <c r="B5"/>
  <c r="B7" i="2"/>
  <c r="B5"/>
  <c r="B7" i="1"/>
  <c r="B5"/>
  <c r="D52" i="7"/>
  <c r="D52" i="6"/>
  <c r="D52" i="5"/>
  <c r="D52" i="4"/>
  <c r="D52" i="3"/>
  <c r="D52" i="2"/>
  <c r="D52" i="1"/>
</calcChain>
</file>

<file path=xl/sharedStrings.xml><?xml version="1.0" encoding="utf-8"?>
<sst xmlns="http://schemas.openxmlformats.org/spreadsheetml/2006/main" count="2385" uniqueCount="549">
  <si>
    <t xml:space="preserve">  건의사항</t>
  </si>
  <si>
    <t xml:space="preserve">사용내역 </t>
  </si>
  <si>
    <t xml:space="preserve">금액 </t>
  </si>
  <si>
    <t>Hall</t>
  </si>
  <si>
    <t>kitchen</t>
  </si>
  <si>
    <t>총금액</t>
    <phoneticPr fontId="8" type="noConversion"/>
  </si>
  <si>
    <t xml:space="preserve">  전도금 사용내역</t>
    <phoneticPr fontId="8" type="noConversion"/>
  </si>
  <si>
    <t xml:space="preserve"> </t>
    <phoneticPr fontId="3" type="noConversion"/>
  </si>
  <si>
    <t xml:space="preserve">. </t>
    <phoneticPr fontId="3" type="noConversion"/>
  </si>
  <si>
    <t xml:space="preserve">  기물파손율 </t>
  </si>
  <si>
    <t xml:space="preserve">  보고 및 특이사항 / 건의사항  </t>
  </si>
  <si>
    <t xml:space="preserve">오후 </t>
  </si>
  <si>
    <t>오전</t>
    <phoneticPr fontId="3" type="noConversion"/>
  </si>
  <si>
    <t>인원</t>
    <phoneticPr fontId="3" type="noConversion"/>
  </si>
  <si>
    <t>예약자</t>
    <phoneticPr fontId="3" type="noConversion"/>
  </si>
  <si>
    <t>시간</t>
    <phoneticPr fontId="3" type="noConversion"/>
  </si>
  <si>
    <t xml:space="preserve">  예약상황 </t>
    <phoneticPr fontId="3" type="noConversion"/>
  </si>
  <si>
    <t>판매수량</t>
    <phoneticPr fontId="8" type="noConversion"/>
  </si>
  <si>
    <t>메뉴</t>
    <phoneticPr fontId="8" type="noConversion"/>
  </si>
  <si>
    <t xml:space="preserve">Worst </t>
  </si>
  <si>
    <t>Best</t>
    <phoneticPr fontId="3" type="noConversion"/>
  </si>
  <si>
    <t xml:space="preserve">  메뉴별 제품 구성비율 (Best &amp; Worst) </t>
  </si>
  <si>
    <t>목표매출</t>
    <phoneticPr fontId="3" type="noConversion"/>
  </si>
  <si>
    <t>누적매출</t>
    <phoneticPr fontId="3" type="noConversion"/>
  </si>
  <si>
    <t>총매출</t>
  </si>
  <si>
    <t>디너</t>
  </si>
  <si>
    <t>런치</t>
  </si>
  <si>
    <t>일일판매수량(누적)</t>
    <phoneticPr fontId="8" type="noConversion"/>
  </si>
  <si>
    <t>주간목표수량</t>
    <phoneticPr fontId="8" type="noConversion"/>
  </si>
  <si>
    <t xml:space="preserve">주간 추천메뉴  </t>
  </si>
  <si>
    <t xml:space="preserve"> </t>
  </si>
  <si>
    <t xml:space="preserve">  일일매출내용</t>
    <phoneticPr fontId="3" type="noConversion"/>
  </si>
  <si>
    <t>대표</t>
  </si>
  <si>
    <t xml:space="preserve">작성자 </t>
  </si>
  <si>
    <t>작성일자</t>
  </si>
  <si>
    <t xml:space="preserve"> (        꼴라                )   Daily Report 데일리리포트   </t>
    <phoneticPr fontId="8" type="noConversion"/>
  </si>
  <si>
    <t>2016.3.1</t>
    <phoneticPr fontId="3" type="noConversion"/>
  </si>
  <si>
    <t>2015.3.2</t>
    <phoneticPr fontId="3" type="noConversion"/>
  </si>
  <si>
    <t>한기수님</t>
    <phoneticPr fontId="3" type="noConversion"/>
  </si>
  <si>
    <t>본사직원</t>
    <phoneticPr fontId="3" type="noConversion"/>
  </si>
  <si>
    <t>고재일님</t>
    <phoneticPr fontId="3" type="noConversion"/>
  </si>
  <si>
    <t>최형욱님</t>
    <phoneticPr fontId="3" type="noConversion"/>
  </si>
  <si>
    <t>전체미팅 관련미팅.</t>
    <phoneticPr fontId="3" type="noConversion"/>
  </si>
  <si>
    <t>2015.3.3</t>
    <phoneticPr fontId="3" type="noConversion"/>
  </si>
  <si>
    <t>11;50</t>
    <phoneticPr fontId="3" type="noConversion"/>
  </si>
  <si>
    <t>정신분석연구소</t>
    <phoneticPr fontId="3" type="noConversion"/>
  </si>
  <si>
    <t>L.T</t>
    <phoneticPr fontId="3" type="noConversion"/>
  </si>
  <si>
    <t>코웨이</t>
    <phoneticPr fontId="3" type="noConversion"/>
  </si>
  <si>
    <t>인테리어팀</t>
    <phoneticPr fontId="3" type="noConversion"/>
  </si>
  <si>
    <t>L/T</t>
    <phoneticPr fontId="3" type="noConversion"/>
  </si>
  <si>
    <t>1. 도미카르파치오</t>
    <phoneticPr fontId="3" type="noConversion"/>
  </si>
  <si>
    <t>2015.3.4</t>
    <phoneticPr fontId="3" type="noConversion"/>
  </si>
  <si>
    <t>설리번스쿨</t>
    <phoneticPr fontId="3" type="noConversion"/>
  </si>
  <si>
    <t>5+7</t>
    <phoneticPr fontId="3" type="noConversion"/>
  </si>
  <si>
    <t>임문규 차장님</t>
    <phoneticPr fontId="3" type="noConversion"/>
  </si>
  <si>
    <t>홍라정님</t>
    <phoneticPr fontId="3" type="noConversion"/>
  </si>
  <si>
    <t>김래현님</t>
    <phoneticPr fontId="3" type="noConversion"/>
  </si>
  <si>
    <t>신보람님</t>
    <phoneticPr fontId="3" type="noConversion"/>
  </si>
  <si>
    <t>1. 양송이와 루꼴라를 곁들인 비프 까르파치오</t>
    <phoneticPr fontId="3" type="noConversion"/>
  </si>
  <si>
    <t>판체타 삼겹살 마리네이드</t>
    <phoneticPr fontId="3" type="noConversion"/>
  </si>
  <si>
    <t>드라이스토어 청소, 정리</t>
    <phoneticPr fontId="3" type="noConversion"/>
  </si>
  <si>
    <t>장명희님</t>
    <phoneticPr fontId="3" type="noConversion"/>
  </si>
  <si>
    <t>지별님</t>
    <phoneticPr fontId="3" type="noConversion"/>
  </si>
  <si>
    <t>황은희님</t>
    <phoneticPr fontId="3" type="noConversion"/>
  </si>
  <si>
    <t>최이슬님</t>
    <phoneticPr fontId="3" type="noConversion"/>
  </si>
  <si>
    <t>권창혁님</t>
    <phoneticPr fontId="3" type="noConversion"/>
  </si>
  <si>
    <t>이재성님</t>
    <phoneticPr fontId="3" type="noConversion"/>
  </si>
  <si>
    <t>2015.3.5</t>
    <phoneticPr fontId="3" type="noConversion"/>
  </si>
  <si>
    <t>2015.3.6</t>
    <phoneticPr fontId="3" type="noConversion"/>
  </si>
  <si>
    <t>2015.3.7</t>
    <phoneticPr fontId="3" type="noConversion"/>
  </si>
  <si>
    <t>안심스테이크</t>
    <phoneticPr fontId="3" type="noConversion"/>
  </si>
  <si>
    <t>머쉬룸샐러드</t>
    <phoneticPr fontId="3" type="noConversion"/>
  </si>
  <si>
    <t>홍합탕</t>
    <phoneticPr fontId="3" type="noConversion"/>
  </si>
  <si>
    <t>- 오늘영업사항</t>
    <phoneticPr fontId="3" type="noConversion"/>
  </si>
  <si>
    <t>비프까르파쵸</t>
    <phoneticPr fontId="3" type="noConversion"/>
  </si>
  <si>
    <t>치킨구이</t>
    <phoneticPr fontId="3" type="noConversion"/>
  </si>
  <si>
    <t>- 오늘의영업사항</t>
    <phoneticPr fontId="3" type="noConversion"/>
  </si>
  <si>
    <t>꽃게로제파스타</t>
    <phoneticPr fontId="3" type="noConversion"/>
  </si>
  <si>
    <t>그릴드앵치</t>
    <phoneticPr fontId="3" type="noConversion"/>
  </si>
  <si>
    <t xml:space="preserve"> 정신분석연구소 원장님 생신으로 치즈케이크를 구어 함께 판매를 하였습니다.</t>
    <phoneticPr fontId="3" type="noConversion"/>
  </si>
  <si>
    <t>외 2-5인 테이블의 회전이 많았으며, 당일예약으로 오셔서 와인까지 이용하신</t>
    <phoneticPr fontId="3" type="noConversion"/>
  </si>
  <si>
    <t>손님이 있었습니다.</t>
    <phoneticPr fontId="3" type="noConversion"/>
  </si>
  <si>
    <t>해산물토마토마스타</t>
    <phoneticPr fontId="3" type="noConversion"/>
  </si>
  <si>
    <t>라비올리</t>
    <phoneticPr fontId="3" type="noConversion"/>
  </si>
  <si>
    <t>-오늘영업사항</t>
    <phoneticPr fontId="3" type="noConversion"/>
  </si>
  <si>
    <t>의 이용이 높았습니다.(피자 총 14%. 파스타 37%를 이용)</t>
    <phoneticPr fontId="3" type="noConversion"/>
  </si>
  <si>
    <t>함께 이용하셨습니다.</t>
    <phoneticPr fontId="3" type="noConversion"/>
  </si>
  <si>
    <t xml:space="preserve"> 4-5인 테이블의 예약이 많으면서, 에피타이저 위주의 식사보다 파스타나 피자</t>
    <phoneticPr fontId="3" type="noConversion"/>
  </si>
  <si>
    <t xml:space="preserve"> 어제 점심에 오셨던 홍라정님께서는 저녁에 친구분들과 1층에서 와인과 식사를</t>
    <phoneticPr fontId="3" type="noConversion"/>
  </si>
  <si>
    <t>봉골레</t>
    <phoneticPr fontId="3" type="noConversion"/>
  </si>
  <si>
    <t>깔라마리</t>
    <phoneticPr fontId="3" type="noConversion"/>
  </si>
  <si>
    <t>너트피자</t>
    <phoneticPr fontId="3" type="noConversion"/>
  </si>
  <si>
    <t>마르게리따</t>
    <phoneticPr fontId="3" type="noConversion"/>
  </si>
  <si>
    <t>판체타</t>
    <phoneticPr fontId="3" type="noConversion"/>
  </si>
  <si>
    <t>-오늘의영업사항</t>
    <phoneticPr fontId="3" type="noConversion"/>
  </si>
  <si>
    <t>-오늘의청소사항</t>
    <phoneticPr fontId="3" type="noConversion"/>
  </si>
  <si>
    <t xml:space="preserve"> 1층 컵 선반 및 바 정리 및 청소 실시</t>
    <phoneticPr fontId="3" type="noConversion"/>
  </si>
  <si>
    <t>2015.3.8</t>
    <phoneticPr fontId="3" type="noConversion"/>
  </si>
  <si>
    <t>12;00</t>
    <phoneticPr fontId="3" type="noConversion"/>
  </si>
  <si>
    <t>12;20</t>
    <phoneticPr fontId="3" type="noConversion"/>
  </si>
  <si>
    <t>줄기세포 연구회</t>
    <phoneticPr fontId="3" type="noConversion"/>
  </si>
  <si>
    <t>주방 후드 청소 및 튀김쪽 케이블 정리</t>
    <phoneticPr fontId="3" type="noConversion"/>
  </si>
  <si>
    <t>봄 메뉴 준비 및 테이스팅, 프랩</t>
    <phoneticPr fontId="3" type="noConversion"/>
  </si>
  <si>
    <t>박대준 전무님</t>
    <phoneticPr fontId="3" type="noConversion"/>
  </si>
  <si>
    <t>D/T Set</t>
    <phoneticPr fontId="3" type="noConversion"/>
  </si>
  <si>
    <t xml:space="preserve"> 디너 영업시, VIP 박대준 전무님, 대학교 경제동아리 학생 8명과 함께</t>
    <phoneticPr fontId="3" type="noConversion"/>
  </si>
  <si>
    <t xml:space="preserve"> 멘토링 자리 가지며, 독점와인 2병과 가져오신 와인 3병 식사하셨습니다.</t>
    <phoneticPr fontId="3" type="noConversion"/>
  </si>
  <si>
    <t>이석우 사장님</t>
    <phoneticPr fontId="3" type="noConversion"/>
  </si>
  <si>
    <t xml:space="preserve"> </t>
    <phoneticPr fontId="3" type="noConversion"/>
  </si>
  <si>
    <t xml:space="preserve"> 엘리베이터 내, 외부 청소</t>
    <phoneticPr fontId="3" type="noConversion"/>
  </si>
  <si>
    <t xml:space="preserve"> 3층 와인 진열장 청소</t>
    <phoneticPr fontId="3" type="noConversion"/>
  </si>
  <si>
    <t xml:space="preserve"> 각층 전등 청소</t>
    <phoneticPr fontId="3" type="noConversion"/>
  </si>
  <si>
    <t xml:space="preserve"> 1층 제빙기 내부 청소 실시</t>
    <phoneticPr fontId="3" type="noConversion"/>
  </si>
  <si>
    <t xml:space="preserve"> : 손님 방문이 저조하여, 매장 환경정리를 실시하였습니다.</t>
    <phoneticPr fontId="3" type="noConversion"/>
  </si>
  <si>
    <t>- 오늘의청소사항</t>
    <phoneticPr fontId="3" type="noConversion"/>
  </si>
  <si>
    <t xml:space="preserve"> 런치 영업이 저조하여, 매장 환경정리를 실시하였습니다.</t>
    <phoneticPr fontId="3" type="noConversion"/>
  </si>
  <si>
    <t xml:space="preserve"> ( 1층 엘리베이터 옆 수납장, 1층 바 선반 및 내부, </t>
    <phoneticPr fontId="3" type="noConversion"/>
  </si>
  <si>
    <t xml:space="preserve"> 디너 영업시 고호성 님 오랜만에 방문주셔서 식사하고 가셨습니다.</t>
    <phoneticPr fontId="3" type="noConversion"/>
  </si>
  <si>
    <t xml:space="preserve"> 금일 영업시, Wine &amp; Beverage 점유율이 높았습니다.(38%)</t>
    <phoneticPr fontId="3" type="noConversion"/>
  </si>
  <si>
    <t xml:space="preserve">   각층 유리창 및 출입문, 1층 및 4층 테라스 청소 실시 )</t>
    <phoneticPr fontId="3" type="noConversion"/>
  </si>
  <si>
    <t>외국의 레스토랑 오너에게, 한국 레스토랑(메르까토)을 소개시켜주는 자리</t>
    <phoneticPr fontId="3" type="noConversion"/>
  </si>
  <si>
    <t>-오늘의청소사항</t>
    <phoneticPr fontId="3" type="noConversion"/>
  </si>
  <si>
    <t>오전에 이성락대표님의 회사 지인과의 식사를 3층에서 이용하셨습니다.(지별님)</t>
    <phoneticPr fontId="3" type="noConversion"/>
  </si>
  <si>
    <t xml:space="preserve"> 런치타임에 한국컨벤션 소개로 오신 황인중님께서 와인 및 추천 메뉴를 이용</t>
    <phoneticPr fontId="3" type="noConversion"/>
  </si>
  <si>
    <t>하셨으며, 이에 만족도 또한 매우 높았습니다.</t>
    <phoneticPr fontId="3" type="noConversion"/>
  </si>
  <si>
    <t>2015.3.9</t>
    <phoneticPr fontId="3" type="noConversion"/>
  </si>
  <si>
    <t>윤혜현님</t>
    <phoneticPr fontId="3" type="noConversion"/>
  </si>
  <si>
    <t>꽃게로제파스타</t>
    <phoneticPr fontId="3" type="noConversion"/>
  </si>
  <si>
    <t>안심 스테이크</t>
    <phoneticPr fontId="3" type="noConversion"/>
  </si>
  <si>
    <t>등심 스테이크</t>
    <phoneticPr fontId="3" type="noConversion"/>
  </si>
  <si>
    <t xml:space="preserve"> : 금일 영업시, 파스타와 스테이크 위주의 식사 비중이 높았습니다.(45%)</t>
    <phoneticPr fontId="3" type="noConversion"/>
  </si>
  <si>
    <t xml:space="preserve">   디너 영업시, 1,2,3층 전층 만석으로 영업 진행되었으며,</t>
    <phoneticPr fontId="3" type="noConversion"/>
  </si>
  <si>
    <t xml:space="preserve">   독점와인을 이용하는 테이블이 많았습니다.</t>
    <phoneticPr fontId="3" type="noConversion"/>
  </si>
  <si>
    <t>깔라마리</t>
    <phoneticPr fontId="3" type="noConversion"/>
  </si>
  <si>
    <t>너트피자</t>
    <phoneticPr fontId="3" type="noConversion"/>
  </si>
  <si>
    <t>마켓샐러드</t>
    <phoneticPr fontId="3" type="noConversion"/>
  </si>
  <si>
    <t xml:space="preserve"> : 금일 영업시, 식사 위주의 테이블이 많았고</t>
    <phoneticPr fontId="3" type="noConversion"/>
  </si>
  <si>
    <t xml:space="preserve">   피자, 파스타, 리조또 판매율이 높았습니다. (48%)</t>
    <phoneticPr fontId="3" type="noConversion"/>
  </si>
  <si>
    <t xml:space="preserve">   </t>
    <phoneticPr fontId="3" type="noConversion"/>
  </si>
  <si>
    <t>2015.3.10</t>
    <phoneticPr fontId="3" type="noConversion"/>
  </si>
  <si>
    <t>런치(set)</t>
    <phoneticPr fontId="3" type="noConversion"/>
  </si>
  <si>
    <t>등심스테이크</t>
    <phoneticPr fontId="3" type="noConversion"/>
  </si>
  <si>
    <t>먹물리조또</t>
    <phoneticPr fontId="3" type="noConversion"/>
  </si>
  <si>
    <t xml:space="preserve"> -오늘의영업사항</t>
    <phoneticPr fontId="3" type="noConversion"/>
  </si>
  <si>
    <t xml:space="preserve">:금일영업은 단체예약 위주였고 개학을 맞아 런치 영업은 학부형의 </t>
    <phoneticPr fontId="3" type="noConversion"/>
  </si>
  <si>
    <t>친목 모임과 디너영업 역시 친목모임 위주의 테이블이 많았습니다.</t>
    <phoneticPr fontId="3" type="noConversion"/>
  </si>
  <si>
    <t xml:space="preserve"> 총매출 대비 메인(22%) &lt;등심(71%),치킨(14%),안심(15%)&gt; 판매율이 높았</t>
    <phoneticPr fontId="3" type="noConversion"/>
  </si>
  <si>
    <t>습니다.</t>
    <phoneticPr fontId="3" type="noConversion"/>
  </si>
  <si>
    <t>바톤갤러리</t>
    <phoneticPr fontId="3" type="noConversion"/>
  </si>
  <si>
    <t xml:space="preserve">김호중님 </t>
    <phoneticPr fontId="3" type="noConversion"/>
  </si>
  <si>
    <t>김래진님</t>
    <phoneticPr fontId="3" type="noConversion"/>
  </si>
  <si>
    <t>주수환님</t>
    <phoneticPr fontId="3" type="noConversion"/>
  </si>
  <si>
    <t>서원경상무님</t>
    <phoneticPr fontId="3" type="noConversion"/>
  </si>
  <si>
    <t>이승우님</t>
    <phoneticPr fontId="3" type="noConversion"/>
  </si>
  <si>
    <t>최문영님</t>
    <phoneticPr fontId="3" type="noConversion"/>
  </si>
  <si>
    <t>D/T 메뉴</t>
    <phoneticPr fontId="3" type="noConversion"/>
  </si>
  <si>
    <t>2.판체타, 모듬버섯</t>
    <phoneticPr fontId="3" type="noConversion"/>
  </si>
  <si>
    <t>3:마켓샐러드</t>
    <phoneticPr fontId="3" type="noConversion"/>
  </si>
  <si>
    <t>4.엔쵸비 토마토파스타</t>
    <phoneticPr fontId="3" type="noConversion"/>
  </si>
  <si>
    <t>5:등심 또는 연어</t>
    <phoneticPr fontId="3" type="noConversion"/>
  </si>
  <si>
    <t>6.슈</t>
    <phoneticPr fontId="3" type="noConversion"/>
  </si>
  <si>
    <t>2015.3.11</t>
    <phoneticPr fontId="3" type="noConversion"/>
  </si>
  <si>
    <t>치킨프리마베라, 판체타 오일 파스타</t>
    <phoneticPr fontId="3" type="noConversion"/>
  </si>
  <si>
    <t xml:space="preserve">신메뉴시연 </t>
    <phoneticPr fontId="3" type="noConversion"/>
  </si>
  <si>
    <t>홀직원 시식</t>
    <phoneticPr fontId="3" type="noConversion"/>
  </si>
  <si>
    <t>치킨프리마베라, 판체타 오일 파스타, 그릴드 관자</t>
    <phoneticPr fontId="3" type="noConversion"/>
  </si>
  <si>
    <t>2015.3.15</t>
    <phoneticPr fontId="3" type="noConversion"/>
  </si>
  <si>
    <t>북클럽</t>
    <phoneticPr fontId="3" type="noConversion"/>
  </si>
  <si>
    <t>사장님</t>
    <phoneticPr fontId="3" type="noConversion"/>
  </si>
  <si>
    <t>2015.3.14</t>
    <phoneticPr fontId="3" type="noConversion"/>
  </si>
  <si>
    <t>2015.3.13</t>
    <phoneticPr fontId="3" type="noConversion"/>
  </si>
  <si>
    <t>2015.3.12</t>
    <phoneticPr fontId="3" type="noConversion"/>
  </si>
  <si>
    <t>1.도미카르파치오, 한라봉</t>
    <phoneticPr fontId="3" type="noConversion"/>
  </si>
  <si>
    <t>김남효님</t>
    <phoneticPr fontId="3" type="noConversion"/>
  </si>
  <si>
    <t>권서영님</t>
    <phoneticPr fontId="3" type="noConversion"/>
  </si>
  <si>
    <t>김현수님</t>
    <phoneticPr fontId="3" type="noConversion"/>
  </si>
  <si>
    <t>서진석님</t>
    <phoneticPr fontId="3" type="noConversion"/>
  </si>
  <si>
    <t>박승희님</t>
    <phoneticPr fontId="3" type="noConversion"/>
  </si>
  <si>
    <t>장정아님</t>
    <phoneticPr fontId="3" type="noConversion"/>
  </si>
  <si>
    <t>김은경님</t>
    <phoneticPr fontId="3" type="noConversion"/>
  </si>
  <si>
    <t>송우영님</t>
    <phoneticPr fontId="3" type="noConversion"/>
  </si>
  <si>
    <t>함성호님</t>
    <phoneticPr fontId="3" type="noConversion"/>
  </si>
  <si>
    <t>양지웅님</t>
    <phoneticPr fontId="3" type="noConversion"/>
  </si>
  <si>
    <t>김지영님</t>
    <phoneticPr fontId="3" type="noConversion"/>
  </si>
  <si>
    <t>이혁준님</t>
    <phoneticPr fontId="3" type="noConversion"/>
  </si>
  <si>
    <t>서정인대표님</t>
    <phoneticPr fontId="3" type="noConversion"/>
  </si>
  <si>
    <t>서정인대표님비서분</t>
    <phoneticPr fontId="3" type="noConversion"/>
  </si>
  <si>
    <t>김현민님</t>
    <phoneticPr fontId="3" type="noConversion"/>
  </si>
  <si>
    <t>조승곤사장님</t>
    <phoneticPr fontId="3" type="noConversion"/>
  </si>
  <si>
    <t>김성욱님</t>
    <phoneticPr fontId="3" type="noConversion"/>
  </si>
  <si>
    <t>이데이코즈</t>
    <phoneticPr fontId="3" type="noConversion"/>
  </si>
  <si>
    <t>박환성님</t>
    <phoneticPr fontId="3" type="noConversion"/>
  </si>
  <si>
    <t>이상우님</t>
    <phoneticPr fontId="3" type="noConversion"/>
  </si>
  <si>
    <t>정희선님</t>
    <phoneticPr fontId="3" type="noConversion"/>
  </si>
  <si>
    <t>이나경님</t>
    <phoneticPr fontId="3" type="noConversion"/>
  </si>
  <si>
    <t>2015.3.16</t>
    <phoneticPr fontId="3" type="noConversion"/>
  </si>
  <si>
    <t>2015.3.17</t>
    <phoneticPr fontId="3" type="noConversion"/>
  </si>
  <si>
    <t>박민아님</t>
    <phoneticPr fontId="3" type="noConversion"/>
  </si>
  <si>
    <t>1. 미니레튜스, 대게살</t>
    <phoneticPr fontId="3" type="noConversion"/>
  </si>
  <si>
    <t>2. 브로컬리 수프</t>
    <phoneticPr fontId="3" type="noConversion"/>
  </si>
  <si>
    <t>4. 치킨프리마베라 파스타</t>
    <phoneticPr fontId="3" type="noConversion"/>
  </si>
  <si>
    <t xml:space="preserve"> - 오늘의 영업사항</t>
    <phoneticPr fontId="3" type="noConversion"/>
  </si>
  <si>
    <t>친목 모임 테이블 위주의 영업이었으며 주기적으로 방문해주시는 정신분석</t>
    <phoneticPr fontId="3" type="noConversion"/>
  </si>
  <si>
    <t>연구소 모임에서 식사후 만족도가 높았습니다.</t>
    <phoneticPr fontId="3" type="noConversion"/>
  </si>
  <si>
    <t xml:space="preserve"> - 오늘의 청소사항</t>
    <phoneticPr fontId="3" type="noConversion"/>
  </si>
  <si>
    <t>봄을 맞이하여 화단 정리 및 청소를 실시하였습니다.</t>
    <phoneticPr fontId="3" type="noConversion"/>
  </si>
  <si>
    <t>D/T 메뉴</t>
    <phoneticPr fontId="3" type="noConversion"/>
  </si>
  <si>
    <t>2. 대게살, 미니레튜스, 피클파프리카</t>
    <phoneticPr fontId="3" type="noConversion"/>
  </si>
  <si>
    <t>3. 소시지 룰라드, 샐러리악퓨레, 베지벨루테</t>
    <phoneticPr fontId="3" type="noConversion"/>
  </si>
  <si>
    <t>4. 마켓샐러드</t>
    <phoneticPr fontId="3" type="noConversion"/>
  </si>
  <si>
    <t>5. 엔쵸비 토마토 파스타</t>
    <phoneticPr fontId="3" type="noConversion"/>
  </si>
  <si>
    <t>6. 등심 또는 연어</t>
    <phoneticPr fontId="3" type="noConversion"/>
  </si>
  <si>
    <t>7. 슈</t>
    <phoneticPr fontId="3" type="noConversion"/>
  </si>
  <si>
    <t>4. 마켓 샐러드</t>
    <phoneticPr fontId="3" type="noConversion"/>
  </si>
  <si>
    <t>5. 매콤한 엔쵸비소스 파스타</t>
    <phoneticPr fontId="3" type="noConversion"/>
  </si>
  <si>
    <t>6. 등심 또는 연어</t>
    <phoneticPr fontId="3" type="noConversion"/>
  </si>
  <si>
    <t>3. 구운 버섯과 판체타</t>
    <phoneticPr fontId="3" type="noConversion"/>
  </si>
  <si>
    <t>2. 제철 대게살을 올린 미니레튜스 컵</t>
    <phoneticPr fontId="3" type="noConversion"/>
  </si>
  <si>
    <t>1. 도미카르파치오, 한라봉</t>
    <phoneticPr fontId="3" type="noConversion"/>
  </si>
  <si>
    <t>3. 샤프론 소스를 곁들인 구운관자와 새우</t>
    <phoneticPr fontId="3" type="noConversion"/>
  </si>
  <si>
    <t>2. 광어 크루도</t>
    <phoneticPr fontId="3" type="noConversion"/>
  </si>
  <si>
    <t>1. 트러플 카프레제</t>
    <phoneticPr fontId="3" type="noConversion"/>
  </si>
  <si>
    <t>5. 스파이시 토마토소스 파스타</t>
    <phoneticPr fontId="3" type="noConversion"/>
  </si>
  <si>
    <t>6. 등심 또는 데일리 생선</t>
    <phoneticPr fontId="3" type="noConversion"/>
  </si>
  <si>
    <t>3. 마켓 샐러드</t>
    <phoneticPr fontId="3" type="noConversion"/>
  </si>
  <si>
    <t>5. 등심 또는 연어</t>
    <phoneticPr fontId="3" type="noConversion"/>
  </si>
  <si>
    <t>6. 티라미슈</t>
    <phoneticPr fontId="3" type="noConversion"/>
  </si>
  <si>
    <t>2015.3.18</t>
    <phoneticPr fontId="3" type="noConversion"/>
  </si>
  <si>
    <t>6;00</t>
    <phoneticPr fontId="3" type="noConversion"/>
  </si>
  <si>
    <t>2015.3.19</t>
    <phoneticPr fontId="3" type="noConversion"/>
  </si>
  <si>
    <t>L/T 메뉴</t>
    <phoneticPr fontId="3" type="noConversion"/>
  </si>
  <si>
    <t>4. 마켓샐러드</t>
    <phoneticPr fontId="3" type="noConversion"/>
  </si>
  <si>
    <t>왓튼9기</t>
    <phoneticPr fontId="3" type="noConversion"/>
  </si>
  <si>
    <t>D/T</t>
    <phoneticPr fontId="3" type="noConversion"/>
  </si>
  <si>
    <t>1. 루꼴라 아이올리를 곁들인 도미 까르파치오</t>
    <phoneticPr fontId="3" type="noConversion"/>
  </si>
  <si>
    <t>D/T</t>
    <phoneticPr fontId="3" type="noConversion"/>
  </si>
  <si>
    <t>L/T</t>
    <phoneticPr fontId="3" type="noConversion"/>
  </si>
  <si>
    <t>2015.3.20</t>
    <phoneticPr fontId="3" type="noConversion"/>
  </si>
  <si>
    <t xml:space="preserve">주방 냉장고 및 드라이스토어, 트렌치, 선반청소 </t>
    <phoneticPr fontId="3" type="noConversion"/>
  </si>
  <si>
    <t>2. 생선크로킷</t>
    <phoneticPr fontId="3" type="noConversion"/>
  </si>
  <si>
    <t>3. 마켓샐러드</t>
    <phoneticPr fontId="3" type="noConversion"/>
  </si>
  <si>
    <t>4. 차돌 토마토 파스타 올리브</t>
    <phoneticPr fontId="3" type="noConversion"/>
  </si>
  <si>
    <t>6. 디저트 골든슈</t>
    <phoneticPr fontId="3" type="noConversion"/>
  </si>
  <si>
    <t>2. 프리제와 시져폼을 곁들인 생선크로킷</t>
    <phoneticPr fontId="3" type="noConversion"/>
  </si>
  <si>
    <t>3. 마켓샐러드</t>
    <phoneticPr fontId="3" type="noConversion"/>
  </si>
  <si>
    <t>4. 삼겹살 토마토 파스타 올리브</t>
    <phoneticPr fontId="3" type="noConversion"/>
  </si>
  <si>
    <t>6. 티라미수</t>
    <phoneticPr fontId="3" type="noConversion"/>
  </si>
  <si>
    <t>D/T Set</t>
    <phoneticPr fontId="3" type="noConversion"/>
  </si>
  <si>
    <t>봉골레 파스타</t>
    <phoneticPr fontId="3" type="noConversion"/>
  </si>
  <si>
    <t>마르게리따 피자</t>
    <phoneticPr fontId="3" type="noConversion"/>
  </si>
  <si>
    <t xml:space="preserve"> - 오늘영업사항</t>
    <phoneticPr fontId="3" type="noConversion"/>
  </si>
  <si>
    <t xml:space="preserve"> : 디너 영업이 활성화 되었습니다.</t>
    <phoneticPr fontId="3" type="noConversion"/>
  </si>
  <si>
    <t xml:space="preserve">  파스타, 메인 등 식사 위주의 테이블이 많았으며, (26%)</t>
    <phoneticPr fontId="3" type="noConversion"/>
  </si>
  <si>
    <t xml:space="preserve">  독점와인 판매율이 높았습니다. (30%)</t>
    <phoneticPr fontId="3" type="noConversion"/>
  </si>
  <si>
    <t>날치알 크림파스타</t>
    <phoneticPr fontId="3" type="noConversion"/>
  </si>
  <si>
    <t>시저 샐러드</t>
    <phoneticPr fontId="3" type="noConversion"/>
  </si>
  <si>
    <t xml:space="preserve"> : 런치, 디너 모두 소개팅 위주의 테이블이 많았으며,</t>
    <phoneticPr fontId="3" type="noConversion"/>
  </si>
  <si>
    <t xml:space="preserve">   금일 디너 영업시에는 거의 모든 테이블에서 하우스와인을 이용하셨습니다.</t>
    <phoneticPr fontId="3" type="noConversion"/>
  </si>
  <si>
    <t xml:space="preserve">   단골손님 김현수 님께서는 3층 룸에서 가족 식사 모임 가지셨으며,</t>
    <phoneticPr fontId="3" type="noConversion"/>
  </si>
  <si>
    <t xml:space="preserve">   만족도 매우 높았습니다. </t>
    <phoneticPr fontId="3" type="noConversion"/>
  </si>
  <si>
    <t>12명</t>
    <phoneticPr fontId="3" type="noConversion"/>
  </si>
  <si>
    <t>먹물 리조또</t>
    <phoneticPr fontId="3" type="noConversion"/>
  </si>
  <si>
    <t>마르게리따</t>
    <phoneticPr fontId="3" type="noConversion"/>
  </si>
  <si>
    <t xml:space="preserve"> : 금일 방문하신 손님들은 에피타이저와 피자, 그리고 파스타까지만</t>
    <phoneticPr fontId="3" type="noConversion"/>
  </si>
  <si>
    <t xml:space="preserve">   주로 식사를 하셨고, 와인 또는 커피를 함께 이용하셨습니다.</t>
    <phoneticPr fontId="3" type="noConversion"/>
  </si>
  <si>
    <t xml:space="preserve">   디너 영업시, 서정인 대표님 단품 식사와 함께 프랑스 샤도네이</t>
    <phoneticPr fontId="3" type="noConversion"/>
  </si>
  <si>
    <t xml:space="preserve">   와인 이용하셨고, 돌아가실 때 호주 샤도네이도 포장해서 가셨습니다.</t>
    <phoneticPr fontId="3" type="noConversion"/>
  </si>
  <si>
    <t xml:space="preserve">   식사, 와인 모두 만족도 높았습니다.</t>
    <phoneticPr fontId="3" type="noConversion"/>
  </si>
  <si>
    <t>외국인에게 매장 소개하는 자리</t>
    <phoneticPr fontId="3" type="noConversion"/>
  </si>
  <si>
    <t>해산물 파스타</t>
    <phoneticPr fontId="3" type="noConversion"/>
  </si>
  <si>
    <t>L/A Set</t>
    <phoneticPr fontId="3" type="noConversion"/>
  </si>
  <si>
    <t xml:space="preserve"> - 오늘영업사항   </t>
    <phoneticPr fontId="3" type="noConversion"/>
  </si>
  <si>
    <t xml:space="preserve"> : 금일은 식사 위주의 테이블이 많았으며,</t>
    <phoneticPr fontId="3" type="noConversion"/>
  </si>
  <si>
    <t xml:space="preserve">   디너 영업시 글라스 와인 판매율이 높았고 모든 테이블에서</t>
    <phoneticPr fontId="3" type="noConversion"/>
  </si>
  <si>
    <t xml:space="preserve">   와인을 이용하셨습니다. 3층 룸에서 식사하신 이나경 님은</t>
    <phoneticPr fontId="3" type="noConversion"/>
  </si>
  <si>
    <t xml:space="preserve">   독일, 이태리, 동남아 지역 등 여러 나라 외국인분들과 동행,</t>
    <phoneticPr fontId="3" type="noConversion"/>
  </si>
  <si>
    <t xml:space="preserve">   한국 레스토랑 소개 및 친목 모임이었는데, 식사와 와인 만족도 </t>
    <phoneticPr fontId="3" type="noConversion"/>
  </si>
  <si>
    <t xml:space="preserve">   매우 높았으며, 화이트 와인은 독점 비앙코와인, 레드 와인은</t>
    <phoneticPr fontId="3" type="noConversion"/>
  </si>
  <si>
    <t xml:space="preserve">   베네토지역 리파소 와인 2병 이용하고 가셨습니다.</t>
    <phoneticPr fontId="3" type="noConversion"/>
  </si>
  <si>
    <t>박창호 님</t>
    <phoneticPr fontId="3" type="noConversion"/>
  </si>
  <si>
    <t>방호일 님</t>
    <phoneticPr fontId="3" type="noConversion"/>
  </si>
  <si>
    <t>오선미 님</t>
    <phoneticPr fontId="3" type="noConversion"/>
  </si>
  <si>
    <t>등심 스테이크</t>
    <phoneticPr fontId="3" type="noConversion"/>
  </si>
  <si>
    <t>너트 피자</t>
    <phoneticPr fontId="3" type="noConversion"/>
  </si>
  <si>
    <t xml:space="preserve"> : 런치 영업시, 신메뉴를 위주로 식사하신 북클럽 만족도가 높았습니다.</t>
    <phoneticPr fontId="3" type="noConversion"/>
  </si>
  <si>
    <t xml:space="preserve">   디너 영업시, 대표님 지인 오선미 님 3층 룸에서 식사하셨고,</t>
    <phoneticPr fontId="3" type="noConversion"/>
  </si>
  <si>
    <t xml:space="preserve">   사장님 4층 룸에서 D/T 이용하셨습니다.</t>
    <phoneticPr fontId="3" type="noConversion"/>
  </si>
  <si>
    <t xml:space="preserve">   예약 외에도 디너 영업 때 워킹 손님이 많아, 전체적인 영업이</t>
    <phoneticPr fontId="3" type="noConversion"/>
  </si>
  <si>
    <t xml:space="preserve">   활성화 되었으며, 와인 판매율이 굉장히 높았습니다. (54%)</t>
    <phoneticPr fontId="3" type="noConversion"/>
  </si>
  <si>
    <t>최현석 님</t>
    <phoneticPr fontId="3" type="noConversion"/>
  </si>
  <si>
    <t>정혜정 님</t>
    <phoneticPr fontId="3" type="noConversion"/>
  </si>
  <si>
    <t>김수정 님</t>
    <phoneticPr fontId="3" type="noConversion"/>
  </si>
  <si>
    <t>D/T Set</t>
    <phoneticPr fontId="3" type="noConversion"/>
  </si>
  <si>
    <t>봉골레 파스타</t>
    <phoneticPr fontId="3" type="noConversion"/>
  </si>
  <si>
    <t xml:space="preserve"> - 오늘영업사항</t>
    <phoneticPr fontId="3" type="noConversion"/>
  </si>
  <si>
    <t xml:space="preserve"> : 디너 영업시, 왓튼 모임은 와인 위주의 친목 모임이었습니다.</t>
    <phoneticPr fontId="3" type="noConversion"/>
  </si>
  <si>
    <t xml:space="preserve">   </t>
    <phoneticPr fontId="3" type="noConversion"/>
  </si>
  <si>
    <t xml:space="preserve">   독점 와인 비앙코, 리저브 쉬라 와인 이용하셨습니다.</t>
    <phoneticPr fontId="3" type="noConversion"/>
  </si>
  <si>
    <t>L/T Set</t>
    <phoneticPr fontId="3" type="noConversion"/>
  </si>
  <si>
    <t>이홍주 님</t>
    <phoneticPr fontId="3" type="noConversion"/>
  </si>
  <si>
    <t xml:space="preserve">박지수 님 </t>
    <phoneticPr fontId="3" type="noConversion"/>
  </si>
  <si>
    <t>장근정 님</t>
    <phoneticPr fontId="3" type="noConversion"/>
  </si>
  <si>
    <t>김이지 님</t>
    <phoneticPr fontId="3" type="noConversion"/>
  </si>
  <si>
    <t>김상민 님</t>
    <phoneticPr fontId="3" type="noConversion"/>
  </si>
  <si>
    <t>성혜령 님</t>
    <phoneticPr fontId="3" type="noConversion"/>
  </si>
  <si>
    <t>변어진 님</t>
    <phoneticPr fontId="3" type="noConversion"/>
  </si>
  <si>
    <t>주수환 님</t>
    <phoneticPr fontId="3" type="noConversion"/>
  </si>
  <si>
    <t>고현준 님</t>
    <phoneticPr fontId="3" type="noConversion"/>
  </si>
  <si>
    <t>종혁 님</t>
    <phoneticPr fontId="3" type="noConversion"/>
  </si>
  <si>
    <t>판체타 알리오올리오</t>
    <phoneticPr fontId="3" type="noConversion"/>
  </si>
  <si>
    <t>꽃게 로제파스타</t>
    <phoneticPr fontId="3" type="noConversion"/>
  </si>
  <si>
    <t>날치알 크림파스타</t>
    <phoneticPr fontId="3" type="noConversion"/>
  </si>
  <si>
    <t xml:space="preserve"> : 디너 영업이 활성화 되어, 전층 만석으로 영업 진행하였습니다.</t>
    <phoneticPr fontId="3" type="noConversion"/>
  </si>
  <si>
    <t xml:space="preserve">   서현덕 이사님 지인 주수환 님 2층에서 친구들과 친목 모임자리,</t>
    <phoneticPr fontId="3" type="noConversion"/>
  </si>
  <si>
    <t xml:space="preserve">   식사 만족도 높았습니다.</t>
    <phoneticPr fontId="3" type="noConversion"/>
  </si>
  <si>
    <t xml:space="preserve">   에피타이저 보다는 파스타, 피자, 스테이크 등의 이용 빈도가 높았으며,</t>
    <phoneticPr fontId="3" type="noConversion"/>
  </si>
  <si>
    <t xml:space="preserve">   금일 판매된 모든 와인은 독점 와인뿐이었습니다.</t>
    <phoneticPr fontId="3" type="noConversion"/>
  </si>
  <si>
    <t>김경태 님</t>
    <phoneticPr fontId="3" type="noConversion"/>
  </si>
  <si>
    <t>김대준 님</t>
    <phoneticPr fontId="3" type="noConversion"/>
  </si>
  <si>
    <t>박가희 님</t>
    <phoneticPr fontId="3" type="noConversion"/>
  </si>
  <si>
    <t>알리오 올리오</t>
    <phoneticPr fontId="3" type="noConversion"/>
  </si>
  <si>
    <t xml:space="preserve"> - 오늘 영업사항</t>
    <phoneticPr fontId="3" type="noConversion"/>
  </si>
  <si>
    <t xml:space="preserve"> : 금일 영업시, 김대준 님은 결혼식 후에 친구들과의 친목모임</t>
    <phoneticPr fontId="3" type="noConversion"/>
  </si>
  <si>
    <t xml:space="preserve">   자리였으며, 스파클링 매그넘 2병, 더블매그넘 1병 가져오셔서 </t>
    <phoneticPr fontId="3" type="noConversion"/>
  </si>
  <si>
    <t xml:space="preserve">   식사와 함께 이용하셨습니다.</t>
    <phoneticPr fontId="3" type="noConversion"/>
  </si>
  <si>
    <t xml:space="preserve">   박가희 님은 연말에 방문하셨던 재방문 고객이십니다.</t>
    <phoneticPr fontId="3" type="noConversion"/>
  </si>
  <si>
    <t xml:space="preserve">   일본 지인들에게 매장을 소개시켜주는 자리, 와인 6병 이용하고 </t>
    <phoneticPr fontId="3" type="noConversion"/>
  </si>
  <si>
    <t xml:space="preserve">   돌아가셨습니다. 만족도 매우 높았으며, 재방문을 약속하셨습니다.</t>
    <phoneticPr fontId="3" type="noConversion"/>
  </si>
  <si>
    <t>이경준 님</t>
    <phoneticPr fontId="3" type="noConversion"/>
  </si>
  <si>
    <t>최경란 님</t>
    <phoneticPr fontId="3" type="noConversion"/>
  </si>
  <si>
    <t>조수현 님</t>
    <phoneticPr fontId="3" type="noConversion"/>
  </si>
  <si>
    <t>심태화 님</t>
    <phoneticPr fontId="3" type="noConversion"/>
  </si>
  <si>
    <t>이혜율 님</t>
    <phoneticPr fontId="3" type="noConversion"/>
  </si>
  <si>
    <t>유상원 님</t>
    <phoneticPr fontId="3" type="noConversion"/>
  </si>
  <si>
    <t xml:space="preserve"> : 금일 영업시, 런치에는 어머님 위주의 테이블이 많았으며,</t>
    <phoneticPr fontId="3" type="noConversion"/>
  </si>
  <si>
    <t xml:space="preserve">   디너에는 소개팅, 연인 위주의 테이블이 많았습니다.</t>
    <phoneticPr fontId="3" type="noConversion"/>
  </si>
  <si>
    <t xml:space="preserve">  </t>
    <phoneticPr fontId="3" type="noConversion"/>
  </si>
  <si>
    <t xml:space="preserve"> - 오늘청소사항</t>
    <phoneticPr fontId="3" type="noConversion"/>
  </si>
  <si>
    <t xml:space="preserve"> : 4층 테라스 청소 및 1층 외관 칠판 작업 실시</t>
    <phoneticPr fontId="3" type="noConversion"/>
  </si>
  <si>
    <t>2015.3.21</t>
    <phoneticPr fontId="3" type="noConversion"/>
  </si>
  <si>
    <t>2층 활성화를 위한 정리 및 청소.</t>
    <phoneticPr fontId="3" type="noConversion"/>
  </si>
  <si>
    <t>L/A Set</t>
    <phoneticPr fontId="3" type="noConversion"/>
  </si>
  <si>
    <t xml:space="preserve"> - 오늘영업사항</t>
    <phoneticPr fontId="3" type="noConversion"/>
  </si>
  <si>
    <t xml:space="preserve"> : 런치 영업이 저조하였습니다. 지하 창고 정리를 실시하였으며,</t>
    <phoneticPr fontId="3" type="noConversion"/>
  </si>
  <si>
    <t xml:space="preserve">   1층 바 청소 및 칠판 작업 진행하였습니다.</t>
    <phoneticPr fontId="3" type="noConversion"/>
  </si>
  <si>
    <t xml:space="preserve">   디너 영업시 북클럽 제이미 님 7인 2층 베로나에서 단품 식사하셨으며,</t>
    <phoneticPr fontId="3" type="noConversion"/>
  </si>
  <si>
    <t xml:space="preserve">   독점와인 M 샤도네이 2병 이용하셨습니다.</t>
    <phoneticPr fontId="3" type="noConversion"/>
  </si>
  <si>
    <t>2015.3.22</t>
    <phoneticPr fontId="3" type="noConversion"/>
  </si>
  <si>
    <t>바슈롬</t>
    <phoneticPr fontId="3" type="noConversion"/>
  </si>
  <si>
    <t>유동훈님</t>
    <phoneticPr fontId="3" type="noConversion"/>
  </si>
  <si>
    <t>2. 체다피쉬 아란치니, 아보카도 폼</t>
    <phoneticPr fontId="3" type="noConversion"/>
  </si>
  <si>
    <t>3. 봄 마켓샐러드</t>
    <phoneticPr fontId="3" type="noConversion"/>
  </si>
  <si>
    <t>4. 치킨 프리마베라 파스타</t>
    <phoneticPr fontId="3" type="noConversion"/>
  </si>
  <si>
    <t>5. 등심 또는 연어 스테이크</t>
    <phoneticPr fontId="3" type="noConversion"/>
  </si>
  <si>
    <t xml:space="preserve">6. 티라미수 </t>
    <phoneticPr fontId="3" type="noConversion"/>
  </si>
  <si>
    <t>Hall</t>
    <phoneticPr fontId="3" type="noConversion"/>
  </si>
  <si>
    <t>1. 광어 크루도, 라임제스트, 케이퍼베리 튀김. 오렌지, 라임</t>
    <phoneticPr fontId="3" type="noConversion"/>
  </si>
  <si>
    <t xml:space="preserve"> -사무실물품 지하사무실로 옮김</t>
    <phoneticPr fontId="3" type="noConversion"/>
  </si>
  <si>
    <t>L/T Set</t>
    <phoneticPr fontId="3" type="noConversion"/>
  </si>
  <si>
    <t>날치알 크림파스타</t>
    <phoneticPr fontId="3" type="noConversion"/>
  </si>
  <si>
    <t xml:space="preserve"> - 오늘영업사항</t>
    <phoneticPr fontId="3" type="noConversion"/>
  </si>
  <si>
    <t xml:space="preserve">   행사 진행 잘 마치셨고, 공간, 식사 모두 만족도 높았습니다.</t>
    <phoneticPr fontId="3" type="noConversion"/>
  </si>
  <si>
    <t xml:space="preserve">   </t>
    <phoneticPr fontId="3" type="noConversion"/>
  </si>
  <si>
    <t xml:space="preserve"> : Roma L/T 12인 바슈롬 (서포터즈 발대식) </t>
    <phoneticPr fontId="3" type="noConversion"/>
  </si>
  <si>
    <t>2015.3.23</t>
    <phoneticPr fontId="3" type="noConversion"/>
  </si>
  <si>
    <t>해산물 토마토 파스타</t>
    <phoneticPr fontId="3" type="noConversion"/>
  </si>
  <si>
    <t>판체타 알리오 올리오</t>
    <phoneticPr fontId="3" type="noConversion"/>
  </si>
  <si>
    <t>김의중 님</t>
    <phoneticPr fontId="3" type="noConversion"/>
  </si>
  <si>
    <t xml:space="preserve"> : 런치 영업시, 오랜 단골 유지헌님 방문주셔서 식사 맛있게 하셨고,</t>
    <phoneticPr fontId="3" type="noConversion"/>
  </si>
  <si>
    <t xml:space="preserve">   치즈케익 서비스로 제공해드렸습니다. </t>
    <phoneticPr fontId="3" type="noConversion"/>
  </si>
  <si>
    <t xml:space="preserve">   또한, 디너 영업시 서울대 김의중 교수님 2층 룸에서 식사와 함께</t>
    <phoneticPr fontId="3" type="noConversion"/>
  </si>
  <si>
    <t xml:space="preserve">   독점와인 산사네 이용하셨고, 관자구이 서비스 제공하였습니다.</t>
    <phoneticPr fontId="3" type="noConversion"/>
  </si>
  <si>
    <t xml:space="preserve">   런치, 디너 모두 워킹 손님이 굉장히 많아 1, 2층 만석으로</t>
    <phoneticPr fontId="3" type="noConversion"/>
  </si>
  <si>
    <t xml:space="preserve">   영업 진행되었으며, Beverage &amp; wine 매출이 좋았습니다 (35%)</t>
    <phoneticPr fontId="3" type="noConversion"/>
  </si>
  <si>
    <t>2015.3.24</t>
    <phoneticPr fontId="3" type="noConversion"/>
  </si>
  <si>
    <t>4인 쉐어</t>
    <phoneticPr fontId="3" type="noConversion"/>
  </si>
  <si>
    <t>유지헌 님</t>
    <phoneticPr fontId="3" type="noConversion"/>
  </si>
  <si>
    <t>김성식 님</t>
    <phoneticPr fontId="3" type="noConversion"/>
  </si>
  <si>
    <t>최인효 님</t>
    <phoneticPr fontId="3" type="noConversion"/>
  </si>
  <si>
    <t>최귀숙 님</t>
    <phoneticPr fontId="3" type="noConversion"/>
  </si>
  <si>
    <t>박상훈 님</t>
    <phoneticPr fontId="3" type="noConversion"/>
  </si>
  <si>
    <t>제임스님</t>
    <phoneticPr fontId="3" type="noConversion"/>
  </si>
  <si>
    <t>박건태님</t>
    <phoneticPr fontId="3" type="noConversion"/>
  </si>
  <si>
    <t>안젤라님</t>
    <phoneticPr fontId="3" type="noConversion"/>
  </si>
  <si>
    <t>최해철님</t>
    <phoneticPr fontId="3" type="noConversion"/>
  </si>
  <si>
    <t>황인중님</t>
    <phoneticPr fontId="3" type="noConversion"/>
  </si>
  <si>
    <t>김재연님</t>
    <phoneticPr fontId="3" type="noConversion"/>
  </si>
  <si>
    <t>송지민님</t>
    <phoneticPr fontId="3" type="noConversion"/>
  </si>
  <si>
    <t>김혜연님</t>
    <phoneticPr fontId="3" type="noConversion"/>
  </si>
  <si>
    <t>김재원님</t>
    <phoneticPr fontId="3" type="noConversion"/>
  </si>
  <si>
    <t>클로람님</t>
    <phoneticPr fontId="3" type="noConversion"/>
  </si>
  <si>
    <t>이승현님</t>
    <phoneticPr fontId="3" type="noConversion"/>
  </si>
  <si>
    <t>이규봉님</t>
    <phoneticPr fontId="3" type="noConversion"/>
  </si>
  <si>
    <t>함종민님</t>
    <phoneticPr fontId="3" type="noConversion"/>
  </si>
  <si>
    <t>홍수혜님</t>
    <phoneticPr fontId="3" type="noConversion"/>
  </si>
  <si>
    <t>김민선님</t>
    <phoneticPr fontId="3" type="noConversion"/>
  </si>
  <si>
    <t>홍윤기님</t>
    <phoneticPr fontId="3" type="noConversion"/>
  </si>
  <si>
    <t>고호성님</t>
    <phoneticPr fontId="3" type="noConversion"/>
  </si>
  <si>
    <t>심정민님</t>
    <phoneticPr fontId="3" type="noConversion"/>
  </si>
  <si>
    <t>김재형님</t>
    <phoneticPr fontId="3" type="noConversion"/>
  </si>
  <si>
    <t>유현희님</t>
    <phoneticPr fontId="3" type="noConversion"/>
  </si>
  <si>
    <t>한혜영님</t>
    <phoneticPr fontId="3" type="noConversion"/>
  </si>
  <si>
    <t>에메랄드오일</t>
    <phoneticPr fontId="3" type="noConversion"/>
  </si>
  <si>
    <t>박솔비님</t>
    <phoneticPr fontId="3" type="noConversion"/>
  </si>
  <si>
    <t>최여지님</t>
    <phoneticPr fontId="3" type="noConversion"/>
  </si>
  <si>
    <t>김지혜님</t>
    <phoneticPr fontId="3" type="noConversion"/>
  </si>
  <si>
    <t>윤예지님</t>
    <phoneticPr fontId="3" type="noConversion"/>
  </si>
  <si>
    <t>오선미님</t>
    <phoneticPr fontId="3" type="noConversion"/>
  </si>
  <si>
    <t>강민정님</t>
    <phoneticPr fontId="3" type="noConversion"/>
  </si>
  <si>
    <t>박주은님</t>
    <phoneticPr fontId="3" type="noConversion"/>
  </si>
  <si>
    <t>이신김회장님</t>
    <phoneticPr fontId="3" type="noConversion"/>
  </si>
  <si>
    <t>2015.3.25</t>
    <phoneticPr fontId="3" type="noConversion"/>
  </si>
  <si>
    <t>11;30</t>
    <phoneticPr fontId="3" type="noConversion"/>
  </si>
  <si>
    <t>박소은 님</t>
    <phoneticPr fontId="3" type="noConversion"/>
  </si>
  <si>
    <t xml:space="preserve"> - 오늘영업사항</t>
    <phoneticPr fontId="3" type="noConversion"/>
  </si>
  <si>
    <t xml:space="preserve"> - 매장 환경정리 실시</t>
    <phoneticPr fontId="3" type="noConversion"/>
  </si>
  <si>
    <t xml:space="preserve">  </t>
    <phoneticPr fontId="3" type="noConversion"/>
  </si>
  <si>
    <t xml:space="preserve"> : 1, 2층 테이블 및 의자 세척 </t>
    <phoneticPr fontId="3" type="noConversion"/>
  </si>
  <si>
    <t xml:space="preserve"> : 디너 영업시 최귀숙 님 3층 룸에서 12분 4인 쉐어 식사하셨습니다.</t>
    <phoneticPr fontId="3" type="noConversion"/>
  </si>
  <si>
    <t xml:space="preserve">   금일은 와인보다는 식사 위주의 테이블이 많았습니다.</t>
    <phoneticPr fontId="3" type="noConversion"/>
  </si>
  <si>
    <t xml:space="preserve">   파스타, 메인 -&gt; 44%</t>
    <phoneticPr fontId="3" type="noConversion"/>
  </si>
  <si>
    <t>꽃게 로제파스타</t>
    <phoneticPr fontId="3" type="noConversion"/>
  </si>
  <si>
    <t>치킨구이</t>
    <phoneticPr fontId="3" type="noConversion"/>
  </si>
  <si>
    <t>채끝 스테이크</t>
    <phoneticPr fontId="3" type="noConversion"/>
  </si>
  <si>
    <t xml:space="preserve"> : 금일 런치 영업시 1,2층 룸 포함 전 좌석 만석이였습니다.</t>
    <phoneticPr fontId="3" type="noConversion"/>
  </si>
  <si>
    <t>조영우 님</t>
    <phoneticPr fontId="3" type="noConversion"/>
  </si>
  <si>
    <t>안지은 님</t>
    <phoneticPr fontId="3" type="noConversion"/>
  </si>
  <si>
    <t>유민상 님</t>
    <phoneticPr fontId="3" type="noConversion"/>
  </si>
  <si>
    <t>이용욱 님</t>
    <phoneticPr fontId="3" type="noConversion"/>
  </si>
  <si>
    <t>신단아 님</t>
    <phoneticPr fontId="3" type="noConversion"/>
  </si>
  <si>
    <t xml:space="preserve">   한국세르비에 조영우 님 2층에서 와인 한병과 함께 식사하셨고,</t>
    <phoneticPr fontId="3" type="noConversion"/>
  </si>
  <si>
    <t xml:space="preserve">   치즈케익 서비스로 제공하였습니다.</t>
    <phoneticPr fontId="3" type="noConversion"/>
  </si>
  <si>
    <t xml:space="preserve">   디너 영업시, 3층 룸에서 브라이덜 샤워 신단아 님 10인 식사하셨고,</t>
    <phoneticPr fontId="3" type="noConversion"/>
  </si>
  <si>
    <t xml:space="preserve">   유민상 님 여행 동호회 모임 9인 2층에서 식사하셨습니다.</t>
    <phoneticPr fontId="3" type="noConversion"/>
  </si>
  <si>
    <t>2015.3.26</t>
    <phoneticPr fontId="3" type="noConversion"/>
  </si>
  <si>
    <t>꽃게 로제 파스타</t>
    <phoneticPr fontId="3" type="noConversion"/>
  </si>
  <si>
    <t>펜디코리아</t>
    <phoneticPr fontId="3" type="noConversion"/>
  </si>
  <si>
    <t>17+1</t>
    <phoneticPr fontId="3" type="noConversion"/>
  </si>
  <si>
    <t>L/T, 팔순잔치 가족식사</t>
    <phoneticPr fontId="3" type="noConversion"/>
  </si>
  <si>
    <t xml:space="preserve"> : 금일 런치 영업시, 펜디코리아 조혜주님 포함 18명 (아이동반1인)</t>
    <phoneticPr fontId="3" type="noConversion"/>
  </si>
  <si>
    <t xml:space="preserve">   Roma 에서 할머님 팔순 기념 L/T 가족 식사 모임 진행하였습니다.</t>
    <phoneticPr fontId="3" type="noConversion"/>
  </si>
  <si>
    <t xml:space="preserve">   공간, 음식, 분위기 모두 만족하셨고, 추후 모임을 만들어 재방문</t>
    <phoneticPr fontId="3" type="noConversion"/>
  </si>
  <si>
    <t xml:space="preserve">   주신다 하셨습니다. 디너 영업시에는 소개팅 위주의 2인 테이블이 </t>
    <phoneticPr fontId="3" type="noConversion"/>
  </si>
  <si>
    <t xml:space="preserve">   많았습니다. </t>
    <phoneticPr fontId="3" type="noConversion"/>
  </si>
  <si>
    <t xml:space="preserve">   때문에, 와인보다는 식사 위주의 테이블이 많았습니다.</t>
    <phoneticPr fontId="3" type="noConversion"/>
  </si>
  <si>
    <t xml:space="preserve">   (L/T - 47%, Pasta - 21% )</t>
    <phoneticPr fontId="3" type="noConversion"/>
  </si>
  <si>
    <t>이현성님</t>
    <phoneticPr fontId="3" type="noConversion"/>
  </si>
  <si>
    <t>홍지민님</t>
    <phoneticPr fontId="3" type="noConversion"/>
  </si>
  <si>
    <t>조정환님</t>
    <phoneticPr fontId="3" type="noConversion"/>
  </si>
  <si>
    <t>최승혜님</t>
    <phoneticPr fontId="3" type="noConversion"/>
  </si>
  <si>
    <t>이주헌님</t>
    <phoneticPr fontId="3" type="noConversion"/>
  </si>
  <si>
    <t>2015.3.27</t>
    <phoneticPr fontId="3" type="noConversion"/>
  </si>
  <si>
    <t>김기태님</t>
    <phoneticPr fontId="3" type="noConversion"/>
  </si>
  <si>
    <t>대표님</t>
    <phoneticPr fontId="3" type="noConversion"/>
  </si>
  <si>
    <t>오정현님</t>
    <phoneticPr fontId="3" type="noConversion"/>
  </si>
  <si>
    <t>D/T 생신파티</t>
    <phoneticPr fontId="3" type="noConversion"/>
  </si>
  <si>
    <t>대표님 D/T</t>
    <phoneticPr fontId="3" type="noConversion"/>
  </si>
  <si>
    <t>1. 광어크루도</t>
    <phoneticPr fontId="3" type="noConversion"/>
  </si>
  <si>
    <t>2. 보리를 곁들인 그릴드쭈꾸미</t>
    <phoneticPr fontId="3" type="noConversion"/>
  </si>
  <si>
    <t xml:space="preserve">3. 도미 구아체토 </t>
    <phoneticPr fontId="3" type="noConversion"/>
  </si>
  <si>
    <t>4. 두릅, 달래를 곁들인 봄마켓샐러드</t>
    <phoneticPr fontId="3" type="noConversion"/>
  </si>
  <si>
    <t>5. 구아카몰과 랍스터</t>
    <phoneticPr fontId="3" type="noConversion"/>
  </si>
  <si>
    <t>D/T Set</t>
    <phoneticPr fontId="3" type="noConversion"/>
  </si>
  <si>
    <t>꽃게 로제 파스타</t>
    <phoneticPr fontId="3" type="noConversion"/>
  </si>
  <si>
    <t xml:space="preserve"> - 오늘영업사항</t>
    <phoneticPr fontId="3" type="noConversion"/>
  </si>
  <si>
    <t xml:space="preserve"> : 런치 영업 시작 직후 이른 시간엔 손님 방문이 저조하여</t>
    <phoneticPr fontId="3" type="noConversion"/>
  </si>
  <si>
    <t xml:space="preserve">   4층 테라스 및 환경 정리를 실시하였습니다.</t>
    <phoneticPr fontId="3" type="noConversion"/>
  </si>
  <si>
    <t xml:space="preserve">   2시 이후부터 디너 영업이 마감 되기까지 손님이 끊임 없이 </t>
    <phoneticPr fontId="3" type="noConversion"/>
  </si>
  <si>
    <t xml:space="preserve">   계속 방문, 만석으로 영업 진행되었습니다.</t>
    <phoneticPr fontId="3" type="noConversion"/>
  </si>
  <si>
    <t xml:space="preserve">   디너 영업시 사장님 생신 축하 기념 식사 (Roma 8인, D/T)</t>
    <phoneticPr fontId="3" type="noConversion"/>
  </si>
  <si>
    <t xml:space="preserve">   진행되었습니다. 독점와인 판매율이 높았습니다 (36%)</t>
    <phoneticPr fontId="3" type="noConversion"/>
  </si>
  <si>
    <t>2015.3.28</t>
    <phoneticPr fontId="3" type="noConversion"/>
  </si>
  <si>
    <t>4인 d/t</t>
    <phoneticPr fontId="3" type="noConversion"/>
  </si>
  <si>
    <t>2. 두릅을 곁들인 그릴드쭈꾸미</t>
    <phoneticPr fontId="3" type="noConversion"/>
  </si>
  <si>
    <t>1. 광어크루도 전복</t>
    <phoneticPr fontId="3" type="noConversion"/>
  </si>
  <si>
    <t>3. 마켓샐러드</t>
    <phoneticPr fontId="3" type="noConversion"/>
  </si>
  <si>
    <t>4. 판체타 알리오 올리오</t>
    <phoneticPr fontId="3" type="noConversion"/>
  </si>
  <si>
    <t>5. 랍스터</t>
    <phoneticPr fontId="3" type="noConversion"/>
  </si>
  <si>
    <t>6. 티라미수</t>
    <phoneticPr fontId="3" type="noConversion"/>
  </si>
  <si>
    <t>13인 D/t</t>
    <phoneticPr fontId="3" type="noConversion"/>
  </si>
  <si>
    <t>13인 테이스팅</t>
    <phoneticPr fontId="3" type="noConversion"/>
  </si>
  <si>
    <t>1. 광어크루도</t>
    <phoneticPr fontId="3" type="noConversion"/>
  </si>
  <si>
    <t>2. 대게살과 미니레튜스 아보카도폼</t>
    <phoneticPr fontId="3" type="noConversion"/>
  </si>
  <si>
    <t>3. 소시지 룰라드, 셀러리악 퓨레</t>
    <phoneticPr fontId="3" type="noConversion"/>
  </si>
  <si>
    <t>4. 마켓 샐러드</t>
    <phoneticPr fontId="3" type="noConversion"/>
  </si>
  <si>
    <t xml:space="preserve">  전도금 사용내역</t>
    <phoneticPr fontId="8" type="noConversion"/>
  </si>
  <si>
    <t>5. 엔쵸비 토마토 파스타   6. 등심 또는 연어 7. 티라미수</t>
    <phoneticPr fontId="3" type="noConversion"/>
  </si>
  <si>
    <t>김태희님</t>
    <phoneticPr fontId="3" type="noConversion"/>
  </si>
  <si>
    <t>중외제약</t>
    <phoneticPr fontId="3" type="noConversion"/>
  </si>
  <si>
    <t>정영호님</t>
    <phoneticPr fontId="3" type="noConversion"/>
  </si>
  <si>
    <t>이석우사장님</t>
    <phoneticPr fontId="3" type="noConversion"/>
  </si>
  <si>
    <t>2015.3.29</t>
    <phoneticPr fontId="3" type="noConversion"/>
  </si>
  <si>
    <t>엄태현대표님</t>
    <phoneticPr fontId="3" type="noConversion"/>
  </si>
  <si>
    <t xml:space="preserve">박민경님 </t>
    <phoneticPr fontId="3" type="noConversion"/>
  </si>
  <si>
    <t>정재경님</t>
    <phoneticPr fontId="3" type="noConversion"/>
  </si>
  <si>
    <t>김범수님</t>
    <phoneticPr fontId="3" type="noConversion"/>
  </si>
  <si>
    <t>김성훈님</t>
    <phoneticPr fontId="3" type="noConversion"/>
  </si>
  <si>
    <t>2015.3.30</t>
    <phoneticPr fontId="3" type="noConversion"/>
  </si>
  <si>
    <t>이혜정님</t>
    <phoneticPr fontId="3" type="noConversion"/>
  </si>
  <si>
    <t>민경원님</t>
    <phoneticPr fontId="3" type="noConversion"/>
  </si>
  <si>
    <t>이효민님</t>
    <phoneticPr fontId="3" type="noConversion"/>
  </si>
  <si>
    <t>이수현님</t>
    <phoneticPr fontId="3" type="noConversion"/>
  </si>
  <si>
    <t>박다운님</t>
    <phoneticPr fontId="3" type="noConversion"/>
  </si>
  <si>
    <t>송재은님</t>
    <phoneticPr fontId="3" type="noConversion"/>
  </si>
  <si>
    <t>2015.3.31</t>
    <phoneticPr fontId="3" type="noConversion"/>
  </si>
  <si>
    <t>1;00</t>
    <phoneticPr fontId="3" type="noConversion"/>
  </si>
  <si>
    <t>이어진나라</t>
    <phoneticPr fontId="3" type="noConversion"/>
  </si>
  <si>
    <t>김경민님</t>
    <phoneticPr fontId="3" type="noConversion"/>
  </si>
  <si>
    <t>바톤갤러리</t>
    <phoneticPr fontId="3" type="noConversion"/>
  </si>
  <si>
    <t>4. 달래 판체타 알리오올리오</t>
    <phoneticPr fontId="3" type="noConversion"/>
  </si>
  <si>
    <t>3. 마켓샐러드</t>
    <phoneticPr fontId="3" type="noConversion"/>
  </si>
  <si>
    <t>5. 등심 또는 도미구아체토</t>
    <phoneticPr fontId="3" type="noConversion"/>
  </si>
  <si>
    <t>2. 토스카나 에그수프</t>
    <phoneticPr fontId="3" type="noConversion"/>
  </si>
  <si>
    <t>1.가리비, 참소라, 쭈꾸미 토마토 굿파마</t>
    <phoneticPr fontId="3" type="noConversion"/>
  </si>
  <si>
    <t>6. 과일을 곁들인 그랑마니에무스</t>
    <phoneticPr fontId="3" type="noConversion"/>
  </si>
  <si>
    <t>D/T Set</t>
    <phoneticPr fontId="3" type="noConversion"/>
  </si>
  <si>
    <t>판체타 알리오올리오</t>
    <phoneticPr fontId="3" type="noConversion"/>
  </si>
  <si>
    <t>날치알 크림파스타</t>
    <phoneticPr fontId="3" type="noConversion"/>
  </si>
  <si>
    <t xml:space="preserve"> - 오늘영업사항</t>
    <phoneticPr fontId="3" type="noConversion"/>
  </si>
  <si>
    <t xml:space="preserve"> : 디너 영업이 활성화 되었습니다.</t>
    <phoneticPr fontId="3" type="noConversion"/>
  </si>
  <si>
    <t xml:space="preserve">   Roma 13인 D/T 중외제약은 지난달에 이어 이번달에도 방문주셨고,</t>
    <phoneticPr fontId="3" type="noConversion"/>
  </si>
  <si>
    <t xml:space="preserve">   식사 만족도 높았으며 다음달에도 방문 주신다 하셨습니다.</t>
    <phoneticPr fontId="3" type="noConversion"/>
  </si>
  <si>
    <t xml:space="preserve">   이석우 사장님 (Sienna) 또한 단품 식사와 함께 와인 이용하셨고,</t>
    <phoneticPr fontId="3" type="noConversion"/>
  </si>
  <si>
    <t xml:space="preserve">   기분 좋게 돌아가셨습니다. </t>
    <phoneticPr fontId="3" type="noConversion"/>
  </si>
  <si>
    <t>판체타 알리오 올리오</t>
    <phoneticPr fontId="3" type="noConversion"/>
  </si>
  <si>
    <t>채끝 스테이크</t>
    <phoneticPr fontId="3" type="noConversion"/>
  </si>
  <si>
    <t>깔라마리</t>
    <phoneticPr fontId="3" type="noConversion"/>
  </si>
  <si>
    <t>조성윤님</t>
    <phoneticPr fontId="3" type="noConversion"/>
  </si>
  <si>
    <t xml:space="preserve"> : 금일 영업시 런치부터 디너까지 예약 손님뿐만 아니라 워킹 손님도 많아</t>
    <phoneticPr fontId="3" type="noConversion"/>
  </si>
  <si>
    <t xml:space="preserve">   전층 만석으로 영업 진행되었습니다.</t>
    <phoneticPr fontId="3" type="noConversion"/>
  </si>
  <si>
    <t xml:space="preserve">   VIP 조성윤 님 부인 분 방문 주셨고, 치즈케익 서비스 제공하였습니다.</t>
    <phoneticPr fontId="3" type="noConversion"/>
  </si>
  <si>
    <t xml:space="preserve">   디너 타임 김경민 님 Sienna에서 15인 단품 식사 ( 서울성모병원 )</t>
    <phoneticPr fontId="3" type="noConversion"/>
  </si>
  <si>
    <t xml:space="preserve">   진행하셨으며, 만족도 매우 높아 이틀 뒤인 31일에 추가 예약 주셨습니다.</t>
    <phoneticPr fontId="3" type="noConversion"/>
  </si>
  <si>
    <t>마켓 샐러드</t>
    <phoneticPr fontId="3" type="noConversion"/>
  </si>
  <si>
    <t xml:space="preserve">우오바 </t>
    <phoneticPr fontId="3" type="noConversion"/>
  </si>
  <si>
    <t>꽃게 로제파스타</t>
    <phoneticPr fontId="3" type="noConversion"/>
  </si>
  <si>
    <t xml:space="preserve"> : 런치 영업시, VIP 정신분석연구소 Roma 에서 8분 L/T 식사하셨습니다.</t>
    <phoneticPr fontId="3" type="noConversion"/>
  </si>
  <si>
    <t xml:space="preserve">   금일 제공된 코스 중에서 수프, 구아체토는 스탁을 직접 부어드린다던지,</t>
    <phoneticPr fontId="3" type="noConversion"/>
  </si>
  <si>
    <t xml:space="preserve">   큰 도미 한마리를 접시에 덜어드린다던지 기타 등등의 쇼잉이 있었습니다.</t>
    <phoneticPr fontId="3" type="noConversion"/>
  </si>
  <si>
    <t xml:space="preserve">   매우 만족하시는 모습을 보았으며, 그 외에 식사 또한 반응이 좋았습니다.</t>
    <phoneticPr fontId="3" type="noConversion"/>
  </si>
  <si>
    <t xml:space="preserve">   디너 영업시, 이틀 전에 방문 주셨던 김경민님 재방문 주셨고,</t>
    <phoneticPr fontId="3" type="noConversion"/>
  </si>
  <si>
    <t xml:space="preserve">   바톤갤러리 대표님 2분 Verona 에서 비즈니스 미팅 식사하셨습니다.</t>
    <phoneticPr fontId="3" type="noConversion"/>
  </si>
  <si>
    <t xml:space="preserve">   Special Carni 로 판매한 도미 구아체토 반응이 굉장히 좋았습니다.</t>
    <phoneticPr fontId="3" type="noConversion"/>
  </si>
  <si>
    <t xml:space="preserve"> - 오늘의 영업사항</t>
    <phoneticPr fontId="3" type="noConversion"/>
  </si>
  <si>
    <t xml:space="preserve">  : 주로 단품위주의 식사 테이블이 많았고 와인위주의 식사 손님이 많았습</t>
    <phoneticPr fontId="3" type="noConversion"/>
  </si>
  <si>
    <t xml:space="preserve">    니다. 디너 예약주신 이혜정님의 와인모임은 퀄리티가 높았으며 가져오신</t>
    <phoneticPr fontId="3" type="noConversion"/>
  </si>
  <si>
    <t xml:space="preserve">    와인 시음기회도 주셨고 대체적으로 전문분야의 교수님들의 모임이어서</t>
    <phoneticPr fontId="3" type="noConversion"/>
  </si>
  <si>
    <t xml:space="preserve">    분위기가 굉장히 좋았습니다. 다음 규모 모임에 예약을 주실 예정이라</t>
    <phoneticPr fontId="3" type="noConversion"/>
  </si>
  <si>
    <t xml:space="preserve">    3,4층 문의 주시고 즐겁게 마무리 하였습니다.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</si>
</sst>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&quot;₩&quot;#,##0"/>
    <numFmt numFmtId="177" formatCode="&quot;₩&quot;#,##0;[Red]&quot;₩&quot;#,##0"/>
  </numFmts>
  <fonts count="13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나눔고딕OTF"/>
      <charset val="129"/>
    </font>
    <font>
      <b/>
      <sz val="12"/>
      <color rgb="FF000000"/>
      <name val="나눔고딕OTF"/>
      <family val="3"/>
      <charset val="129"/>
    </font>
    <font>
      <b/>
      <sz val="10"/>
      <color rgb="FF000000"/>
      <name val="나눔고딕OTF"/>
      <family val="3"/>
      <charset val="129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b/>
      <sz val="12"/>
      <color theme="1"/>
      <name val="나눔고딕OTF"/>
      <family val="3"/>
      <charset val="129"/>
    </font>
    <font>
      <b/>
      <sz val="12"/>
      <color theme="1"/>
      <name val="나눔고딕OFT"/>
      <family val="3"/>
      <charset val="129"/>
    </font>
    <font>
      <b/>
      <sz val="15"/>
      <color theme="1"/>
      <name val="나눔고딕OTF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7" fillId="2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0" fontId="9" fillId="0" borderId="20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0" fontId="9" fillId="0" borderId="24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/>
    </xf>
    <xf numFmtId="0" fontId="9" fillId="0" borderId="20" xfId="0" applyFont="1" applyBorder="1"/>
    <xf numFmtId="0" fontId="4" fillId="0" borderId="0" xfId="0" applyFont="1"/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/>
    <xf numFmtId="0" fontId="9" fillId="0" borderId="20" xfId="0" applyFont="1" applyBorder="1" applyAlignment="1"/>
    <xf numFmtId="0" fontId="11" fillId="0" borderId="0" xfId="0" applyFont="1" applyAlignment="1">
      <alignment horizontal="center"/>
    </xf>
    <xf numFmtId="0" fontId="4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4" xfId="0" applyFont="1" applyBorder="1" applyAlignment="1"/>
    <xf numFmtId="0" fontId="9" fillId="0" borderId="4" xfId="0" applyFont="1" applyBorder="1" applyAlignment="1">
      <alignment horizontal="left" vertical="center"/>
    </xf>
    <xf numFmtId="176" fontId="0" fillId="0" borderId="0" xfId="0" applyNumberFormat="1"/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41" fontId="9" fillId="0" borderId="0" xfId="1" applyFont="1" applyFill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22" fontId="9" fillId="0" borderId="2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176" fontId="9" fillId="3" borderId="3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/>
    </xf>
    <xf numFmtId="177" fontId="9" fillId="0" borderId="1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20" fontId="9" fillId="0" borderId="10" xfId="0" quotePrefix="1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3" xfId="0" quotePrefix="1" applyFont="1" applyBorder="1" applyAlignment="1"/>
    <xf numFmtId="0" fontId="9" fillId="0" borderId="19" xfId="0" applyFont="1" applyBorder="1" applyAlignment="1"/>
    <xf numFmtId="0" fontId="9" fillId="0" borderId="18" xfId="0" applyFont="1" applyBorder="1" applyAlignment="1"/>
    <xf numFmtId="20" fontId="9" fillId="0" borderId="10" xfId="0" applyNumberFormat="1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20" fontId="9" fillId="0" borderId="10" xfId="0" quotePrefix="1" applyNumberFormat="1" applyFont="1" applyBorder="1" applyAlignment="1">
      <alignment horizontal="left" wrapText="1"/>
    </xf>
    <xf numFmtId="20" fontId="9" fillId="0" borderId="0" xfId="0" applyNumberFormat="1" applyFont="1" applyBorder="1" applyAlignment="1">
      <alignment horizontal="left" wrapText="1"/>
    </xf>
    <xf numFmtId="20" fontId="9" fillId="0" borderId="17" xfId="0" applyNumberFormat="1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9" fillId="0" borderId="16" xfId="0" quotePrefix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20" fontId="9" fillId="0" borderId="10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0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0" fontId="9" fillId="0" borderId="0" xfId="0" quotePrefix="1" applyNumberFormat="1" applyFont="1" applyBorder="1" applyAlignment="1">
      <alignment horizontal="left" wrapText="1"/>
    </xf>
    <xf numFmtId="20" fontId="9" fillId="0" borderId="17" xfId="0" quotePrefix="1" applyNumberFormat="1" applyFont="1" applyBorder="1" applyAlignment="1">
      <alignment horizontal="left" wrapText="1"/>
    </xf>
    <xf numFmtId="9" fontId="9" fillId="0" borderId="10" xfId="0" applyNumberFormat="1" applyFont="1" applyBorder="1" applyAlignment="1">
      <alignment horizontal="left"/>
    </xf>
    <xf numFmtId="0" fontId="9" fillId="0" borderId="13" xfId="0" applyFont="1" applyBorder="1" applyAlignment="1"/>
    <xf numFmtId="20" fontId="9" fillId="0" borderId="0" xfId="0" quotePrefix="1" applyNumberFormat="1" applyFont="1" applyBorder="1" applyAlignment="1">
      <alignment horizontal="left"/>
    </xf>
    <xf numFmtId="20" fontId="9" fillId="0" borderId="17" xfId="0" quotePrefix="1" applyNumberFormat="1" applyFont="1" applyBorder="1" applyAlignment="1">
      <alignment horizontal="left"/>
    </xf>
    <xf numFmtId="20" fontId="9" fillId="0" borderId="0" xfId="0" applyNumberFormat="1" applyFont="1" applyBorder="1" applyAlignment="1">
      <alignment horizontal="left"/>
    </xf>
    <xf numFmtId="20" fontId="9" fillId="0" borderId="17" xfId="0" applyNumberFormat="1" applyFont="1" applyBorder="1" applyAlignment="1">
      <alignment horizontal="left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opLeftCell="A10" workbookViewId="0">
      <selection activeCell="C23" sqref="C23"/>
    </sheetView>
  </sheetViews>
  <sheetFormatPr defaultRowHeight="17.25"/>
  <cols>
    <col min="2" max="2" width="21.109375" customWidth="1"/>
    <col min="3" max="3" width="24.664062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36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952500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1046200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1998700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</f>
        <v>1998700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70</v>
      </c>
      <c r="C11" s="5">
        <v>3</v>
      </c>
      <c r="D11" s="88"/>
      <c r="E11" s="17"/>
      <c r="F11" s="5"/>
      <c r="G11" s="14"/>
    </row>
    <row r="12" spans="1:7">
      <c r="A12" s="85"/>
      <c r="B12" s="5" t="s">
        <v>71</v>
      </c>
      <c r="C12" s="18">
        <v>3</v>
      </c>
      <c r="D12" s="88"/>
      <c r="E12" s="17"/>
      <c r="F12" s="5"/>
      <c r="G12" s="14"/>
    </row>
    <row r="13" spans="1:7">
      <c r="A13" s="86"/>
      <c r="B13" s="5" t="s">
        <v>72</v>
      </c>
      <c r="C13" s="5">
        <v>2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385</v>
      </c>
      <c r="D16" s="11">
        <v>4</v>
      </c>
      <c r="E16" s="96"/>
      <c r="F16" s="97"/>
      <c r="G16" s="98"/>
    </row>
    <row r="17" spans="1:7">
      <c r="A17" s="94"/>
      <c r="B17" s="6">
        <v>0.5</v>
      </c>
      <c r="C17" s="5" t="s">
        <v>386</v>
      </c>
      <c r="D17" s="5">
        <v>2</v>
      </c>
      <c r="E17" s="96"/>
      <c r="F17" s="97"/>
      <c r="G17" s="98"/>
    </row>
    <row r="18" spans="1:7">
      <c r="A18" s="94"/>
      <c r="B18" s="6">
        <v>4.1666666666666664E-2</v>
      </c>
      <c r="C18" s="5" t="s">
        <v>387</v>
      </c>
      <c r="D18" s="5">
        <v>2</v>
      </c>
      <c r="E18" s="96"/>
      <c r="F18" s="97"/>
      <c r="G18" s="98"/>
    </row>
    <row r="19" spans="1:7">
      <c r="A19" s="94"/>
      <c r="B19" s="6">
        <v>4.1666666666666664E-2</v>
      </c>
      <c r="C19" s="5" t="s">
        <v>388</v>
      </c>
      <c r="D19" s="5">
        <v>5</v>
      </c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0.25</v>
      </c>
      <c r="C23" s="8" t="s">
        <v>389</v>
      </c>
      <c r="D23" s="8">
        <v>2</v>
      </c>
      <c r="E23" s="120" t="s">
        <v>104</v>
      </c>
      <c r="F23" s="121"/>
      <c r="G23" s="122"/>
    </row>
    <row r="24" spans="1:7">
      <c r="A24" s="94"/>
      <c r="B24" s="7">
        <v>0.25</v>
      </c>
      <c r="C24" s="5" t="s">
        <v>103</v>
      </c>
      <c r="D24" s="5">
        <v>9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09" t="s">
        <v>73</v>
      </c>
      <c r="F33" s="110"/>
      <c r="G33" s="111"/>
    </row>
    <row r="34" spans="1:7">
      <c r="A34" s="94"/>
      <c r="B34" s="102"/>
      <c r="C34" s="103"/>
      <c r="D34" s="94"/>
      <c r="E34" s="112" t="s">
        <v>123</v>
      </c>
      <c r="F34" s="105"/>
      <c r="G34" s="103"/>
    </row>
    <row r="35" spans="1:7">
      <c r="A35" s="94"/>
      <c r="B35" s="113"/>
      <c r="C35" s="103"/>
      <c r="D35" s="94"/>
      <c r="E35" s="102" t="s">
        <v>124</v>
      </c>
      <c r="F35" s="105"/>
      <c r="G35" s="103"/>
    </row>
    <row r="36" spans="1:7">
      <c r="A36" s="94"/>
      <c r="B36" s="102"/>
      <c r="C36" s="103"/>
      <c r="D36" s="94"/>
      <c r="E36" s="102" t="s">
        <v>105</v>
      </c>
      <c r="F36" s="105"/>
      <c r="G36" s="103"/>
    </row>
    <row r="37" spans="1:7">
      <c r="A37" s="94"/>
      <c r="B37" s="102"/>
      <c r="C37" s="103"/>
      <c r="D37" s="94"/>
      <c r="E37" s="123" t="s">
        <v>106</v>
      </c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F54:G56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3:A44"/>
    <mergeCell ref="B43:C43"/>
    <mergeCell ref="D43:D44"/>
    <mergeCell ref="E43:G43"/>
    <mergeCell ref="B44:C44"/>
    <mergeCell ref="A23:A31"/>
    <mergeCell ref="E23:G23"/>
    <mergeCell ref="E36:G36"/>
    <mergeCell ref="B38:C38"/>
    <mergeCell ref="E38:G38"/>
    <mergeCell ref="B37:C37"/>
    <mergeCell ref="E37:G37"/>
    <mergeCell ref="E26:G26"/>
    <mergeCell ref="E27:G27"/>
    <mergeCell ref="E28:G28"/>
    <mergeCell ref="E30:G30"/>
    <mergeCell ref="E31:G31"/>
    <mergeCell ref="E29:G29"/>
    <mergeCell ref="E24:G24"/>
    <mergeCell ref="E25:G25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B40:C40"/>
    <mergeCell ref="E40:G40"/>
    <mergeCell ref="B41:C41"/>
    <mergeCell ref="E41:G41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A14:G14"/>
    <mergeCell ref="E21:G21"/>
    <mergeCell ref="E22:G22"/>
    <mergeCell ref="B7:C7"/>
    <mergeCell ref="B8:C8"/>
    <mergeCell ref="A1:G1"/>
    <mergeCell ref="B2:C2"/>
    <mergeCell ref="A3:C3"/>
    <mergeCell ref="D3:D6"/>
    <mergeCell ref="B4:C4"/>
    <mergeCell ref="B5:C5"/>
    <mergeCell ref="B6:C6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8"/>
  <sheetViews>
    <sheetView topLeftCell="A18" workbookViewId="0">
      <selection activeCell="D26" sqref="D26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139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1610500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2110500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B6+'3.9'!B7:C7</f>
        <v>17248200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/>
      <c r="C10" s="12"/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140</v>
      </c>
      <c r="C11" s="5">
        <v>12</v>
      </c>
      <c r="D11" s="88"/>
      <c r="E11" s="17"/>
      <c r="F11" s="5"/>
      <c r="G11" s="14"/>
    </row>
    <row r="12" spans="1:7">
      <c r="A12" s="85"/>
      <c r="B12" s="5" t="s">
        <v>141</v>
      </c>
      <c r="C12" s="18">
        <v>5</v>
      </c>
      <c r="D12" s="88"/>
      <c r="E12" s="17"/>
      <c r="F12" s="5"/>
      <c r="G12" s="14"/>
    </row>
    <row r="13" spans="1:7">
      <c r="A13" s="86"/>
      <c r="B13" s="5" t="s">
        <v>142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402</v>
      </c>
      <c r="D16" s="11">
        <v>12</v>
      </c>
      <c r="E16" s="96"/>
      <c r="F16" s="97"/>
      <c r="G16" s="98"/>
    </row>
    <row r="17" spans="1:7">
      <c r="A17" s="94"/>
      <c r="B17" s="6">
        <v>0.5</v>
      </c>
      <c r="C17" s="5" t="s">
        <v>403</v>
      </c>
      <c r="D17" s="5">
        <v>5</v>
      </c>
      <c r="E17" s="96"/>
      <c r="F17" s="97"/>
      <c r="G17" s="98"/>
    </row>
    <row r="18" spans="1:7">
      <c r="A18" s="94"/>
      <c r="B18" s="6">
        <v>0.5</v>
      </c>
      <c r="C18" s="5" t="s">
        <v>404</v>
      </c>
      <c r="D18" s="5">
        <v>2</v>
      </c>
      <c r="E18" s="96"/>
      <c r="F18" s="97"/>
      <c r="G18" s="98"/>
    </row>
    <row r="19" spans="1:7">
      <c r="A19" s="94"/>
      <c r="B19" s="6">
        <v>0.5</v>
      </c>
      <c r="C19" s="5" t="s">
        <v>405</v>
      </c>
      <c r="D19" s="5">
        <v>2</v>
      </c>
      <c r="E19" s="96"/>
      <c r="F19" s="97"/>
      <c r="G19" s="98"/>
    </row>
    <row r="20" spans="1:7">
      <c r="A20" s="94"/>
      <c r="B20" s="6">
        <v>0.51041666666666663</v>
      </c>
      <c r="C20" s="5" t="s">
        <v>406</v>
      </c>
      <c r="D20" s="5">
        <v>2</v>
      </c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407</v>
      </c>
      <c r="D23" s="8">
        <v>6</v>
      </c>
      <c r="E23" s="120" t="s">
        <v>233</v>
      </c>
      <c r="F23" s="121"/>
      <c r="G23" s="122"/>
    </row>
    <row r="24" spans="1:7">
      <c r="A24" s="94"/>
      <c r="B24" s="7">
        <v>0.29166666666666669</v>
      </c>
      <c r="C24" s="5" t="s">
        <v>408</v>
      </c>
      <c r="D24" s="5">
        <v>4</v>
      </c>
      <c r="E24" s="96"/>
      <c r="F24" s="97"/>
      <c r="G24" s="98"/>
    </row>
    <row r="25" spans="1:7">
      <c r="A25" s="94"/>
      <c r="B25" s="7">
        <v>0.29166666666666669</v>
      </c>
      <c r="C25" s="5" t="s">
        <v>409</v>
      </c>
      <c r="D25" s="5">
        <v>4</v>
      </c>
      <c r="E25" s="96"/>
      <c r="F25" s="97"/>
      <c r="G25" s="98"/>
    </row>
    <row r="26" spans="1:7">
      <c r="A26" s="94"/>
      <c r="B26" s="7">
        <v>0.29166666666666669</v>
      </c>
      <c r="C26" s="5" t="s">
        <v>410</v>
      </c>
      <c r="D26" s="5">
        <v>4</v>
      </c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58" t="s">
        <v>143</v>
      </c>
      <c r="F33" s="110"/>
      <c r="G33" s="111"/>
    </row>
    <row r="34" spans="1:7">
      <c r="A34" s="94"/>
      <c r="B34" s="102"/>
      <c r="C34" s="103"/>
      <c r="D34" s="94"/>
      <c r="E34" s="112" t="s">
        <v>144</v>
      </c>
      <c r="F34" s="105"/>
      <c r="G34" s="103"/>
    </row>
    <row r="35" spans="1:7">
      <c r="A35" s="94"/>
      <c r="B35" s="113"/>
      <c r="C35" s="103"/>
      <c r="D35" s="94"/>
      <c r="E35" s="102" t="s">
        <v>145</v>
      </c>
      <c r="F35" s="105"/>
      <c r="G35" s="103"/>
    </row>
    <row r="36" spans="1:7">
      <c r="A36" s="94"/>
      <c r="B36" s="102"/>
      <c r="C36" s="103"/>
      <c r="D36" s="94"/>
      <c r="E36" s="102" t="s">
        <v>146</v>
      </c>
      <c r="F36" s="105"/>
      <c r="G36" s="103"/>
    </row>
    <row r="37" spans="1:7">
      <c r="A37" s="94"/>
      <c r="B37" s="102"/>
      <c r="C37" s="103"/>
      <c r="D37" s="94"/>
      <c r="E37" s="123" t="s">
        <v>147</v>
      </c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E27" sqref="E27:G27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161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68"/>
      <c r="C4" s="69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/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3091550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B6+'3.10'!B7:C7</f>
        <v>20339750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247</v>
      </c>
      <c r="C11" s="5">
        <v>8</v>
      </c>
      <c r="D11" s="88"/>
      <c r="E11" s="17"/>
      <c r="F11" s="5"/>
      <c r="G11" s="14"/>
    </row>
    <row r="12" spans="1:7">
      <c r="A12" s="85"/>
      <c r="B12" s="5" t="s">
        <v>248</v>
      </c>
      <c r="C12" s="18">
        <v>7</v>
      </c>
      <c r="D12" s="88"/>
      <c r="E12" s="17"/>
      <c r="F12" s="5"/>
      <c r="G12" s="14"/>
    </row>
    <row r="13" spans="1:7">
      <c r="A13" s="86"/>
      <c r="B13" s="5" t="s">
        <v>249</v>
      </c>
      <c r="C13" s="5">
        <v>7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400</v>
      </c>
      <c r="D16" s="11">
        <v>4</v>
      </c>
      <c r="E16" s="96"/>
      <c r="F16" s="97"/>
      <c r="G16" s="98"/>
    </row>
    <row r="17" spans="1:7">
      <c r="A17" s="94"/>
      <c r="B17" s="6">
        <v>0.49305555555555558</v>
      </c>
      <c r="C17" s="5" t="s">
        <v>401</v>
      </c>
      <c r="D17" s="5">
        <v>6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0.34375</v>
      </c>
      <c r="C23" s="8" t="s">
        <v>148</v>
      </c>
      <c r="D23" s="8">
        <v>14</v>
      </c>
      <c r="E23" s="120"/>
      <c r="F23" s="121"/>
      <c r="G23" s="122"/>
    </row>
    <row r="24" spans="1:7">
      <c r="A24" s="94"/>
      <c r="B24" s="7">
        <v>0.27083333333333331</v>
      </c>
      <c r="C24" s="5" t="s">
        <v>149</v>
      </c>
      <c r="D24" s="5">
        <v>6</v>
      </c>
      <c r="E24" s="96"/>
      <c r="F24" s="97"/>
      <c r="G24" s="98"/>
    </row>
    <row r="25" spans="1:7">
      <c r="A25" s="94"/>
      <c r="B25" s="7">
        <v>0.3125</v>
      </c>
      <c r="C25" s="5" t="s">
        <v>150</v>
      </c>
      <c r="D25" s="5">
        <v>2</v>
      </c>
      <c r="E25" s="96"/>
      <c r="F25" s="97"/>
      <c r="G25" s="98"/>
    </row>
    <row r="26" spans="1:7">
      <c r="A26" s="94"/>
      <c r="B26" s="7">
        <v>0.3125</v>
      </c>
      <c r="C26" s="5" t="s">
        <v>151</v>
      </c>
      <c r="D26" s="5">
        <v>4</v>
      </c>
      <c r="E26" s="124"/>
      <c r="F26" s="125"/>
      <c r="G26" s="126"/>
    </row>
    <row r="27" spans="1:7">
      <c r="A27" s="94"/>
      <c r="B27" s="7">
        <v>0.29166666666666669</v>
      </c>
      <c r="C27" s="5" t="s">
        <v>152</v>
      </c>
      <c r="D27" s="5">
        <v>2</v>
      </c>
      <c r="E27" s="96"/>
      <c r="F27" s="97"/>
      <c r="G27" s="98"/>
    </row>
    <row r="28" spans="1:7">
      <c r="A28" s="94"/>
      <c r="B28" s="7">
        <v>0.33333333333333331</v>
      </c>
      <c r="C28" s="5" t="s">
        <v>153</v>
      </c>
      <c r="D28" s="5">
        <v>2</v>
      </c>
      <c r="E28" s="96"/>
      <c r="F28" s="97"/>
      <c r="G28" s="98"/>
    </row>
    <row r="29" spans="1:7">
      <c r="A29" s="94"/>
      <c r="B29" s="6">
        <v>0.33333333333333331</v>
      </c>
      <c r="C29" s="5" t="s">
        <v>154</v>
      </c>
      <c r="D29" s="5">
        <v>4</v>
      </c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155</v>
      </c>
      <c r="C33" s="108"/>
      <c r="D33" s="93" t="s">
        <v>3</v>
      </c>
      <c r="E33" s="158" t="s">
        <v>250</v>
      </c>
      <c r="F33" s="110"/>
      <c r="G33" s="111"/>
    </row>
    <row r="34" spans="1:7">
      <c r="A34" s="94"/>
      <c r="B34" s="102" t="s">
        <v>172</v>
      </c>
      <c r="C34" s="103"/>
      <c r="D34" s="94"/>
      <c r="E34" s="112" t="s">
        <v>251</v>
      </c>
      <c r="F34" s="105"/>
      <c r="G34" s="103"/>
    </row>
    <row r="35" spans="1:7">
      <c r="A35" s="94"/>
      <c r="B35" s="113" t="s">
        <v>156</v>
      </c>
      <c r="C35" s="103"/>
      <c r="D35" s="94"/>
      <c r="E35" s="102" t="s">
        <v>252</v>
      </c>
      <c r="F35" s="105"/>
      <c r="G35" s="103"/>
    </row>
    <row r="36" spans="1:7">
      <c r="A36" s="94"/>
      <c r="B36" s="102" t="s">
        <v>157</v>
      </c>
      <c r="C36" s="103"/>
      <c r="D36" s="94"/>
      <c r="E36" s="102" t="s">
        <v>253</v>
      </c>
      <c r="F36" s="105"/>
      <c r="G36" s="103"/>
    </row>
    <row r="37" spans="1:7">
      <c r="A37" s="94"/>
      <c r="B37" s="102" t="s">
        <v>158</v>
      </c>
      <c r="C37" s="103"/>
      <c r="D37" s="94"/>
      <c r="E37" s="123"/>
      <c r="F37" s="105"/>
      <c r="G37" s="103"/>
    </row>
    <row r="38" spans="1:7">
      <c r="A38" s="94"/>
      <c r="B38" s="102" t="s">
        <v>159</v>
      </c>
      <c r="C38" s="103"/>
      <c r="D38" s="94"/>
      <c r="E38" s="112"/>
      <c r="F38" s="115"/>
      <c r="G38" s="116"/>
    </row>
    <row r="39" spans="1:7">
      <c r="A39" s="94"/>
      <c r="B39" s="102" t="s">
        <v>160</v>
      </c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16.777343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171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400000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1192200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1592200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B6+'3.11'!B7:C7</f>
        <v>21931950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248</v>
      </c>
      <c r="C11" s="5">
        <v>8</v>
      </c>
      <c r="D11" s="88"/>
      <c r="E11" s="17"/>
      <c r="F11" s="5"/>
      <c r="G11" s="14"/>
    </row>
    <row r="12" spans="1:7">
      <c r="A12" s="85"/>
      <c r="B12" s="5" t="s">
        <v>254</v>
      </c>
      <c r="C12" s="18">
        <v>7</v>
      </c>
      <c r="D12" s="88"/>
      <c r="E12" s="17"/>
      <c r="F12" s="5"/>
      <c r="G12" s="14"/>
    </row>
    <row r="13" spans="1:7">
      <c r="A13" s="86"/>
      <c r="B13" s="5" t="s">
        <v>255</v>
      </c>
      <c r="C13" s="5">
        <v>6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173</v>
      </c>
      <c r="D16" s="11">
        <v>2</v>
      </c>
      <c r="E16" s="96"/>
      <c r="F16" s="97"/>
      <c r="G16" s="98"/>
    </row>
    <row r="17" spans="1:7">
      <c r="A17" s="94"/>
      <c r="B17" s="6">
        <v>5.5555555555555552E-2</v>
      </c>
      <c r="C17" s="5" t="s">
        <v>174</v>
      </c>
      <c r="D17" s="5">
        <v>3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0.25</v>
      </c>
      <c r="C23" s="8" t="s">
        <v>175</v>
      </c>
      <c r="D23" s="8">
        <v>12</v>
      </c>
      <c r="E23" s="120"/>
      <c r="F23" s="121"/>
      <c r="G23" s="122"/>
    </row>
    <row r="24" spans="1:7">
      <c r="A24" s="94"/>
      <c r="B24" s="7">
        <v>0.25</v>
      </c>
      <c r="C24" s="5" t="s">
        <v>176</v>
      </c>
      <c r="D24" s="5">
        <v>2</v>
      </c>
      <c r="E24" s="96"/>
      <c r="F24" s="97"/>
      <c r="G24" s="98"/>
    </row>
    <row r="25" spans="1:7">
      <c r="A25" s="94"/>
      <c r="B25" s="7">
        <v>0.26041666666666669</v>
      </c>
      <c r="C25" s="5" t="s">
        <v>177</v>
      </c>
      <c r="D25" s="5">
        <v>2</v>
      </c>
      <c r="E25" s="96"/>
      <c r="F25" s="97"/>
      <c r="G25" s="98"/>
    </row>
    <row r="26" spans="1:7">
      <c r="A26" s="94"/>
      <c r="B26" s="7">
        <v>0.27083333333333331</v>
      </c>
      <c r="C26" s="5" t="s">
        <v>178</v>
      </c>
      <c r="D26" s="5">
        <v>6</v>
      </c>
      <c r="E26" s="124"/>
      <c r="F26" s="125"/>
      <c r="G26" s="126"/>
    </row>
    <row r="27" spans="1:7">
      <c r="A27" s="94"/>
      <c r="B27" s="7">
        <v>0.29166666666666669</v>
      </c>
      <c r="C27" s="5" t="s">
        <v>179</v>
      </c>
      <c r="D27" s="5">
        <v>4</v>
      </c>
      <c r="E27" s="96"/>
      <c r="F27" s="97"/>
      <c r="G27" s="98"/>
    </row>
    <row r="28" spans="1:7">
      <c r="A28" s="94"/>
      <c r="B28" s="7">
        <v>0.29166666666666669</v>
      </c>
      <c r="C28" s="5" t="s">
        <v>180</v>
      </c>
      <c r="D28" s="5">
        <v>2</v>
      </c>
      <c r="E28" s="96"/>
      <c r="F28" s="97"/>
      <c r="G28" s="98"/>
    </row>
    <row r="29" spans="1:7">
      <c r="A29" s="94"/>
      <c r="B29" s="6">
        <v>0.3125</v>
      </c>
      <c r="C29" s="5" t="s">
        <v>181</v>
      </c>
      <c r="D29" s="5">
        <v>2</v>
      </c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163</v>
      </c>
      <c r="C33" s="108"/>
      <c r="D33" s="93" t="s">
        <v>3</v>
      </c>
      <c r="E33" s="158" t="s">
        <v>250</v>
      </c>
      <c r="F33" s="110"/>
      <c r="G33" s="111"/>
    </row>
    <row r="34" spans="1:7">
      <c r="A34" s="94"/>
      <c r="B34" s="102" t="s">
        <v>162</v>
      </c>
      <c r="C34" s="103"/>
      <c r="D34" s="94"/>
      <c r="E34" s="112" t="s">
        <v>256</v>
      </c>
      <c r="F34" s="105"/>
      <c r="G34" s="103"/>
    </row>
    <row r="35" spans="1:7">
      <c r="A35" s="94"/>
      <c r="B35" s="113"/>
      <c r="C35" s="103"/>
      <c r="D35" s="94"/>
      <c r="E35" s="102" t="s">
        <v>257</v>
      </c>
      <c r="F35" s="105"/>
      <c r="G35" s="103"/>
    </row>
    <row r="36" spans="1:7">
      <c r="A36" s="94"/>
      <c r="B36" s="102" t="s">
        <v>164</v>
      </c>
      <c r="C36" s="103"/>
      <c r="D36" s="94"/>
      <c r="E36" s="102" t="s">
        <v>258</v>
      </c>
      <c r="F36" s="105"/>
      <c r="G36" s="103"/>
    </row>
    <row r="37" spans="1:7">
      <c r="A37" s="94"/>
      <c r="B37" s="102" t="s">
        <v>165</v>
      </c>
      <c r="C37" s="103"/>
      <c r="D37" s="94"/>
      <c r="E37" s="123" t="s">
        <v>259</v>
      </c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170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944200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1444200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B6+'3.12'!B7:C7</f>
        <v>23376150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261</v>
      </c>
      <c r="C11" s="5">
        <v>5</v>
      </c>
      <c r="D11" s="88"/>
      <c r="E11" s="17"/>
      <c r="F11" s="5"/>
      <c r="G11" s="14"/>
    </row>
    <row r="12" spans="1:7">
      <c r="A12" s="85"/>
      <c r="B12" s="5" t="s">
        <v>262</v>
      </c>
      <c r="C12" s="18">
        <v>5</v>
      </c>
      <c r="D12" s="88"/>
      <c r="E12" s="17"/>
      <c r="F12" s="5"/>
      <c r="G12" s="14"/>
    </row>
    <row r="13" spans="1:7">
      <c r="A13" s="86"/>
      <c r="B13" s="5" t="s">
        <v>248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0.52083333333333337</v>
      </c>
      <c r="C16" s="6" t="s">
        <v>182</v>
      </c>
      <c r="D16" s="37" t="s">
        <v>260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0.16666666666666666</v>
      </c>
      <c r="C23" s="8" t="s">
        <v>183</v>
      </c>
      <c r="D23" s="8">
        <v>8</v>
      </c>
      <c r="E23" s="120"/>
      <c r="F23" s="121"/>
      <c r="G23" s="122"/>
    </row>
    <row r="24" spans="1:7">
      <c r="A24" s="94"/>
      <c r="B24" s="7">
        <v>0.25</v>
      </c>
      <c r="C24" s="5" t="s">
        <v>184</v>
      </c>
      <c r="D24" s="5">
        <v>2</v>
      </c>
      <c r="E24" s="96"/>
      <c r="F24" s="97"/>
      <c r="G24" s="98"/>
    </row>
    <row r="25" spans="1:7">
      <c r="A25" s="94"/>
      <c r="B25" s="7">
        <v>0.25</v>
      </c>
      <c r="C25" s="5" t="s">
        <v>185</v>
      </c>
      <c r="D25" s="5">
        <v>2</v>
      </c>
      <c r="E25" s="96"/>
      <c r="F25" s="97"/>
      <c r="G25" s="98"/>
    </row>
    <row r="26" spans="1:7">
      <c r="A26" s="94"/>
      <c r="B26" s="7">
        <v>0.26041666666666669</v>
      </c>
      <c r="C26" s="5" t="s">
        <v>177</v>
      </c>
      <c r="D26" s="5">
        <v>2</v>
      </c>
      <c r="E26" s="124"/>
      <c r="F26" s="125"/>
      <c r="G26" s="126"/>
    </row>
    <row r="27" spans="1:7">
      <c r="A27" s="94"/>
      <c r="B27" s="7">
        <v>0.27083333333333331</v>
      </c>
      <c r="C27" s="5" t="s">
        <v>186</v>
      </c>
      <c r="D27" s="5">
        <v>2</v>
      </c>
      <c r="E27" s="96"/>
      <c r="F27" s="97"/>
      <c r="G27" s="98"/>
    </row>
    <row r="28" spans="1:7">
      <c r="A28" s="94"/>
      <c r="B28" s="7">
        <v>0.29166666666666669</v>
      </c>
      <c r="C28" s="5" t="s">
        <v>187</v>
      </c>
      <c r="D28" s="5">
        <v>2</v>
      </c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58" t="s">
        <v>250</v>
      </c>
      <c r="F33" s="110"/>
      <c r="G33" s="111"/>
    </row>
    <row r="34" spans="1:7">
      <c r="A34" s="94"/>
      <c r="B34" s="102"/>
      <c r="C34" s="103"/>
      <c r="D34" s="94"/>
      <c r="E34" s="112" t="s">
        <v>263</v>
      </c>
      <c r="F34" s="105"/>
      <c r="G34" s="103"/>
    </row>
    <row r="35" spans="1:7">
      <c r="A35" s="94"/>
      <c r="B35" s="113"/>
      <c r="C35" s="103"/>
      <c r="D35" s="94"/>
      <c r="E35" s="102" t="s">
        <v>264</v>
      </c>
      <c r="F35" s="105"/>
      <c r="G35" s="103"/>
    </row>
    <row r="36" spans="1:7">
      <c r="A36" s="94"/>
      <c r="B36" s="102"/>
      <c r="C36" s="103"/>
      <c r="D36" s="94"/>
      <c r="E36" s="102" t="s">
        <v>265</v>
      </c>
      <c r="F36" s="105"/>
      <c r="G36" s="103"/>
    </row>
    <row r="37" spans="1:7">
      <c r="A37" s="94"/>
      <c r="B37" s="102"/>
      <c r="C37" s="103"/>
      <c r="D37" s="94"/>
      <c r="E37" s="123" t="s">
        <v>266</v>
      </c>
      <c r="F37" s="105"/>
      <c r="G37" s="103"/>
    </row>
    <row r="38" spans="1:7">
      <c r="A38" s="94"/>
      <c r="B38" s="102"/>
      <c r="C38" s="103"/>
      <c r="D38" s="94"/>
      <c r="E38" s="112" t="s">
        <v>267</v>
      </c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B7" sqref="B7:C7"/>
    </sheetView>
  </sheetViews>
  <sheetFormatPr defaultRowHeight="17.25"/>
  <cols>
    <col min="2" max="2" width="17.2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169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480000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1333850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1813850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B6+'3.13'!B7:C7</f>
        <v>25190000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269</v>
      </c>
      <c r="C11" s="5">
        <v>6</v>
      </c>
      <c r="D11" s="88"/>
      <c r="E11" s="17"/>
      <c r="F11" s="5"/>
      <c r="G11" s="14"/>
    </row>
    <row r="12" spans="1:7">
      <c r="A12" s="85"/>
      <c r="B12" s="5" t="s">
        <v>254</v>
      </c>
      <c r="C12" s="18">
        <v>5</v>
      </c>
      <c r="D12" s="88"/>
      <c r="E12" s="17"/>
      <c r="F12" s="5"/>
      <c r="G12" s="14"/>
    </row>
    <row r="13" spans="1:7">
      <c r="A13" s="86"/>
      <c r="B13" s="5" t="s">
        <v>270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</v>
      </c>
      <c r="C16" s="6" t="s">
        <v>188</v>
      </c>
      <c r="D16" s="11">
        <v>2</v>
      </c>
      <c r="E16" s="96"/>
      <c r="F16" s="97"/>
      <c r="G16" s="98"/>
    </row>
    <row r="17" spans="1:7">
      <c r="A17" s="94"/>
      <c r="B17" s="6">
        <v>0.5</v>
      </c>
      <c r="C17" s="5" t="s">
        <v>189</v>
      </c>
      <c r="D17" s="5">
        <v>4</v>
      </c>
      <c r="E17" s="96"/>
      <c r="F17" s="97"/>
      <c r="G17" s="98"/>
    </row>
    <row r="18" spans="1:7">
      <c r="A18" s="94"/>
      <c r="B18" s="6">
        <v>0.52083333333333337</v>
      </c>
      <c r="C18" s="5" t="s">
        <v>190</v>
      </c>
      <c r="D18" s="5">
        <v>6</v>
      </c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0.27083333333333331</v>
      </c>
      <c r="C23" s="8" t="s">
        <v>191</v>
      </c>
      <c r="D23" s="8">
        <v>2</v>
      </c>
      <c r="E23" s="120" t="s">
        <v>235</v>
      </c>
      <c r="F23" s="121"/>
      <c r="G23" s="122"/>
    </row>
    <row r="24" spans="1:7">
      <c r="A24" s="94"/>
      <c r="B24" s="7">
        <v>0.28125</v>
      </c>
      <c r="C24" s="5" t="s">
        <v>192</v>
      </c>
      <c r="D24" s="5">
        <v>2</v>
      </c>
      <c r="E24" s="96"/>
      <c r="F24" s="97"/>
      <c r="G24" s="98"/>
    </row>
    <row r="25" spans="1:7">
      <c r="A25" s="94"/>
      <c r="B25" s="7">
        <v>0.29166666666666669</v>
      </c>
      <c r="C25" s="5" t="s">
        <v>193</v>
      </c>
      <c r="D25" s="5">
        <v>3</v>
      </c>
      <c r="E25" s="96"/>
      <c r="F25" s="97"/>
      <c r="G25" s="98"/>
    </row>
    <row r="26" spans="1:7">
      <c r="A26" s="94"/>
      <c r="B26" s="7">
        <v>0.3125</v>
      </c>
      <c r="C26" s="5" t="s">
        <v>194</v>
      </c>
      <c r="D26" s="5">
        <v>12</v>
      </c>
      <c r="E26" s="124" t="s">
        <v>268</v>
      </c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206</v>
      </c>
      <c r="C33" s="108"/>
      <c r="D33" s="93" t="s">
        <v>3</v>
      </c>
      <c r="E33" s="158" t="s">
        <v>271</v>
      </c>
      <c r="F33" s="110"/>
      <c r="G33" s="111"/>
    </row>
    <row r="34" spans="1:7">
      <c r="A34" s="94"/>
      <c r="B34" s="102" t="s">
        <v>234</v>
      </c>
      <c r="C34" s="103"/>
      <c r="D34" s="94"/>
      <c r="E34" s="112" t="s">
        <v>272</v>
      </c>
      <c r="F34" s="105"/>
      <c r="G34" s="103"/>
    </row>
    <row r="35" spans="1:7">
      <c r="A35" s="94"/>
      <c r="B35" s="113" t="s">
        <v>207</v>
      </c>
      <c r="C35" s="103"/>
      <c r="D35" s="94"/>
      <c r="E35" s="102" t="s">
        <v>273</v>
      </c>
      <c r="F35" s="105"/>
      <c r="G35" s="103"/>
    </row>
    <row r="36" spans="1:7">
      <c r="A36" s="94"/>
      <c r="B36" s="102" t="s">
        <v>208</v>
      </c>
      <c r="C36" s="103"/>
      <c r="D36" s="94"/>
      <c r="E36" s="102" t="s">
        <v>274</v>
      </c>
      <c r="F36" s="105"/>
      <c r="G36" s="103"/>
    </row>
    <row r="37" spans="1:7">
      <c r="A37" s="94"/>
      <c r="B37" s="102" t="s">
        <v>209</v>
      </c>
      <c r="C37" s="103"/>
      <c r="D37" s="94"/>
      <c r="E37" s="123" t="s">
        <v>275</v>
      </c>
      <c r="F37" s="105"/>
      <c r="G37" s="103"/>
    </row>
    <row r="38" spans="1:7">
      <c r="A38" s="94"/>
      <c r="B38" s="102" t="s">
        <v>210</v>
      </c>
      <c r="C38" s="103"/>
      <c r="D38" s="94"/>
      <c r="E38" s="112" t="s">
        <v>276</v>
      </c>
      <c r="F38" s="115"/>
      <c r="G38" s="116"/>
    </row>
    <row r="39" spans="1:7">
      <c r="A39" s="94"/>
      <c r="B39" s="102" t="s">
        <v>211</v>
      </c>
      <c r="C39" s="103"/>
      <c r="D39" s="94"/>
      <c r="E39" s="123" t="s">
        <v>277</v>
      </c>
      <c r="F39" s="105"/>
      <c r="G39" s="103"/>
    </row>
    <row r="40" spans="1:7">
      <c r="A40" s="94"/>
      <c r="B40" s="102" t="s">
        <v>212</v>
      </c>
      <c r="C40" s="103"/>
      <c r="D40" s="94"/>
      <c r="E40" s="112" t="s">
        <v>278</v>
      </c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58"/>
  <sheetViews>
    <sheetView topLeftCell="A10" workbookViewId="0">
      <selection activeCell="E36" sqref="E36:G36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166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4131600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4631600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B6+'3.14'!B7:C7</f>
        <v>29821600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104</v>
      </c>
      <c r="C11" s="5">
        <v>13</v>
      </c>
      <c r="D11" s="88"/>
      <c r="E11" s="17"/>
      <c r="F11" s="5"/>
      <c r="G11" s="14"/>
    </row>
    <row r="12" spans="1:7">
      <c r="A12" s="85"/>
      <c r="B12" s="5" t="s">
        <v>282</v>
      </c>
      <c r="C12" s="18">
        <v>6</v>
      </c>
      <c r="D12" s="88"/>
      <c r="E12" s="17"/>
      <c r="F12" s="5"/>
      <c r="G12" s="14"/>
    </row>
    <row r="13" spans="1:7">
      <c r="A13" s="86"/>
      <c r="B13" s="5" t="s">
        <v>283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0.45833333333333331</v>
      </c>
      <c r="C16" s="6" t="s">
        <v>167</v>
      </c>
      <c r="D16" s="11">
        <v>6</v>
      </c>
      <c r="E16" s="96"/>
      <c r="F16" s="97"/>
      <c r="G16" s="98"/>
    </row>
    <row r="17" spans="1:7">
      <c r="A17" s="94"/>
      <c r="B17" s="6">
        <v>0.5</v>
      </c>
      <c r="C17" s="5" t="s">
        <v>279</v>
      </c>
      <c r="D17" s="5">
        <v>2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0.27083333333333331</v>
      </c>
      <c r="C23" s="8" t="s">
        <v>280</v>
      </c>
      <c r="D23" s="8">
        <v>2</v>
      </c>
      <c r="E23" s="120"/>
      <c r="F23" s="121"/>
      <c r="G23" s="122"/>
    </row>
    <row r="24" spans="1:7">
      <c r="A24" s="94"/>
      <c r="B24" s="7">
        <v>0.29166666666666669</v>
      </c>
      <c r="C24" s="5" t="s">
        <v>168</v>
      </c>
      <c r="D24" s="5">
        <v>13</v>
      </c>
      <c r="E24" s="96" t="s">
        <v>235</v>
      </c>
      <c r="F24" s="97"/>
      <c r="G24" s="98"/>
    </row>
    <row r="25" spans="1:7">
      <c r="A25" s="94"/>
      <c r="B25" s="7">
        <v>0.29166666666666669</v>
      </c>
      <c r="C25" s="5" t="s">
        <v>281</v>
      </c>
      <c r="D25" s="5">
        <v>12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155</v>
      </c>
      <c r="C33" s="108"/>
      <c r="D33" s="93" t="s">
        <v>3</v>
      </c>
      <c r="E33" s="158" t="s">
        <v>250</v>
      </c>
      <c r="F33" s="110"/>
      <c r="G33" s="111"/>
    </row>
    <row r="34" spans="1:7">
      <c r="A34" s="94"/>
      <c r="B34" s="102" t="s">
        <v>218</v>
      </c>
      <c r="C34" s="103"/>
      <c r="D34" s="94"/>
      <c r="E34" s="112" t="s">
        <v>284</v>
      </c>
      <c r="F34" s="105"/>
      <c r="G34" s="103"/>
    </row>
    <row r="35" spans="1:7">
      <c r="A35" s="94"/>
      <c r="B35" s="113" t="s">
        <v>217</v>
      </c>
      <c r="C35" s="103"/>
      <c r="D35" s="94"/>
      <c r="E35" s="102" t="s">
        <v>285</v>
      </c>
      <c r="F35" s="105"/>
      <c r="G35" s="103"/>
    </row>
    <row r="36" spans="1:7">
      <c r="A36" s="94"/>
      <c r="B36" s="102" t="s">
        <v>216</v>
      </c>
      <c r="C36" s="103"/>
      <c r="D36" s="94"/>
      <c r="E36" s="102" t="s">
        <v>286</v>
      </c>
      <c r="F36" s="105"/>
      <c r="G36" s="103"/>
    </row>
    <row r="37" spans="1:7">
      <c r="A37" s="94"/>
      <c r="B37" s="102" t="s">
        <v>213</v>
      </c>
      <c r="C37" s="103"/>
      <c r="D37" s="94"/>
      <c r="E37" s="123" t="s">
        <v>287</v>
      </c>
      <c r="F37" s="161"/>
      <c r="G37" s="162"/>
    </row>
    <row r="38" spans="1:7" ht="17.25" customHeight="1">
      <c r="A38" s="94"/>
      <c r="B38" s="102" t="s">
        <v>214</v>
      </c>
      <c r="C38" s="103"/>
      <c r="D38" s="94"/>
      <c r="E38" s="112" t="s">
        <v>288</v>
      </c>
      <c r="F38" s="115"/>
      <c r="G38" s="116"/>
    </row>
    <row r="39" spans="1:7">
      <c r="A39" s="94"/>
      <c r="B39" s="102" t="s">
        <v>215</v>
      </c>
      <c r="C39" s="103"/>
      <c r="D39" s="94"/>
      <c r="E39" s="104"/>
      <c r="F39" s="159"/>
      <c r="G39" s="160"/>
    </row>
    <row r="40" spans="1:7">
      <c r="A40" s="94"/>
      <c r="B40" s="102" t="s">
        <v>212</v>
      </c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E34" sqref="E34:G34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195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1663000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2163000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B6+'3.15'!B7:C7</f>
        <v>31984600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292</v>
      </c>
      <c r="C11" s="5">
        <v>13</v>
      </c>
      <c r="D11" s="88"/>
      <c r="E11" s="17"/>
      <c r="F11" s="5"/>
      <c r="G11" s="14"/>
    </row>
    <row r="12" spans="1:7">
      <c r="A12" s="85"/>
      <c r="B12" s="5" t="s">
        <v>293</v>
      </c>
      <c r="C12" s="18">
        <v>4</v>
      </c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0.49305555555555558</v>
      </c>
      <c r="C16" s="6" t="s">
        <v>289</v>
      </c>
      <c r="D16" s="11">
        <v>3</v>
      </c>
      <c r="E16" s="96"/>
      <c r="F16" s="97"/>
      <c r="G16" s="98"/>
    </row>
    <row r="17" spans="1:7">
      <c r="A17" s="94"/>
      <c r="B17" s="6">
        <v>8.3333333333333329E-2</v>
      </c>
      <c r="C17" s="5" t="s">
        <v>290</v>
      </c>
      <c r="D17" s="5">
        <v>3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0.27083333333333331</v>
      </c>
      <c r="C23" s="8" t="s">
        <v>232</v>
      </c>
      <c r="D23" s="8">
        <v>14</v>
      </c>
      <c r="E23" s="120" t="s">
        <v>233</v>
      </c>
      <c r="F23" s="121"/>
      <c r="G23" s="122"/>
    </row>
    <row r="24" spans="1:7">
      <c r="A24" s="94"/>
      <c r="B24" s="7">
        <v>0.29166666666666669</v>
      </c>
      <c r="C24" s="5" t="s">
        <v>291</v>
      </c>
      <c r="D24" s="5">
        <v>6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155</v>
      </c>
      <c r="C33" s="108"/>
      <c r="D33" s="93" t="s">
        <v>3</v>
      </c>
      <c r="E33" s="158" t="s">
        <v>294</v>
      </c>
      <c r="F33" s="110"/>
      <c r="G33" s="111"/>
    </row>
    <row r="34" spans="1:7">
      <c r="A34" s="94"/>
      <c r="B34" s="102" t="s">
        <v>221</v>
      </c>
      <c r="C34" s="103"/>
      <c r="D34" s="94"/>
      <c r="E34" s="112" t="s">
        <v>295</v>
      </c>
      <c r="F34" s="105"/>
      <c r="G34" s="103"/>
    </row>
    <row r="35" spans="1:7">
      <c r="A35" s="94"/>
      <c r="B35" s="113" t="s">
        <v>220</v>
      </c>
      <c r="C35" s="103"/>
      <c r="D35" s="94"/>
      <c r="E35" s="102" t="s">
        <v>297</v>
      </c>
      <c r="F35" s="105"/>
      <c r="G35" s="103"/>
    </row>
    <row r="36" spans="1:7">
      <c r="A36" s="94"/>
      <c r="B36" s="102" t="s">
        <v>219</v>
      </c>
      <c r="C36" s="103"/>
      <c r="D36" s="94"/>
      <c r="E36" s="102" t="s">
        <v>296</v>
      </c>
      <c r="F36" s="105"/>
      <c r="G36" s="103"/>
    </row>
    <row r="37" spans="1:7">
      <c r="A37" s="94"/>
      <c r="B37" s="102" t="s">
        <v>231</v>
      </c>
      <c r="C37" s="103"/>
      <c r="D37" s="94"/>
      <c r="E37" s="123"/>
      <c r="F37" s="105"/>
      <c r="G37" s="103"/>
    </row>
    <row r="38" spans="1:7">
      <c r="A38" s="94"/>
      <c r="B38" s="102" t="s">
        <v>222</v>
      </c>
      <c r="C38" s="103"/>
      <c r="D38" s="94"/>
      <c r="E38" s="112"/>
      <c r="F38" s="115"/>
      <c r="G38" s="116"/>
    </row>
    <row r="39" spans="1:7">
      <c r="A39" s="94"/>
      <c r="B39" s="102" t="s">
        <v>223</v>
      </c>
      <c r="C39" s="103"/>
      <c r="D39" s="94"/>
      <c r="E39" s="104"/>
      <c r="F39" s="105"/>
      <c r="G39" s="103"/>
    </row>
    <row r="40" spans="1:7">
      <c r="A40" s="94"/>
      <c r="B40" s="102" t="s">
        <v>212</v>
      </c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B7" sqref="B7:C7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196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2039600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2539600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B6+'3.16'!B7:C7</f>
        <v>34524200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298</v>
      </c>
      <c r="C11" s="5">
        <v>7</v>
      </c>
      <c r="D11" s="88"/>
      <c r="E11" s="17"/>
      <c r="F11" s="5"/>
      <c r="G11" s="14"/>
    </row>
    <row r="12" spans="1:7">
      <c r="A12" s="85"/>
      <c r="B12" s="5"/>
      <c r="C12" s="18"/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45</v>
      </c>
      <c r="D16" s="11">
        <v>7</v>
      </c>
      <c r="E16" s="96" t="s">
        <v>236</v>
      </c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0.3125</v>
      </c>
      <c r="C23" s="8" t="s">
        <v>197</v>
      </c>
      <c r="D23" s="8">
        <v>4</v>
      </c>
      <c r="E23" s="120"/>
      <c r="F23" s="121"/>
      <c r="G23" s="122"/>
    </row>
    <row r="24" spans="1:7">
      <c r="A24" s="94"/>
      <c r="B24" s="7"/>
      <c r="C24" s="5"/>
      <c r="D24" s="5"/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230</v>
      </c>
      <c r="C33" s="108"/>
      <c r="D33" s="93" t="s">
        <v>3</v>
      </c>
      <c r="E33" s="158" t="s">
        <v>201</v>
      </c>
      <c r="F33" s="110"/>
      <c r="G33" s="111"/>
    </row>
    <row r="34" spans="1:7">
      <c r="A34" s="94"/>
      <c r="B34" s="102" t="s">
        <v>198</v>
      </c>
      <c r="C34" s="103"/>
      <c r="D34" s="94"/>
      <c r="E34" s="112" t="s">
        <v>202</v>
      </c>
      <c r="F34" s="105"/>
      <c r="G34" s="103"/>
    </row>
    <row r="35" spans="1:7">
      <c r="A35" s="94"/>
      <c r="B35" s="113" t="s">
        <v>199</v>
      </c>
      <c r="C35" s="103"/>
      <c r="D35" s="94"/>
      <c r="E35" s="102" t="s">
        <v>203</v>
      </c>
      <c r="F35" s="105"/>
      <c r="G35" s="103"/>
    </row>
    <row r="36" spans="1:7">
      <c r="A36" s="94"/>
      <c r="B36" s="102" t="s">
        <v>224</v>
      </c>
      <c r="C36" s="103"/>
      <c r="D36" s="94"/>
      <c r="E36" s="102"/>
      <c r="F36" s="105"/>
      <c r="G36" s="103"/>
    </row>
    <row r="37" spans="1:7">
      <c r="A37" s="94"/>
      <c r="B37" s="102" t="s">
        <v>200</v>
      </c>
      <c r="C37" s="103"/>
      <c r="D37" s="94"/>
      <c r="E37" s="123"/>
      <c r="F37" s="105"/>
      <c r="G37" s="103"/>
    </row>
    <row r="38" spans="1:7">
      <c r="A38" s="94"/>
      <c r="B38" s="102" t="s">
        <v>225</v>
      </c>
      <c r="C38" s="103"/>
      <c r="D38" s="94"/>
      <c r="E38" s="112" t="s">
        <v>204</v>
      </c>
      <c r="F38" s="115"/>
      <c r="G38" s="116"/>
    </row>
    <row r="39" spans="1:7">
      <c r="A39" s="94"/>
      <c r="B39" s="102" t="s">
        <v>226</v>
      </c>
      <c r="C39" s="103"/>
      <c r="D39" s="94"/>
      <c r="E39" s="123" t="s">
        <v>205</v>
      </c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18.777343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227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300000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1719200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2019200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B6+'3.17'!B7:C7</f>
        <v>36543400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309</v>
      </c>
      <c r="C11" s="5">
        <v>5</v>
      </c>
      <c r="D11" s="88"/>
      <c r="E11" s="17"/>
      <c r="F11" s="5"/>
      <c r="G11" s="14"/>
    </row>
    <row r="12" spans="1:7">
      <c r="A12" s="85"/>
      <c r="B12" s="5" t="s">
        <v>310</v>
      </c>
      <c r="C12" s="18">
        <v>5</v>
      </c>
      <c r="D12" s="88"/>
      <c r="E12" s="17"/>
      <c r="F12" s="5"/>
      <c r="G12" s="14"/>
    </row>
    <row r="13" spans="1:7">
      <c r="A13" s="86"/>
      <c r="B13" s="5" t="s">
        <v>311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</v>
      </c>
      <c r="C16" s="6" t="s">
        <v>299</v>
      </c>
      <c r="D16" s="11">
        <v>2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 t="s">
        <v>228</v>
      </c>
      <c r="C23" s="8" t="s">
        <v>300</v>
      </c>
      <c r="D23" s="8">
        <v>5</v>
      </c>
      <c r="E23" s="120"/>
      <c r="F23" s="121"/>
      <c r="G23" s="122"/>
    </row>
    <row r="24" spans="1:7">
      <c r="A24" s="94"/>
      <c r="B24" s="7">
        <v>0.27083333333333331</v>
      </c>
      <c r="C24" s="5" t="s">
        <v>301</v>
      </c>
      <c r="D24" s="5">
        <v>2</v>
      </c>
      <c r="E24" s="96"/>
      <c r="F24" s="97"/>
      <c r="G24" s="98"/>
    </row>
    <row r="25" spans="1:7">
      <c r="A25" s="94"/>
      <c r="B25" s="7">
        <v>0.29166666666666669</v>
      </c>
      <c r="C25" s="5" t="s">
        <v>302</v>
      </c>
      <c r="D25" s="5">
        <v>9</v>
      </c>
      <c r="E25" s="96"/>
      <c r="F25" s="97"/>
      <c r="G25" s="98"/>
    </row>
    <row r="26" spans="1:7">
      <c r="A26" s="94"/>
      <c r="B26" s="7">
        <v>0.29166666666666669</v>
      </c>
      <c r="C26" s="5" t="s">
        <v>303</v>
      </c>
      <c r="D26" s="5">
        <v>4</v>
      </c>
      <c r="E26" s="124"/>
      <c r="F26" s="125"/>
      <c r="G26" s="126"/>
    </row>
    <row r="27" spans="1:7">
      <c r="A27" s="94"/>
      <c r="B27" s="7">
        <v>0.29166666666666669</v>
      </c>
      <c r="C27" s="5" t="s">
        <v>304</v>
      </c>
      <c r="D27" s="5">
        <v>3</v>
      </c>
      <c r="E27" s="96"/>
      <c r="F27" s="97"/>
      <c r="G27" s="98"/>
    </row>
    <row r="28" spans="1:7">
      <c r="A28" s="94"/>
      <c r="B28" s="7">
        <v>0.3125</v>
      </c>
      <c r="C28" s="5" t="s">
        <v>305</v>
      </c>
      <c r="D28" s="5">
        <v>3</v>
      </c>
      <c r="E28" s="96"/>
      <c r="F28" s="97"/>
      <c r="G28" s="98"/>
    </row>
    <row r="29" spans="1:7">
      <c r="A29" s="94"/>
      <c r="B29" s="6">
        <v>0.3125</v>
      </c>
      <c r="C29" s="5" t="s">
        <v>306</v>
      </c>
      <c r="D29" s="5">
        <v>6</v>
      </c>
      <c r="E29" s="96"/>
      <c r="F29" s="97"/>
      <c r="G29" s="98"/>
    </row>
    <row r="30" spans="1:7">
      <c r="A30" s="94"/>
      <c r="B30" s="6">
        <v>0.3125</v>
      </c>
      <c r="C30" s="5" t="s">
        <v>307</v>
      </c>
      <c r="D30" s="5">
        <v>2</v>
      </c>
      <c r="E30" s="96"/>
      <c r="F30" s="97"/>
      <c r="G30" s="98"/>
    </row>
    <row r="31" spans="1:7">
      <c r="A31" s="94"/>
      <c r="B31" s="6">
        <v>0.32291666666666669</v>
      </c>
      <c r="C31" s="5" t="s">
        <v>308</v>
      </c>
      <c r="D31" s="5">
        <v>2</v>
      </c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58" t="s">
        <v>294</v>
      </c>
      <c r="F33" s="110"/>
      <c r="G33" s="111"/>
    </row>
    <row r="34" spans="1:7">
      <c r="A34" s="94"/>
      <c r="B34" s="102"/>
      <c r="C34" s="103"/>
      <c r="D34" s="94"/>
      <c r="E34" s="112" t="s">
        <v>312</v>
      </c>
      <c r="F34" s="105"/>
      <c r="G34" s="103"/>
    </row>
    <row r="35" spans="1:7">
      <c r="A35" s="94"/>
      <c r="B35" s="113"/>
      <c r="C35" s="103"/>
      <c r="D35" s="94"/>
      <c r="E35" s="102" t="s">
        <v>313</v>
      </c>
      <c r="F35" s="105"/>
      <c r="G35" s="103"/>
    </row>
    <row r="36" spans="1:7">
      <c r="A36" s="94"/>
      <c r="B36" s="102"/>
      <c r="C36" s="103"/>
      <c r="D36" s="94"/>
      <c r="E36" s="102" t="s">
        <v>314</v>
      </c>
      <c r="F36" s="105"/>
      <c r="G36" s="103"/>
    </row>
    <row r="37" spans="1:7">
      <c r="A37" s="94"/>
      <c r="B37" s="102"/>
      <c r="C37" s="103"/>
      <c r="D37" s="94"/>
      <c r="E37" s="123" t="s">
        <v>315</v>
      </c>
      <c r="F37" s="105"/>
      <c r="G37" s="103"/>
    </row>
    <row r="38" spans="1:7">
      <c r="A38" s="94"/>
      <c r="B38" s="102"/>
      <c r="C38" s="103"/>
      <c r="D38" s="94"/>
      <c r="E38" s="112" t="s">
        <v>316</v>
      </c>
      <c r="F38" s="115"/>
      <c r="G38" s="116"/>
    </row>
    <row r="39" spans="1:7">
      <c r="A39" s="94"/>
      <c r="B39" s="102"/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229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800000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1126600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1926600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B6+'3.18'!B7:C7</f>
        <v>38470000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320</v>
      </c>
      <c r="C11" s="5">
        <v>4</v>
      </c>
      <c r="D11" s="88"/>
      <c r="E11" s="17"/>
      <c r="F11" s="5"/>
      <c r="G11" s="14"/>
    </row>
    <row r="12" spans="1:7">
      <c r="A12" s="85"/>
      <c r="B12" s="5" t="s">
        <v>293</v>
      </c>
      <c r="C12" s="18">
        <v>4</v>
      </c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6.25E-2</v>
      </c>
      <c r="C16" s="6" t="s">
        <v>317</v>
      </c>
      <c r="D16" s="11">
        <v>2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>
        <v>0.125</v>
      </c>
      <c r="C22" s="9" t="s">
        <v>318</v>
      </c>
      <c r="D22" s="9">
        <v>15</v>
      </c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319</v>
      </c>
      <c r="D23" s="8">
        <v>9</v>
      </c>
      <c r="E23" s="120"/>
      <c r="F23" s="121"/>
      <c r="G23" s="122"/>
    </row>
    <row r="24" spans="1:7">
      <c r="A24" s="94"/>
      <c r="B24" s="7"/>
      <c r="C24" s="5"/>
      <c r="D24" s="5"/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58" t="s">
        <v>321</v>
      </c>
      <c r="F33" s="110"/>
      <c r="G33" s="111"/>
    </row>
    <row r="34" spans="1:7">
      <c r="A34" s="94"/>
      <c r="B34" s="102"/>
      <c r="C34" s="103"/>
      <c r="D34" s="94"/>
      <c r="E34" s="112" t="s">
        <v>322</v>
      </c>
      <c r="F34" s="105"/>
      <c r="G34" s="103"/>
    </row>
    <row r="35" spans="1:7">
      <c r="A35" s="94"/>
      <c r="B35" s="113"/>
      <c r="C35" s="103"/>
      <c r="D35" s="94"/>
      <c r="E35" s="102" t="s">
        <v>323</v>
      </c>
      <c r="F35" s="105"/>
      <c r="G35" s="103"/>
    </row>
    <row r="36" spans="1:7">
      <c r="A36" s="94"/>
      <c r="B36" s="102"/>
      <c r="C36" s="103"/>
      <c r="D36" s="94"/>
      <c r="E36" s="102" t="s">
        <v>324</v>
      </c>
      <c r="F36" s="105"/>
      <c r="G36" s="103"/>
    </row>
    <row r="37" spans="1:7">
      <c r="A37" s="94"/>
      <c r="B37" s="102"/>
      <c r="C37" s="103"/>
      <c r="D37" s="94"/>
      <c r="E37" s="123" t="s">
        <v>325</v>
      </c>
      <c r="F37" s="105"/>
      <c r="G37" s="103"/>
    </row>
    <row r="38" spans="1:7">
      <c r="A38" s="94"/>
      <c r="B38" s="102"/>
      <c r="C38" s="103"/>
      <c r="D38" s="94"/>
      <c r="E38" s="112" t="s">
        <v>326</v>
      </c>
      <c r="F38" s="115"/>
      <c r="G38" s="116"/>
    </row>
    <row r="39" spans="1:7">
      <c r="A39" s="94"/>
      <c r="B39" s="102"/>
      <c r="C39" s="103"/>
      <c r="D39" s="94"/>
      <c r="E39" s="123" t="s">
        <v>327</v>
      </c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topLeftCell="A13" workbookViewId="0">
      <selection activeCell="B4" sqref="B4:C4"/>
    </sheetView>
  </sheetViews>
  <sheetFormatPr defaultRowHeight="17.25"/>
  <cols>
    <col min="2" max="2" width="15.6640625" customWidth="1"/>
    <col min="3" max="3" width="31" customWidth="1"/>
    <col min="4" max="4" width="12.109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265500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1960700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2226200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B6+'3.1'!B6:C6</f>
        <v>4224900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74</v>
      </c>
      <c r="C11" s="5">
        <v>6</v>
      </c>
      <c r="D11" s="88"/>
      <c r="E11" s="17"/>
      <c r="F11" s="5"/>
      <c r="G11" s="14"/>
    </row>
    <row r="12" spans="1:7">
      <c r="A12" s="85"/>
      <c r="B12" s="5" t="s">
        <v>71</v>
      </c>
      <c r="C12" s="18">
        <v>5</v>
      </c>
      <c r="D12" s="88"/>
      <c r="E12" s="17"/>
      <c r="F12" s="5"/>
      <c r="G12" s="14"/>
    </row>
    <row r="13" spans="1:7">
      <c r="A13" s="86"/>
      <c r="B13" s="5" t="s">
        <v>75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0.52083333333333337</v>
      </c>
      <c r="C16" s="6" t="s">
        <v>38</v>
      </c>
      <c r="D16" s="11">
        <v>4</v>
      </c>
      <c r="E16" s="96"/>
      <c r="F16" s="97"/>
      <c r="G16" s="98"/>
    </row>
    <row r="17" spans="1:7">
      <c r="A17" s="94"/>
      <c r="B17" s="6">
        <v>0.45833333333333331</v>
      </c>
      <c r="C17" s="5" t="s">
        <v>39</v>
      </c>
      <c r="D17" s="5">
        <v>15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40</v>
      </c>
      <c r="D23" s="8">
        <v>10</v>
      </c>
      <c r="E23" s="120"/>
      <c r="F23" s="121"/>
      <c r="G23" s="122"/>
    </row>
    <row r="24" spans="1:7">
      <c r="A24" s="94"/>
      <c r="B24" s="7">
        <v>0.25</v>
      </c>
      <c r="C24" s="5" t="s">
        <v>41</v>
      </c>
      <c r="D24" s="5">
        <v>8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42</v>
      </c>
      <c r="C33" s="108"/>
      <c r="D33" s="93" t="s">
        <v>3</v>
      </c>
      <c r="E33" s="109" t="s">
        <v>76</v>
      </c>
      <c r="F33" s="110"/>
      <c r="G33" s="111"/>
    </row>
    <row r="34" spans="1:7">
      <c r="A34" s="94"/>
      <c r="B34" s="102"/>
      <c r="C34" s="103"/>
      <c r="D34" s="94"/>
      <c r="E34" s="112"/>
      <c r="F34" s="105"/>
      <c r="G34" s="103"/>
    </row>
    <row r="35" spans="1:7">
      <c r="A35" s="94"/>
      <c r="B35" s="113"/>
      <c r="C35" s="103"/>
      <c r="D35" s="94"/>
      <c r="E35" s="102"/>
      <c r="F35" s="105"/>
      <c r="G35" s="103"/>
    </row>
    <row r="36" spans="1:7">
      <c r="A36" s="94"/>
      <c r="B36" s="102"/>
      <c r="C36" s="103"/>
      <c r="D36" s="94"/>
      <c r="E36" s="102"/>
      <c r="F36" s="105"/>
      <c r="G36" s="103"/>
    </row>
    <row r="37" spans="1:7">
      <c r="A37" s="94"/>
      <c r="B37" s="102"/>
      <c r="C37" s="103"/>
      <c r="D37" s="94"/>
      <c r="E37" s="123"/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B7" sqref="B7:C7"/>
    </sheetView>
  </sheetViews>
  <sheetFormatPr defaultRowHeight="17.25"/>
  <cols>
    <col min="2" max="3" width="16.5546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237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1344000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383900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1727900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B6+'3.19'!B7:C7</f>
        <v>40197900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310</v>
      </c>
      <c r="C11" s="5">
        <v>5</v>
      </c>
      <c r="D11" s="88"/>
      <c r="E11" s="17"/>
      <c r="F11" s="5"/>
      <c r="G11" s="14"/>
    </row>
    <row r="12" spans="1:7">
      <c r="A12" s="85"/>
      <c r="B12" s="5" t="s">
        <v>311</v>
      </c>
      <c r="C12" s="18">
        <v>5</v>
      </c>
      <c r="D12" s="88"/>
      <c r="E12" s="17"/>
      <c r="F12" s="5"/>
      <c r="G12" s="14"/>
    </row>
    <row r="13" spans="1:7">
      <c r="A13" s="86"/>
      <c r="B13" s="5" t="s">
        <v>320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</v>
      </c>
      <c r="C16" s="6" t="s">
        <v>328</v>
      </c>
      <c r="D16" s="11">
        <v>5</v>
      </c>
      <c r="E16" s="96"/>
      <c r="F16" s="97"/>
      <c r="G16" s="98"/>
    </row>
    <row r="17" spans="1:7">
      <c r="A17" s="94"/>
      <c r="B17" s="6">
        <v>0.5</v>
      </c>
      <c r="C17" s="5" t="s">
        <v>329</v>
      </c>
      <c r="D17" s="5">
        <v>7</v>
      </c>
      <c r="E17" s="96"/>
      <c r="F17" s="97"/>
      <c r="G17" s="98"/>
    </row>
    <row r="18" spans="1:7">
      <c r="A18" s="94"/>
      <c r="B18" s="6">
        <v>4.1666666666666664E-2</v>
      </c>
      <c r="C18" s="5" t="s">
        <v>330</v>
      </c>
      <c r="D18" s="5">
        <v>7</v>
      </c>
      <c r="E18" s="96"/>
      <c r="F18" s="97"/>
      <c r="G18" s="98"/>
    </row>
    <row r="19" spans="1:7">
      <c r="A19" s="94"/>
      <c r="B19" s="6">
        <v>4.1666666666666664E-2</v>
      </c>
      <c r="C19" s="5" t="s">
        <v>331</v>
      </c>
      <c r="D19" s="5">
        <v>6</v>
      </c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0.25</v>
      </c>
      <c r="C23" s="8" t="s">
        <v>332</v>
      </c>
      <c r="D23" s="8">
        <v>2</v>
      </c>
      <c r="E23" s="120"/>
      <c r="F23" s="121"/>
      <c r="G23" s="122"/>
    </row>
    <row r="24" spans="1:7">
      <c r="A24" s="94"/>
      <c r="B24" s="7">
        <v>0.25</v>
      </c>
      <c r="C24" s="5" t="s">
        <v>333</v>
      </c>
      <c r="D24" s="5">
        <v>2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238</v>
      </c>
      <c r="C33" s="108"/>
      <c r="D33" s="93" t="s">
        <v>3</v>
      </c>
      <c r="E33" s="158" t="s">
        <v>294</v>
      </c>
      <c r="F33" s="110"/>
      <c r="G33" s="111"/>
    </row>
    <row r="34" spans="1:7">
      <c r="A34" s="94"/>
      <c r="B34" s="102"/>
      <c r="C34" s="103"/>
      <c r="D34" s="94"/>
      <c r="E34" s="112" t="s">
        <v>334</v>
      </c>
      <c r="F34" s="105"/>
      <c r="G34" s="103"/>
    </row>
    <row r="35" spans="1:7">
      <c r="A35" s="94"/>
      <c r="B35" s="113"/>
      <c r="C35" s="103"/>
      <c r="D35" s="94"/>
      <c r="E35" s="102" t="s">
        <v>335</v>
      </c>
      <c r="F35" s="105"/>
      <c r="G35" s="103"/>
    </row>
    <row r="36" spans="1:7">
      <c r="A36" s="94"/>
      <c r="B36" s="102"/>
      <c r="C36" s="103"/>
      <c r="D36" s="94"/>
      <c r="E36" s="102" t="s">
        <v>336</v>
      </c>
      <c r="F36" s="105"/>
      <c r="G36" s="103"/>
    </row>
    <row r="37" spans="1:7">
      <c r="A37" s="94"/>
      <c r="B37" s="102"/>
      <c r="C37" s="103"/>
      <c r="D37" s="94"/>
      <c r="E37" s="123" t="s">
        <v>337</v>
      </c>
      <c r="F37" s="105"/>
      <c r="G37" s="103"/>
    </row>
    <row r="38" spans="1:7">
      <c r="A38" s="94"/>
      <c r="B38" s="102"/>
      <c r="C38" s="103"/>
      <c r="D38" s="94"/>
      <c r="E38" s="112" t="s">
        <v>338</v>
      </c>
      <c r="F38" s="115"/>
      <c r="G38" s="116"/>
    </row>
    <row r="39" spans="1:7">
      <c r="A39" s="94"/>
      <c r="B39" s="102"/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58"/>
  <sheetViews>
    <sheetView topLeftCell="A7" workbookViewId="0">
      <selection activeCell="B7" sqref="B7:C7"/>
    </sheetView>
  </sheetViews>
  <sheetFormatPr defaultRowHeight="17.25"/>
  <cols>
    <col min="2" max="3" width="16.5546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339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138500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409900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548400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B6+'3.20'!B7:C7</f>
        <v>40746300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341</v>
      </c>
      <c r="C11" s="5">
        <v>3</v>
      </c>
      <c r="D11" s="88"/>
      <c r="E11" s="17"/>
      <c r="F11" s="5"/>
      <c r="G11" s="14"/>
    </row>
    <row r="12" spans="1:7">
      <c r="A12" s="85"/>
      <c r="B12" s="5"/>
      <c r="C12" s="18"/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/>
      <c r="C16" s="6"/>
      <c r="D16" s="11"/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/>
      <c r="C23" s="8"/>
      <c r="D23" s="8"/>
      <c r="E23" s="120"/>
      <c r="F23" s="121"/>
      <c r="G23" s="122"/>
    </row>
    <row r="24" spans="1:7">
      <c r="A24" s="94"/>
      <c r="B24" s="7"/>
      <c r="C24" s="5"/>
      <c r="D24" s="5"/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340</v>
      </c>
      <c r="C33" s="108"/>
      <c r="D33" s="93" t="s">
        <v>3</v>
      </c>
      <c r="E33" s="158" t="s">
        <v>342</v>
      </c>
      <c r="F33" s="110"/>
      <c r="G33" s="111"/>
    </row>
    <row r="34" spans="1:7">
      <c r="A34" s="94"/>
      <c r="B34" s="102"/>
      <c r="C34" s="103"/>
      <c r="D34" s="94"/>
      <c r="E34" s="112" t="s">
        <v>343</v>
      </c>
      <c r="F34" s="105"/>
      <c r="G34" s="103"/>
    </row>
    <row r="35" spans="1:7">
      <c r="A35" s="94"/>
      <c r="B35" s="113"/>
      <c r="C35" s="103"/>
      <c r="D35" s="94"/>
      <c r="E35" s="102" t="s">
        <v>344</v>
      </c>
      <c r="F35" s="105"/>
      <c r="G35" s="103"/>
    </row>
    <row r="36" spans="1:7">
      <c r="A36" s="94"/>
      <c r="B36" s="102"/>
      <c r="C36" s="103"/>
      <c r="D36" s="94"/>
      <c r="E36" s="102" t="s">
        <v>345</v>
      </c>
      <c r="F36" s="105"/>
      <c r="G36" s="103"/>
    </row>
    <row r="37" spans="1:7">
      <c r="A37" s="94"/>
      <c r="B37" s="102"/>
      <c r="C37" s="103"/>
      <c r="D37" s="94"/>
      <c r="E37" s="123" t="s">
        <v>346</v>
      </c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E20" sqref="E20:G20"/>
    </sheetView>
  </sheetViews>
  <sheetFormatPr defaultRowHeight="17.25"/>
  <cols>
    <col min="2" max="3" width="16.5546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347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912500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147800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1060300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B6+'3.21'!B7:C7</f>
        <v>41806600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358</v>
      </c>
      <c r="C11" s="5">
        <v>12</v>
      </c>
      <c r="D11" s="88"/>
      <c r="E11" s="17"/>
      <c r="F11" s="5"/>
      <c r="G11" s="14"/>
    </row>
    <row r="12" spans="1:7">
      <c r="A12" s="85"/>
      <c r="B12" s="5" t="s">
        <v>359</v>
      </c>
      <c r="C12" s="18">
        <v>3</v>
      </c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348</v>
      </c>
      <c r="D16" s="11">
        <v>12</v>
      </c>
      <c r="E16" s="96" t="s">
        <v>49</v>
      </c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349</v>
      </c>
      <c r="D23" s="8">
        <v>2</v>
      </c>
      <c r="E23" s="120"/>
      <c r="F23" s="121"/>
      <c r="G23" s="122"/>
    </row>
    <row r="24" spans="1:7">
      <c r="A24" s="94"/>
      <c r="B24" s="7"/>
      <c r="C24" s="5"/>
      <c r="D24" s="5"/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230</v>
      </c>
      <c r="C33" s="108"/>
      <c r="D33" s="93" t="s">
        <v>355</v>
      </c>
      <c r="E33" s="158" t="s">
        <v>360</v>
      </c>
      <c r="F33" s="110"/>
      <c r="G33" s="111"/>
    </row>
    <row r="34" spans="1:7">
      <c r="A34" s="94"/>
      <c r="B34" s="107" t="s">
        <v>356</v>
      </c>
      <c r="C34" s="108"/>
      <c r="D34" s="94"/>
      <c r="E34" s="112" t="s">
        <v>363</v>
      </c>
      <c r="F34" s="105"/>
      <c r="G34" s="103"/>
    </row>
    <row r="35" spans="1:7">
      <c r="A35" s="94"/>
      <c r="B35" s="38" t="s">
        <v>350</v>
      </c>
      <c r="C35" s="39"/>
      <c r="D35" s="94"/>
      <c r="E35" s="102" t="s">
        <v>361</v>
      </c>
      <c r="F35" s="105"/>
      <c r="G35" s="103"/>
    </row>
    <row r="36" spans="1:7">
      <c r="A36" s="94"/>
      <c r="B36" s="40" t="s">
        <v>351</v>
      </c>
      <c r="C36" s="39"/>
      <c r="D36" s="94"/>
      <c r="E36" s="102" t="s">
        <v>362</v>
      </c>
      <c r="F36" s="105"/>
      <c r="G36" s="103"/>
    </row>
    <row r="37" spans="1:7">
      <c r="A37" s="94"/>
      <c r="B37" s="102" t="s">
        <v>352</v>
      </c>
      <c r="C37" s="103"/>
      <c r="D37" s="94"/>
      <c r="E37" s="123"/>
      <c r="F37" s="105"/>
      <c r="G37" s="103"/>
    </row>
    <row r="38" spans="1:7">
      <c r="A38" s="94"/>
      <c r="B38" s="102" t="s">
        <v>353</v>
      </c>
      <c r="C38" s="103"/>
      <c r="D38" s="94"/>
      <c r="E38" s="112"/>
      <c r="F38" s="115"/>
      <c r="G38" s="116"/>
    </row>
    <row r="39" spans="1:7">
      <c r="A39" s="94"/>
      <c r="B39" s="102" t="s">
        <v>354</v>
      </c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 t="s">
        <v>357</v>
      </c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E40:G40"/>
    <mergeCell ref="B41:C41"/>
    <mergeCell ref="E41:G41"/>
    <mergeCell ref="A42:G42"/>
    <mergeCell ref="E44:G44"/>
    <mergeCell ref="A43:A44"/>
    <mergeCell ref="B43:C43"/>
    <mergeCell ref="D43:D44"/>
    <mergeCell ref="E43:G43"/>
    <mergeCell ref="B44:C44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364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855500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1193500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2049000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B6+'3.22'!B7:C7</f>
        <v>43855600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365</v>
      </c>
      <c r="C11" s="5">
        <v>7</v>
      </c>
      <c r="D11" s="88"/>
      <c r="E11" s="17"/>
      <c r="F11" s="5"/>
      <c r="G11" s="14"/>
    </row>
    <row r="12" spans="1:7">
      <c r="A12" s="85"/>
      <c r="B12" s="5" t="s">
        <v>366</v>
      </c>
      <c r="C12" s="18">
        <v>4</v>
      </c>
      <c r="D12" s="88"/>
      <c r="E12" s="17"/>
      <c r="F12" s="5"/>
      <c r="G12" s="14"/>
    </row>
    <row r="13" spans="1:7">
      <c r="A13" s="86"/>
      <c r="B13" s="5" t="s">
        <v>261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376</v>
      </c>
      <c r="D16" s="11">
        <v>3</v>
      </c>
      <c r="E16" s="96"/>
      <c r="F16" s="97"/>
      <c r="G16" s="98"/>
    </row>
    <row r="17" spans="1:7">
      <c r="A17" s="94"/>
      <c r="B17" s="6">
        <v>0.5</v>
      </c>
      <c r="C17" s="5" t="s">
        <v>377</v>
      </c>
      <c r="D17" s="5">
        <v>10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367</v>
      </c>
      <c r="D23" s="8">
        <v>3</v>
      </c>
      <c r="E23" s="120"/>
      <c r="F23" s="121"/>
      <c r="G23" s="122"/>
    </row>
    <row r="24" spans="1:7">
      <c r="A24" s="94"/>
      <c r="B24" s="7">
        <v>0.29166666666666669</v>
      </c>
      <c r="C24" s="5" t="s">
        <v>378</v>
      </c>
      <c r="D24" s="5">
        <v>3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250</v>
      </c>
      <c r="F33" s="110"/>
      <c r="G33" s="111"/>
    </row>
    <row r="34" spans="1:7">
      <c r="A34" s="94"/>
      <c r="B34" s="107"/>
      <c r="C34" s="108"/>
      <c r="D34" s="94"/>
      <c r="E34" s="112" t="s">
        <v>368</v>
      </c>
      <c r="F34" s="105"/>
      <c r="G34" s="103"/>
    </row>
    <row r="35" spans="1:7">
      <c r="A35" s="94"/>
      <c r="B35" s="41"/>
      <c r="C35" s="42"/>
      <c r="D35" s="94"/>
      <c r="E35" s="102" t="s">
        <v>369</v>
      </c>
      <c r="F35" s="105"/>
      <c r="G35" s="103"/>
    </row>
    <row r="36" spans="1:7">
      <c r="A36" s="94"/>
      <c r="B36" s="43"/>
      <c r="C36" s="42"/>
      <c r="D36" s="94"/>
      <c r="E36" s="102" t="s">
        <v>370</v>
      </c>
      <c r="F36" s="105"/>
      <c r="G36" s="103"/>
    </row>
    <row r="37" spans="1:7">
      <c r="A37" s="94"/>
      <c r="B37" s="102"/>
      <c r="C37" s="103"/>
      <c r="D37" s="94"/>
      <c r="E37" s="123" t="s">
        <v>371</v>
      </c>
      <c r="F37" s="105"/>
      <c r="G37" s="103"/>
    </row>
    <row r="38" spans="1:7">
      <c r="A38" s="94"/>
      <c r="B38" s="102"/>
      <c r="C38" s="103"/>
      <c r="D38" s="94"/>
      <c r="E38" s="112" t="s">
        <v>372</v>
      </c>
      <c r="F38" s="115"/>
      <c r="G38" s="116"/>
    </row>
    <row r="39" spans="1:7">
      <c r="A39" s="94"/>
      <c r="B39" s="102"/>
      <c r="C39" s="103"/>
      <c r="D39" s="94"/>
      <c r="E39" s="123" t="s">
        <v>373</v>
      </c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E41:G41"/>
    <mergeCell ref="A42:G42"/>
    <mergeCell ref="A43:A44"/>
    <mergeCell ref="B43:C43"/>
    <mergeCell ref="D43:D44"/>
    <mergeCell ref="E43:G43"/>
    <mergeCell ref="B44:C44"/>
    <mergeCell ref="E44:G44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374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450000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853500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1303500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B6+'3.23'!B7:C7</f>
        <v>45159100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/>
      <c r="C11" s="5"/>
      <c r="D11" s="88"/>
      <c r="E11" s="17"/>
      <c r="F11" s="5"/>
      <c r="G11" s="14"/>
    </row>
    <row r="12" spans="1:7">
      <c r="A12" s="85"/>
      <c r="B12" s="5"/>
      <c r="C12" s="18"/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/>
      <c r="C16" s="6"/>
      <c r="D16" s="11"/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0.25</v>
      </c>
      <c r="C23" s="6" t="s">
        <v>379</v>
      </c>
      <c r="D23" s="8">
        <v>12</v>
      </c>
      <c r="E23" s="120" t="s">
        <v>375</v>
      </c>
      <c r="F23" s="121"/>
      <c r="G23" s="122"/>
    </row>
    <row r="24" spans="1:7">
      <c r="A24" s="94"/>
      <c r="B24" s="7">
        <v>0.29166666666666669</v>
      </c>
      <c r="C24" s="5" t="s">
        <v>380</v>
      </c>
      <c r="D24" s="5">
        <v>2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415</v>
      </c>
      <c r="F33" s="110"/>
      <c r="G33" s="111"/>
    </row>
    <row r="34" spans="1:7">
      <c r="A34" s="94"/>
      <c r="B34" s="107"/>
      <c r="C34" s="108"/>
      <c r="D34" s="94"/>
      <c r="E34" s="112" t="s">
        <v>417</v>
      </c>
      <c r="F34" s="105"/>
      <c r="G34" s="103"/>
    </row>
    <row r="35" spans="1:7">
      <c r="A35" s="94"/>
      <c r="B35" s="44"/>
      <c r="C35" s="45"/>
      <c r="D35" s="94"/>
      <c r="E35" s="102" t="s">
        <v>416</v>
      </c>
      <c r="F35" s="105"/>
      <c r="G35" s="103"/>
    </row>
    <row r="36" spans="1:7">
      <c r="A36" s="94"/>
      <c r="B36" s="46"/>
      <c r="C36" s="45"/>
      <c r="D36" s="94"/>
      <c r="E36" s="102" t="s">
        <v>414</v>
      </c>
      <c r="F36" s="105"/>
      <c r="G36" s="103"/>
    </row>
    <row r="37" spans="1:7">
      <c r="A37" s="94"/>
      <c r="B37" s="102"/>
      <c r="C37" s="103"/>
      <c r="D37" s="94"/>
      <c r="E37" s="123" t="s">
        <v>418</v>
      </c>
      <c r="F37" s="105"/>
      <c r="G37" s="103"/>
    </row>
    <row r="38" spans="1:7">
      <c r="A38" s="94"/>
      <c r="B38" s="102"/>
      <c r="C38" s="103"/>
      <c r="D38" s="94"/>
      <c r="E38" s="112" t="s">
        <v>419</v>
      </c>
      <c r="F38" s="115"/>
      <c r="G38" s="116"/>
    </row>
    <row r="39" spans="1:7">
      <c r="A39" s="94"/>
      <c r="B39" s="102"/>
      <c r="C39" s="103"/>
      <c r="D39" s="94"/>
      <c r="E39" s="123" t="s">
        <v>420</v>
      </c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E41:G41"/>
    <mergeCell ref="A42:G42"/>
    <mergeCell ref="A43:A44"/>
    <mergeCell ref="B43:C43"/>
    <mergeCell ref="D43:D44"/>
    <mergeCell ref="E43:G43"/>
    <mergeCell ref="B44:C44"/>
    <mergeCell ref="E44:G44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</mergeCells>
  <phoneticPr fontId="3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E34" sqref="E34:G34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411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646700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1101900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1748600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B6+'3.24'!B7:C7</f>
        <v>46907700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421</v>
      </c>
      <c r="C11" s="5">
        <v>6</v>
      </c>
      <c r="D11" s="88"/>
      <c r="E11" s="17"/>
      <c r="F11" s="5"/>
      <c r="G11" s="14"/>
    </row>
    <row r="12" spans="1:7">
      <c r="A12" s="85"/>
      <c r="B12" s="5" t="s">
        <v>422</v>
      </c>
      <c r="C12" s="18">
        <v>4</v>
      </c>
      <c r="D12" s="88"/>
      <c r="E12" s="17"/>
      <c r="F12" s="5"/>
      <c r="G12" s="14"/>
    </row>
    <row r="13" spans="1:7">
      <c r="A13" s="86"/>
      <c r="B13" s="5" t="s">
        <v>423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413</v>
      </c>
      <c r="D16" s="11">
        <v>12</v>
      </c>
      <c r="E16" s="96"/>
      <c r="F16" s="97"/>
      <c r="G16" s="98"/>
    </row>
    <row r="17" spans="1:7">
      <c r="A17" s="94"/>
      <c r="B17" s="6" t="s">
        <v>412</v>
      </c>
      <c r="C17" s="5" t="s">
        <v>425</v>
      </c>
      <c r="D17" s="5">
        <v>3</v>
      </c>
      <c r="E17" s="96"/>
      <c r="F17" s="97"/>
      <c r="G17" s="98"/>
    </row>
    <row r="18" spans="1:7">
      <c r="A18" s="94"/>
      <c r="B18" s="6" t="s">
        <v>98</v>
      </c>
      <c r="C18" s="5" t="s">
        <v>426</v>
      </c>
      <c r="D18" s="5">
        <v>4</v>
      </c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0.29166666666666669</v>
      </c>
      <c r="C23" s="6" t="s">
        <v>427</v>
      </c>
      <c r="D23" s="8">
        <v>9</v>
      </c>
      <c r="E23" s="120"/>
      <c r="F23" s="121"/>
      <c r="G23" s="122"/>
    </row>
    <row r="24" spans="1:7">
      <c r="A24" s="94"/>
      <c r="B24" s="7">
        <v>0.30208333333333331</v>
      </c>
      <c r="C24" s="5" t="s">
        <v>428</v>
      </c>
      <c r="D24" s="5">
        <v>2</v>
      </c>
      <c r="E24" s="96"/>
      <c r="F24" s="97"/>
      <c r="G24" s="98"/>
    </row>
    <row r="25" spans="1:7">
      <c r="A25" s="94"/>
      <c r="B25" s="7">
        <v>0.3125</v>
      </c>
      <c r="C25" s="5" t="s">
        <v>429</v>
      </c>
      <c r="D25" s="5">
        <v>10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414</v>
      </c>
      <c r="F33" s="110"/>
      <c r="G33" s="111"/>
    </row>
    <row r="34" spans="1:7">
      <c r="A34" s="94"/>
      <c r="B34" s="107"/>
      <c r="C34" s="108"/>
      <c r="D34" s="94"/>
      <c r="E34" s="112" t="s">
        <v>424</v>
      </c>
      <c r="F34" s="105"/>
      <c r="G34" s="103"/>
    </row>
    <row r="35" spans="1:7">
      <c r="A35" s="94"/>
      <c r="B35" s="47"/>
      <c r="C35" s="48"/>
      <c r="D35" s="94"/>
      <c r="E35" s="102" t="s">
        <v>430</v>
      </c>
      <c r="F35" s="105"/>
      <c r="G35" s="103"/>
    </row>
    <row r="36" spans="1:7">
      <c r="A36" s="94"/>
      <c r="B36" s="49"/>
      <c r="C36" s="48"/>
      <c r="D36" s="94"/>
      <c r="E36" s="102" t="s">
        <v>431</v>
      </c>
      <c r="F36" s="105"/>
      <c r="G36" s="103"/>
    </row>
    <row r="37" spans="1:7">
      <c r="A37" s="94"/>
      <c r="B37" s="102"/>
      <c r="C37" s="103"/>
      <c r="D37" s="94"/>
      <c r="E37" s="123" t="s">
        <v>432</v>
      </c>
      <c r="F37" s="105"/>
      <c r="G37" s="103"/>
    </row>
    <row r="38" spans="1:7">
      <c r="A38" s="94"/>
      <c r="B38" s="102"/>
      <c r="C38" s="103"/>
      <c r="D38" s="94"/>
      <c r="E38" s="112" t="s">
        <v>433</v>
      </c>
      <c r="F38" s="115"/>
      <c r="G38" s="116"/>
    </row>
    <row r="39" spans="1:7">
      <c r="A39" s="94"/>
      <c r="B39" s="102"/>
      <c r="C39" s="103"/>
      <c r="D39" s="94"/>
      <c r="E39" s="123" t="s">
        <v>416</v>
      </c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E41:G41"/>
    <mergeCell ref="A42:G42"/>
    <mergeCell ref="A43:A44"/>
    <mergeCell ref="B43:C43"/>
    <mergeCell ref="D43:D44"/>
    <mergeCell ref="E43:G43"/>
    <mergeCell ref="B44:C44"/>
    <mergeCell ref="E44:G44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434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1000000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1008900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2008900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B6+'3.25'!B7:C7</f>
        <v>48916600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366</v>
      </c>
      <c r="C11" s="5">
        <v>5</v>
      </c>
      <c r="D11" s="88"/>
      <c r="E11" s="17"/>
      <c r="F11" s="5"/>
      <c r="G11" s="14"/>
    </row>
    <row r="12" spans="1:7">
      <c r="A12" s="85"/>
      <c r="B12" s="5" t="s">
        <v>248</v>
      </c>
      <c r="C12" s="18">
        <v>5</v>
      </c>
      <c r="D12" s="88"/>
      <c r="E12" s="17"/>
      <c r="F12" s="5"/>
      <c r="G12" s="14"/>
    </row>
    <row r="13" spans="1:7">
      <c r="A13" s="86"/>
      <c r="B13" s="5" t="s">
        <v>435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0.52083333333333337</v>
      </c>
      <c r="C16" s="6" t="s">
        <v>436</v>
      </c>
      <c r="D16" s="11" t="s">
        <v>437</v>
      </c>
      <c r="E16" s="96" t="s">
        <v>438</v>
      </c>
      <c r="F16" s="97"/>
      <c r="G16" s="98"/>
    </row>
    <row r="17" spans="1:7">
      <c r="A17" s="94"/>
      <c r="B17" s="6">
        <v>4.8611111111111112E-2</v>
      </c>
      <c r="C17" s="5" t="s">
        <v>446</v>
      </c>
      <c r="D17" s="5">
        <v>2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>
        <v>0.16666666666666666</v>
      </c>
      <c r="C22" s="9" t="s">
        <v>447</v>
      </c>
      <c r="D22" s="9">
        <v>4</v>
      </c>
      <c r="E22" s="99"/>
      <c r="F22" s="100"/>
      <c r="G22" s="101"/>
    </row>
    <row r="23" spans="1:7">
      <c r="A23" s="94" t="s">
        <v>11</v>
      </c>
      <c r="B23" s="6">
        <v>0.25</v>
      </c>
      <c r="C23" s="6" t="s">
        <v>448</v>
      </c>
      <c r="D23" s="8">
        <v>3</v>
      </c>
      <c r="E23" s="120"/>
      <c r="F23" s="121"/>
      <c r="G23" s="122"/>
    </row>
    <row r="24" spans="1:7">
      <c r="A24" s="94"/>
      <c r="B24" s="7">
        <v>0.25</v>
      </c>
      <c r="C24" s="5" t="s">
        <v>449</v>
      </c>
      <c r="D24" s="5">
        <v>2</v>
      </c>
      <c r="E24" s="96"/>
      <c r="F24" s="97"/>
      <c r="G24" s="98"/>
    </row>
    <row r="25" spans="1:7">
      <c r="A25" s="94"/>
      <c r="B25" s="7">
        <v>0.26041666666666669</v>
      </c>
      <c r="C25" s="5" t="s">
        <v>450</v>
      </c>
      <c r="D25" s="5">
        <v>2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414</v>
      </c>
      <c r="F33" s="110"/>
      <c r="G33" s="111"/>
    </row>
    <row r="34" spans="1:7">
      <c r="A34" s="94"/>
      <c r="B34" s="107"/>
      <c r="C34" s="108"/>
      <c r="D34" s="94"/>
      <c r="E34" s="112" t="s">
        <v>439</v>
      </c>
      <c r="F34" s="105"/>
      <c r="G34" s="103"/>
    </row>
    <row r="35" spans="1:7">
      <c r="A35" s="94"/>
      <c r="B35" s="50"/>
      <c r="C35" s="51"/>
      <c r="D35" s="94"/>
      <c r="E35" s="102" t="s">
        <v>440</v>
      </c>
      <c r="F35" s="105"/>
      <c r="G35" s="103"/>
    </row>
    <row r="36" spans="1:7">
      <c r="A36" s="94"/>
      <c r="B36" s="52"/>
      <c r="C36" s="51"/>
      <c r="D36" s="94"/>
      <c r="E36" s="102" t="s">
        <v>441</v>
      </c>
      <c r="F36" s="105"/>
      <c r="G36" s="103"/>
    </row>
    <row r="37" spans="1:7">
      <c r="A37" s="94"/>
      <c r="B37" s="102"/>
      <c r="C37" s="103"/>
      <c r="D37" s="94"/>
      <c r="E37" s="123" t="s">
        <v>442</v>
      </c>
      <c r="F37" s="105"/>
      <c r="G37" s="103"/>
    </row>
    <row r="38" spans="1:7">
      <c r="A38" s="94"/>
      <c r="B38" s="102"/>
      <c r="C38" s="103"/>
      <c r="D38" s="94"/>
      <c r="E38" s="112" t="s">
        <v>443</v>
      </c>
      <c r="F38" s="115"/>
      <c r="G38" s="116"/>
    </row>
    <row r="39" spans="1:7">
      <c r="A39" s="94"/>
      <c r="B39" s="102"/>
      <c r="C39" s="103"/>
      <c r="D39" s="94"/>
      <c r="E39" s="123" t="s">
        <v>444</v>
      </c>
      <c r="F39" s="105"/>
      <c r="G39" s="103"/>
    </row>
    <row r="40" spans="1:7">
      <c r="A40" s="94"/>
      <c r="B40" s="102"/>
      <c r="C40" s="103"/>
      <c r="D40" s="94"/>
      <c r="E40" s="112" t="s">
        <v>445</v>
      </c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E41:G41"/>
    <mergeCell ref="A42:G42"/>
    <mergeCell ref="A43:A44"/>
    <mergeCell ref="B43:C43"/>
    <mergeCell ref="D43:D44"/>
    <mergeCell ref="E43:G43"/>
    <mergeCell ref="B44:C44"/>
    <mergeCell ref="E44:G44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451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290000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1977800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2267800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B6+'3.26'!B7:C7</f>
        <v>51184400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462</v>
      </c>
      <c r="C11" s="5">
        <v>8</v>
      </c>
      <c r="D11" s="88"/>
      <c r="E11" s="17"/>
      <c r="F11" s="5"/>
      <c r="G11" s="14"/>
    </row>
    <row r="12" spans="1:7">
      <c r="A12" s="85"/>
      <c r="B12" s="5" t="s">
        <v>463</v>
      </c>
      <c r="C12" s="18">
        <v>5</v>
      </c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452</v>
      </c>
      <c r="D16" s="11">
        <v>2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0.25</v>
      </c>
      <c r="C23" s="6" t="s">
        <v>453</v>
      </c>
      <c r="D23" s="8">
        <v>8</v>
      </c>
      <c r="E23" s="120" t="s">
        <v>455</v>
      </c>
      <c r="F23" s="121"/>
      <c r="G23" s="122"/>
    </row>
    <row r="24" spans="1:7">
      <c r="A24" s="94"/>
      <c r="B24" s="7">
        <v>0.25694444444444448</v>
      </c>
      <c r="C24" s="5" t="s">
        <v>454</v>
      </c>
      <c r="D24" s="5">
        <v>2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456</v>
      </c>
      <c r="C33" s="108"/>
      <c r="D33" s="93" t="s">
        <v>355</v>
      </c>
      <c r="E33" s="158" t="s">
        <v>464</v>
      </c>
      <c r="F33" s="110"/>
      <c r="G33" s="111"/>
    </row>
    <row r="34" spans="1:7">
      <c r="A34" s="94"/>
      <c r="B34" s="107" t="s">
        <v>457</v>
      </c>
      <c r="C34" s="108"/>
      <c r="D34" s="94"/>
      <c r="E34" s="112" t="s">
        <v>465</v>
      </c>
      <c r="F34" s="105"/>
      <c r="G34" s="103"/>
    </row>
    <row r="35" spans="1:7">
      <c r="A35" s="94"/>
      <c r="B35" s="53" t="s">
        <v>458</v>
      </c>
      <c r="C35" s="54"/>
      <c r="D35" s="94"/>
      <c r="E35" s="102" t="s">
        <v>466</v>
      </c>
      <c r="F35" s="105"/>
      <c r="G35" s="103"/>
    </row>
    <row r="36" spans="1:7">
      <c r="A36" s="94"/>
      <c r="B36" s="55" t="s">
        <v>459</v>
      </c>
      <c r="C36" s="54"/>
      <c r="D36" s="94"/>
      <c r="E36" s="102" t="s">
        <v>467</v>
      </c>
      <c r="F36" s="105"/>
      <c r="G36" s="103"/>
    </row>
    <row r="37" spans="1:7">
      <c r="A37" s="94"/>
      <c r="B37" s="102" t="s">
        <v>460</v>
      </c>
      <c r="C37" s="103"/>
      <c r="D37" s="94"/>
      <c r="E37" s="123" t="s">
        <v>468</v>
      </c>
      <c r="F37" s="105"/>
      <c r="G37" s="103"/>
    </row>
    <row r="38" spans="1:7">
      <c r="A38" s="94"/>
      <c r="B38" s="102" t="s">
        <v>461</v>
      </c>
      <c r="C38" s="103"/>
      <c r="D38" s="94"/>
      <c r="E38" s="112" t="s">
        <v>469</v>
      </c>
      <c r="F38" s="115"/>
      <c r="G38" s="116"/>
    </row>
    <row r="39" spans="1:7">
      <c r="A39" s="94"/>
      <c r="B39" s="102"/>
      <c r="C39" s="103"/>
      <c r="D39" s="94"/>
      <c r="E39" s="123" t="s">
        <v>470</v>
      </c>
      <c r="F39" s="105"/>
      <c r="G39" s="103"/>
    </row>
    <row r="40" spans="1:7">
      <c r="A40" s="94"/>
      <c r="B40" s="102"/>
      <c r="C40" s="103"/>
      <c r="D40" s="94"/>
      <c r="E40" s="112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E41:G41"/>
    <mergeCell ref="A42:G42"/>
    <mergeCell ref="A43:A44"/>
    <mergeCell ref="B43:C43"/>
    <mergeCell ref="D43:D44"/>
    <mergeCell ref="E43:G43"/>
    <mergeCell ref="B44:C44"/>
    <mergeCell ref="E44:G44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</mergeCells>
  <phoneticPr fontId="3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471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2684200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3184200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B6+'3.27'!B7:C7</f>
        <v>54368600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515</v>
      </c>
      <c r="C11" s="5">
        <v>17</v>
      </c>
      <c r="D11" s="88"/>
      <c r="E11" s="17"/>
      <c r="F11" s="5"/>
      <c r="G11" s="14"/>
    </row>
    <row r="12" spans="1:7">
      <c r="A12" s="85"/>
      <c r="B12" s="5" t="s">
        <v>516</v>
      </c>
      <c r="C12" s="18">
        <v>6</v>
      </c>
      <c r="D12" s="88"/>
      <c r="E12" s="17"/>
      <c r="F12" s="5"/>
      <c r="G12" s="14"/>
    </row>
    <row r="13" spans="1:7">
      <c r="A13" s="86"/>
      <c r="B13" s="5" t="s">
        <v>517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0.49305555555555558</v>
      </c>
      <c r="C16" s="6" t="s">
        <v>487</v>
      </c>
      <c r="D16" s="11">
        <v>6</v>
      </c>
      <c r="E16" s="96"/>
      <c r="F16" s="97"/>
      <c r="G16" s="98"/>
    </row>
    <row r="17" spans="1:7">
      <c r="A17" s="94"/>
      <c r="B17" s="6">
        <v>0.5</v>
      </c>
      <c r="C17" s="5" t="s">
        <v>168</v>
      </c>
      <c r="D17" s="5">
        <v>2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0.25</v>
      </c>
      <c r="C23" s="6" t="s">
        <v>488</v>
      </c>
      <c r="D23" s="8">
        <v>13</v>
      </c>
      <c r="E23" s="120"/>
      <c r="F23" s="121"/>
      <c r="G23" s="122"/>
    </row>
    <row r="24" spans="1:7">
      <c r="A24" s="94"/>
      <c r="B24" s="7">
        <v>0.29166666666666669</v>
      </c>
      <c r="C24" s="5" t="s">
        <v>490</v>
      </c>
      <c r="D24" s="5">
        <v>5</v>
      </c>
      <c r="E24" s="96"/>
      <c r="F24" s="97"/>
      <c r="G24" s="98"/>
    </row>
    <row r="25" spans="1:7">
      <c r="A25" s="94"/>
      <c r="B25" s="7">
        <v>0.29166666666666669</v>
      </c>
      <c r="C25" s="5" t="s">
        <v>489</v>
      </c>
      <c r="D25" s="5">
        <v>4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472</v>
      </c>
      <c r="C33" s="108"/>
      <c r="D33" s="93" t="s">
        <v>355</v>
      </c>
      <c r="E33" s="158" t="s">
        <v>518</v>
      </c>
      <c r="F33" s="110"/>
      <c r="G33" s="111"/>
    </row>
    <row r="34" spans="1:7">
      <c r="A34" s="94"/>
      <c r="B34" s="107" t="s">
        <v>474</v>
      </c>
      <c r="C34" s="108"/>
      <c r="D34" s="94"/>
      <c r="E34" s="112" t="s">
        <v>519</v>
      </c>
      <c r="F34" s="105"/>
      <c r="G34" s="103"/>
    </row>
    <row r="35" spans="1:7">
      <c r="A35" s="94"/>
      <c r="B35" s="56" t="s">
        <v>473</v>
      </c>
      <c r="C35" s="57"/>
      <c r="D35" s="94"/>
      <c r="E35" s="102" t="s">
        <v>520</v>
      </c>
      <c r="F35" s="105"/>
      <c r="G35" s="103"/>
    </row>
    <row r="36" spans="1:7">
      <c r="A36" s="94"/>
      <c r="B36" s="58" t="s">
        <v>475</v>
      </c>
      <c r="C36" s="57"/>
      <c r="D36" s="94"/>
      <c r="E36" s="102" t="s">
        <v>521</v>
      </c>
      <c r="F36" s="105"/>
      <c r="G36" s="103"/>
    </row>
    <row r="37" spans="1:7">
      <c r="A37" s="94"/>
      <c r="B37" s="102" t="s">
        <v>476</v>
      </c>
      <c r="C37" s="103"/>
      <c r="D37" s="94"/>
      <c r="E37" s="123" t="s">
        <v>522</v>
      </c>
      <c r="F37" s="105"/>
      <c r="G37" s="103"/>
    </row>
    <row r="38" spans="1:7">
      <c r="A38" s="94"/>
      <c r="B38" s="102" t="s">
        <v>477</v>
      </c>
      <c r="C38" s="103"/>
      <c r="D38" s="94"/>
      <c r="E38" s="112" t="s">
        <v>523</v>
      </c>
      <c r="F38" s="115"/>
      <c r="G38" s="116"/>
    </row>
    <row r="39" spans="1:7">
      <c r="A39" s="94"/>
      <c r="B39" s="102" t="s">
        <v>478</v>
      </c>
      <c r="C39" s="103"/>
      <c r="D39" s="94"/>
      <c r="E39" s="123"/>
      <c r="F39" s="105"/>
      <c r="G39" s="103"/>
    </row>
    <row r="40" spans="1:7">
      <c r="A40" s="94"/>
      <c r="B40" s="102" t="s">
        <v>479</v>
      </c>
      <c r="C40" s="103"/>
      <c r="D40" s="94"/>
      <c r="E40" s="112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/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 t="s">
        <v>480</v>
      </c>
      <c r="C46" s="131"/>
      <c r="D46" s="108"/>
      <c r="E46" s="93" t="s">
        <v>3</v>
      </c>
      <c r="F46" s="102"/>
      <c r="G46" s="103"/>
    </row>
    <row r="47" spans="1:7">
      <c r="A47" s="94"/>
      <c r="B47" s="102" t="s">
        <v>481</v>
      </c>
      <c r="C47" s="105"/>
      <c r="D47" s="103"/>
      <c r="E47" s="94"/>
      <c r="F47" s="132"/>
      <c r="G47" s="103"/>
    </row>
    <row r="48" spans="1:7">
      <c r="A48" s="94"/>
      <c r="B48" s="102" t="s">
        <v>482</v>
      </c>
      <c r="C48" s="105"/>
      <c r="D48" s="103"/>
      <c r="E48" s="94"/>
      <c r="F48" s="132"/>
      <c r="G48" s="103"/>
    </row>
    <row r="49" spans="1:7">
      <c r="A49" s="94"/>
      <c r="B49" s="102" t="s">
        <v>483</v>
      </c>
      <c r="C49" s="105"/>
      <c r="D49" s="103"/>
      <c r="E49" s="94"/>
      <c r="F49" s="102" t="s">
        <v>7</v>
      </c>
      <c r="G49" s="103"/>
    </row>
    <row r="50" spans="1:7">
      <c r="A50" s="94"/>
      <c r="B50" s="102" t="s">
        <v>484</v>
      </c>
      <c r="C50" s="105"/>
      <c r="D50" s="103"/>
      <c r="E50" s="94"/>
      <c r="F50" s="102" t="s">
        <v>7</v>
      </c>
      <c r="G50" s="103"/>
    </row>
    <row r="51" spans="1:7">
      <c r="A51" s="106"/>
      <c r="B51" s="117" t="s">
        <v>486</v>
      </c>
      <c r="C51" s="133"/>
      <c r="D51" s="130"/>
      <c r="E51" s="106"/>
      <c r="F51" s="102"/>
      <c r="G51" s="103"/>
    </row>
    <row r="52" spans="1:7">
      <c r="A52" s="144" t="s">
        <v>485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F50:G50"/>
    <mergeCell ref="F51:G51"/>
    <mergeCell ref="E41:G41"/>
    <mergeCell ref="A42:G42"/>
    <mergeCell ref="A43:A44"/>
    <mergeCell ref="B43:C43"/>
    <mergeCell ref="D43:D44"/>
    <mergeCell ref="E43:G43"/>
    <mergeCell ref="B44:C44"/>
    <mergeCell ref="E44:G44"/>
    <mergeCell ref="A45:G45"/>
    <mergeCell ref="A46:A51"/>
    <mergeCell ref="B46:D46"/>
    <mergeCell ref="F47:G47"/>
    <mergeCell ref="B48:D48"/>
    <mergeCell ref="F48:G48"/>
    <mergeCell ref="B49:D49"/>
    <mergeCell ref="B40:C40"/>
    <mergeCell ref="E40:G40"/>
    <mergeCell ref="F49:G49"/>
    <mergeCell ref="A57:G57"/>
    <mergeCell ref="A58:G58"/>
    <mergeCell ref="A52:B52"/>
    <mergeCell ref="B51:D51"/>
    <mergeCell ref="B50:D50"/>
    <mergeCell ref="A53:A56"/>
    <mergeCell ref="D53:D56"/>
    <mergeCell ref="F53:G53"/>
    <mergeCell ref="B54:B56"/>
    <mergeCell ref="C54:C56"/>
    <mergeCell ref="E54:E56"/>
    <mergeCell ref="F54:G56"/>
    <mergeCell ref="F52:G52"/>
    <mergeCell ref="E46:E51"/>
    <mergeCell ref="F46:G46"/>
    <mergeCell ref="B47:D47"/>
  </mergeCells>
  <phoneticPr fontId="3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58"/>
  <sheetViews>
    <sheetView topLeftCell="A16" workbookViewId="0">
      <selection activeCell="B7" sqref="B7:C7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491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1000000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1537400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2537400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B6+'3.28'!B7:C7</f>
        <v>56906000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524</v>
      </c>
      <c r="C11" s="5">
        <v>5</v>
      </c>
      <c r="D11" s="88"/>
      <c r="E11" s="17"/>
      <c r="F11" s="5"/>
      <c r="G11" s="14"/>
    </row>
    <row r="12" spans="1:7">
      <c r="A12" s="85"/>
      <c r="B12" s="5" t="s">
        <v>525</v>
      </c>
      <c r="C12" s="18">
        <v>4</v>
      </c>
      <c r="D12" s="88"/>
      <c r="E12" s="17"/>
      <c r="F12" s="5"/>
      <c r="G12" s="14"/>
    </row>
    <row r="13" spans="1:7">
      <c r="A13" s="86"/>
      <c r="B13" s="5" t="s">
        <v>526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</v>
      </c>
      <c r="C16" s="6" t="s">
        <v>492</v>
      </c>
      <c r="D16" s="11">
        <v>2</v>
      </c>
      <c r="E16" s="96"/>
      <c r="F16" s="97"/>
      <c r="G16" s="98"/>
    </row>
    <row r="17" spans="1:7">
      <c r="A17" s="94"/>
      <c r="B17" s="6">
        <v>0.5</v>
      </c>
      <c r="C17" s="5" t="s">
        <v>527</v>
      </c>
      <c r="D17" s="5">
        <v>3</v>
      </c>
      <c r="E17" s="96"/>
      <c r="F17" s="97"/>
      <c r="G17" s="98"/>
    </row>
    <row r="18" spans="1:7">
      <c r="A18" s="94"/>
      <c r="B18" s="6">
        <v>4.1666666666666664E-2</v>
      </c>
      <c r="C18" s="5" t="s">
        <v>493</v>
      </c>
      <c r="D18" s="5">
        <v>2</v>
      </c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0.27083333333333331</v>
      </c>
      <c r="C23" s="6" t="s">
        <v>507</v>
      </c>
      <c r="D23" s="8">
        <v>15</v>
      </c>
      <c r="E23" s="120"/>
      <c r="F23" s="121"/>
      <c r="G23" s="122"/>
    </row>
    <row r="24" spans="1:7">
      <c r="A24" s="94"/>
      <c r="B24" s="7">
        <v>0.27083333333333331</v>
      </c>
      <c r="C24" s="5" t="s">
        <v>494</v>
      </c>
      <c r="D24" s="5">
        <v>3</v>
      </c>
      <c r="E24" s="96"/>
      <c r="F24" s="97"/>
      <c r="G24" s="98"/>
    </row>
    <row r="25" spans="1:7">
      <c r="A25" s="94"/>
      <c r="B25" s="7">
        <v>0.27083333333333331</v>
      </c>
      <c r="C25" s="5" t="s">
        <v>495</v>
      </c>
      <c r="D25" s="5">
        <v>3</v>
      </c>
      <c r="E25" s="96"/>
      <c r="F25" s="97"/>
      <c r="G25" s="98"/>
    </row>
    <row r="26" spans="1:7">
      <c r="A26" s="94"/>
      <c r="B26" s="7">
        <v>0.29166666666666669</v>
      </c>
      <c r="C26" s="5" t="s">
        <v>496</v>
      </c>
      <c r="D26" s="5">
        <v>2</v>
      </c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518</v>
      </c>
      <c r="F33" s="110"/>
      <c r="G33" s="111"/>
    </row>
    <row r="34" spans="1:7">
      <c r="A34" s="94"/>
      <c r="B34" s="107"/>
      <c r="C34" s="108"/>
      <c r="D34" s="94"/>
      <c r="E34" s="112" t="s">
        <v>528</v>
      </c>
      <c r="F34" s="105"/>
      <c r="G34" s="103"/>
    </row>
    <row r="35" spans="1:7">
      <c r="A35" s="94"/>
      <c r="B35" s="59"/>
      <c r="C35" s="60"/>
      <c r="D35" s="94"/>
      <c r="E35" s="102" t="s">
        <v>529</v>
      </c>
      <c r="F35" s="105"/>
      <c r="G35" s="103"/>
    </row>
    <row r="36" spans="1:7">
      <c r="A36" s="94"/>
      <c r="B36" s="61"/>
      <c r="C36" s="60"/>
      <c r="D36" s="94"/>
      <c r="E36" s="102" t="s">
        <v>530</v>
      </c>
      <c r="F36" s="105"/>
      <c r="G36" s="103"/>
    </row>
    <row r="37" spans="1:7">
      <c r="A37" s="94"/>
      <c r="B37" s="102"/>
      <c r="C37" s="103"/>
      <c r="D37" s="94"/>
      <c r="E37" s="123" t="s">
        <v>531</v>
      </c>
      <c r="F37" s="105"/>
      <c r="G37" s="103"/>
    </row>
    <row r="38" spans="1:7">
      <c r="A38" s="94"/>
      <c r="B38" s="102"/>
      <c r="C38" s="103"/>
      <c r="D38" s="94"/>
      <c r="E38" s="112" t="s">
        <v>532</v>
      </c>
      <c r="F38" s="115"/>
      <c r="G38" s="116"/>
    </row>
    <row r="39" spans="1:7">
      <c r="A39" s="94"/>
      <c r="B39" s="102"/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2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/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/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485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E41:G41"/>
    <mergeCell ref="A42:G42"/>
    <mergeCell ref="A43:A44"/>
    <mergeCell ref="B43:C43"/>
    <mergeCell ref="D43:D44"/>
    <mergeCell ref="E43:G43"/>
    <mergeCell ref="B44:C44"/>
    <mergeCell ref="E44:G44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8"/>
  <sheetViews>
    <sheetView topLeftCell="A10" workbookViewId="0">
      <selection activeCell="C19" sqref="C19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43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879600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1470500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2350100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B6+'3.2'!B7:C7</f>
        <v>6575000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77</v>
      </c>
      <c r="C11" s="5">
        <v>4</v>
      </c>
      <c r="D11" s="88"/>
      <c r="E11" s="17"/>
      <c r="F11" s="5"/>
      <c r="G11" s="14"/>
    </row>
    <row r="12" spans="1:7">
      <c r="A12" s="85"/>
      <c r="B12" s="5" t="s">
        <v>78</v>
      </c>
      <c r="C12" s="18">
        <v>3</v>
      </c>
      <c r="D12" s="88"/>
      <c r="E12" s="17"/>
      <c r="F12" s="5"/>
      <c r="G12" s="14"/>
    </row>
    <row r="13" spans="1:7">
      <c r="A13" s="86"/>
      <c r="B13" s="5" t="s">
        <v>70</v>
      </c>
      <c r="C13" s="5">
        <v>3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45</v>
      </c>
      <c r="D16" s="11">
        <v>7</v>
      </c>
      <c r="E16" s="96" t="s">
        <v>46</v>
      </c>
      <c r="F16" s="97"/>
      <c r="G16" s="98"/>
    </row>
    <row r="17" spans="1:7">
      <c r="A17" s="94"/>
      <c r="B17" s="6">
        <v>0.5</v>
      </c>
      <c r="C17" s="5" t="s">
        <v>382</v>
      </c>
      <c r="D17" s="5">
        <v>2</v>
      </c>
      <c r="E17" s="96"/>
      <c r="F17" s="97"/>
      <c r="G17" s="98"/>
    </row>
    <row r="18" spans="1:7">
      <c r="A18" s="94"/>
      <c r="B18" s="6">
        <v>0.47916666666666669</v>
      </c>
      <c r="C18" s="5" t="s">
        <v>383</v>
      </c>
      <c r="D18" s="5">
        <v>5</v>
      </c>
      <c r="E18" s="96"/>
      <c r="F18" s="97"/>
      <c r="G18" s="98"/>
    </row>
    <row r="19" spans="1:7">
      <c r="A19" s="94"/>
      <c r="B19" s="6" t="s">
        <v>44</v>
      </c>
      <c r="C19" s="5" t="s">
        <v>384</v>
      </c>
      <c r="D19" s="5">
        <v>2</v>
      </c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107</v>
      </c>
      <c r="D23" s="8">
        <v>2</v>
      </c>
      <c r="E23" s="120"/>
      <c r="F23" s="121"/>
      <c r="G23" s="122"/>
    </row>
    <row r="24" spans="1:7">
      <c r="A24" s="94"/>
      <c r="B24" s="7">
        <v>0.29166666666666669</v>
      </c>
      <c r="C24" s="5" t="s">
        <v>48</v>
      </c>
      <c r="D24" s="5">
        <v>12</v>
      </c>
      <c r="E24" s="96"/>
      <c r="F24" s="97"/>
      <c r="G24" s="98"/>
    </row>
    <row r="25" spans="1:7">
      <c r="A25" s="94"/>
      <c r="B25" s="7">
        <v>0.29166666666666669</v>
      </c>
      <c r="C25" s="5" t="s">
        <v>381</v>
      </c>
      <c r="D25" s="5">
        <v>4</v>
      </c>
      <c r="E25" s="96"/>
      <c r="F25" s="97"/>
      <c r="G25" s="98"/>
    </row>
    <row r="26" spans="1:7">
      <c r="A26" s="94"/>
      <c r="B26" s="7">
        <v>0.29166666666666669</v>
      </c>
      <c r="C26" s="5" t="s">
        <v>47</v>
      </c>
      <c r="D26" s="5">
        <v>2</v>
      </c>
      <c r="E26" s="124"/>
      <c r="F26" s="125"/>
      <c r="G26" s="126"/>
    </row>
    <row r="27" spans="1:7">
      <c r="A27" s="94"/>
      <c r="B27" s="7">
        <v>0.27083333333333331</v>
      </c>
      <c r="C27" s="5" t="s">
        <v>55</v>
      </c>
      <c r="D27" s="5">
        <v>2</v>
      </c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49</v>
      </c>
      <c r="C33" s="108"/>
      <c r="D33" s="93" t="s">
        <v>3</v>
      </c>
      <c r="E33" s="109" t="s">
        <v>73</v>
      </c>
      <c r="F33" s="110"/>
      <c r="G33" s="111"/>
    </row>
    <row r="34" spans="1:7">
      <c r="A34" s="94"/>
      <c r="B34" s="102" t="s">
        <v>50</v>
      </c>
      <c r="C34" s="103"/>
      <c r="D34" s="94"/>
      <c r="E34" s="112" t="s">
        <v>79</v>
      </c>
      <c r="F34" s="105"/>
      <c r="G34" s="103"/>
    </row>
    <row r="35" spans="1:7">
      <c r="A35" s="94"/>
      <c r="B35" s="113" t="s">
        <v>239</v>
      </c>
      <c r="C35" s="103"/>
      <c r="D35" s="94"/>
      <c r="E35" s="102" t="s">
        <v>80</v>
      </c>
      <c r="F35" s="105"/>
      <c r="G35" s="103"/>
    </row>
    <row r="36" spans="1:7">
      <c r="A36" s="94"/>
      <c r="B36" s="102" t="s">
        <v>240</v>
      </c>
      <c r="C36" s="103"/>
      <c r="D36" s="94"/>
      <c r="E36" s="102" t="s">
        <v>81</v>
      </c>
      <c r="F36" s="105"/>
      <c r="G36" s="103"/>
    </row>
    <row r="37" spans="1:7">
      <c r="A37" s="94"/>
      <c r="B37" s="102" t="s">
        <v>241</v>
      </c>
      <c r="C37" s="103"/>
      <c r="D37" s="94"/>
      <c r="E37" s="123"/>
      <c r="F37" s="105"/>
      <c r="G37" s="103"/>
    </row>
    <row r="38" spans="1:7">
      <c r="A38" s="94"/>
      <c r="B38" s="102" t="s">
        <v>225</v>
      </c>
      <c r="C38" s="103"/>
      <c r="D38" s="94"/>
      <c r="E38" s="112"/>
      <c r="F38" s="115"/>
      <c r="G38" s="116"/>
    </row>
    <row r="39" spans="1:7">
      <c r="A39" s="94"/>
      <c r="B39" s="102" t="s">
        <v>242</v>
      </c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 t="s">
        <v>108</v>
      </c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58"/>
  <sheetViews>
    <sheetView topLeftCell="A22" workbookViewId="0">
      <selection activeCell="E36" sqref="E36:G36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497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/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/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1618000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B6+'3.29'!B7:C7</f>
        <v>58524000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533</v>
      </c>
      <c r="C11" s="5">
        <v>4</v>
      </c>
      <c r="D11" s="88"/>
      <c r="E11" s="17"/>
      <c r="F11" s="5"/>
      <c r="G11" s="14"/>
    </row>
    <row r="12" spans="1:7">
      <c r="A12" s="85"/>
      <c r="B12" s="5" t="s">
        <v>534</v>
      </c>
      <c r="C12" s="18">
        <v>4</v>
      </c>
      <c r="D12" s="88"/>
      <c r="E12" s="17"/>
      <c r="F12" s="5"/>
      <c r="G12" s="14"/>
    </row>
    <row r="13" spans="1:7">
      <c r="A13" s="86"/>
      <c r="B13" s="5" t="s">
        <v>535</v>
      </c>
      <c r="C13" s="5">
        <v>4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4.1666666666666664E-2</v>
      </c>
      <c r="C16" s="6" t="s">
        <v>168</v>
      </c>
      <c r="D16" s="11">
        <v>2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0.3125</v>
      </c>
      <c r="C23" s="6" t="s">
        <v>498</v>
      </c>
      <c r="D23" s="8">
        <v>5</v>
      </c>
      <c r="E23" s="120"/>
      <c r="F23" s="121"/>
      <c r="G23" s="122"/>
    </row>
    <row r="24" spans="1:7">
      <c r="A24" s="94"/>
      <c r="B24" s="7">
        <v>0.29166666666666669</v>
      </c>
      <c r="C24" s="5" t="s">
        <v>500</v>
      </c>
      <c r="D24" s="5">
        <v>2</v>
      </c>
      <c r="E24" s="96"/>
      <c r="F24" s="97"/>
      <c r="G24" s="98"/>
    </row>
    <row r="25" spans="1:7">
      <c r="A25" s="94"/>
      <c r="B25" s="7">
        <v>0.29166666666666669</v>
      </c>
      <c r="C25" s="5" t="s">
        <v>499</v>
      </c>
      <c r="D25" s="5">
        <v>4</v>
      </c>
      <c r="E25" s="96"/>
      <c r="F25" s="97"/>
      <c r="G25" s="98"/>
    </row>
    <row r="26" spans="1:7">
      <c r="A26" s="94"/>
      <c r="B26" s="7">
        <v>0.33333333333333331</v>
      </c>
      <c r="C26" s="5" t="s">
        <v>501</v>
      </c>
      <c r="D26" s="5">
        <v>4</v>
      </c>
      <c r="E26" s="124"/>
      <c r="F26" s="125"/>
      <c r="G26" s="126"/>
    </row>
    <row r="27" spans="1:7">
      <c r="A27" s="94"/>
      <c r="B27" s="7">
        <v>0.3125</v>
      </c>
      <c r="C27" s="5" t="s">
        <v>502</v>
      </c>
      <c r="D27" s="5">
        <v>3</v>
      </c>
      <c r="E27" s="96"/>
      <c r="F27" s="97"/>
      <c r="G27" s="98"/>
    </row>
    <row r="28" spans="1:7">
      <c r="A28" s="94"/>
      <c r="B28" s="7">
        <v>0.25</v>
      </c>
      <c r="C28" s="5" t="s">
        <v>503</v>
      </c>
      <c r="D28" s="5">
        <v>3</v>
      </c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355</v>
      </c>
      <c r="E33" s="158" t="s">
        <v>543</v>
      </c>
      <c r="F33" s="110"/>
      <c r="G33" s="111"/>
    </row>
    <row r="34" spans="1:7">
      <c r="A34" s="94"/>
      <c r="B34" s="107"/>
      <c r="C34" s="108"/>
      <c r="D34" s="94"/>
      <c r="E34" s="112" t="s">
        <v>544</v>
      </c>
      <c r="F34" s="105"/>
      <c r="G34" s="103"/>
    </row>
    <row r="35" spans="1:7">
      <c r="A35" s="94"/>
      <c r="B35" s="62"/>
      <c r="C35" s="63"/>
      <c r="D35" s="94"/>
      <c r="E35" s="102" t="s">
        <v>545</v>
      </c>
      <c r="F35" s="105"/>
      <c r="G35" s="103"/>
    </row>
    <row r="36" spans="1:7">
      <c r="A36" s="94"/>
      <c r="B36" s="64"/>
      <c r="C36" s="63"/>
      <c r="D36" s="94"/>
      <c r="E36" s="102" t="s">
        <v>546</v>
      </c>
      <c r="F36" s="105"/>
      <c r="G36" s="103"/>
    </row>
    <row r="37" spans="1:7">
      <c r="A37" s="94"/>
      <c r="B37" s="102"/>
      <c r="C37" s="103"/>
      <c r="D37" s="94"/>
      <c r="E37" s="123" t="s">
        <v>547</v>
      </c>
      <c r="F37" s="105"/>
      <c r="G37" s="103"/>
    </row>
    <row r="38" spans="1:7">
      <c r="A38" s="94"/>
      <c r="B38" s="102"/>
      <c r="C38" s="103"/>
      <c r="D38" s="94"/>
      <c r="E38" s="112" t="s">
        <v>548</v>
      </c>
      <c r="F38" s="115"/>
      <c r="G38" s="116"/>
    </row>
    <row r="39" spans="1:7">
      <c r="A39" s="94"/>
      <c r="B39" s="102"/>
      <c r="C39" s="103"/>
      <c r="D39" s="94"/>
      <c r="E39" s="123"/>
      <c r="F39" s="105"/>
      <c r="G39" s="103"/>
    </row>
    <row r="40" spans="1:7">
      <c r="A40" s="94"/>
      <c r="B40" s="102"/>
      <c r="C40" s="103"/>
      <c r="D40" s="94"/>
      <c r="E40" s="112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/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/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E41:G41"/>
    <mergeCell ref="A42:G42"/>
    <mergeCell ref="A43:A44"/>
    <mergeCell ref="B43:C43"/>
    <mergeCell ref="D43:D44"/>
    <mergeCell ref="E43:G43"/>
    <mergeCell ref="B44:C44"/>
    <mergeCell ref="E44:G44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</mergeCells>
  <phoneticPr fontId="3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10" workbookViewId="0">
      <selection activeCell="K23" sqref="K23"/>
    </sheetView>
  </sheetViews>
  <sheetFormatPr defaultRowHeight="17.25"/>
  <cols>
    <col min="2" max="2" width="21.6640625" customWidth="1"/>
    <col min="3" max="3" width="19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504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440000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730200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1170200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B6+'3.30'!B7:C7</f>
        <v>59694200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/>
      <c r="C11" s="5"/>
      <c r="D11" s="88"/>
      <c r="E11" s="17"/>
      <c r="F11" s="5"/>
      <c r="G11" s="14"/>
    </row>
    <row r="12" spans="1:7">
      <c r="A12" s="85"/>
      <c r="B12" s="5"/>
      <c r="C12" s="18"/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 t="s">
        <v>505</v>
      </c>
      <c r="C16" s="6" t="s">
        <v>45</v>
      </c>
      <c r="D16" s="11">
        <v>8</v>
      </c>
      <c r="E16" s="96" t="s">
        <v>49</v>
      </c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6">
        <v>0.29166666666666669</v>
      </c>
      <c r="C23" s="6" t="s">
        <v>506</v>
      </c>
      <c r="D23" s="8">
        <v>2</v>
      </c>
      <c r="E23" s="120"/>
      <c r="F23" s="121"/>
      <c r="G23" s="122"/>
    </row>
    <row r="24" spans="1:7">
      <c r="A24" s="94"/>
      <c r="B24" s="7">
        <v>0.3125</v>
      </c>
      <c r="C24" s="5" t="s">
        <v>507</v>
      </c>
      <c r="D24" s="5">
        <v>2</v>
      </c>
      <c r="E24" s="96"/>
      <c r="F24" s="97"/>
      <c r="G24" s="98"/>
    </row>
    <row r="25" spans="1:7">
      <c r="A25" s="94"/>
      <c r="B25" s="7">
        <v>0.29166666666666669</v>
      </c>
      <c r="C25" s="5" t="s">
        <v>508</v>
      </c>
      <c r="D25" s="5">
        <v>2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49</v>
      </c>
      <c r="C33" s="108"/>
      <c r="D33" s="93" t="s">
        <v>355</v>
      </c>
      <c r="E33" s="158" t="s">
        <v>518</v>
      </c>
      <c r="F33" s="110"/>
      <c r="G33" s="111"/>
    </row>
    <row r="34" spans="1:7">
      <c r="A34" s="94"/>
      <c r="B34" s="107" t="s">
        <v>513</v>
      </c>
      <c r="C34" s="108"/>
      <c r="D34" s="94"/>
      <c r="E34" s="112" t="s">
        <v>536</v>
      </c>
      <c r="F34" s="105"/>
      <c r="G34" s="103"/>
    </row>
    <row r="35" spans="1:7">
      <c r="A35" s="94"/>
      <c r="B35" s="67" t="s">
        <v>512</v>
      </c>
      <c r="C35" s="65"/>
      <c r="D35" s="94"/>
      <c r="E35" s="102" t="s">
        <v>537</v>
      </c>
      <c r="F35" s="105"/>
      <c r="G35" s="103"/>
    </row>
    <row r="36" spans="1:7">
      <c r="A36" s="94"/>
      <c r="B36" s="66" t="s">
        <v>510</v>
      </c>
      <c r="C36" s="65"/>
      <c r="D36" s="94"/>
      <c r="E36" s="102" t="s">
        <v>538</v>
      </c>
      <c r="F36" s="105"/>
      <c r="G36" s="103"/>
    </row>
    <row r="37" spans="1:7">
      <c r="A37" s="94"/>
      <c r="B37" s="102" t="s">
        <v>509</v>
      </c>
      <c r="C37" s="103"/>
      <c r="D37" s="94"/>
      <c r="E37" s="123" t="s">
        <v>539</v>
      </c>
      <c r="F37" s="105"/>
      <c r="G37" s="103"/>
    </row>
    <row r="38" spans="1:7">
      <c r="A38" s="94"/>
      <c r="B38" s="102" t="s">
        <v>511</v>
      </c>
      <c r="C38" s="103"/>
      <c r="D38" s="94"/>
      <c r="E38" s="112" t="s">
        <v>540</v>
      </c>
      <c r="F38" s="115"/>
      <c r="G38" s="116"/>
    </row>
    <row r="39" spans="1:7">
      <c r="A39" s="94"/>
      <c r="B39" s="102" t="s">
        <v>514</v>
      </c>
      <c r="C39" s="103"/>
      <c r="D39" s="94"/>
      <c r="E39" s="123" t="s">
        <v>541</v>
      </c>
      <c r="F39" s="105"/>
      <c r="G39" s="103"/>
    </row>
    <row r="40" spans="1:7">
      <c r="A40" s="94"/>
      <c r="B40" s="102"/>
      <c r="C40" s="103"/>
      <c r="D40" s="94"/>
      <c r="E40" s="112" t="s">
        <v>542</v>
      </c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/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/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4">
    <mergeCell ref="F51:G51"/>
    <mergeCell ref="A57:G57"/>
    <mergeCell ref="A58:G58"/>
    <mergeCell ref="A53:A56"/>
    <mergeCell ref="D53:D56"/>
    <mergeCell ref="F53:G53"/>
    <mergeCell ref="B54:B56"/>
    <mergeCell ref="C54:C56"/>
    <mergeCell ref="E54:E56"/>
    <mergeCell ref="F54:G56"/>
    <mergeCell ref="A52:B52"/>
    <mergeCell ref="F52:G52"/>
    <mergeCell ref="B40:C40"/>
    <mergeCell ref="E40:G40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E41:G41"/>
    <mergeCell ref="A42:G42"/>
    <mergeCell ref="A43:A44"/>
    <mergeCell ref="B43:C43"/>
    <mergeCell ref="D43:D44"/>
    <mergeCell ref="E43:G43"/>
    <mergeCell ref="B44:C44"/>
    <mergeCell ref="E44:G44"/>
    <mergeCell ref="A32:G32"/>
    <mergeCell ref="A33:A41"/>
    <mergeCell ref="B33:C33"/>
    <mergeCell ref="D33:D41"/>
    <mergeCell ref="E33:G33"/>
    <mergeCell ref="B34:C34"/>
    <mergeCell ref="E34:G34"/>
    <mergeCell ref="E35:G35"/>
    <mergeCell ref="E36:G36"/>
    <mergeCell ref="B37:C37"/>
    <mergeCell ref="E37:G37"/>
    <mergeCell ref="B38:C38"/>
    <mergeCell ref="E38:G38"/>
    <mergeCell ref="B39:C39"/>
    <mergeCell ref="E39:G39"/>
    <mergeCell ref="B41:C41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"/>
  <sheetViews>
    <sheetView topLeftCell="A10" workbookViewId="0">
      <selection activeCell="B39" sqref="B39:C39"/>
    </sheetView>
  </sheetViews>
  <sheetFormatPr defaultRowHeight="17.25"/>
  <cols>
    <col min="2" max="2" width="17.21875" customWidth="1"/>
    <col min="3" max="3" width="29.6640625" customWidth="1"/>
    <col min="4" max="4" width="14.77734375" customWidth="1"/>
    <col min="5" max="5" width="17.44140625" customWidth="1"/>
    <col min="6" max="6" width="22.33203125" customWidth="1"/>
    <col min="7" max="7" width="31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51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463300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576000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1039300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B6+'3.3'!B7:C7</f>
        <v>7614300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82</v>
      </c>
      <c r="C11" s="5">
        <v>7</v>
      </c>
      <c r="D11" s="88"/>
      <c r="E11" s="17"/>
      <c r="F11" s="5"/>
      <c r="G11" s="14"/>
    </row>
    <row r="12" spans="1:7">
      <c r="A12" s="85"/>
      <c r="B12" s="5" t="s">
        <v>77</v>
      </c>
      <c r="C12" s="18">
        <v>4</v>
      </c>
      <c r="D12" s="88"/>
      <c r="E12" s="17"/>
      <c r="F12" s="5"/>
      <c r="G12" s="14"/>
    </row>
    <row r="13" spans="1:7">
      <c r="A13" s="86"/>
      <c r="B13" s="5" t="s">
        <v>83</v>
      </c>
      <c r="C13" s="5">
        <v>3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0.53125</v>
      </c>
      <c r="C16" s="6" t="s">
        <v>52</v>
      </c>
      <c r="D16" s="11" t="s">
        <v>53</v>
      </c>
      <c r="E16" s="96"/>
      <c r="F16" s="97"/>
      <c r="G16" s="98"/>
    </row>
    <row r="17" spans="1:7">
      <c r="A17" s="94"/>
      <c r="B17" s="6">
        <v>0.5</v>
      </c>
      <c r="C17" s="5" t="s">
        <v>54</v>
      </c>
      <c r="D17" s="5">
        <v>5</v>
      </c>
      <c r="E17" s="96" t="s">
        <v>46</v>
      </c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0.25</v>
      </c>
      <c r="C23" s="8" t="s">
        <v>55</v>
      </c>
      <c r="D23" s="8">
        <v>4</v>
      </c>
      <c r="E23" s="120"/>
      <c r="F23" s="121"/>
      <c r="G23" s="122"/>
    </row>
    <row r="24" spans="1:7">
      <c r="A24" s="94"/>
      <c r="B24" s="7">
        <v>0.27083333333333331</v>
      </c>
      <c r="C24" s="5" t="s">
        <v>56</v>
      </c>
      <c r="D24" s="5">
        <v>2</v>
      </c>
      <c r="E24" s="96"/>
      <c r="F24" s="97"/>
      <c r="G24" s="98"/>
    </row>
    <row r="25" spans="1:7">
      <c r="A25" s="94"/>
      <c r="B25" s="7">
        <v>0.2986111111111111</v>
      </c>
      <c r="C25" s="5" t="s">
        <v>57</v>
      </c>
      <c r="D25" s="5">
        <v>4</v>
      </c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49</v>
      </c>
      <c r="C33" s="108"/>
      <c r="D33" s="93" t="s">
        <v>3</v>
      </c>
      <c r="E33" s="109" t="s">
        <v>84</v>
      </c>
      <c r="F33" s="110"/>
      <c r="G33" s="111"/>
    </row>
    <row r="34" spans="1:7">
      <c r="A34" s="94"/>
      <c r="B34" s="102" t="s">
        <v>58</v>
      </c>
      <c r="C34" s="103"/>
      <c r="D34" s="94"/>
      <c r="E34" s="112" t="s">
        <v>87</v>
      </c>
      <c r="F34" s="105"/>
      <c r="G34" s="103"/>
    </row>
    <row r="35" spans="1:7">
      <c r="A35" s="94"/>
      <c r="B35" s="113" t="s">
        <v>243</v>
      </c>
      <c r="C35" s="103"/>
      <c r="D35" s="94"/>
      <c r="E35" s="102" t="s">
        <v>85</v>
      </c>
      <c r="F35" s="105"/>
      <c r="G35" s="103"/>
    </row>
    <row r="36" spans="1:7">
      <c r="A36" s="94"/>
      <c r="B36" s="102" t="s">
        <v>244</v>
      </c>
      <c r="C36" s="103"/>
      <c r="D36" s="94"/>
      <c r="E36" s="102" t="s">
        <v>88</v>
      </c>
      <c r="F36" s="105"/>
      <c r="G36" s="103"/>
    </row>
    <row r="37" spans="1:7">
      <c r="A37" s="94"/>
      <c r="B37" s="102" t="s">
        <v>245</v>
      </c>
      <c r="C37" s="103"/>
      <c r="D37" s="94"/>
      <c r="E37" s="123" t="s">
        <v>86</v>
      </c>
      <c r="F37" s="105"/>
      <c r="G37" s="103"/>
    </row>
    <row r="38" spans="1:7">
      <c r="A38" s="94"/>
      <c r="B38" s="102" t="s">
        <v>225</v>
      </c>
      <c r="C38" s="103"/>
      <c r="D38" s="94"/>
      <c r="E38" s="112"/>
      <c r="F38" s="115"/>
      <c r="G38" s="116"/>
    </row>
    <row r="39" spans="1:7">
      <c r="A39" s="94"/>
      <c r="B39" s="102" t="s">
        <v>246</v>
      </c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8"/>
  <sheetViews>
    <sheetView topLeftCell="A10" workbookViewId="0">
      <selection activeCell="I30" sqref="I30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1.441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67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526550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1169600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1696150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B6+'3.4'!B7:C7</f>
        <v>9310450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89</v>
      </c>
      <c r="C11" s="5">
        <v>5</v>
      </c>
      <c r="D11" s="88"/>
      <c r="E11" s="17"/>
      <c r="F11" s="5"/>
      <c r="G11" s="14"/>
    </row>
    <row r="12" spans="1:7">
      <c r="A12" s="85"/>
      <c r="B12" s="5" t="s">
        <v>90</v>
      </c>
      <c r="C12" s="18">
        <v>3</v>
      </c>
      <c r="D12" s="88"/>
      <c r="E12" s="17"/>
      <c r="F12" s="5"/>
      <c r="G12" s="14"/>
    </row>
    <row r="13" spans="1:7">
      <c r="A13" s="86"/>
      <c r="B13" s="5" t="s">
        <v>91</v>
      </c>
      <c r="C13" s="5">
        <v>3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0.5</v>
      </c>
      <c r="C16" s="6" t="s">
        <v>61</v>
      </c>
      <c r="D16" s="11">
        <v>4</v>
      </c>
      <c r="E16" s="96"/>
      <c r="F16" s="97"/>
      <c r="G16" s="98"/>
    </row>
    <row r="17" spans="1:7">
      <c r="A17" s="94"/>
      <c r="B17" s="6">
        <v>0.52083333333333337</v>
      </c>
      <c r="C17" s="5" t="s">
        <v>62</v>
      </c>
      <c r="D17" s="5">
        <v>4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0.22916666666666666</v>
      </c>
      <c r="C23" s="8" t="s">
        <v>63</v>
      </c>
      <c r="D23" s="8">
        <v>8</v>
      </c>
      <c r="E23" s="120"/>
      <c r="F23" s="121"/>
      <c r="G23" s="122"/>
    </row>
    <row r="24" spans="1:7">
      <c r="A24" s="94"/>
      <c r="B24" s="7">
        <v>0.27083333333333331</v>
      </c>
      <c r="C24" s="5" t="s">
        <v>64</v>
      </c>
      <c r="D24" s="5">
        <v>6</v>
      </c>
      <c r="E24" s="96"/>
      <c r="F24" s="97"/>
      <c r="G24" s="98"/>
    </row>
    <row r="25" spans="1:7">
      <c r="A25" s="94"/>
      <c r="B25" s="7">
        <v>0.29166666666666669</v>
      </c>
      <c r="C25" s="5" t="s">
        <v>65</v>
      </c>
      <c r="D25" s="5">
        <v>2</v>
      </c>
      <c r="E25" s="96"/>
      <c r="F25" s="97"/>
      <c r="G25" s="98"/>
    </row>
    <row r="26" spans="1:7">
      <c r="A26" s="94"/>
      <c r="B26" s="7">
        <v>0.29166666666666669</v>
      </c>
      <c r="C26" s="5" t="s">
        <v>66</v>
      </c>
      <c r="D26" s="5">
        <v>2</v>
      </c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59</v>
      </c>
      <c r="C33" s="108"/>
      <c r="D33" s="93" t="s">
        <v>3</v>
      </c>
      <c r="E33" s="109" t="s">
        <v>76</v>
      </c>
      <c r="F33" s="110"/>
      <c r="G33" s="111"/>
    </row>
    <row r="34" spans="1:7">
      <c r="A34" s="94"/>
      <c r="B34" s="102" t="s">
        <v>60</v>
      </c>
      <c r="C34" s="103"/>
      <c r="D34" s="94"/>
      <c r="E34" s="112" t="s">
        <v>122</v>
      </c>
      <c r="F34" s="105"/>
      <c r="G34" s="103"/>
    </row>
    <row r="35" spans="1:7">
      <c r="A35" s="94"/>
      <c r="B35" s="113"/>
      <c r="C35" s="103"/>
      <c r="D35" s="94"/>
      <c r="E35" s="102"/>
      <c r="F35" s="105"/>
      <c r="G35" s="103"/>
    </row>
    <row r="36" spans="1:7">
      <c r="A36" s="94"/>
      <c r="B36" s="102"/>
      <c r="C36" s="103"/>
      <c r="D36" s="94"/>
      <c r="E36" s="132" t="s">
        <v>95</v>
      </c>
      <c r="F36" s="105"/>
      <c r="G36" s="103"/>
    </row>
    <row r="37" spans="1:7">
      <c r="A37" s="94"/>
      <c r="B37" s="102"/>
      <c r="C37" s="103"/>
      <c r="D37" s="94"/>
      <c r="E37" s="123" t="s">
        <v>96</v>
      </c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B49:D49"/>
    <mergeCell ref="F49:G49"/>
    <mergeCell ref="B50:D50"/>
    <mergeCell ref="F50:G50"/>
    <mergeCell ref="B51:D51"/>
    <mergeCell ref="F51:G51"/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C24" sqref="C24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68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38000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1086000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1124000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B6+'3.5'!B7:C7</f>
        <v>10434450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92</v>
      </c>
      <c r="C11" s="5">
        <v>5</v>
      </c>
      <c r="D11" s="88"/>
      <c r="E11" s="17"/>
      <c r="F11" s="5"/>
      <c r="G11" s="14"/>
    </row>
    <row r="12" spans="1:7">
      <c r="A12" s="85"/>
      <c r="B12" s="5" t="s">
        <v>93</v>
      </c>
      <c r="C12" s="18">
        <v>2</v>
      </c>
      <c r="D12" s="88"/>
      <c r="E12" s="17"/>
      <c r="F12" s="5"/>
      <c r="G12" s="14"/>
    </row>
    <row r="13" spans="1:7">
      <c r="A13" s="86"/>
      <c r="B13" s="5" t="s">
        <v>91</v>
      </c>
      <c r="C13" s="5">
        <v>2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/>
      <c r="C16" s="6"/>
      <c r="D16" s="11"/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0.26041666666666669</v>
      </c>
      <c r="C23" s="8" t="s">
        <v>396</v>
      </c>
      <c r="D23" s="8">
        <v>2</v>
      </c>
      <c r="E23" s="120"/>
      <c r="F23" s="121"/>
      <c r="G23" s="122"/>
    </row>
    <row r="24" spans="1:7">
      <c r="A24" s="94"/>
      <c r="B24" s="7">
        <v>0.27083333333333331</v>
      </c>
      <c r="C24" s="5" t="s">
        <v>397</v>
      </c>
      <c r="D24" s="5">
        <v>9</v>
      </c>
      <c r="E24" s="96" t="s">
        <v>120</v>
      </c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102</v>
      </c>
      <c r="C33" s="108"/>
      <c r="D33" s="93" t="s">
        <v>3</v>
      </c>
      <c r="E33" s="109" t="s">
        <v>73</v>
      </c>
      <c r="F33" s="110"/>
      <c r="G33" s="111"/>
    </row>
    <row r="34" spans="1:7">
      <c r="A34" s="94"/>
      <c r="B34" s="102"/>
      <c r="C34" s="103"/>
      <c r="D34" s="94"/>
      <c r="E34" s="102" t="s">
        <v>117</v>
      </c>
      <c r="F34" s="105"/>
      <c r="G34" s="103"/>
    </row>
    <row r="35" spans="1:7">
      <c r="A35" s="94"/>
      <c r="B35" s="113"/>
      <c r="C35" s="103"/>
      <c r="D35" s="94"/>
      <c r="E35" s="112" t="s">
        <v>118</v>
      </c>
      <c r="F35" s="115"/>
      <c r="G35" s="116"/>
    </row>
    <row r="36" spans="1:7">
      <c r="A36" s="94"/>
      <c r="B36" s="102"/>
      <c r="C36" s="103"/>
      <c r="D36" s="94"/>
      <c r="E36" s="102"/>
      <c r="F36" s="105"/>
      <c r="G36" s="103"/>
    </row>
    <row r="37" spans="1:7">
      <c r="A37" s="94"/>
      <c r="B37" s="102"/>
      <c r="C37" s="103"/>
      <c r="D37" s="94"/>
      <c r="E37" s="102"/>
      <c r="F37" s="105"/>
      <c r="G37" s="103"/>
    </row>
    <row r="38" spans="1:7" ht="17.25" customHeight="1">
      <c r="A38" s="94"/>
      <c r="B38" s="102"/>
      <c r="C38" s="103"/>
      <c r="D38" s="94"/>
      <c r="E38" s="114" t="s">
        <v>121</v>
      </c>
      <c r="F38" s="155"/>
      <c r="G38" s="156"/>
    </row>
    <row r="39" spans="1:7" ht="17.25" customHeight="1">
      <c r="A39" s="94"/>
      <c r="B39" s="102"/>
      <c r="C39" s="103"/>
      <c r="D39" s="94"/>
      <c r="E39" s="112" t="s">
        <v>115</v>
      </c>
      <c r="F39" s="115"/>
      <c r="G39" s="116"/>
    </row>
    <row r="40" spans="1:7">
      <c r="A40" s="94"/>
      <c r="B40" s="102"/>
      <c r="C40" s="103"/>
      <c r="D40" s="94"/>
      <c r="E40" s="102" t="s">
        <v>116</v>
      </c>
      <c r="F40" s="105"/>
      <c r="G40" s="103"/>
    </row>
    <row r="41" spans="1:7">
      <c r="A41" s="106"/>
      <c r="B41" s="102"/>
      <c r="C41" s="103"/>
      <c r="D41" s="106"/>
      <c r="E41" s="102" t="s">
        <v>119</v>
      </c>
      <c r="F41" s="105"/>
      <c r="G41" s="103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8"/>
  <sheetViews>
    <sheetView topLeftCell="A7" workbookViewId="0">
      <selection activeCell="B5" sqref="B5:C5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69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</f>
        <v>1020500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1020500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B6+'3.6'!B7:C7</f>
        <v>11454950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/>
      <c r="C11" s="5"/>
      <c r="D11" s="88"/>
      <c r="E11" s="17"/>
      <c r="F11" s="5"/>
      <c r="G11" s="14"/>
    </row>
    <row r="12" spans="1:7">
      <c r="A12" s="85"/>
      <c r="B12" s="5"/>
      <c r="C12" s="18"/>
      <c r="D12" s="88"/>
      <c r="E12" s="17"/>
      <c r="F12" s="5"/>
      <c r="G12" s="14"/>
    </row>
    <row r="13" spans="1:7">
      <c r="A13" s="86"/>
      <c r="B13" s="5"/>
      <c r="C13" s="5"/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/>
      <c r="C16" s="6"/>
      <c r="D16" s="11"/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/>
      <c r="C23" s="8"/>
      <c r="D23" s="8"/>
      <c r="E23" s="120"/>
      <c r="F23" s="121"/>
      <c r="G23" s="122"/>
    </row>
    <row r="24" spans="1:7">
      <c r="A24" s="94"/>
      <c r="B24" s="7"/>
      <c r="C24" s="5"/>
      <c r="D24" s="5"/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 t="s">
        <v>101</v>
      </c>
      <c r="C33" s="108"/>
      <c r="D33" s="93" t="s">
        <v>3</v>
      </c>
      <c r="E33" s="109" t="s">
        <v>73</v>
      </c>
      <c r="F33" s="110"/>
      <c r="G33" s="111"/>
    </row>
    <row r="34" spans="1:7">
      <c r="A34" s="94"/>
      <c r="B34" s="102"/>
      <c r="C34" s="103"/>
      <c r="D34" s="94"/>
      <c r="E34" s="112" t="s">
        <v>113</v>
      </c>
      <c r="F34" s="105"/>
      <c r="G34" s="103"/>
    </row>
    <row r="35" spans="1:7">
      <c r="A35" s="94"/>
      <c r="B35" s="113"/>
      <c r="C35" s="103"/>
      <c r="D35" s="94"/>
      <c r="E35" s="102"/>
      <c r="F35" s="105"/>
      <c r="G35" s="103"/>
    </row>
    <row r="36" spans="1:7">
      <c r="A36" s="94"/>
      <c r="B36" s="102"/>
      <c r="C36" s="103"/>
      <c r="D36" s="94"/>
      <c r="E36" s="132" t="s">
        <v>114</v>
      </c>
      <c r="F36" s="105"/>
      <c r="G36" s="103"/>
    </row>
    <row r="37" spans="1:7">
      <c r="A37" s="94"/>
      <c r="B37" s="102"/>
      <c r="C37" s="103"/>
      <c r="D37" s="94"/>
      <c r="E37" s="123" t="s">
        <v>109</v>
      </c>
      <c r="F37" s="105"/>
      <c r="G37" s="103"/>
    </row>
    <row r="38" spans="1:7">
      <c r="A38" s="94"/>
      <c r="B38" s="102"/>
      <c r="C38" s="103"/>
      <c r="D38" s="94"/>
      <c r="E38" s="112" t="s">
        <v>110</v>
      </c>
      <c r="F38" s="115"/>
      <c r="G38" s="116"/>
    </row>
    <row r="39" spans="1:7">
      <c r="A39" s="94"/>
      <c r="B39" s="102"/>
      <c r="C39" s="103"/>
      <c r="D39" s="94"/>
      <c r="E39" s="123" t="s">
        <v>111</v>
      </c>
      <c r="F39" s="105"/>
      <c r="G39" s="103"/>
    </row>
    <row r="40" spans="1:7">
      <c r="A40" s="94"/>
      <c r="B40" s="102"/>
      <c r="C40" s="103"/>
      <c r="D40" s="94"/>
      <c r="E40" s="112" t="s">
        <v>112</v>
      </c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8"/>
  <sheetViews>
    <sheetView topLeftCell="A5" workbookViewId="0">
      <selection activeCell="C29" sqref="C29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97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1570250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1393600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2963850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B6+'3.7'!B7:C7</f>
        <v>14418800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127</v>
      </c>
      <c r="C11" s="5">
        <v>8</v>
      </c>
      <c r="D11" s="88"/>
      <c r="E11" s="17"/>
      <c r="F11" s="5"/>
      <c r="G11" s="14"/>
    </row>
    <row r="12" spans="1:7">
      <c r="A12" s="85"/>
      <c r="B12" s="5" t="s">
        <v>128</v>
      </c>
      <c r="C12" s="18">
        <v>5</v>
      </c>
      <c r="D12" s="88"/>
      <c r="E12" s="17"/>
      <c r="F12" s="5"/>
      <c r="G12" s="14"/>
    </row>
    <row r="13" spans="1:7">
      <c r="A13" s="86"/>
      <c r="B13" s="5" t="s">
        <v>129</v>
      </c>
      <c r="C13" s="5">
        <v>5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 t="s">
        <v>98</v>
      </c>
      <c r="C16" s="6" t="s">
        <v>387</v>
      </c>
      <c r="D16" s="11">
        <v>4</v>
      </c>
      <c r="E16" s="96"/>
      <c r="F16" s="97"/>
      <c r="G16" s="98"/>
    </row>
    <row r="17" spans="1:7">
      <c r="A17" s="94"/>
      <c r="B17" s="6" t="s">
        <v>99</v>
      </c>
      <c r="C17" s="5" t="s">
        <v>390</v>
      </c>
      <c r="D17" s="5">
        <v>6</v>
      </c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0.29166666666666669</v>
      </c>
      <c r="C23" s="8" t="s">
        <v>100</v>
      </c>
      <c r="D23" s="8">
        <v>8</v>
      </c>
      <c r="E23" s="120"/>
      <c r="F23" s="121"/>
      <c r="G23" s="122"/>
    </row>
    <row r="24" spans="1:7">
      <c r="A24" s="94"/>
      <c r="B24" s="7">
        <v>0.29166666666666669</v>
      </c>
      <c r="C24" s="5" t="s">
        <v>391</v>
      </c>
      <c r="D24" s="5">
        <v>4</v>
      </c>
      <c r="E24" s="96"/>
      <c r="F24" s="97"/>
      <c r="G24" s="98"/>
    </row>
    <row r="25" spans="1:7">
      <c r="A25" s="94"/>
      <c r="B25" s="7">
        <v>0.29166666666666669</v>
      </c>
      <c r="C25" s="5" t="s">
        <v>392</v>
      </c>
      <c r="D25" s="5">
        <v>9</v>
      </c>
      <c r="E25" s="96"/>
      <c r="F25" s="97"/>
      <c r="G25" s="98"/>
    </row>
    <row r="26" spans="1:7">
      <c r="A26" s="94"/>
      <c r="B26" s="7">
        <v>0.29166666666666669</v>
      </c>
      <c r="C26" s="5" t="s">
        <v>393</v>
      </c>
      <c r="D26" s="5">
        <v>4</v>
      </c>
      <c r="E26" s="124"/>
      <c r="F26" s="125"/>
      <c r="G26" s="126"/>
    </row>
    <row r="27" spans="1:7">
      <c r="A27" s="94"/>
      <c r="B27" s="7">
        <v>0.29166666666666669</v>
      </c>
      <c r="C27" s="5" t="s">
        <v>394</v>
      </c>
      <c r="D27" s="5">
        <v>2</v>
      </c>
      <c r="E27" s="96"/>
      <c r="F27" s="97"/>
      <c r="G27" s="98"/>
    </row>
    <row r="28" spans="1:7">
      <c r="A28" s="94"/>
      <c r="B28" s="7">
        <v>0.33333333333333331</v>
      </c>
      <c r="C28" s="5" t="s">
        <v>64</v>
      </c>
      <c r="D28" s="5">
        <v>6</v>
      </c>
      <c r="E28" s="96"/>
      <c r="F28" s="97"/>
      <c r="G28" s="98"/>
    </row>
    <row r="29" spans="1:7">
      <c r="A29" s="94"/>
      <c r="B29" s="6">
        <v>0.2986111111111111</v>
      </c>
      <c r="C29" s="5" t="s">
        <v>395</v>
      </c>
      <c r="D29" s="5">
        <v>2</v>
      </c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09" t="s">
        <v>94</v>
      </c>
      <c r="F33" s="110"/>
      <c r="G33" s="111"/>
    </row>
    <row r="34" spans="1:7">
      <c r="A34" s="94"/>
      <c r="B34" s="102"/>
      <c r="C34" s="103"/>
      <c r="D34" s="94"/>
      <c r="E34" s="112" t="s">
        <v>130</v>
      </c>
      <c r="F34" s="105"/>
      <c r="G34" s="103"/>
    </row>
    <row r="35" spans="1:7">
      <c r="A35" s="94"/>
      <c r="B35" s="113"/>
      <c r="C35" s="103"/>
      <c r="D35" s="94"/>
      <c r="E35" s="157" t="s">
        <v>131</v>
      </c>
      <c r="F35" s="105"/>
      <c r="G35" s="103"/>
    </row>
    <row r="36" spans="1:7">
      <c r="A36" s="94"/>
      <c r="B36" s="102"/>
      <c r="C36" s="103"/>
      <c r="D36" s="94"/>
      <c r="E36" s="102" t="s">
        <v>132</v>
      </c>
      <c r="F36" s="105"/>
      <c r="G36" s="103"/>
    </row>
    <row r="37" spans="1:7">
      <c r="A37" s="94"/>
      <c r="B37" s="102"/>
      <c r="C37" s="103"/>
      <c r="D37" s="94"/>
      <c r="E37" s="123"/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8"/>
  <sheetViews>
    <sheetView topLeftCell="A4" workbookViewId="0">
      <selection activeCell="C24" sqref="C24"/>
    </sheetView>
  </sheetViews>
  <sheetFormatPr defaultRowHeight="17.25"/>
  <cols>
    <col min="2" max="2" width="13.88671875" customWidth="1"/>
    <col min="3" max="3" width="34.88671875" customWidth="1"/>
    <col min="4" max="4" width="14.77734375" customWidth="1"/>
    <col min="5" max="5" width="17.44140625" customWidth="1"/>
    <col min="6" max="6" width="22.33203125" customWidth="1"/>
    <col min="7" max="7" width="30.6640625" customWidth="1"/>
  </cols>
  <sheetData>
    <row r="1" spans="1:7" ht="19.5">
      <c r="A1" s="72" t="s">
        <v>35</v>
      </c>
      <c r="B1" s="72"/>
      <c r="C1" s="72"/>
      <c r="D1" s="72"/>
      <c r="E1" s="72"/>
      <c r="F1" s="72"/>
      <c r="G1" s="72"/>
    </row>
    <row r="2" spans="1:7">
      <c r="A2" s="24" t="s">
        <v>34</v>
      </c>
      <c r="B2" s="73" t="s">
        <v>125</v>
      </c>
      <c r="C2" s="74"/>
      <c r="D2" s="36" t="s">
        <v>33</v>
      </c>
      <c r="E2" s="36"/>
      <c r="F2" s="35" t="s">
        <v>32</v>
      </c>
      <c r="G2" s="34"/>
    </row>
    <row r="3" spans="1:7">
      <c r="A3" s="75" t="s">
        <v>31</v>
      </c>
      <c r="B3" s="76"/>
      <c r="C3" s="77"/>
      <c r="D3" s="78" t="s">
        <v>30</v>
      </c>
      <c r="E3" s="24" t="s">
        <v>29</v>
      </c>
      <c r="F3" s="33" t="s">
        <v>28</v>
      </c>
      <c r="G3" s="24" t="s">
        <v>27</v>
      </c>
    </row>
    <row r="4" spans="1:7">
      <c r="A4" s="24" t="s">
        <v>26</v>
      </c>
      <c r="B4" s="80">
        <v>358500</v>
      </c>
      <c r="C4" s="81"/>
      <c r="D4" s="79"/>
      <c r="E4" s="32" t="s">
        <v>7</v>
      </c>
      <c r="F4" s="31" t="s">
        <v>7</v>
      </c>
      <c r="G4" s="30" t="s">
        <v>7</v>
      </c>
    </row>
    <row r="5" spans="1:7">
      <c r="A5" s="24" t="s">
        <v>25</v>
      </c>
      <c r="B5" s="82">
        <f>B6-B4</f>
        <v>360400</v>
      </c>
      <c r="C5" s="83"/>
      <c r="D5" s="79"/>
      <c r="E5" s="32" t="s">
        <v>7</v>
      </c>
      <c r="F5" s="31" t="s">
        <v>7</v>
      </c>
      <c r="G5" s="30" t="s">
        <v>7</v>
      </c>
    </row>
    <row r="6" spans="1:7">
      <c r="A6" s="24" t="s">
        <v>24</v>
      </c>
      <c r="B6" s="68">
        <v>718900</v>
      </c>
      <c r="C6" s="69"/>
      <c r="D6" s="79"/>
      <c r="E6" s="32" t="s">
        <v>7</v>
      </c>
      <c r="F6" s="31" t="s">
        <v>7</v>
      </c>
      <c r="G6" s="30" t="s">
        <v>7</v>
      </c>
    </row>
    <row r="7" spans="1:7">
      <c r="A7" s="29" t="s">
        <v>23</v>
      </c>
      <c r="B7" s="68">
        <f>B6+'3.8'!B7:C7</f>
        <v>15137700</v>
      </c>
      <c r="C7" s="69"/>
      <c r="D7" s="28"/>
      <c r="E7" s="27"/>
      <c r="F7" s="26"/>
      <c r="G7" s="25"/>
    </row>
    <row r="8" spans="1:7">
      <c r="A8" s="24" t="s">
        <v>22</v>
      </c>
      <c r="B8" s="70"/>
      <c r="C8" s="71"/>
      <c r="G8" s="23"/>
    </row>
    <row r="9" spans="1:7">
      <c r="A9" s="75" t="s">
        <v>21</v>
      </c>
      <c r="B9" s="76"/>
      <c r="C9" s="77"/>
      <c r="D9" s="22"/>
      <c r="E9" s="21"/>
      <c r="F9" s="21"/>
      <c r="G9" s="20"/>
    </row>
    <row r="10" spans="1:7">
      <c r="A10" s="84" t="s">
        <v>20</v>
      </c>
      <c r="B10" s="12" t="s">
        <v>18</v>
      </c>
      <c r="C10" s="12" t="s">
        <v>17</v>
      </c>
      <c r="D10" s="87" t="s">
        <v>19</v>
      </c>
      <c r="E10" s="12" t="s">
        <v>18</v>
      </c>
      <c r="F10" s="12" t="s">
        <v>17</v>
      </c>
      <c r="G10" s="19"/>
    </row>
    <row r="11" spans="1:7">
      <c r="A11" s="85"/>
      <c r="B11" s="5" t="s">
        <v>133</v>
      </c>
      <c r="C11" s="5">
        <v>3</v>
      </c>
      <c r="D11" s="88"/>
      <c r="E11" s="17"/>
      <c r="F11" s="5"/>
      <c r="G11" s="14"/>
    </row>
    <row r="12" spans="1:7">
      <c r="A12" s="85"/>
      <c r="B12" s="5" t="s">
        <v>134</v>
      </c>
      <c r="C12" s="18">
        <v>3</v>
      </c>
      <c r="D12" s="88"/>
      <c r="E12" s="17"/>
      <c r="F12" s="5"/>
      <c r="G12" s="14"/>
    </row>
    <row r="13" spans="1:7">
      <c r="A13" s="86"/>
      <c r="B13" s="5" t="s">
        <v>135</v>
      </c>
      <c r="C13" s="5">
        <v>3</v>
      </c>
      <c r="D13" s="89"/>
      <c r="E13" s="16"/>
      <c r="F13" s="15"/>
      <c r="G13" s="14"/>
    </row>
    <row r="14" spans="1:7">
      <c r="A14" s="75" t="s">
        <v>16</v>
      </c>
      <c r="B14" s="76"/>
      <c r="C14" s="76"/>
      <c r="D14" s="76"/>
      <c r="E14" s="76"/>
      <c r="F14" s="76"/>
      <c r="G14" s="77"/>
    </row>
    <row r="15" spans="1:7">
      <c r="A15" s="13"/>
      <c r="B15" s="12" t="s">
        <v>15</v>
      </c>
      <c r="C15" s="12" t="s">
        <v>14</v>
      </c>
      <c r="D15" s="12" t="s">
        <v>13</v>
      </c>
      <c r="E15" s="90"/>
      <c r="F15" s="91"/>
      <c r="G15" s="92"/>
    </row>
    <row r="16" spans="1:7">
      <c r="A16" s="93" t="s">
        <v>12</v>
      </c>
      <c r="B16" s="6">
        <v>0.47916666666666669</v>
      </c>
      <c r="C16" s="6" t="s">
        <v>126</v>
      </c>
      <c r="D16" s="11">
        <v>6</v>
      </c>
      <c r="E16" s="96"/>
      <c r="F16" s="97"/>
      <c r="G16" s="98"/>
    </row>
    <row r="17" spans="1:7">
      <c r="A17" s="94"/>
      <c r="B17" s="6"/>
      <c r="C17" s="5"/>
      <c r="D17" s="5"/>
      <c r="E17" s="96"/>
      <c r="F17" s="97"/>
      <c r="G17" s="98"/>
    </row>
    <row r="18" spans="1:7">
      <c r="A18" s="94"/>
      <c r="B18" s="6"/>
      <c r="C18" s="5"/>
      <c r="D18" s="5"/>
      <c r="E18" s="96"/>
      <c r="F18" s="97"/>
      <c r="G18" s="98"/>
    </row>
    <row r="19" spans="1:7">
      <c r="A19" s="94"/>
      <c r="B19" s="6"/>
      <c r="C19" s="5"/>
      <c r="D19" s="5"/>
      <c r="E19" s="96"/>
      <c r="F19" s="97"/>
      <c r="G19" s="98"/>
    </row>
    <row r="20" spans="1:7">
      <c r="A20" s="94"/>
      <c r="B20" s="6"/>
      <c r="C20" s="5"/>
      <c r="D20" s="5"/>
      <c r="E20" s="96"/>
      <c r="F20" s="97"/>
      <c r="G20" s="98"/>
    </row>
    <row r="21" spans="1:7">
      <c r="A21" s="94"/>
      <c r="B21" s="6"/>
      <c r="C21" s="5"/>
      <c r="D21" s="5"/>
      <c r="E21" s="96"/>
      <c r="F21" s="97"/>
      <c r="G21" s="98"/>
    </row>
    <row r="22" spans="1:7" ht="18" thickBot="1">
      <c r="A22" s="95"/>
      <c r="B22" s="10"/>
      <c r="C22" s="9"/>
      <c r="D22" s="9"/>
      <c r="E22" s="99"/>
      <c r="F22" s="100"/>
      <c r="G22" s="101"/>
    </row>
    <row r="23" spans="1:7">
      <c r="A23" s="94" t="s">
        <v>11</v>
      </c>
      <c r="B23" s="7">
        <v>0.27083333333333331</v>
      </c>
      <c r="C23" s="8" t="s">
        <v>398</v>
      </c>
      <c r="D23" s="8">
        <v>3</v>
      </c>
      <c r="E23" s="120"/>
      <c r="F23" s="121"/>
      <c r="G23" s="122"/>
    </row>
    <row r="24" spans="1:7">
      <c r="A24" s="94"/>
      <c r="B24" s="7">
        <v>0.29166666666666669</v>
      </c>
      <c r="C24" s="5" t="s">
        <v>399</v>
      </c>
      <c r="D24" s="5">
        <v>2</v>
      </c>
      <c r="E24" s="96"/>
      <c r="F24" s="97"/>
      <c r="G24" s="98"/>
    </row>
    <row r="25" spans="1:7">
      <c r="A25" s="94"/>
      <c r="B25" s="7"/>
      <c r="C25" s="5"/>
      <c r="D25" s="5"/>
      <c r="E25" s="96"/>
      <c r="F25" s="97"/>
      <c r="G25" s="98"/>
    </row>
    <row r="26" spans="1:7">
      <c r="A26" s="94"/>
      <c r="B26" s="7"/>
      <c r="C26" s="5"/>
      <c r="D26" s="5"/>
      <c r="E26" s="124"/>
      <c r="F26" s="125"/>
      <c r="G26" s="126"/>
    </row>
    <row r="27" spans="1:7">
      <c r="A27" s="94"/>
      <c r="B27" s="7"/>
      <c r="C27" s="5"/>
      <c r="D27" s="5"/>
      <c r="E27" s="96"/>
      <c r="F27" s="97"/>
      <c r="G27" s="98"/>
    </row>
    <row r="28" spans="1:7">
      <c r="A28" s="94"/>
      <c r="B28" s="7"/>
      <c r="C28" s="5"/>
      <c r="D28" s="5"/>
      <c r="E28" s="96"/>
      <c r="F28" s="97"/>
      <c r="G28" s="98"/>
    </row>
    <row r="29" spans="1:7">
      <c r="A29" s="94"/>
      <c r="B29" s="6"/>
      <c r="C29" s="5"/>
      <c r="D29" s="5"/>
      <c r="E29" s="96"/>
      <c r="F29" s="97"/>
      <c r="G29" s="98"/>
    </row>
    <row r="30" spans="1:7">
      <c r="A30" s="94"/>
      <c r="B30" s="6"/>
      <c r="C30" s="5"/>
      <c r="D30" s="5"/>
      <c r="E30" s="96"/>
      <c r="F30" s="97"/>
      <c r="G30" s="98"/>
    </row>
    <row r="31" spans="1:7">
      <c r="A31" s="94"/>
      <c r="B31" s="6"/>
      <c r="C31" s="5"/>
      <c r="D31" s="5"/>
      <c r="E31" s="96"/>
      <c r="F31" s="97"/>
      <c r="G31" s="98"/>
    </row>
    <row r="32" spans="1:7">
      <c r="A32" s="76" t="s">
        <v>10</v>
      </c>
      <c r="B32" s="76"/>
      <c r="C32" s="76"/>
      <c r="D32" s="76"/>
      <c r="E32" s="76"/>
      <c r="F32" s="76"/>
      <c r="G32" s="76"/>
    </row>
    <row r="33" spans="1:7">
      <c r="A33" s="93" t="s">
        <v>4</v>
      </c>
      <c r="B33" s="107"/>
      <c r="C33" s="108"/>
      <c r="D33" s="93" t="s">
        <v>3</v>
      </c>
      <c r="E33" s="109" t="s">
        <v>94</v>
      </c>
      <c r="F33" s="110"/>
      <c r="G33" s="111"/>
    </row>
    <row r="34" spans="1:7">
      <c r="A34" s="94"/>
      <c r="B34" s="102"/>
      <c r="C34" s="103"/>
      <c r="D34" s="94"/>
      <c r="E34" s="112" t="s">
        <v>136</v>
      </c>
      <c r="F34" s="105"/>
      <c r="G34" s="103"/>
    </row>
    <row r="35" spans="1:7">
      <c r="A35" s="94"/>
      <c r="B35" s="113"/>
      <c r="C35" s="103"/>
      <c r="D35" s="94"/>
      <c r="E35" s="102" t="s">
        <v>137</v>
      </c>
      <c r="F35" s="105"/>
      <c r="G35" s="103"/>
    </row>
    <row r="36" spans="1:7">
      <c r="A36" s="94"/>
      <c r="B36" s="102"/>
      <c r="C36" s="103"/>
      <c r="D36" s="94"/>
      <c r="E36" s="102" t="s">
        <v>138</v>
      </c>
      <c r="F36" s="105"/>
      <c r="G36" s="103"/>
    </row>
    <row r="37" spans="1:7">
      <c r="A37" s="94"/>
      <c r="B37" s="102"/>
      <c r="C37" s="103"/>
      <c r="D37" s="94"/>
      <c r="E37" s="123"/>
      <c r="F37" s="105"/>
      <c r="G37" s="103"/>
    </row>
    <row r="38" spans="1:7">
      <c r="A38" s="94"/>
      <c r="B38" s="102"/>
      <c r="C38" s="103"/>
      <c r="D38" s="94"/>
      <c r="E38" s="112"/>
      <c r="F38" s="115"/>
      <c r="G38" s="116"/>
    </row>
    <row r="39" spans="1:7">
      <c r="A39" s="94"/>
      <c r="B39" s="102"/>
      <c r="C39" s="103"/>
      <c r="D39" s="94"/>
      <c r="E39" s="104"/>
      <c r="F39" s="105"/>
      <c r="G39" s="103"/>
    </row>
    <row r="40" spans="1:7">
      <c r="A40" s="94"/>
      <c r="B40" s="102"/>
      <c r="C40" s="103"/>
      <c r="D40" s="94"/>
      <c r="E40" s="114"/>
      <c r="F40" s="115"/>
      <c r="G40" s="116"/>
    </row>
    <row r="41" spans="1:7">
      <c r="A41" s="106"/>
      <c r="B41" s="102"/>
      <c r="C41" s="103"/>
      <c r="D41" s="106"/>
      <c r="E41" s="117"/>
      <c r="F41" s="118"/>
      <c r="G41" s="119"/>
    </row>
    <row r="42" spans="1:7">
      <c r="A42" s="76" t="s">
        <v>9</v>
      </c>
      <c r="B42" s="76"/>
      <c r="C42" s="76"/>
      <c r="D42" s="76"/>
      <c r="E42" s="76"/>
      <c r="F42" s="76"/>
      <c r="G42" s="76"/>
    </row>
    <row r="43" spans="1:7">
      <c r="A43" s="93" t="s">
        <v>4</v>
      </c>
      <c r="B43" s="107" t="s">
        <v>7</v>
      </c>
      <c r="C43" s="108"/>
      <c r="D43" s="93" t="s">
        <v>3</v>
      </c>
      <c r="E43" s="127"/>
      <c r="F43" s="128"/>
      <c r="G43" s="129"/>
    </row>
    <row r="44" spans="1:7">
      <c r="A44" s="106"/>
      <c r="B44" s="117" t="s">
        <v>7</v>
      </c>
      <c r="C44" s="130"/>
      <c r="D44" s="106"/>
      <c r="E44" s="120"/>
      <c r="F44" s="121"/>
      <c r="G44" s="122"/>
    </row>
    <row r="45" spans="1:7">
      <c r="A45" s="76" t="s">
        <v>8</v>
      </c>
      <c r="B45" s="76"/>
      <c r="C45" s="76"/>
      <c r="D45" s="76"/>
      <c r="E45" s="76"/>
      <c r="F45" s="76"/>
      <c r="G45" s="76"/>
    </row>
    <row r="46" spans="1:7">
      <c r="A46" s="93" t="s">
        <v>4</v>
      </c>
      <c r="B46" s="107"/>
      <c r="C46" s="131"/>
      <c r="D46" s="108"/>
      <c r="E46" s="93" t="s">
        <v>3</v>
      </c>
      <c r="F46" s="102"/>
      <c r="G46" s="103"/>
    </row>
    <row r="47" spans="1:7">
      <c r="A47" s="94"/>
      <c r="B47" s="102"/>
      <c r="C47" s="105"/>
      <c r="D47" s="103"/>
      <c r="E47" s="94"/>
      <c r="F47" s="132"/>
      <c r="G47" s="103"/>
    </row>
    <row r="48" spans="1:7">
      <c r="A48" s="94"/>
      <c r="B48" s="102"/>
      <c r="C48" s="105"/>
      <c r="D48" s="103"/>
      <c r="E48" s="94"/>
      <c r="F48" s="132"/>
      <c r="G48" s="103"/>
    </row>
    <row r="49" spans="1:7">
      <c r="A49" s="94"/>
      <c r="B49" s="102"/>
      <c r="C49" s="105"/>
      <c r="D49" s="103"/>
      <c r="E49" s="94"/>
      <c r="F49" s="102" t="s">
        <v>7</v>
      </c>
      <c r="G49" s="103"/>
    </row>
    <row r="50" spans="1:7">
      <c r="A50" s="94"/>
      <c r="B50" s="102" t="s">
        <v>7</v>
      </c>
      <c r="C50" s="105"/>
      <c r="D50" s="103"/>
      <c r="E50" s="94"/>
      <c r="F50" s="102" t="s">
        <v>7</v>
      </c>
      <c r="G50" s="103"/>
    </row>
    <row r="51" spans="1:7">
      <c r="A51" s="106"/>
      <c r="B51" s="117"/>
      <c r="C51" s="133"/>
      <c r="D51" s="130"/>
      <c r="E51" s="106"/>
      <c r="F51" s="102"/>
      <c r="G51" s="103"/>
    </row>
    <row r="52" spans="1:7">
      <c r="A52" s="144" t="s">
        <v>6</v>
      </c>
      <c r="B52" s="145"/>
      <c r="C52" s="4" t="s">
        <v>5</v>
      </c>
      <c r="D52" s="3">
        <f>B54+E54</f>
        <v>0</v>
      </c>
      <c r="E52" s="2"/>
      <c r="F52" s="146"/>
      <c r="G52" s="146"/>
    </row>
    <row r="53" spans="1:7">
      <c r="A53" s="147" t="s">
        <v>4</v>
      </c>
      <c r="B53" s="1" t="s">
        <v>2</v>
      </c>
      <c r="C53" s="1" t="s">
        <v>1</v>
      </c>
      <c r="D53" s="87" t="s">
        <v>3</v>
      </c>
      <c r="E53" s="1" t="s">
        <v>2</v>
      </c>
      <c r="F53" s="150" t="s">
        <v>1</v>
      </c>
      <c r="G53" s="151"/>
    </row>
    <row r="54" spans="1:7">
      <c r="A54" s="148"/>
      <c r="B54" s="152"/>
      <c r="C54" s="152"/>
      <c r="D54" s="88"/>
      <c r="E54" s="152"/>
      <c r="F54" s="134"/>
      <c r="G54" s="135"/>
    </row>
    <row r="55" spans="1:7">
      <c r="A55" s="148"/>
      <c r="B55" s="153"/>
      <c r="C55" s="153"/>
      <c r="D55" s="88"/>
      <c r="E55" s="153"/>
      <c r="F55" s="136"/>
      <c r="G55" s="137"/>
    </row>
    <row r="56" spans="1:7">
      <c r="A56" s="149"/>
      <c r="B56" s="154"/>
      <c r="C56" s="154"/>
      <c r="D56" s="89"/>
      <c r="E56" s="154"/>
      <c r="F56" s="138"/>
      <c r="G56" s="139"/>
    </row>
    <row r="57" spans="1:7">
      <c r="A57" s="140" t="s">
        <v>0</v>
      </c>
      <c r="B57" s="140"/>
      <c r="C57" s="140"/>
      <c r="D57" s="140"/>
      <c r="E57" s="140"/>
      <c r="F57" s="140"/>
      <c r="G57" s="140"/>
    </row>
    <row r="58" spans="1:7">
      <c r="A58" s="141"/>
      <c r="B58" s="142"/>
      <c r="C58" s="142"/>
      <c r="D58" s="142"/>
      <c r="E58" s="142"/>
      <c r="F58" s="142"/>
      <c r="G58" s="143"/>
    </row>
  </sheetData>
  <mergeCells count="86">
    <mergeCell ref="A57:G57"/>
    <mergeCell ref="A58:G58"/>
    <mergeCell ref="A52:B52"/>
    <mergeCell ref="F52:G52"/>
    <mergeCell ref="A53:A56"/>
    <mergeCell ref="D53:D56"/>
    <mergeCell ref="F53:G53"/>
    <mergeCell ref="B54:B56"/>
    <mergeCell ref="C54:C56"/>
    <mergeCell ref="E54:E56"/>
    <mergeCell ref="F54:G56"/>
    <mergeCell ref="B49:D49"/>
    <mergeCell ref="F49:G49"/>
    <mergeCell ref="B50:D50"/>
    <mergeCell ref="F50:G50"/>
    <mergeCell ref="B51:D51"/>
    <mergeCell ref="F51:G51"/>
    <mergeCell ref="A42:G42"/>
    <mergeCell ref="E44:G44"/>
    <mergeCell ref="A45:G45"/>
    <mergeCell ref="A46:A51"/>
    <mergeCell ref="B46:D46"/>
    <mergeCell ref="E46:E51"/>
    <mergeCell ref="F46:G46"/>
    <mergeCell ref="B47:D47"/>
    <mergeCell ref="F47:G47"/>
    <mergeCell ref="B48:D48"/>
    <mergeCell ref="F48:G48"/>
    <mergeCell ref="A43:A44"/>
    <mergeCell ref="B43:C43"/>
    <mergeCell ref="D43:D44"/>
    <mergeCell ref="E43:G43"/>
    <mergeCell ref="B44:C44"/>
    <mergeCell ref="E40:G40"/>
    <mergeCell ref="B41:C41"/>
    <mergeCell ref="E41:G41"/>
    <mergeCell ref="B39:C39"/>
    <mergeCell ref="E39:G39"/>
    <mergeCell ref="A32:G32"/>
    <mergeCell ref="A33:A41"/>
    <mergeCell ref="B33:C33"/>
    <mergeCell ref="D33:D41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3.26</vt:lpstr>
      <vt:lpstr>3.27</vt:lpstr>
      <vt:lpstr>3.28</vt:lpstr>
      <vt:lpstr>3.29</vt:lpstr>
      <vt:lpstr>3.30</vt:lpstr>
      <vt:lpstr>3.31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2016-02-01T12:46:18Z</dcterms:created>
  <dcterms:modified xsi:type="dcterms:W3CDTF">2016-04-01T14:22:24Z</dcterms:modified>
</cp:coreProperties>
</file>