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75" windowWidth="19440" windowHeight="12120" firstSheet="11" activeTab="29"/>
  </bookViews>
  <sheets>
    <sheet name="11.01" sheetId="1" r:id="rId1"/>
    <sheet name="11.02" sheetId="2" r:id="rId2"/>
    <sheet name="11.03" sheetId="3" r:id="rId3"/>
    <sheet name="11.04" sheetId="4" r:id="rId4"/>
    <sheet name="11.05" sheetId="5" r:id="rId5"/>
    <sheet name="11.06" sheetId="6" r:id="rId6"/>
    <sheet name="11.07" sheetId="7" r:id="rId7"/>
    <sheet name="11.08" sheetId="8" r:id="rId8"/>
    <sheet name="11.09" sheetId="9" r:id="rId9"/>
    <sheet name="11.10" sheetId="10" r:id="rId10"/>
    <sheet name="11.11" sheetId="11" r:id="rId11"/>
    <sheet name="11.12" sheetId="12" r:id="rId12"/>
    <sheet name="11.13" sheetId="13" r:id="rId13"/>
    <sheet name="11.14" sheetId="14" r:id="rId14"/>
    <sheet name="11.15" sheetId="15" r:id="rId15"/>
    <sheet name="11.16" sheetId="16" r:id="rId16"/>
    <sheet name="11.17" sheetId="17" r:id="rId17"/>
    <sheet name="11.18" sheetId="18" r:id="rId18"/>
    <sheet name="11.19" sheetId="19" r:id="rId19"/>
    <sheet name="11.20" sheetId="20" r:id="rId20"/>
    <sheet name="11.21" sheetId="21" r:id="rId21"/>
    <sheet name="11.22" sheetId="22" r:id="rId22"/>
    <sheet name="11.23" sheetId="23" r:id="rId23"/>
    <sheet name="11.24" sheetId="24" r:id="rId24"/>
    <sheet name="11.25" sheetId="25" r:id="rId25"/>
    <sheet name="11.26" sheetId="26" r:id="rId26"/>
    <sheet name="11.27" sheetId="27" r:id="rId27"/>
    <sheet name="11.28" sheetId="28" r:id="rId28"/>
    <sheet name="11.29" sheetId="29" r:id="rId29"/>
    <sheet name="11.30" sheetId="30" r:id="rId30"/>
  </sheets>
  <calcPr calcId="125725"/>
</workbook>
</file>

<file path=xl/calcChain.xml><?xml version="1.0" encoding="utf-8"?>
<calcChain xmlns="http://schemas.openxmlformats.org/spreadsheetml/2006/main">
  <c r="B7" i="30"/>
  <c r="E51"/>
  <c r="B5"/>
  <c r="B7" i="29"/>
  <c r="E51"/>
  <c r="B5"/>
  <c r="B7" i="28"/>
  <c r="E51"/>
  <c r="B5"/>
  <c r="B7" i="27"/>
  <c r="E51"/>
  <c r="B5"/>
  <c r="B7" i="22"/>
  <c r="B7" i="23" s="1"/>
  <c r="B7" i="24" s="1"/>
  <c r="B7" i="25" s="1"/>
  <c r="B7" i="26" s="1"/>
  <c r="E51"/>
  <c r="B5"/>
  <c r="E51" i="25"/>
  <c r="B5"/>
  <c r="E51" i="24"/>
  <c r="B5"/>
  <c r="E51" i="23"/>
  <c r="B5"/>
  <c r="E51" i="22"/>
  <c r="B5"/>
  <c r="B7" i="21"/>
  <c r="E51"/>
  <c r="B5"/>
  <c r="B7" i="20"/>
  <c r="E51"/>
  <c r="B5"/>
  <c r="B7" i="19"/>
  <c r="B7" i="18"/>
  <c r="B7" i="17"/>
  <c r="B5" i="19"/>
  <c r="E51"/>
  <c r="E51" i="18"/>
  <c r="E51" i="17"/>
  <c r="B5"/>
  <c r="B7" i="13"/>
  <c r="B7" i="14" s="1"/>
  <c r="B7" i="15" s="1"/>
  <c r="B7" i="16" s="1"/>
  <c r="B5"/>
  <c r="E51"/>
  <c r="E51" i="15"/>
  <c r="E51" i="14"/>
  <c r="E51" i="13"/>
  <c r="B7" i="12"/>
  <c r="B5"/>
  <c r="E51"/>
  <c r="B7" i="11"/>
  <c r="E51"/>
  <c r="B7" i="10"/>
  <c r="E51"/>
  <c r="B7" i="9"/>
  <c r="E51"/>
  <c r="B7" i="7"/>
  <c r="B7" i="8" s="1"/>
  <c r="E51"/>
  <c r="E51" i="7"/>
  <c r="B7" i="6"/>
  <c r="E51"/>
  <c r="B7" i="5"/>
  <c r="E51"/>
  <c r="B5"/>
  <c r="B7" i="4"/>
  <c r="E51"/>
  <c r="B5"/>
  <c r="B7" i="3"/>
  <c r="E51"/>
  <c r="B5"/>
  <c r="B7" i="2"/>
  <c r="B5"/>
  <c r="B5" i="1"/>
  <c r="E51" i="2"/>
  <c r="E51" i="1"/>
</calcChain>
</file>

<file path=xl/sharedStrings.xml><?xml version="1.0" encoding="utf-8"?>
<sst xmlns="http://schemas.openxmlformats.org/spreadsheetml/2006/main" count="2694" uniqueCount="502">
  <si>
    <t>꼴라 메르까토 신사점 데일리리포트</t>
  </si>
  <si>
    <t>작성일자</t>
  </si>
  <si>
    <t>대표</t>
  </si>
  <si>
    <t xml:space="preserve">  일일매출내역</t>
  </si>
  <si>
    <t>주요판매분석</t>
  </si>
  <si>
    <t>판매율</t>
  </si>
  <si>
    <t>런치</t>
  </si>
  <si>
    <t>Salad</t>
  </si>
  <si>
    <t>Main</t>
  </si>
  <si>
    <t>디너</t>
  </si>
  <si>
    <t>Appetizer</t>
  </si>
  <si>
    <t>Set(Lunch)</t>
  </si>
  <si>
    <t>총매출</t>
  </si>
  <si>
    <t>Pizza</t>
  </si>
  <si>
    <t>Set(Dinner)</t>
  </si>
  <si>
    <t>누적매출</t>
  </si>
  <si>
    <t>Pasta</t>
  </si>
  <si>
    <t>Wine &amp; Beverage</t>
    <phoneticPr fontId="3" type="noConversion"/>
  </si>
  <si>
    <t>목표매출</t>
  </si>
  <si>
    <t>Risotto</t>
  </si>
  <si>
    <t>목표매출 달성도</t>
  </si>
  <si>
    <t>금주 추천메뉴</t>
  </si>
  <si>
    <t xml:space="preserve"> 추천메뉴</t>
  </si>
  <si>
    <t>판매량(누적)</t>
  </si>
  <si>
    <t>분류</t>
  </si>
  <si>
    <t>데일리 판매수량</t>
  </si>
  <si>
    <t>Daily Best</t>
  </si>
  <si>
    <t>Daily Worst</t>
  </si>
  <si>
    <t>리</t>
    <phoneticPr fontId="3" type="noConversion"/>
  </si>
  <si>
    <t xml:space="preserve">시간 </t>
  </si>
  <si>
    <t>예약명</t>
  </si>
  <si>
    <t>인원</t>
  </si>
  <si>
    <t>비고</t>
  </si>
  <si>
    <t>오전</t>
  </si>
  <si>
    <t xml:space="preserve">오후 </t>
  </si>
  <si>
    <t>* 보고  및 특이사항</t>
    <phoneticPr fontId="3" type="noConversion"/>
  </si>
  <si>
    <t>Kitchen</t>
  </si>
  <si>
    <t>* D/O</t>
  </si>
  <si>
    <t>Hall</t>
  </si>
  <si>
    <t>* Salad</t>
  </si>
  <si>
    <t>* 1F</t>
    <phoneticPr fontId="3" type="noConversion"/>
  </si>
  <si>
    <t>* Pizza</t>
  </si>
  <si>
    <t>* 2F</t>
  </si>
  <si>
    <t>* Pasta /</t>
    <phoneticPr fontId="3" type="noConversion"/>
  </si>
  <si>
    <t>* 3F</t>
  </si>
  <si>
    <t>Main</t>
    <phoneticPr fontId="3" type="noConversion"/>
  </si>
  <si>
    <t>* 4F</t>
    <phoneticPr fontId="3" type="noConversion"/>
  </si>
  <si>
    <t>* 보고  및 특이사항</t>
  </si>
  <si>
    <t xml:space="preserve">  기물파손율 </t>
  </si>
  <si>
    <t xml:space="preserve">  전도금 사용내역 </t>
  </si>
  <si>
    <t>총금액</t>
  </si>
  <si>
    <t xml:space="preserve">금액 </t>
  </si>
  <si>
    <t>사용내역</t>
  </si>
  <si>
    <t>금액</t>
  </si>
  <si>
    <t xml:space="preserve">사용내역 </t>
  </si>
  <si>
    <t>김해진사원</t>
    <phoneticPr fontId="3" type="noConversion"/>
  </si>
  <si>
    <t>Hall</t>
    <phoneticPr fontId="3" type="noConversion"/>
  </si>
  <si>
    <t>정봄이계장</t>
    <phoneticPr fontId="3" type="noConversion"/>
  </si>
  <si>
    <t>또한 금일은 런치, 디너 모두 커피, 음료, 글라스와인, 바틀 와인 등 Wine &amp; Beverage 판매율이 높아, 매출에 도움이 많이 되었습니다. ( 12% )</t>
    <phoneticPr fontId="3" type="noConversion"/>
  </si>
  <si>
    <t>고메 런치 테이스팅</t>
    <phoneticPr fontId="3" type="noConversion"/>
  </si>
  <si>
    <t>고메 디너 테이스팅</t>
    <phoneticPr fontId="3" type="noConversion"/>
  </si>
  <si>
    <t>황주식 주임, 이민혜 주임</t>
    <phoneticPr fontId="3" type="noConversion"/>
  </si>
  <si>
    <t>이민혜 주임, 황주식 주임, 김두현 사원(지원)</t>
    <phoneticPr fontId="3" type="noConversion"/>
  </si>
  <si>
    <t>금일 또한 단골 박영숙 대표님 포함 여러팀이 단품 워크인 손님으로 방문주셨으며, 어제와 다르게 금일은 파스타 위주의 식사가 대부분이었습니다. ( Pasta - 10ea)</t>
    <phoneticPr fontId="3" type="noConversion"/>
  </si>
  <si>
    <t xml:space="preserve">금일 고메 손님은 가족 단위도 있었지만, 대부분 연인 사이 손님들 위주라 2인 테이블이 많았습니다. </t>
    <phoneticPr fontId="3" type="noConversion"/>
  </si>
  <si>
    <t>박영숙 대표님</t>
    <phoneticPr fontId="3" type="noConversion"/>
  </si>
  <si>
    <t>Ms. Rosa</t>
    <phoneticPr fontId="3" type="noConversion"/>
  </si>
  <si>
    <t>1F</t>
    <phoneticPr fontId="3" type="noConversion"/>
  </si>
  <si>
    <t>디너에 고메위크 예약 외 단체 손님의 예약으로 인하여 매출에 도움이 되었습니다.</t>
    <phoneticPr fontId="3" type="noConversion"/>
  </si>
  <si>
    <t>현대카드 고메위크 행사 다섯째날, 런치에는 총 36개 디너에는 총 37개 세트를 판매하였습니다.</t>
    <phoneticPr fontId="3" type="noConversion"/>
  </si>
  <si>
    <t>어제에 이어 와인, 음료를 추천 판매 및 푸시하여 4일 연속 판매율 상승을 기록하였습니다.</t>
    <phoneticPr fontId="3" type="noConversion"/>
  </si>
  <si>
    <t>안준택 님</t>
    <phoneticPr fontId="3" type="noConversion"/>
  </si>
  <si>
    <t>Sienna</t>
    <phoneticPr fontId="3" type="noConversion"/>
  </si>
  <si>
    <t>황주식 주임, 이민혜 주임</t>
    <phoneticPr fontId="3" type="noConversion"/>
  </si>
  <si>
    <t>정봄이 계장, 황주식 주임</t>
    <phoneticPr fontId="3" type="noConversion"/>
  </si>
  <si>
    <t>이민혜 주임, 김해진 사원, 정봄이 계장</t>
    <phoneticPr fontId="3" type="noConversion"/>
  </si>
  <si>
    <t>현대카드 고메위크 행사 여섯째날, 런치에는 총 43개 디너에는 총 37개 세트를 판매하였습니다.</t>
    <phoneticPr fontId="3" type="noConversion"/>
  </si>
  <si>
    <t>금일은 런치, 디너 모두 워크인 손님 방문은 저조하였으나, 고메 손님과 별도로 단품으로 예약 주신 손님이 계셨습니다.</t>
    <phoneticPr fontId="3" type="noConversion"/>
  </si>
  <si>
    <t xml:space="preserve">3층 룸에서 프랑스 화이트 와인 비오니에, 레드와인 지공다스와 함께 치즈플래터, 샐러드, 파스타, 스테이크 식사하셨습니다. </t>
    <phoneticPr fontId="3" type="noConversion"/>
  </si>
  <si>
    <t>1층에서도 비즈니스 모임 4인 (외국인 포함) 방문 주셔서 파스타, 스테이크 이용하셨습니다.</t>
    <phoneticPr fontId="3" type="noConversion"/>
  </si>
  <si>
    <t>디너에 전반적으로 와인이나 음료 푸시가 더 잘되어, 14% 판매율 달성하였습니다.</t>
    <phoneticPr fontId="3" type="noConversion"/>
  </si>
  <si>
    <t>이민혜 주임, 김해진 사원</t>
    <phoneticPr fontId="3" type="noConversion"/>
  </si>
  <si>
    <t>황주식 주임, 정봄이 계장</t>
    <phoneticPr fontId="3" type="noConversion"/>
  </si>
  <si>
    <t>김해진 사원, 정봄이 계장, 이민혜 주임</t>
    <phoneticPr fontId="3" type="noConversion"/>
  </si>
  <si>
    <t>황주식 주임, 유보람 주임(지원)</t>
    <phoneticPr fontId="3" type="noConversion"/>
  </si>
  <si>
    <t>현대카드 고메위크 행사 마지막날, 런치에는 총 42개 디너에는 총 32개 세트를 판매하였습니다.</t>
    <phoneticPr fontId="3" type="noConversion"/>
  </si>
  <si>
    <t>아토팜</t>
    <phoneticPr fontId="3" type="noConversion"/>
  </si>
  <si>
    <t>D/T</t>
    <phoneticPr fontId="3" type="noConversion"/>
  </si>
  <si>
    <t>종일 전반적으로 워크인 손님 방문은 저조하였고, 고메위크 예약 손님 또한 평소에 비해 적었으나, 그에 비해 와인 &amp; 음료 군 판매가 좋았습니다.</t>
    <phoneticPr fontId="3" type="noConversion"/>
  </si>
  <si>
    <t>( 독점와인 2병, 글라스 18잔 등 )</t>
    <phoneticPr fontId="3" type="noConversion"/>
  </si>
  <si>
    <t>디너 영업시, 아토팜 서포터즈 발대식 겸 D/T 17인 식사 진행되었고, 고메위크 디너 메뉴와 동일했습니다.</t>
    <phoneticPr fontId="3" type="noConversion"/>
  </si>
  <si>
    <t>만족도 높았습니다.</t>
    <phoneticPr fontId="3" type="noConversion"/>
  </si>
  <si>
    <t>시져샐러드</t>
    <phoneticPr fontId="3" type="noConversion"/>
  </si>
  <si>
    <t>날치알크림파스타</t>
    <phoneticPr fontId="3" type="noConversion"/>
  </si>
  <si>
    <t>김해잔사원</t>
    <phoneticPr fontId="3" type="noConversion"/>
  </si>
  <si>
    <t>이민혜주임</t>
    <phoneticPr fontId="3" type="noConversion"/>
  </si>
  <si>
    <t>한지섭님</t>
    <phoneticPr fontId="3" type="noConversion"/>
  </si>
  <si>
    <t>W</t>
    <phoneticPr fontId="3" type="noConversion"/>
  </si>
  <si>
    <t>런치 에약을 주고 오신 한지섭님은 부산 단골손님으로 부산에서 받은 런치세트쿠폰을 가지고 방문하셨습니다. 세트를 이용하셨으며, 각층을 구경하시고 메뉴에 대한 궁금</t>
    <phoneticPr fontId="3" type="noConversion"/>
  </si>
  <si>
    <t>하신 사항도 있으셨습니다. 부산과 다른 분위기와 음식에 대한 만족은 무척이나 좋았습니다.</t>
    <phoneticPr fontId="3" type="noConversion"/>
  </si>
  <si>
    <t>왕상일님</t>
    <phoneticPr fontId="3" type="noConversion"/>
  </si>
  <si>
    <t>신재명님</t>
    <phoneticPr fontId="3" type="noConversion"/>
  </si>
  <si>
    <t>김영랑님</t>
    <phoneticPr fontId="3" type="noConversion"/>
  </si>
  <si>
    <t>이재경님</t>
    <phoneticPr fontId="3" type="noConversion"/>
  </si>
  <si>
    <t>최건식님</t>
    <phoneticPr fontId="3" type="noConversion"/>
  </si>
  <si>
    <t>김성오님</t>
    <phoneticPr fontId="3" type="noConversion"/>
  </si>
  <si>
    <t>당일예약의 2인 손님의 방문이 많았습니다. 거의 대부분 소개팅으로 인하여 파스타와 피자, 리조또 군의 매출이 좋았으며, 당일 예약을 주고 오랜만에 오신 최건식님의</t>
    <phoneticPr fontId="3" type="noConversion"/>
  </si>
  <si>
    <t xml:space="preserve">경우 가족식사로 3층에서 이용하셨습니다. </t>
    <phoneticPr fontId="3" type="noConversion"/>
  </si>
  <si>
    <t>황주식주임</t>
    <phoneticPr fontId="3" type="noConversion"/>
  </si>
  <si>
    <t>김현수님</t>
    <phoneticPr fontId="3" type="noConversion"/>
  </si>
  <si>
    <t>조진희님</t>
    <phoneticPr fontId="3" type="noConversion"/>
  </si>
  <si>
    <t>황성준님</t>
    <phoneticPr fontId="3" type="noConversion"/>
  </si>
  <si>
    <t>오지희님</t>
    <phoneticPr fontId="3" type="noConversion"/>
  </si>
  <si>
    <t>서동철님</t>
    <phoneticPr fontId="3" type="noConversion"/>
  </si>
  <si>
    <t>조옥현님</t>
    <phoneticPr fontId="3" type="noConversion"/>
  </si>
  <si>
    <t>김승모님</t>
    <phoneticPr fontId="3" type="noConversion"/>
  </si>
  <si>
    <t>박한빛님</t>
    <phoneticPr fontId="3" type="noConversion"/>
  </si>
  <si>
    <t>박건양님</t>
    <phoneticPr fontId="3" type="noConversion"/>
  </si>
  <si>
    <t>남기숙님</t>
    <phoneticPr fontId="3" type="noConversion"/>
  </si>
  <si>
    <t>임형열님</t>
    <phoneticPr fontId="3" type="noConversion"/>
  </si>
  <si>
    <t>이신애님</t>
    <phoneticPr fontId="3" type="noConversion"/>
  </si>
  <si>
    <t>분들이 많았으며, 그에 샐러드나 파스타의 이용률이 높았습니다.</t>
    <phoneticPr fontId="3" type="noConversion"/>
  </si>
  <si>
    <t>디너에서는 와인과 함께 식사를 하시는 테이블 반, 그외 식사만 하시는 테이블이 반정도 였습니다. 와인을 함께 드시는 테이블의 경우 지인 또는 연인의 테이블에서</t>
    <phoneticPr fontId="3" type="noConversion"/>
  </si>
  <si>
    <t>많이 주문을 하셨으며, 2인 소개팅의 자리에서는 음료판매가 저조하였습니다.</t>
    <phoneticPr fontId="3" type="noConversion"/>
  </si>
  <si>
    <t>홍합스튜</t>
    <phoneticPr fontId="3" type="noConversion"/>
  </si>
  <si>
    <t>2(2)</t>
    <phoneticPr fontId="3" type="noConversion"/>
  </si>
  <si>
    <t>머쉬룸 샐러드</t>
    <phoneticPr fontId="3" type="noConversion"/>
  </si>
  <si>
    <t xml:space="preserve">봉골레 </t>
    <phoneticPr fontId="3" type="noConversion"/>
  </si>
  <si>
    <t>5(5)</t>
    <phoneticPr fontId="3" type="noConversion"/>
  </si>
  <si>
    <t>우리밀 피자</t>
    <phoneticPr fontId="3" type="noConversion"/>
  </si>
  <si>
    <t>4(4)</t>
    <phoneticPr fontId="3" type="noConversion"/>
  </si>
  <si>
    <t>로제파스타</t>
    <phoneticPr fontId="3" type="noConversion"/>
  </si>
  <si>
    <t>봉골레 파스타</t>
    <phoneticPr fontId="3" type="noConversion"/>
  </si>
  <si>
    <t>광어 크루도</t>
    <phoneticPr fontId="3" type="noConversion"/>
  </si>
  <si>
    <t>치킨구이</t>
    <phoneticPr fontId="3" type="noConversion"/>
  </si>
  <si>
    <t>VIP손님이신 김현수님은 오늘 런치에 3층 룸에서 지인들과 식사자리를 가졌습니다. 쉐어 샐러드와 피자를 드시고 각 파스타를 이용하셨습니다. 언제나 오늘도 만족을</t>
    <phoneticPr fontId="3" type="noConversion"/>
  </si>
  <si>
    <t>하셨다고 하셨으며, 오늘은 호주 와인인 베르멘티노를 이용하습니다. 외 2인에서 6인의 다양한 손님의 방문이 있었습니다. 가족과 함께 식사를 하시는</t>
    <phoneticPr fontId="3" type="noConversion"/>
  </si>
  <si>
    <t>정봄이계장,김해진사원</t>
    <phoneticPr fontId="3" type="noConversion"/>
  </si>
  <si>
    <t>L/A Set, Pasta</t>
    <phoneticPr fontId="3" type="noConversion"/>
  </si>
  <si>
    <t>단품</t>
    <phoneticPr fontId="3" type="noConversion"/>
  </si>
  <si>
    <t>와인, 치즈플래터</t>
    <phoneticPr fontId="3" type="noConversion"/>
  </si>
  <si>
    <t>클로스 타임 활용하여, 2층 수납장, 룸, 창틀, 각종 기물 등 청소, 1층 냉장고 내부 성에제거 등 청소 실시하였습니다.</t>
    <phoneticPr fontId="3" type="noConversion"/>
  </si>
  <si>
    <t xml:space="preserve">금일 영업시, 예약이 없을 뿐더러 워크인 손님 방문 또한 저조하였습니다. </t>
    <phoneticPr fontId="3" type="noConversion"/>
  </si>
  <si>
    <t>워크인 4팀 중 3팀은 단품 파스타와 L/A Set 식사를 하셨으며, 연인 위주의 테이블이였습니다.</t>
    <phoneticPr fontId="3" type="noConversion"/>
  </si>
  <si>
    <t xml:space="preserve">1팀은 7시 30분 쯤 방문 주셔서, 치즈플래터와 Herve Kerlann Sparkling wine 2병 이용하셨으며, </t>
    <phoneticPr fontId="3" type="noConversion"/>
  </si>
  <si>
    <t xml:space="preserve">와인, 치즈 등 만족도가 매우 높았으며, 추후 룸 예약 하신다며 각 층 룸 구경 후, 명함 받아가셨습니다. </t>
    <phoneticPr fontId="3" type="noConversion"/>
  </si>
  <si>
    <t xml:space="preserve">치즈 플래터 제공 시, Tete de moine 치즈를 테이블에서 지롤로 직접 갈아 서브하였는데, 이에 대한 만족도가 높아 인스타에 게시하셨습니다. </t>
    <phoneticPr fontId="3" type="noConversion"/>
  </si>
  <si>
    <t>0(2)</t>
    <phoneticPr fontId="3" type="noConversion"/>
  </si>
  <si>
    <t>0(5)</t>
    <phoneticPr fontId="3" type="noConversion"/>
  </si>
  <si>
    <t>1(5)</t>
    <phoneticPr fontId="3" type="noConversion"/>
  </si>
  <si>
    <t>홍합 스튜</t>
    <phoneticPr fontId="3" type="noConversion"/>
  </si>
  <si>
    <t>날치알 크림 파스타</t>
    <phoneticPr fontId="3" type="noConversion"/>
  </si>
  <si>
    <t>w</t>
    <phoneticPr fontId="3" type="noConversion"/>
  </si>
  <si>
    <t xml:space="preserve">                          하우스 와인 (자주오시는 분)</t>
    <phoneticPr fontId="3" type="noConversion"/>
  </si>
  <si>
    <t>소개팅</t>
    <phoneticPr fontId="3" type="noConversion"/>
  </si>
  <si>
    <t>정봄이 계장</t>
    <phoneticPr fontId="3" type="noConversion"/>
  </si>
  <si>
    <t>김해진 사원,이민혜 주임</t>
    <phoneticPr fontId="3" type="noConversion"/>
  </si>
  <si>
    <t>런치에는 예약이 따로 없어서 테라스 청소와 주차장 청소, 지하 사무실 청소를 실시 하였습니다</t>
    <phoneticPr fontId="3" type="noConversion"/>
  </si>
  <si>
    <t>3층 구석 먼지,진열장,수납장 청소를 하였습니다</t>
    <phoneticPr fontId="3" type="noConversion"/>
  </si>
  <si>
    <t>디너에는 워킹손님이 있었는데요 단품 식사 이용하셨고, 식사는 다 만족해 하셨습니다</t>
    <phoneticPr fontId="3" type="noConversion"/>
  </si>
  <si>
    <t>님은 26일 생일 파티로도 예약을 주셨는데요 오늘 워킹으로 오셔서 와인에 식사 하셨습니다. 그래서 치즈플래터 서비스 나갔는데 매우 좋아 하셨습니다</t>
    <phoneticPr fontId="3" type="noConversion"/>
  </si>
  <si>
    <t>1(3)</t>
    <phoneticPr fontId="3" type="noConversion"/>
  </si>
  <si>
    <t>2(7)</t>
    <phoneticPr fontId="3" type="noConversion"/>
  </si>
  <si>
    <t>판체타 알레 올리오</t>
    <phoneticPr fontId="3" type="noConversion"/>
  </si>
  <si>
    <t>마르게리따</t>
    <phoneticPr fontId="3" type="noConversion"/>
  </si>
  <si>
    <t>0(3)</t>
    <phoneticPr fontId="3" type="noConversion"/>
  </si>
  <si>
    <t>0(7)</t>
    <phoneticPr fontId="3" type="noConversion"/>
  </si>
  <si>
    <t>런치에 오신 2인 워킹손님의 경우 하우스와인에 치즈플레터를 이용하셨습니다.</t>
    <phoneticPr fontId="3" type="noConversion"/>
  </si>
  <si>
    <t>디너에는 로레알 6인이 3층 룸에서 디너테이스팅 메뉴를 이용하셨으며, 호주 샤도네이와 리저브쉬라즈를 함께 이용하셨습니다.</t>
    <phoneticPr fontId="3" type="noConversion"/>
  </si>
  <si>
    <t>로레알</t>
    <phoneticPr fontId="3" type="noConversion"/>
  </si>
  <si>
    <t>이화선님</t>
    <phoneticPr fontId="3" type="noConversion"/>
  </si>
  <si>
    <t>외 2인 예약및 워킹손님의 방문에는 피자와 파스타를 함께 이용하셨습니다. 추워짐에 따라 분위기도 크리스마스로 변경 예정입니다.</t>
    <phoneticPr fontId="3" type="noConversion"/>
  </si>
  <si>
    <t>오늘같은 경우 1층에서 크리스마스 음악을 틀었는데 실내 분위기와 쌀쌀한 날씨로 인하여 분위기가 너무 좋다고 하시는 손님의 반응이 있었습니다.</t>
    <phoneticPr fontId="3" type="noConversion"/>
  </si>
  <si>
    <t>이에 11월 15일 전에 크리스마스 장식을 끝낼 예정입니다.</t>
    <phoneticPr fontId="3" type="noConversion"/>
  </si>
  <si>
    <t>1(6)</t>
    <phoneticPr fontId="3" type="noConversion"/>
  </si>
  <si>
    <t>오곡 리조또</t>
    <phoneticPr fontId="3" type="noConversion"/>
  </si>
  <si>
    <t>우오바</t>
    <phoneticPr fontId="3" type="noConversion"/>
  </si>
  <si>
    <t>2(4)</t>
    <phoneticPr fontId="3" type="noConversion"/>
  </si>
  <si>
    <t>1(8)</t>
    <phoneticPr fontId="3" type="noConversion"/>
  </si>
  <si>
    <t>1(7)</t>
    <phoneticPr fontId="3" type="noConversion"/>
  </si>
  <si>
    <t>꽃게 로제 파스타</t>
    <phoneticPr fontId="3" type="noConversion"/>
  </si>
  <si>
    <t>정글 스테이크</t>
    <phoneticPr fontId="3" type="noConversion"/>
  </si>
  <si>
    <t>오곡 리조또</t>
    <phoneticPr fontId="3" type="noConversion"/>
  </si>
  <si>
    <t>정경아 님</t>
    <phoneticPr fontId="3" type="noConversion"/>
  </si>
  <si>
    <t>안성훈 님</t>
    <phoneticPr fontId="3" type="noConversion"/>
  </si>
  <si>
    <t>황주식 주임</t>
    <phoneticPr fontId="3" type="noConversion"/>
  </si>
  <si>
    <t>디너 영업이 활성화 되었습니다.</t>
    <phoneticPr fontId="3" type="noConversion"/>
  </si>
  <si>
    <t>디너 영업시, 예약 주신 정경아 님, 안성훈 님 테이블 뿐만 아니라 워크인으로 오신 손님들 테이블까지</t>
    <phoneticPr fontId="3" type="noConversion"/>
  </si>
  <si>
    <t>모든 테이블에 와인이 판매 되었습니다. 또한, 금일은 샐러드나 피자 보다는 파스타, 스테이크 등 메인류 판매율이 높았습니다.</t>
    <phoneticPr fontId="3" type="noConversion"/>
  </si>
  <si>
    <t>전 테이블 만족도가 높았으며, 추워진 날씨로 인해 홍합스튜에 대한 반응도 좋았습니다.</t>
    <phoneticPr fontId="3" type="noConversion"/>
  </si>
  <si>
    <t>( Wine &amp; Beverage - 29%, Pasta &amp; Main - 47% )</t>
    <phoneticPr fontId="3" type="noConversion"/>
  </si>
  <si>
    <t>0(4)</t>
    <phoneticPr fontId="3" type="noConversion"/>
  </si>
  <si>
    <t>4(12)</t>
    <phoneticPr fontId="3" type="noConversion"/>
  </si>
  <si>
    <t>0(7)</t>
    <phoneticPr fontId="3" type="noConversion"/>
  </si>
  <si>
    <t>우오바</t>
    <phoneticPr fontId="3" type="noConversion"/>
  </si>
  <si>
    <t>버섯 샐러드</t>
    <phoneticPr fontId="3" type="noConversion"/>
  </si>
  <si>
    <t>해산물 토마토 파스타</t>
    <phoneticPr fontId="3" type="noConversion"/>
  </si>
  <si>
    <t>김해진 사원</t>
    <phoneticPr fontId="3" type="noConversion"/>
  </si>
  <si>
    <t>황주식 주임</t>
    <phoneticPr fontId="3" type="noConversion"/>
  </si>
  <si>
    <t>4층에서 4인 쉐어(1인 5만원) 식사하신 9인 이주연 님은 VIP 윤경화 님 부인분 이셨습니다.</t>
    <phoneticPr fontId="3" type="noConversion"/>
  </si>
  <si>
    <t>&lt; 이주연 님 9인 4인 쉐어 &gt;</t>
    <phoneticPr fontId="3" type="noConversion"/>
  </si>
  <si>
    <t xml:space="preserve"> 우오바, 시저샐러드</t>
    <phoneticPr fontId="3" type="noConversion"/>
  </si>
  <si>
    <t xml:space="preserve"> 마르게리따 피자</t>
    <phoneticPr fontId="3" type="noConversion"/>
  </si>
  <si>
    <t xml:space="preserve"> 봉골레, 오곡리조또</t>
    <phoneticPr fontId="3" type="noConversion"/>
  </si>
  <si>
    <t xml:space="preserve"> 광어스테이크, 치킨구이</t>
    <phoneticPr fontId="3" type="noConversion"/>
  </si>
  <si>
    <t xml:space="preserve"> 디저트 모듬 ( 치즈케익, 아이스크림, 제뽈라 ) / 커피 or 티</t>
    <phoneticPr fontId="3" type="noConversion"/>
  </si>
  <si>
    <t>독점와인 호주 베르멘티노, 샤도네이 각 1병씩 이용하셨는데 특히나 샤도네이에 대한 반응이 굉장히 좋아, 집으로 돌아가실 때</t>
    <phoneticPr fontId="3" type="noConversion"/>
  </si>
  <si>
    <t>T/O 하신 손님도 계셨으며, 와인 사진을 찍어가시는 분도 많았습니다. 공간이나 음식 등에 대한 반응도 매우 좋았습니다</t>
    <phoneticPr fontId="3" type="noConversion"/>
  </si>
  <si>
    <t>이외에, 3층 홀에서도 서울대 김명기 교수님 4인 글라스 레드와인 3잔과 함께 단품 식사하셨고, 당일 예약 주신 이석주 회장님 단품 식사와</t>
    <phoneticPr fontId="3" type="noConversion"/>
  </si>
  <si>
    <t>이혜경 님</t>
    <phoneticPr fontId="3" type="noConversion"/>
  </si>
  <si>
    <t>VIP 정재호 교수님 부인</t>
    <phoneticPr fontId="3" type="noConversion"/>
  </si>
  <si>
    <t>오민준</t>
    <phoneticPr fontId="3" type="noConversion"/>
  </si>
  <si>
    <t>호주 까베르네 쇼비뇽, 스페인 몬테카스트로 와인 이용하셨습니다. 6인 김희옥 님도 생일파티 겸 단품식사 만족스럽게 하고 돌아가셨습니다.</t>
    <phoneticPr fontId="3" type="noConversion"/>
  </si>
  <si>
    <t>김희옥 님</t>
    <phoneticPr fontId="3" type="noConversion"/>
  </si>
  <si>
    <t>김명기 교수님</t>
    <phoneticPr fontId="3" type="noConversion"/>
  </si>
  <si>
    <t>이주연 님</t>
    <phoneticPr fontId="3" type="noConversion"/>
  </si>
  <si>
    <t>4인 쉐어, VIP 윤경화님 부인</t>
    <phoneticPr fontId="3" type="noConversion"/>
  </si>
  <si>
    <t>김성수 사장님</t>
    <phoneticPr fontId="3" type="noConversion"/>
  </si>
  <si>
    <t>VIP 불가리코리아 사장님</t>
    <phoneticPr fontId="3" type="noConversion"/>
  </si>
  <si>
    <t>이주영 님</t>
    <phoneticPr fontId="3" type="noConversion"/>
  </si>
  <si>
    <t>김도은 님</t>
    <phoneticPr fontId="3" type="noConversion"/>
  </si>
  <si>
    <t>L/T</t>
    <phoneticPr fontId="3" type="noConversion"/>
  </si>
  <si>
    <t>박선진 님</t>
    <phoneticPr fontId="3" type="noConversion"/>
  </si>
  <si>
    <t>한영철 님</t>
    <phoneticPr fontId="3" type="noConversion"/>
  </si>
  <si>
    <t>윤성욱 님</t>
    <phoneticPr fontId="3" type="noConversion"/>
  </si>
  <si>
    <t>W</t>
    <phoneticPr fontId="3" type="noConversion"/>
  </si>
  <si>
    <t>이민혜 주임</t>
    <phoneticPr fontId="3" type="noConversion"/>
  </si>
  <si>
    <t>김해진 사원</t>
    <phoneticPr fontId="3" type="noConversion"/>
  </si>
  <si>
    <t>정봄이 게장, 황주식 주임</t>
    <phoneticPr fontId="3" type="noConversion"/>
  </si>
  <si>
    <t>런치 영업시, Sienna 에서는 김도은 님 9인 L/T 식사가 진행되었습니다. 회사 모임이였고, 식사 후 세미나 진행하셨습니다.</t>
    <phoneticPr fontId="3" type="noConversion"/>
  </si>
  <si>
    <t>디너 영업시, 자주 방문 주시는 한영철 님 2인 1층에서 단품식사 하셨고, 오곡리조또를 좋아하셔서 선주문 해서 식사하셨습니다. 델라페이 지오그라피 쉬라즈 1병도</t>
    <phoneticPr fontId="3" type="noConversion"/>
  </si>
  <si>
    <t>이용 하셨습니다. 윤성욱 님 또한, 델라페이 샤도네이와 함께 판체타, 하프 샐러드, 꽃게 파스타, 정글 스테이크 이용하셨는데, 만족도가 굉장히 높았습니다.</t>
    <phoneticPr fontId="3" type="noConversion"/>
  </si>
  <si>
    <t>금일은 예약 외에도 워크인 손님이 6팀 정도 있었습니다. 소개팅, 연인, 친구 모임 등의 자리였으며 피자와 파스타를 주로 이용하셨습니다.</t>
    <phoneticPr fontId="3" type="noConversion"/>
  </si>
  <si>
    <t>* 빼빼로데이 (11월 11일) 스페셜 디저트 수제 빼빼로와 아이스크림 플레이트 각 테이블마다 서비스로 제공하였습니다.</t>
    <phoneticPr fontId="3" type="noConversion"/>
  </si>
  <si>
    <t>2(9)</t>
    <phoneticPr fontId="3" type="noConversion"/>
  </si>
  <si>
    <t>로제 파스타</t>
    <phoneticPr fontId="3" type="noConversion"/>
  </si>
  <si>
    <t>우리밀 피자</t>
    <phoneticPr fontId="3" type="noConversion"/>
  </si>
  <si>
    <t>봉골레 파스타</t>
    <phoneticPr fontId="3" type="noConversion"/>
  </si>
  <si>
    <t>1(5)</t>
    <phoneticPr fontId="3" type="noConversion"/>
  </si>
  <si>
    <t>5(17)</t>
    <phoneticPr fontId="3" type="noConversion"/>
  </si>
  <si>
    <t>1(10)</t>
    <phoneticPr fontId="3" type="noConversion"/>
  </si>
  <si>
    <t>봉골레 파스타</t>
    <phoneticPr fontId="3" type="noConversion"/>
  </si>
  <si>
    <t>광어 크루도</t>
    <phoneticPr fontId="3" type="noConversion"/>
  </si>
  <si>
    <t>정신분석연구소</t>
    <phoneticPr fontId="3" type="noConversion"/>
  </si>
  <si>
    <t>VIP, Roma L/T</t>
    <phoneticPr fontId="3" type="noConversion"/>
  </si>
  <si>
    <t>이병완 교수님</t>
    <phoneticPr fontId="3" type="noConversion"/>
  </si>
  <si>
    <t>VIP, Roma D/T</t>
    <phoneticPr fontId="3" type="noConversion"/>
  </si>
  <si>
    <t>조용준 님</t>
    <phoneticPr fontId="3" type="noConversion"/>
  </si>
  <si>
    <t>이유나 님</t>
    <phoneticPr fontId="3" type="noConversion"/>
  </si>
  <si>
    <t>김영민 님</t>
    <phoneticPr fontId="3" type="noConversion"/>
  </si>
  <si>
    <t>서일영 님</t>
    <phoneticPr fontId="3" type="noConversion"/>
  </si>
  <si>
    <t>정봄이 계장</t>
    <phoneticPr fontId="3" type="noConversion"/>
  </si>
  <si>
    <t>김해진 사원</t>
    <phoneticPr fontId="3" type="noConversion"/>
  </si>
  <si>
    <t>런치 영업시, VIP 정신분석 연구소 L/T 8인 식사가 Roma에서 진행되었으며, 식사 만족도 높았습니다.</t>
    <phoneticPr fontId="3" type="noConversion"/>
  </si>
  <si>
    <t>디너 영업이 굉장히 활성화 되었습니다. Roma 에서는 VIP 이병완 교수님 가족 식사 겸 생일 파티 자리, D/T 식사로 진행되었습니다.</t>
    <phoneticPr fontId="3" type="noConversion"/>
  </si>
  <si>
    <t>가져오신 스파클링 와인, 독점 델라페이 네비올로 와인, 이태리 토스카나 뽈리찌아노 와인 이용하셨으며 만족도 높았습니다. 이외에도 금일 저녁 영업시</t>
    <phoneticPr fontId="3" type="noConversion"/>
  </si>
  <si>
    <t>순수 예약만으로도 3층이 만석이 되었으며, 방문주신 워크인 손님 또한 6팀 정도 계셔서 전층 만석으로 영업 진행되었습니다.</t>
    <phoneticPr fontId="3" type="noConversion"/>
  </si>
  <si>
    <t xml:space="preserve"> </t>
    <phoneticPr fontId="3" type="noConversion"/>
  </si>
  <si>
    <t>이세희 님</t>
    <phoneticPr fontId="3" type="noConversion"/>
  </si>
  <si>
    <t>w</t>
    <phoneticPr fontId="3" type="noConversion"/>
  </si>
  <si>
    <t>장동수 님</t>
    <phoneticPr fontId="3" type="noConversion"/>
  </si>
  <si>
    <t>김상원 님</t>
    <phoneticPr fontId="3" type="noConversion"/>
  </si>
  <si>
    <t>김형우 님</t>
    <phoneticPr fontId="3" type="noConversion"/>
  </si>
  <si>
    <t>강민석 님</t>
    <phoneticPr fontId="3" type="noConversion"/>
  </si>
  <si>
    <t>정봄이 계장</t>
    <phoneticPr fontId="3" type="noConversion"/>
  </si>
  <si>
    <t>김해진 사원</t>
    <phoneticPr fontId="3" type="noConversion"/>
  </si>
  <si>
    <t>황주식 사원 이민혜 주임</t>
    <phoneticPr fontId="3" type="noConversion"/>
  </si>
  <si>
    <t>오늘 예약보다는 예상외로 워킹 손님이 많이 오셨습니다. 또 예약도 적지 않은 편이어서 매출에 도움이 되었습니다</t>
    <phoneticPr fontId="3" type="noConversion"/>
  </si>
  <si>
    <t xml:space="preserve">워킹손님 중 와인이랑 식사하시는 손님이 꾀 있어서 와인매출에도 도움이 되었습니다 </t>
    <phoneticPr fontId="3" type="noConversion"/>
  </si>
  <si>
    <t xml:space="preserve">오늘 3층 와인 진열장과 전 층 화장실 대청소를 실시 하였습니다. </t>
    <phoneticPr fontId="3" type="noConversion"/>
  </si>
  <si>
    <t>2(7)</t>
    <phoneticPr fontId="3" type="noConversion"/>
  </si>
  <si>
    <t>1(18)</t>
    <phoneticPr fontId="3" type="noConversion"/>
  </si>
  <si>
    <t>2(12)</t>
    <phoneticPr fontId="3" type="noConversion"/>
  </si>
  <si>
    <t>꽃게로제 파스타</t>
    <phoneticPr fontId="3" type="noConversion"/>
  </si>
  <si>
    <t>날치알 크림</t>
    <phoneticPr fontId="3" type="noConversion"/>
  </si>
  <si>
    <t>0(18)</t>
    <phoneticPr fontId="3" type="noConversion"/>
  </si>
  <si>
    <t>0(12)</t>
    <phoneticPr fontId="3" type="noConversion"/>
  </si>
  <si>
    <t>리코타 피자</t>
    <phoneticPr fontId="3" type="noConversion"/>
  </si>
  <si>
    <t>이재량 님</t>
    <phoneticPr fontId="3" type="noConversion"/>
  </si>
  <si>
    <t>신혜경 님</t>
    <phoneticPr fontId="3" type="noConversion"/>
  </si>
  <si>
    <t>정봄이 계장 황주식 사원</t>
    <phoneticPr fontId="3" type="noConversion"/>
  </si>
  <si>
    <t xml:space="preserve"> 1,4층 화장실 대청소와 크리스마스 장식을 하였습니다.</t>
    <phoneticPr fontId="3" type="noConversion"/>
  </si>
  <si>
    <t>디너에는 이재량님 회사분들과 단품 식사 가지셨고 디저트까지 주문하셔서 대화 나누시고 기분좋게 가셨습니다</t>
    <phoneticPr fontId="3" type="noConversion"/>
  </si>
  <si>
    <t>신혜경님은 가벼운 비즈니스 자리 가지셨습니다. 단품 식사와 함께 저희 독점와인 이용해 주셨습니다</t>
    <phoneticPr fontId="3" type="noConversion"/>
  </si>
  <si>
    <t>1(19)</t>
    <phoneticPr fontId="3" type="noConversion"/>
  </si>
  <si>
    <t>1(13)</t>
    <phoneticPr fontId="3" type="noConversion"/>
  </si>
  <si>
    <t>너트 피자</t>
    <phoneticPr fontId="3" type="noConversion"/>
  </si>
  <si>
    <t>이석주 회장님</t>
    <phoneticPr fontId="3" type="noConversion"/>
  </si>
  <si>
    <t>박경건 님</t>
    <phoneticPr fontId="3" type="noConversion"/>
  </si>
  <si>
    <t>디너 영업시, Campo 에서는 이석주 회장님 부부 동반 4인 단품 식사 있었습니다.</t>
    <phoneticPr fontId="3" type="noConversion"/>
  </si>
  <si>
    <t>델라페이 까베르네 쇼비뇽 2병과 함께 홍합스튜, 광어크루도, 깔라마리, 판체타, 너트피자, 알리오 올리오, 등심스테이크 식사하셨으며,</t>
    <phoneticPr fontId="3" type="noConversion"/>
  </si>
  <si>
    <t>특히나 홍합스튜에 대한 반응이 굉장히 좋았습니다. 서비스로 티라미슈와 카모마일 티 제공하였습니다.</t>
    <phoneticPr fontId="3" type="noConversion"/>
  </si>
  <si>
    <t>Sienna 에서는 박경건 님 6인 단품식사가 있었는데, VIP 설원희 님 함께 식사하셨습니다. 가져오신 칠레 와인과 함께 독점와인 이태리 수페리오레,</t>
    <phoneticPr fontId="3" type="noConversion"/>
  </si>
  <si>
    <t xml:space="preserve">호주 델라페이 까베르네 쇼비뇽 이용하셨으며, 손님분들 중 종종 방문주셔서 와인 드시고 가시던 분들이 몇분 계셔서 </t>
    <phoneticPr fontId="3" type="noConversion"/>
  </si>
  <si>
    <t>금일 식사 전부터 분위기가 좋았습니다. 만족도 높았으며, 재방문 주셨던 분들도 또 한번 재방문 약속하셨습니다. 이외 워크인 단품 2인 두팀 있었습니다.</t>
    <phoneticPr fontId="3" type="noConversion"/>
  </si>
  <si>
    <t>김현지 님</t>
    <phoneticPr fontId="3" type="noConversion"/>
  </si>
  <si>
    <t>김현주 님</t>
    <phoneticPr fontId="3" type="noConversion"/>
  </si>
  <si>
    <t xml:space="preserve">런치에 방문주신 김현주 님은 이번 고메위크 때 방문 주셨던 손님입니다. </t>
    <phoneticPr fontId="3" type="noConversion"/>
  </si>
  <si>
    <t>메인식사 컴플레인 건으로 인해 식사권이 제공 되었는데, 금일 그 식사권을 사용하셨습니다. 금일 식사에 있어서는 굉장한 만족을 하셨으며</t>
    <phoneticPr fontId="3" type="noConversion"/>
  </si>
  <si>
    <t>신수연 님</t>
    <phoneticPr fontId="3" type="noConversion"/>
  </si>
  <si>
    <t xml:space="preserve">즐거운 식사 하시고 웃으며 돌아가셨습니다. 디너 영업시 예약 방문 주신 신수연 님께서는 금일 홍합스튜, 파스타, 스테이크 식사 하신 후 </t>
    <phoneticPr fontId="3" type="noConversion"/>
  </si>
  <si>
    <t>음식에 대한 만족도가 매우 높았으며, 공간을 훑어보신 후 12월 4일 베이비 샤워 추가 예약 주시고 돌아가셨습니다.</t>
    <phoneticPr fontId="3" type="noConversion"/>
  </si>
  <si>
    <t>1(9)</t>
    <phoneticPr fontId="3" type="noConversion"/>
  </si>
  <si>
    <t>1(20)</t>
    <phoneticPr fontId="3" type="noConversion"/>
  </si>
  <si>
    <t>0(13)</t>
    <phoneticPr fontId="3" type="noConversion"/>
  </si>
  <si>
    <t>정글 스테이크</t>
    <phoneticPr fontId="3" type="noConversion"/>
  </si>
  <si>
    <t>판매율</t>
    <phoneticPr fontId="3" type="noConversion"/>
  </si>
  <si>
    <t>2(22)</t>
    <phoneticPr fontId="3" type="noConversion"/>
  </si>
  <si>
    <t>1(14)</t>
    <phoneticPr fontId="3" type="noConversion"/>
  </si>
  <si>
    <t>봉골레</t>
    <phoneticPr fontId="3" type="noConversion"/>
  </si>
  <si>
    <t>너트</t>
    <phoneticPr fontId="3" type="noConversion"/>
  </si>
  <si>
    <t>시저샐러드</t>
    <phoneticPr fontId="3" type="noConversion"/>
  </si>
  <si>
    <t>박수연 님</t>
    <phoneticPr fontId="3" type="noConversion"/>
  </si>
  <si>
    <t>허순아 님</t>
    <phoneticPr fontId="3" type="noConversion"/>
  </si>
  <si>
    <t>커피</t>
    <phoneticPr fontId="3" type="noConversion"/>
  </si>
  <si>
    <t>정용 님</t>
    <phoneticPr fontId="3" type="noConversion"/>
  </si>
  <si>
    <t>가족</t>
    <phoneticPr fontId="3" type="noConversion"/>
  </si>
  <si>
    <t>친구/커피</t>
    <phoneticPr fontId="3" type="noConversion"/>
  </si>
  <si>
    <t>런치에 허순아 님 5인 단품식사 하셨는데요 식사 맛있게 하고 가셨고, 커피랑 너트피자 특히 맛있다며 리필 &amp; 포장 해 가셨습니다</t>
    <phoneticPr fontId="3" type="noConversion"/>
  </si>
  <si>
    <t>그 외 커피손님과 단품식사 한팀 씩 있었습니다</t>
    <phoneticPr fontId="3" type="noConversion"/>
  </si>
  <si>
    <t>디너에는 소개팅과 가족식사가 있었습니다</t>
    <phoneticPr fontId="3" type="noConversion"/>
  </si>
  <si>
    <t xml:space="preserve"> 수능날을 맞아 수험생들을 위한 하프샐러드 서비스 제공을 실시하였습니다. </t>
    <phoneticPr fontId="3" type="noConversion"/>
  </si>
  <si>
    <t>김지혜 님</t>
    <phoneticPr fontId="3" type="noConversion"/>
  </si>
  <si>
    <t>이민혜 주임</t>
    <phoneticPr fontId="3" type="noConversion"/>
  </si>
  <si>
    <t>워킹 5인은 꽃게 로제 파스타가 맛있었다며 꽃게 로제로만 5개 주문하셔서 식사하셨습니다</t>
    <phoneticPr fontId="3" type="noConversion"/>
  </si>
  <si>
    <t>런치에 김지혜 님 12인  회의 하시면서 단품식사 하셨는데요. 리조또 특히 맛있다며 추가 주문 해 주셨습니다</t>
    <phoneticPr fontId="3" type="noConversion"/>
  </si>
  <si>
    <t>0(10)</t>
    <phoneticPr fontId="3" type="noConversion"/>
  </si>
  <si>
    <t>0(22)</t>
    <phoneticPr fontId="3" type="noConversion"/>
  </si>
  <si>
    <t>0(14)</t>
    <phoneticPr fontId="3" type="noConversion"/>
  </si>
  <si>
    <t>리조또</t>
    <phoneticPr fontId="3" type="noConversion"/>
  </si>
  <si>
    <t>소라 깻잎 파스타</t>
    <phoneticPr fontId="3" type="noConversion"/>
  </si>
  <si>
    <t>4(4)</t>
    <phoneticPr fontId="3" type="noConversion"/>
  </si>
  <si>
    <t>머쉬룸 바비큐 피자</t>
    <phoneticPr fontId="3" type="noConversion"/>
  </si>
  <si>
    <t>3(3)</t>
    <phoneticPr fontId="3" type="noConversion"/>
  </si>
  <si>
    <t>석화 깻잎 페스토 파스타</t>
    <phoneticPr fontId="3" type="noConversion"/>
  </si>
  <si>
    <t>알레 올리오</t>
    <phoneticPr fontId="3" type="noConversion"/>
  </si>
  <si>
    <t>생선 크루도</t>
    <phoneticPr fontId="3" type="noConversion"/>
  </si>
  <si>
    <t>김성준 님</t>
    <phoneticPr fontId="3" type="noConversion"/>
  </si>
  <si>
    <t>김규식 님</t>
    <phoneticPr fontId="3" type="noConversion"/>
  </si>
  <si>
    <t>2;00</t>
    <phoneticPr fontId="3" type="noConversion"/>
  </si>
  <si>
    <t>한대민 님</t>
    <phoneticPr fontId="3" type="noConversion"/>
  </si>
  <si>
    <t>박경호 님</t>
    <phoneticPr fontId="3" type="noConversion"/>
  </si>
  <si>
    <t>강진수 님</t>
    <phoneticPr fontId="3" type="noConversion"/>
  </si>
  <si>
    <t>서동화 남</t>
    <phoneticPr fontId="3" type="noConversion"/>
  </si>
  <si>
    <t>여운탁 님</t>
    <phoneticPr fontId="3" type="noConversion"/>
  </si>
  <si>
    <t>강형규 님</t>
    <phoneticPr fontId="3" type="noConversion"/>
  </si>
  <si>
    <t>3  3  2</t>
    <phoneticPr fontId="3" type="noConversion"/>
  </si>
  <si>
    <t>2 1 2 2</t>
    <phoneticPr fontId="3" type="noConversion"/>
  </si>
  <si>
    <t>런치 디너 다 예약이 꾀 있었고, 당일 예약이 많이 들어왔습니다.주말이라 워킹 손님 또한 많이 오셨습니다</t>
    <phoneticPr fontId="3" type="noConversion"/>
  </si>
  <si>
    <t>오늘 윈터 메뉴 손님께 처음으로 선보였는데요. 깻잎 페스토 파스타나 석화가 들어간 스튜의 반응이 매우 좋았습니다</t>
    <phoneticPr fontId="3" type="noConversion"/>
  </si>
  <si>
    <t>수란이 올라간 머쉬룸 바비큐 피자가 반응이 매우 좋았습니다. 그 외 메뉴가 전체적으로 고루 판매 되었고,음료 나 와인과 함께 식사 하시는 분들이 많아 매출에 도움이 되었습니다</t>
    <phoneticPr fontId="3" type="noConversion"/>
  </si>
  <si>
    <t>김도준님</t>
    <phoneticPr fontId="3" type="noConversion"/>
  </si>
  <si>
    <t>한효은 님</t>
    <phoneticPr fontId="3" type="noConversion"/>
  </si>
  <si>
    <t>6+2</t>
    <phoneticPr fontId="3" type="noConversion"/>
  </si>
  <si>
    <t>황혜경 님</t>
    <phoneticPr fontId="3" type="noConversion"/>
  </si>
  <si>
    <t>5+1</t>
    <phoneticPr fontId="3" type="noConversion"/>
  </si>
  <si>
    <t>손서진 님</t>
    <phoneticPr fontId="3" type="noConversion"/>
  </si>
  <si>
    <t>맹연재 님</t>
    <phoneticPr fontId="3" type="noConversion"/>
  </si>
  <si>
    <t>김동욱 님</t>
    <phoneticPr fontId="3" type="noConversion"/>
  </si>
  <si>
    <t>유승제 님</t>
    <phoneticPr fontId="3" type="noConversion"/>
  </si>
  <si>
    <t>황주식 주임</t>
    <phoneticPr fontId="3" type="noConversion"/>
  </si>
  <si>
    <t>런치에 한효은님 부모님 생신으로 가족식사 하러 오셨는데요. 여러 메뉴중에서도 파스타류 제일 좋아하셨고,서비스 또한  만족해 하셨습니다</t>
    <phoneticPr fontId="3" type="noConversion"/>
  </si>
  <si>
    <t>런치 뿐 아니라 디너 모두 가족 단위, 소개팅 예약 위주였고  황혜경님 만족도 높아 재방문 주시겠다고 하셨습니다</t>
    <phoneticPr fontId="3" type="noConversion"/>
  </si>
  <si>
    <t>김동욱 님 재방문 손님인데 투핸즈 쉬라즈랑 에피, 샐러드, 파스타, 메인 함께 이용하셨는데 오늘도 역시 좋아하셨습니다</t>
    <phoneticPr fontId="3" type="noConversion"/>
  </si>
  <si>
    <t xml:space="preserve">유승제 님은 소개팅 자리로 단품과 글라스 와인 하셨습니다. </t>
    <phoneticPr fontId="3" type="noConversion"/>
  </si>
  <si>
    <t>5(9)</t>
    <phoneticPr fontId="3" type="noConversion"/>
  </si>
  <si>
    <t>2(5)</t>
    <phoneticPr fontId="3" type="noConversion"/>
  </si>
  <si>
    <t>소라 깻잎 파스타</t>
    <phoneticPr fontId="3" type="noConversion"/>
  </si>
  <si>
    <t>해산물 토마토 파스타</t>
    <phoneticPr fontId="3" type="noConversion"/>
  </si>
  <si>
    <t>마켓 샐러드</t>
    <phoneticPr fontId="3" type="noConversion"/>
  </si>
  <si>
    <t>1(11)</t>
    <phoneticPr fontId="3" type="noConversion"/>
  </si>
  <si>
    <t>0(11)</t>
    <phoneticPr fontId="3" type="noConversion"/>
  </si>
  <si>
    <t>1(12)</t>
    <phoneticPr fontId="3" type="noConversion"/>
  </si>
  <si>
    <t>2(5)</t>
    <phoneticPr fontId="3" type="noConversion"/>
  </si>
  <si>
    <t>0(3)</t>
    <phoneticPr fontId="3" type="noConversion"/>
  </si>
  <si>
    <t>3(12)</t>
    <phoneticPr fontId="3" type="noConversion"/>
  </si>
  <si>
    <t>소라 깻잎 파스타</t>
    <phoneticPr fontId="3" type="noConversion"/>
  </si>
  <si>
    <t>버섯 샐러드</t>
    <phoneticPr fontId="3" type="noConversion"/>
  </si>
  <si>
    <t>제임스 리</t>
    <phoneticPr fontId="3" type="noConversion"/>
  </si>
  <si>
    <t>정봄이 계장 황주식 주임</t>
    <phoneticPr fontId="3" type="noConversion"/>
  </si>
  <si>
    <t>디너 영업시, 2층 Verona 에서 식사하신 제임스리 님 식사 만족도가 굉장히 높았습니다</t>
    <phoneticPr fontId="3" type="noConversion"/>
  </si>
  <si>
    <t>가져오신 뉴질랜드 쇼비뇽 블랑에 광어크루도와 마켓샐러드 곁들여 드셨으며, 해산물 파스타, 석화 파스타, 날치알 크림 파스타, 등심 스테이크와 함께</t>
    <phoneticPr fontId="3" type="noConversion"/>
  </si>
  <si>
    <t>프랑스 에르미따쥬 1병, 델라페이 리저브 쉬라 1병 이용하셨습니다. 공간, 식사, 와인 등 모든 면에 있어서 만족도 높았습니다.</t>
    <phoneticPr fontId="3" type="noConversion"/>
  </si>
  <si>
    <t>이외 워크인 테이블은 소개팅 테이블 위주였으며, 금일은 봉골레 파스타 반응이 굉장히 좋았습니다.</t>
    <phoneticPr fontId="3" type="noConversion"/>
  </si>
  <si>
    <t>황주식 주임 김해진 사원</t>
    <phoneticPr fontId="3" type="noConversion"/>
  </si>
  <si>
    <t>머쉬룸 바베큐 피자</t>
    <phoneticPr fontId="3" type="noConversion"/>
  </si>
  <si>
    <t>2(14)</t>
    <phoneticPr fontId="3" type="noConversion"/>
  </si>
  <si>
    <t>2(10)</t>
    <phoneticPr fontId="3" type="noConversion"/>
  </si>
  <si>
    <t>깔라마리</t>
    <phoneticPr fontId="3" type="noConversion"/>
  </si>
  <si>
    <t>문지숙 님</t>
    <phoneticPr fontId="3" type="noConversion"/>
  </si>
  <si>
    <t>김용일 님</t>
    <phoneticPr fontId="3" type="noConversion"/>
  </si>
  <si>
    <t>권민서 님</t>
    <phoneticPr fontId="3" type="noConversion"/>
  </si>
  <si>
    <t>w</t>
    <phoneticPr fontId="3" type="noConversion"/>
  </si>
  <si>
    <t>런치 디너 모두 소개팅 또는 연인손님이 많았고, 예약보다는 워킹으로 오신분들이 많았습니다</t>
    <phoneticPr fontId="3" type="noConversion"/>
  </si>
  <si>
    <t>워킹으로 모현경 님 (vip)가족식사 하러 오셨는데요. 홍합 스튜 부터 메인까지 고루 주문하셨고 식사 만족도가 높았습니다</t>
    <phoneticPr fontId="3" type="noConversion"/>
  </si>
  <si>
    <t>늦은 시간 쯤 오신 워킹 손님이 있었는데요 저희 로쏘와인 드시면서 광어크루도,판체타 식사 하셨는데 음식 와인 모두 만족해 하셨습니다</t>
    <phoneticPr fontId="3" type="noConversion"/>
  </si>
  <si>
    <t>1(15)</t>
    <phoneticPr fontId="3" type="noConversion"/>
  </si>
  <si>
    <t>한계숙님</t>
    <phoneticPr fontId="3" type="noConversion"/>
  </si>
  <si>
    <t>12;00</t>
    <phoneticPr fontId="3" type="noConversion"/>
  </si>
  <si>
    <t>김지영 님</t>
    <phoneticPr fontId="3" type="noConversion"/>
  </si>
  <si>
    <t>이애연 님</t>
    <phoneticPr fontId="3" type="noConversion"/>
  </si>
  <si>
    <t xml:space="preserve"> 6:00</t>
    <phoneticPr fontId="3" type="noConversion"/>
  </si>
  <si>
    <t>더마비안(임선미 님)</t>
    <phoneticPr fontId="3" type="noConversion"/>
  </si>
  <si>
    <t>송석화 님</t>
    <phoneticPr fontId="3" type="noConversion"/>
  </si>
  <si>
    <t>정봄이 계장</t>
    <phoneticPr fontId="3" type="noConversion"/>
  </si>
  <si>
    <t>황주식 주임</t>
    <phoneticPr fontId="3" type="noConversion"/>
  </si>
  <si>
    <t xml:space="preserve">이애연 님 항상 회의 하러 자주오시는데요 오늘은 2층 룸으로 이용하셨고 식사 안하시고 디저트&amp;커피,수제음료 하셨습니다. </t>
    <phoneticPr fontId="3" type="noConversion"/>
  </si>
  <si>
    <t>다음 달 행사때 한번 더 예약 주시기로 하셨습니다.</t>
    <phoneticPr fontId="3" type="noConversion"/>
  </si>
  <si>
    <t xml:space="preserve">디너에는 더마비안 D/T이 있었는데요. 항상 D/T자주 이용해 주시는데 오늘 특히나 맛으로나 코스 구성적인 것 과 양 모두 만족해 하셨습니다 </t>
    <phoneticPr fontId="3" type="noConversion"/>
  </si>
  <si>
    <t>워킹으로는 소개팅,연인들이 많았습니다</t>
    <phoneticPr fontId="3" type="noConversion"/>
  </si>
  <si>
    <t>자연산 홍합찜</t>
    <phoneticPr fontId="3" type="noConversion"/>
  </si>
  <si>
    <t>대하튀김&amp;라구소스와 새우살로 속을 채운 표고</t>
    <phoneticPr fontId="3" type="noConversion"/>
  </si>
  <si>
    <t>광어 까르토치오</t>
    <phoneticPr fontId="3" type="noConversion"/>
  </si>
  <si>
    <t>석화 깻잎 페스토 파스타,등심,티라미수</t>
    <phoneticPr fontId="3" type="noConversion"/>
  </si>
  <si>
    <t>0(15)</t>
    <phoneticPr fontId="3" type="noConversion"/>
  </si>
  <si>
    <t>1(4)</t>
    <phoneticPr fontId="3" type="noConversion"/>
  </si>
  <si>
    <t>등심 스테이크</t>
    <phoneticPr fontId="3" type="noConversion"/>
  </si>
  <si>
    <t>머쉬룸 샐러드</t>
    <phoneticPr fontId="3" type="noConversion"/>
  </si>
  <si>
    <t>홍합스튜</t>
    <phoneticPr fontId="3" type="noConversion"/>
  </si>
  <si>
    <t>최지선 님</t>
    <phoneticPr fontId="3" type="noConversion"/>
  </si>
  <si>
    <t xml:space="preserve">오늘 런치 디너 모두 예약&amp;워킹이 저조하여 매장 청소 및 1층 추가로  크리스마스 디피 하였습니다 </t>
    <phoneticPr fontId="3" type="noConversion"/>
  </si>
  <si>
    <t>저녁에 오신 워킹 손님은 머쉬룸 샐러드와 해산물 토마토 파스타 ,등심스테이크 드셨는데요. 음식이 너무 맛있다며 명함가지고 가셨습니다</t>
    <phoneticPr fontId="3" type="noConversion"/>
  </si>
  <si>
    <t>D/T</t>
    <phoneticPr fontId="3" type="noConversion"/>
  </si>
  <si>
    <t>대하 튀김&amp; 라구소스와새우살이 들어간 표고구이</t>
    <phoneticPr fontId="3" type="noConversion"/>
  </si>
  <si>
    <t>생선찜(까르토치오)</t>
    <phoneticPr fontId="3" type="noConversion"/>
  </si>
  <si>
    <t>마켓 샐러드</t>
    <phoneticPr fontId="3" type="noConversion"/>
  </si>
  <si>
    <t>석화 깻잎페스토 파스타</t>
    <phoneticPr fontId="3" type="noConversion"/>
  </si>
  <si>
    <t>퐁당 쇼콜라</t>
    <phoneticPr fontId="3" type="noConversion"/>
  </si>
  <si>
    <t>커피&amp;차</t>
    <phoneticPr fontId="3" type="noConversion"/>
  </si>
  <si>
    <t>크로스 타임에 1층 와인진열장 청소와 창문틈새 청소를 실시 하였습니다</t>
    <phoneticPr fontId="3" type="noConversion"/>
  </si>
  <si>
    <t>2(17)</t>
    <phoneticPr fontId="3" type="noConversion"/>
  </si>
  <si>
    <t>014)</t>
    <phoneticPr fontId="3" type="noConversion"/>
  </si>
  <si>
    <t>3(13)</t>
    <phoneticPr fontId="3" type="noConversion"/>
  </si>
  <si>
    <t>해산물 토마토파스타</t>
    <phoneticPr fontId="3" type="noConversion"/>
  </si>
  <si>
    <t>너트피자</t>
    <phoneticPr fontId="3" type="noConversion"/>
  </si>
  <si>
    <t>애플피자</t>
    <phoneticPr fontId="3" type="noConversion"/>
  </si>
  <si>
    <t>W</t>
    <phoneticPr fontId="3" type="noConversion"/>
  </si>
  <si>
    <t>W</t>
    <phoneticPr fontId="3" type="noConversion"/>
  </si>
  <si>
    <t>김주형 님</t>
    <phoneticPr fontId="3" type="noConversion"/>
  </si>
  <si>
    <t>이우재님</t>
    <phoneticPr fontId="3" type="noConversion"/>
  </si>
  <si>
    <t>박지원 님</t>
    <phoneticPr fontId="3" type="noConversion"/>
  </si>
  <si>
    <t>설예진 님</t>
    <phoneticPr fontId="3" type="noConversion"/>
  </si>
  <si>
    <t>김기원 님</t>
    <phoneticPr fontId="3" type="noConversion"/>
  </si>
  <si>
    <t>정봄이 계장</t>
    <phoneticPr fontId="3" type="noConversion"/>
  </si>
  <si>
    <t xml:space="preserve">런치에는 예약보다는 워킹 위주로 오셨습니다 </t>
    <phoneticPr fontId="3" type="noConversion"/>
  </si>
  <si>
    <t>김주형 님 (교수님들 친목모임) 15인 로마에서 D/T 이용하셨는데 4층 공간 너무 맘에 들어하셨고, 식사 또한 흡족해 하셨습니다</t>
    <phoneticPr fontId="3" type="noConversion"/>
  </si>
  <si>
    <t>와인은 알리아니코 1병, 라 발렌티나 1병, 저희 독점와인 인 리저브 쉬라 4병 이용해 주셨는데요 리저브쉬라 와인 반응이 매우 좋았습니다</t>
    <phoneticPr fontId="3" type="noConversion"/>
  </si>
  <si>
    <t xml:space="preserve">다른 예약 손님 또한 분위기 ,식사 좋다는 반응이셨고, 즐겁게 식사하시다 가셨습니다 </t>
    <phoneticPr fontId="3" type="noConversion"/>
  </si>
  <si>
    <t>Set(Dinner)</t>
    <phoneticPr fontId="3" type="noConversion"/>
  </si>
  <si>
    <t>Roma, L/T</t>
    <phoneticPr fontId="3" type="noConversion"/>
  </si>
  <si>
    <t>한명철 변호사님</t>
    <phoneticPr fontId="3" type="noConversion"/>
  </si>
  <si>
    <t>Roma, D/T</t>
    <phoneticPr fontId="3" type="noConversion"/>
  </si>
  <si>
    <t xml:space="preserve">금일 런치 영업시, 정신분석 연구소 6인 L/T 식사 Roma 에서 진행되었습니다. </t>
    <phoneticPr fontId="3" type="noConversion"/>
  </si>
  <si>
    <t>에피타이저 대하구이에 대한 반응이 특히나 좋았습니다.</t>
    <phoneticPr fontId="3" type="noConversion"/>
  </si>
  <si>
    <t>디너 영업시, 단골 한명철 변호사님 생일 파티겸 식사 D/T 코스로 4층에서 11분 이용하셨습니다.</t>
    <phoneticPr fontId="3" type="noConversion"/>
  </si>
  <si>
    <t>가져오신 와인 15병과 함께 코스 식사하셨으며, 공간, 식사, 와인과의 마리아주 등 만족도가 굉장히 높았습니다.</t>
    <phoneticPr fontId="3" type="noConversion"/>
  </si>
  <si>
    <t>또한 1층에서 워크인으로 만석 영업 진행되었는데, 금일 모든 테이블에서 와인이 판매되었습니다.</t>
    <phoneticPr fontId="3" type="noConversion"/>
  </si>
  <si>
    <t>2(20)</t>
    <phoneticPr fontId="3" type="noConversion"/>
  </si>
  <si>
    <t>1(16)</t>
    <phoneticPr fontId="3" type="noConversion"/>
  </si>
  <si>
    <t>이재원 님</t>
    <phoneticPr fontId="3" type="noConversion"/>
  </si>
  <si>
    <t>6+1</t>
    <phoneticPr fontId="3" type="noConversion"/>
  </si>
  <si>
    <t>Verona</t>
    <phoneticPr fontId="3" type="noConversion"/>
  </si>
  <si>
    <t>김정호 님</t>
    <phoneticPr fontId="3" type="noConversion"/>
  </si>
  <si>
    <t>조승표 님</t>
    <phoneticPr fontId="3" type="noConversion"/>
  </si>
  <si>
    <t>정경화 님</t>
    <phoneticPr fontId="3" type="noConversion"/>
  </si>
  <si>
    <t>VIP 한진덕변호사님</t>
    <phoneticPr fontId="3" type="noConversion"/>
  </si>
  <si>
    <t>금일 런치 영업시, 예약 주신 이재원 님 테이블은 가족 식사였으며, 단품 식사와 함께 커피, 디저트 이용하셨습니다.</t>
    <phoneticPr fontId="3" type="noConversion"/>
  </si>
  <si>
    <t>2+1</t>
    <phoneticPr fontId="3" type="noConversion"/>
  </si>
  <si>
    <t>그 외에 워크인 손님 1팀 오셨으며, 피자 파스타 식사하셨습니다.</t>
    <phoneticPr fontId="3" type="noConversion"/>
  </si>
  <si>
    <t>디너 영업시, VIP 한진덕 변호사님 포함 5인 정경화님 존함으로 예약주시고 1층에서 식사하셨으며, 글라스 와인과 함께</t>
    <phoneticPr fontId="3" type="noConversion"/>
  </si>
  <si>
    <t>단품 식사 이용하셨습니다. 서비스로 마켓 샐러드 제공하였으며, 주문하셨던 생선, 등심 메인요리 반응이 굉장히 좋았습니다.</t>
    <phoneticPr fontId="3" type="noConversion"/>
  </si>
  <si>
    <t>이외에 2층 베로나에서 김정호 님 4인 당일 예약 방문 주셨으며, 피자, 파스타, 스테이크 식사하셨습니다.</t>
    <phoneticPr fontId="3" type="noConversion"/>
  </si>
  <si>
    <t>만족도가 높아 추후 재방문을 약속하셨습니다.</t>
    <phoneticPr fontId="3" type="noConversion"/>
  </si>
  <si>
    <t>0(16)</t>
    <phoneticPr fontId="3" type="noConversion"/>
  </si>
  <si>
    <t>홍합스튜</t>
    <phoneticPr fontId="3" type="noConversion"/>
  </si>
  <si>
    <t>머쉬룸 피자</t>
    <phoneticPr fontId="3" type="noConversion"/>
  </si>
  <si>
    <t>김형일 님</t>
    <phoneticPr fontId="3" type="noConversion"/>
  </si>
  <si>
    <t>w</t>
    <phoneticPr fontId="3" type="noConversion"/>
  </si>
  <si>
    <t>런치에 워킹 3인 오셨는데 회사가 근처라 점심 식사 하러 오셨다고 합니다. 파스타 너무 맛있다며 재방문 주신다고 하셨습니다</t>
    <phoneticPr fontId="3" type="noConversion"/>
  </si>
  <si>
    <t>디너에는 김형일 님 소개팅 자리 가지셨고, 김영민 님은 요즘 자주 오시는 분이신데 분위기 &amp; 식사 너무 만족하셔서 재방문 계속 주고 계십니다</t>
    <phoneticPr fontId="3" type="noConversion"/>
  </si>
  <si>
    <t>오늘도 개인적으로 하는 북클럽 지인들과 오셔서 단품 식사 하셨는데요 에피 부터 메인까지 식사 모두 만족하셨고, 특히 봉골레를 좋아하시는데 오늘도 역시 맛있다며</t>
    <phoneticPr fontId="3" type="noConversion"/>
  </si>
  <si>
    <t>추가 주문해서 드셨습니다. 그리고 저희 독점와인 쉬라즈 3병 이용 하셨습니다</t>
    <phoneticPr fontId="3" type="noConversion"/>
  </si>
  <si>
    <t>계기윤 님</t>
    <phoneticPr fontId="3" type="noConversion"/>
  </si>
  <si>
    <t>안윤경 님</t>
    <phoneticPr fontId="3" type="noConversion"/>
  </si>
  <si>
    <t>이민혜 주임 황주식 주임</t>
    <phoneticPr fontId="3" type="noConversion"/>
  </si>
  <si>
    <t>런치에 예약은 없었으나 워킹 손님이 2팀 있었습니다</t>
    <phoneticPr fontId="3" type="noConversion"/>
  </si>
  <si>
    <t>크로스 타임에는 3층 먼지청소,문틈,백사이드,진열장 청소를 실시 하였습니다</t>
    <phoneticPr fontId="3" type="noConversion"/>
  </si>
  <si>
    <t>디너에는 안윤경 님 4인 동창 모임으로 단품 식사하셨는데요. 깔라마리,알리오,등심스테이크 등 다양하게 식사하셨고 만족도도 높았습니다</t>
    <phoneticPr fontId="3" type="noConversion"/>
  </si>
  <si>
    <t>저희 독점 와인인 쉬라즈,델라그랑주 각 각 1병씩 이용해 주셨습니다</t>
    <phoneticPr fontId="3" type="noConversion"/>
  </si>
  <si>
    <t>그외 소개팅 과 연인 손님이 있었습니다</t>
    <phoneticPr fontId="3" type="noConversion"/>
  </si>
  <si>
    <t>0(22)</t>
    <phoneticPr fontId="3" type="noConversion"/>
  </si>
  <si>
    <t>1(17)</t>
    <phoneticPr fontId="3" type="noConversion"/>
  </si>
  <si>
    <t>1(18)</t>
    <phoneticPr fontId="3" type="noConversion"/>
  </si>
  <si>
    <t>2(19)</t>
    <phoneticPr fontId="3" type="noConversion"/>
  </si>
  <si>
    <t>우오바</t>
    <phoneticPr fontId="3" type="noConversion"/>
  </si>
  <si>
    <t>마켓샐러드</t>
    <phoneticPr fontId="3" type="noConversion"/>
  </si>
  <si>
    <t>6+2</t>
    <phoneticPr fontId="3" type="noConversion"/>
  </si>
  <si>
    <t>3+2</t>
    <phoneticPr fontId="3" type="noConversion"/>
  </si>
  <si>
    <t>이민혜 주임, 황주식 주임(반포 지원)</t>
    <phoneticPr fontId="3" type="noConversion"/>
  </si>
  <si>
    <t>6+2인 워킹 손님은 자주오시는 분이 신데 항상 저희 우오바랑 날치알 찾으시는데 오늘도 식사 맛있게 하고 가셨습니다</t>
    <phoneticPr fontId="3" type="noConversion"/>
  </si>
  <si>
    <t xml:space="preserve"> 예약은 따로 없었지만 워킹손님이 좀 있었습니다. </t>
    <phoneticPr fontId="3" type="noConversion"/>
  </si>
  <si>
    <t>그 외 워킹 손님 중 단품 식사와 함께  저희 독점인 하우스와인 (코르테제) 시키셨는데 반응이 매우 좋았습니다</t>
    <phoneticPr fontId="3" type="noConversion"/>
  </si>
</sst>
</file>

<file path=xl/styles.xml><?xml version="1.0" encoding="utf-8"?>
<styleSheet xmlns="http://schemas.openxmlformats.org/spreadsheetml/2006/main">
  <numFmts count="5"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176" formatCode="0.0%"/>
    <numFmt numFmtId="177" formatCode="0_);[Red]\(0\)"/>
  </numFmts>
  <fonts count="1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20"/>
      <name val="HY나무B"/>
      <family val="1"/>
      <charset val="129"/>
    </font>
    <font>
      <sz val="8"/>
      <name val="맑은 고딕"/>
      <family val="2"/>
      <charset val="129"/>
      <scheme val="minor"/>
    </font>
    <font>
      <sz val="10"/>
      <color theme="1"/>
      <name val="HY나무B"/>
      <family val="1"/>
      <charset val="129"/>
    </font>
    <font>
      <sz val="11"/>
      <color theme="1"/>
      <name val="HY나무B"/>
      <family val="1"/>
      <charset val="129"/>
    </font>
    <font>
      <sz val="10"/>
      <name val="HY나무B"/>
      <family val="1"/>
      <charset val="129"/>
    </font>
    <font>
      <b/>
      <sz val="12"/>
      <color theme="1"/>
      <name val="Nanum Gothic"/>
      <family val="2"/>
    </font>
    <font>
      <sz val="14"/>
      <color theme="1"/>
      <name val="HY나무B"/>
      <family val="1"/>
      <charset val="129"/>
    </font>
    <font>
      <sz val="12"/>
      <color theme="1"/>
      <name val="HY나무B"/>
      <family val="1"/>
      <charset val="129"/>
    </font>
    <font>
      <sz val="10"/>
      <color theme="1"/>
      <name val="맑은 고딕"/>
      <family val="2"/>
      <charset val="129"/>
      <scheme val="minor"/>
    </font>
    <font>
      <sz val="10"/>
      <color theme="1"/>
      <name val="HY나무M"/>
      <family val="1"/>
      <charset val="129"/>
    </font>
    <font>
      <sz val="14"/>
      <color rgb="FF000000"/>
      <name val="HY나무B"/>
      <family val="1"/>
      <charset val="129"/>
    </font>
    <font>
      <sz val="11"/>
      <color rgb="FF000000"/>
      <name val="HY나무B"/>
      <family val="1"/>
      <charset val="129"/>
    </font>
    <font>
      <sz val="10"/>
      <color rgb="FF000000"/>
      <name val="HY나무B"/>
      <family val="1"/>
      <charset val="129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1">
    <xf numFmtId="0" fontId="0" fillId="0" borderId="0" xfId="0">
      <alignment vertical="center"/>
    </xf>
    <xf numFmtId="0" fontId="4" fillId="3" borderId="1" xfId="0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14" fontId="6" fillId="3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9" fontId="0" fillId="0" borderId="0" xfId="0" applyNumberFormat="1" applyAlignment="1"/>
    <xf numFmtId="0" fontId="4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41" fontId="4" fillId="0" borderId="1" xfId="1" applyFont="1" applyBorder="1" applyAlignment="1">
      <alignment vertical="center"/>
    </xf>
    <xf numFmtId="6" fontId="4" fillId="3" borderId="1" xfId="2" applyNumberFormat="1" applyFont="1" applyFill="1" applyBorder="1" applyAlignment="1">
      <alignment horizontal="center" vertical="center"/>
    </xf>
    <xf numFmtId="9" fontId="4" fillId="0" borderId="1" xfId="2" applyNumberFormat="1" applyFont="1" applyBorder="1" applyAlignment="1">
      <alignment horizontal="center" vertical="center"/>
    </xf>
    <xf numFmtId="176" fontId="4" fillId="3" borderId="1" xfId="2" applyNumberFormat="1" applyFont="1" applyFill="1" applyBorder="1" applyAlignment="1">
      <alignment horizontal="center" vertical="center"/>
    </xf>
    <xf numFmtId="41" fontId="0" fillId="0" borderId="0" xfId="0" applyNumberFormat="1" applyAlignment="1"/>
    <xf numFmtId="41" fontId="4" fillId="0" borderId="4" xfId="1" applyFont="1" applyBorder="1" applyAlignment="1">
      <alignment horizontal="right" vertical="center"/>
    </xf>
    <xf numFmtId="0" fontId="0" fillId="0" borderId="4" xfId="0" applyBorder="1" applyAlignment="1"/>
    <xf numFmtId="3" fontId="7" fillId="0" borderId="0" xfId="0" applyNumberFormat="1" applyFont="1">
      <alignment vertical="center"/>
    </xf>
    <xf numFmtId="176" fontId="4" fillId="0" borderId="1" xfId="2" applyNumberFormat="1" applyFont="1" applyBorder="1" applyAlignment="1">
      <alignment horizontal="right" vertical="center"/>
    </xf>
    <xf numFmtId="9" fontId="4" fillId="0" borderId="1" xfId="0" applyNumberFormat="1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20" fontId="4" fillId="0" borderId="1" xfId="0" applyNumberFormat="1" applyFont="1" applyBorder="1" applyAlignment="1">
      <alignment horizontal="center" vertical="center"/>
    </xf>
    <xf numFmtId="177" fontId="4" fillId="0" borderId="1" xfId="3" applyNumberFormat="1" applyFont="1" applyBorder="1" applyAlignment="1">
      <alignment horizontal="center" vertical="center"/>
    </xf>
    <xf numFmtId="20" fontId="4" fillId="0" borderId="2" xfId="0" applyNumberFormat="1" applyFont="1" applyBorder="1" applyAlignment="1">
      <alignment vertical="center"/>
    </xf>
    <xf numFmtId="20" fontId="4" fillId="0" borderId="3" xfId="0" applyNumberFormat="1" applyFont="1" applyBorder="1" applyAlignment="1">
      <alignment vertical="center"/>
    </xf>
    <xf numFmtId="177" fontId="4" fillId="0" borderId="5" xfId="3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4" fillId="0" borderId="1" xfId="0" applyFont="1" applyBorder="1" applyAlignment="1"/>
    <xf numFmtId="0" fontId="6" fillId="3" borderId="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42" fontId="14" fillId="0" borderId="1" xfId="2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left" vertical="top"/>
    </xf>
    <xf numFmtId="0" fontId="4" fillId="5" borderId="8" xfId="0" applyFont="1" applyFill="1" applyBorder="1" applyAlignment="1">
      <alignment horizontal="left" vertical="top"/>
    </xf>
    <xf numFmtId="0" fontId="4" fillId="5" borderId="3" xfId="0" applyFont="1" applyFill="1" applyBorder="1" applyAlignment="1">
      <alignment horizontal="left" vertical="top"/>
    </xf>
    <xf numFmtId="0" fontId="8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2" fillId="2" borderId="2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2" fontId="8" fillId="2" borderId="2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0" fontId="4" fillId="0" borderId="2" xfId="0" applyNumberFormat="1" applyFont="1" applyBorder="1" applyAlignment="1">
      <alignment horizontal="center" vertical="center"/>
    </xf>
    <xf numFmtId="20" fontId="4" fillId="0" borderId="3" xfId="0" applyNumberFormat="1" applyFont="1" applyBorder="1" applyAlignment="1">
      <alignment horizontal="center" vertical="center"/>
    </xf>
    <xf numFmtId="20" fontId="4" fillId="0" borderId="2" xfId="0" applyNumberFormat="1" applyFont="1" applyBorder="1" applyAlignment="1">
      <alignment horizontal="left" vertical="center"/>
    </xf>
    <xf numFmtId="20" fontId="4" fillId="0" borderId="3" xfId="0" applyNumberFormat="1" applyFont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3" borderId="5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</cellXfs>
  <cellStyles count="4">
    <cellStyle name="백분율" xfId="3" builtinId="5"/>
    <cellStyle name="쉼표 [0]" xfId="1" builtinId="6"/>
    <cellStyle name="통화 [0]" xfId="2" builtinId="7"/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8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8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8.jpeg"/><Relationship Id="rId4" Type="http://schemas.openxmlformats.org/officeDocument/2006/relationships/image" Target="../media/image26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8.jpeg"/><Relationship Id="rId4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8.jpeg"/><Relationship Id="rId4" Type="http://schemas.openxmlformats.org/officeDocument/2006/relationships/image" Target="../media/image1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8.jpeg"/><Relationship Id="rId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55</xdr:row>
      <xdr:rowOff>66675</xdr:rowOff>
    </xdr:from>
    <xdr:to>
      <xdr:col>2</xdr:col>
      <xdr:colOff>348375</xdr:colOff>
      <xdr:row>62</xdr:row>
      <xdr:rowOff>39825</xdr:rowOff>
    </xdr:to>
    <xdr:pic>
      <xdr:nvPicPr>
        <xdr:cNvPr id="2" name="그림 1" descr="청소1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0" y="11877675"/>
          <a:ext cx="192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24300</xdr:rowOff>
    </xdr:from>
    <xdr:to>
      <xdr:col>1</xdr:col>
      <xdr:colOff>287475</xdr:colOff>
      <xdr:row>64</xdr:row>
      <xdr:rowOff>58350</xdr:rowOff>
    </xdr:to>
    <xdr:pic>
      <xdr:nvPicPr>
        <xdr:cNvPr id="3" name="그림 2" descr="청소2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5400000">
          <a:off x="-240000" y="12075300"/>
          <a:ext cx="192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320925</xdr:colOff>
      <xdr:row>62</xdr:row>
      <xdr:rowOff>69525</xdr:rowOff>
    </xdr:from>
    <xdr:to>
      <xdr:col>2</xdr:col>
      <xdr:colOff>103575</xdr:colOff>
      <xdr:row>71</xdr:row>
      <xdr:rowOff>103575</xdr:rowOff>
    </xdr:to>
    <xdr:pic>
      <xdr:nvPicPr>
        <xdr:cNvPr id="4" name="그림 3" descr="청소3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5400000">
          <a:off x="1233450" y="13587375"/>
          <a:ext cx="192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307125</xdr:colOff>
      <xdr:row>64</xdr:row>
      <xdr:rowOff>126150</xdr:rowOff>
    </xdr:from>
    <xdr:to>
      <xdr:col>2</xdr:col>
      <xdr:colOff>1747125</xdr:colOff>
      <xdr:row>71</xdr:row>
      <xdr:rowOff>99300</xdr:rowOff>
    </xdr:to>
    <xdr:pic>
      <xdr:nvPicPr>
        <xdr:cNvPr id="5" name="그림 4" descr="청소4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5400000">
          <a:off x="3117000" y="138231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418500</xdr:colOff>
      <xdr:row>55</xdr:row>
      <xdr:rowOff>62325</xdr:rowOff>
    </xdr:from>
    <xdr:to>
      <xdr:col>2</xdr:col>
      <xdr:colOff>1858500</xdr:colOff>
      <xdr:row>64</xdr:row>
      <xdr:rowOff>96375</xdr:rowOff>
    </xdr:to>
    <xdr:pic>
      <xdr:nvPicPr>
        <xdr:cNvPr id="7" name="그림 6" descr="청소6.jpe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5400000">
          <a:off x="2988375" y="12113325"/>
          <a:ext cx="192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1881075</xdr:colOff>
      <xdr:row>55</xdr:row>
      <xdr:rowOff>71325</xdr:rowOff>
    </xdr:from>
    <xdr:to>
      <xdr:col>4</xdr:col>
      <xdr:colOff>495900</xdr:colOff>
      <xdr:row>62</xdr:row>
      <xdr:rowOff>44475</xdr:rowOff>
    </xdr:to>
    <xdr:pic>
      <xdr:nvPicPr>
        <xdr:cNvPr id="8" name="그림 7" descr="청소7.jpe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90950" y="11882325"/>
          <a:ext cx="192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508950</xdr:colOff>
      <xdr:row>55</xdr:row>
      <xdr:rowOff>48000</xdr:rowOff>
    </xdr:from>
    <xdr:to>
      <xdr:col>5</xdr:col>
      <xdr:colOff>434475</xdr:colOff>
      <xdr:row>64</xdr:row>
      <xdr:rowOff>82050</xdr:rowOff>
    </xdr:to>
    <xdr:pic>
      <xdr:nvPicPr>
        <xdr:cNvPr id="9" name="그림 8" descr="청소8.jpe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5400000">
          <a:off x="6384000" y="12099000"/>
          <a:ext cx="1920000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819000</xdr:colOff>
      <xdr:row>55</xdr:row>
      <xdr:rowOff>37950</xdr:rowOff>
    </xdr:from>
    <xdr:to>
      <xdr:col>5</xdr:col>
      <xdr:colOff>2259000</xdr:colOff>
      <xdr:row>62</xdr:row>
      <xdr:rowOff>11100</xdr:rowOff>
    </xdr:to>
    <xdr:pic>
      <xdr:nvPicPr>
        <xdr:cNvPr id="10" name="그림 9" descr="청소9.jpe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5400000">
          <a:off x="8448525" y="11848950"/>
          <a:ext cx="1440000" cy="144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24</xdr:row>
      <xdr:rowOff>9525</xdr:rowOff>
    </xdr:from>
    <xdr:to>
      <xdr:col>7</xdr:col>
      <xdr:colOff>437925</xdr:colOff>
      <xdr:row>30</xdr:row>
      <xdr:rowOff>73650</xdr:rowOff>
    </xdr:to>
    <xdr:pic>
      <xdr:nvPicPr>
        <xdr:cNvPr id="3" name="그림 2" descr="청소사진2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25150" y="5210175"/>
          <a:ext cx="1800000" cy="135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111900</xdr:colOff>
      <xdr:row>31</xdr:row>
      <xdr:rowOff>26175</xdr:rowOff>
    </xdr:from>
    <xdr:to>
      <xdr:col>7</xdr:col>
      <xdr:colOff>378375</xdr:colOff>
      <xdr:row>37</xdr:row>
      <xdr:rowOff>90300</xdr:rowOff>
    </xdr:to>
    <xdr:pic>
      <xdr:nvPicPr>
        <xdr:cNvPr id="4" name="그림 3" descr="청소사진4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665600" y="6722250"/>
          <a:ext cx="1800000" cy="135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147600</xdr:colOff>
      <xdr:row>16</xdr:row>
      <xdr:rowOff>157125</xdr:rowOff>
    </xdr:from>
    <xdr:to>
      <xdr:col>7</xdr:col>
      <xdr:colOff>414075</xdr:colOff>
      <xdr:row>23</xdr:row>
      <xdr:rowOff>40275</xdr:rowOff>
    </xdr:to>
    <xdr:pic>
      <xdr:nvPicPr>
        <xdr:cNvPr id="5" name="그림 4" descr="청소사진5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01300" y="3681375"/>
          <a:ext cx="1800000" cy="135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145200</xdr:colOff>
      <xdr:row>9</xdr:row>
      <xdr:rowOff>40425</xdr:rowOff>
    </xdr:from>
    <xdr:to>
      <xdr:col>7</xdr:col>
      <xdr:colOff>411675</xdr:colOff>
      <xdr:row>15</xdr:row>
      <xdr:rowOff>104550</xdr:rowOff>
    </xdr:to>
    <xdr:pic>
      <xdr:nvPicPr>
        <xdr:cNvPr id="6" name="그림 5" descr="청소사진6.jpe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698900" y="2040675"/>
          <a:ext cx="1800000" cy="135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8" name="그림 7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8448525" y="118489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47</xdr:row>
      <xdr:rowOff>147675</xdr:rowOff>
    </xdr:from>
    <xdr:to>
      <xdr:col>10</xdr:col>
      <xdr:colOff>142425</xdr:colOff>
      <xdr:row>60</xdr:row>
      <xdr:rowOff>66375</xdr:rowOff>
    </xdr:to>
    <xdr:pic>
      <xdr:nvPicPr>
        <xdr:cNvPr id="9" name="그림 8" descr="ㄱ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87050" y="10225125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311925</xdr:colOff>
      <xdr:row>34</xdr:row>
      <xdr:rowOff>21450</xdr:rowOff>
    </xdr:from>
    <xdr:to>
      <xdr:col>10</xdr:col>
      <xdr:colOff>321000</xdr:colOff>
      <xdr:row>46</xdr:row>
      <xdr:rowOff>178275</xdr:rowOff>
    </xdr:to>
    <xdr:pic>
      <xdr:nvPicPr>
        <xdr:cNvPr id="10" name="그림 9" descr="ㄱㄱ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865625" y="7346175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166650</xdr:colOff>
      <xdr:row>20</xdr:row>
      <xdr:rowOff>19050</xdr:rowOff>
    </xdr:from>
    <xdr:to>
      <xdr:col>10</xdr:col>
      <xdr:colOff>175725</xdr:colOff>
      <xdr:row>32</xdr:row>
      <xdr:rowOff>175875</xdr:rowOff>
    </xdr:to>
    <xdr:pic>
      <xdr:nvPicPr>
        <xdr:cNvPr id="11" name="그림 10" descr="ㄱㄱㄱ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20350" y="438150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2095500</xdr:colOff>
      <xdr:row>56</xdr:row>
      <xdr:rowOff>152400</xdr:rowOff>
    </xdr:from>
    <xdr:to>
      <xdr:col>4</xdr:col>
      <xdr:colOff>552450</xdr:colOff>
      <xdr:row>63</xdr:row>
      <xdr:rowOff>7144</xdr:rowOff>
    </xdr:to>
    <xdr:pic>
      <xdr:nvPicPr>
        <xdr:cNvPr id="12" name="그림 11" descr="ㅂ.jpe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05375" y="12172950"/>
          <a:ext cx="1762125" cy="132159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56</xdr:row>
      <xdr:rowOff>26175</xdr:rowOff>
    </xdr:from>
    <xdr:to>
      <xdr:col>2</xdr:col>
      <xdr:colOff>1762125</xdr:colOff>
      <xdr:row>67</xdr:row>
      <xdr:rowOff>192863</xdr:rowOff>
    </xdr:to>
    <xdr:pic>
      <xdr:nvPicPr>
        <xdr:cNvPr id="13" name="그림 12" descr="ㅂㅂ.jpe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76350" y="12046725"/>
          <a:ext cx="3295650" cy="2471738"/>
        </a:xfrm>
        <a:prstGeom prst="rect">
          <a:avLst/>
        </a:prstGeom>
      </xdr:spPr>
    </xdr:pic>
    <xdr:clientData/>
  </xdr:twoCellAnchor>
  <xdr:twoCellAnchor editAs="oneCell">
    <xdr:from>
      <xdr:col>4</xdr:col>
      <xdr:colOff>842925</xdr:colOff>
      <xdr:row>56</xdr:row>
      <xdr:rowOff>195225</xdr:rowOff>
    </xdr:from>
    <xdr:to>
      <xdr:col>6</xdr:col>
      <xdr:colOff>4275</xdr:colOff>
      <xdr:row>69</xdr:row>
      <xdr:rowOff>171075</xdr:rowOff>
    </xdr:to>
    <xdr:pic>
      <xdr:nvPicPr>
        <xdr:cNvPr id="14" name="그림 13" descr="ㅂㅂㅂ.jpe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957975" y="12215775"/>
          <a:ext cx="3600000" cy="270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37</xdr:row>
      <xdr:rowOff>0</xdr:rowOff>
    </xdr:from>
    <xdr:to>
      <xdr:col>8</xdr:col>
      <xdr:colOff>466425</xdr:colOff>
      <xdr:row>45</xdr:row>
      <xdr:rowOff>123600</xdr:rowOff>
    </xdr:to>
    <xdr:pic>
      <xdr:nvPicPr>
        <xdr:cNvPr id="3" name="그림 2" descr="청소사진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39450" y="7981950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252375</xdr:colOff>
      <xdr:row>16</xdr:row>
      <xdr:rowOff>14250</xdr:rowOff>
    </xdr:from>
    <xdr:to>
      <xdr:col>8</xdr:col>
      <xdr:colOff>609600</xdr:colOff>
      <xdr:row>35</xdr:row>
      <xdr:rowOff>54225</xdr:rowOff>
    </xdr:to>
    <xdr:pic>
      <xdr:nvPicPr>
        <xdr:cNvPr id="5" name="그림 4" descr="청소사진33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806075" y="3538500"/>
          <a:ext cx="2576550" cy="405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171449</xdr:colOff>
      <xdr:row>25</xdr:row>
      <xdr:rowOff>0</xdr:rowOff>
    </xdr:from>
    <xdr:to>
      <xdr:col>8</xdr:col>
      <xdr:colOff>95249</xdr:colOff>
      <xdr:row>34</xdr:row>
      <xdr:rowOff>123765</xdr:rowOff>
    </xdr:to>
    <xdr:pic>
      <xdr:nvPicPr>
        <xdr:cNvPr id="3" name="그림 2" descr="청소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25149" y="5410200"/>
          <a:ext cx="2143125" cy="2038290"/>
        </a:xfrm>
        <a:prstGeom prst="rect">
          <a:avLst/>
        </a:prstGeom>
      </xdr:spPr>
    </xdr:pic>
    <xdr:clientData/>
  </xdr:twoCellAnchor>
  <xdr:twoCellAnchor editAs="oneCell">
    <xdr:from>
      <xdr:col>6</xdr:col>
      <xdr:colOff>498825</xdr:colOff>
      <xdr:row>13</xdr:row>
      <xdr:rowOff>1</xdr:rowOff>
    </xdr:from>
    <xdr:to>
      <xdr:col>8</xdr:col>
      <xdr:colOff>457200</xdr:colOff>
      <xdr:row>24</xdr:row>
      <xdr:rowOff>124801</xdr:rowOff>
    </xdr:to>
    <xdr:pic>
      <xdr:nvPicPr>
        <xdr:cNvPr id="4" name="그림 3" descr="청소 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5400000">
          <a:off x="10912162" y="3007389"/>
          <a:ext cx="2458425" cy="2177700"/>
        </a:xfrm>
        <a:prstGeom prst="rect">
          <a:avLst/>
        </a:prstGeom>
      </xdr:spPr>
    </xdr:pic>
    <xdr:clientData/>
  </xdr:twoCellAnchor>
  <xdr:twoCellAnchor editAs="oneCell">
    <xdr:from>
      <xdr:col>6</xdr:col>
      <xdr:colOff>204750</xdr:colOff>
      <xdr:row>4</xdr:row>
      <xdr:rowOff>42824</xdr:rowOff>
    </xdr:from>
    <xdr:to>
      <xdr:col>8</xdr:col>
      <xdr:colOff>581025</xdr:colOff>
      <xdr:row>12</xdr:row>
      <xdr:rowOff>28574</xdr:rowOff>
    </xdr:to>
    <xdr:pic>
      <xdr:nvPicPr>
        <xdr:cNvPr id="5" name="그림 4" descr="청소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58450" y="995324"/>
          <a:ext cx="2595600" cy="16907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171449</xdr:colOff>
      <xdr:row>25</xdr:row>
      <xdr:rowOff>0</xdr:rowOff>
    </xdr:from>
    <xdr:to>
      <xdr:col>6</xdr:col>
      <xdr:colOff>1466849</xdr:colOff>
      <xdr:row>34</xdr:row>
      <xdr:rowOff>95190</xdr:rowOff>
    </xdr:to>
    <xdr:pic>
      <xdr:nvPicPr>
        <xdr:cNvPr id="3" name="그림 2" descr="청소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25149" y="5410200"/>
          <a:ext cx="2143125" cy="2038290"/>
        </a:xfrm>
        <a:prstGeom prst="rect">
          <a:avLst/>
        </a:prstGeom>
      </xdr:spPr>
    </xdr:pic>
    <xdr:clientData/>
  </xdr:twoCellAnchor>
  <xdr:twoCellAnchor editAs="oneCell">
    <xdr:from>
      <xdr:col>6</xdr:col>
      <xdr:colOff>498825</xdr:colOff>
      <xdr:row>13</xdr:row>
      <xdr:rowOff>1</xdr:rowOff>
    </xdr:from>
    <xdr:to>
      <xdr:col>7</xdr:col>
      <xdr:colOff>295275</xdr:colOff>
      <xdr:row>24</xdr:row>
      <xdr:rowOff>124801</xdr:rowOff>
    </xdr:to>
    <xdr:pic>
      <xdr:nvPicPr>
        <xdr:cNvPr id="4" name="그림 3" descr="청소 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5400000">
          <a:off x="10912162" y="3007389"/>
          <a:ext cx="2458425" cy="2177700"/>
        </a:xfrm>
        <a:prstGeom prst="rect">
          <a:avLst/>
        </a:prstGeom>
      </xdr:spPr>
    </xdr:pic>
    <xdr:clientData/>
  </xdr:twoCellAnchor>
  <xdr:twoCellAnchor editAs="oneCell">
    <xdr:from>
      <xdr:col>6</xdr:col>
      <xdr:colOff>204750</xdr:colOff>
      <xdr:row>4</xdr:row>
      <xdr:rowOff>42824</xdr:rowOff>
    </xdr:from>
    <xdr:to>
      <xdr:col>7</xdr:col>
      <xdr:colOff>419100</xdr:colOff>
      <xdr:row>12</xdr:row>
      <xdr:rowOff>28574</xdr:rowOff>
    </xdr:to>
    <xdr:pic>
      <xdr:nvPicPr>
        <xdr:cNvPr id="5" name="그림 4" descr="청소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58450" y="995324"/>
          <a:ext cx="2595600" cy="1690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568087"/>
          <a:ext cx="1440000" cy="17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45</xdr:row>
      <xdr:rowOff>66675</xdr:rowOff>
    </xdr:from>
    <xdr:to>
      <xdr:col>8</xdr:col>
      <xdr:colOff>538800</xdr:colOff>
      <xdr:row>61</xdr:row>
      <xdr:rowOff>16725</xdr:rowOff>
    </xdr:to>
    <xdr:pic>
      <xdr:nvPicPr>
        <xdr:cNvPr id="3" name="그림 2" descr="ㅈ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91825" y="9791700"/>
          <a:ext cx="2520000" cy="3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207150</xdr:colOff>
      <xdr:row>57</xdr:row>
      <xdr:rowOff>102375</xdr:rowOff>
    </xdr:from>
    <xdr:to>
      <xdr:col>5</xdr:col>
      <xdr:colOff>2727150</xdr:colOff>
      <xdr:row>66</xdr:row>
      <xdr:rowOff>106425</xdr:rowOff>
    </xdr:to>
    <xdr:pic>
      <xdr:nvPicPr>
        <xdr:cNvPr id="4" name="그림 3" descr="ㅈㅈ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36675" y="12399150"/>
          <a:ext cx="2520000" cy="189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214275</xdr:colOff>
      <xdr:row>32</xdr:row>
      <xdr:rowOff>90450</xdr:rowOff>
    </xdr:from>
    <xdr:to>
      <xdr:col>8</xdr:col>
      <xdr:colOff>514950</xdr:colOff>
      <xdr:row>41</xdr:row>
      <xdr:rowOff>65925</xdr:rowOff>
    </xdr:to>
    <xdr:pic>
      <xdr:nvPicPr>
        <xdr:cNvPr id="5" name="그림 4" descr="ㅈㅈㅈ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67975" y="7062750"/>
          <a:ext cx="2520000" cy="189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819000</xdr:colOff>
      <xdr:row>55</xdr:row>
      <xdr:rowOff>37950</xdr:rowOff>
    </xdr:from>
    <xdr:to>
      <xdr:col>5</xdr:col>
      <xdr:colOff>820725</xdr:colOff>
      <xdr:row>62</xdr:row>
      <xdr:rowOff>11100</xdr:rowOff>
    </xdr:to>
    <xdr:pic>
      <xdr:nvPicPr>
        <xdr:cNvPr id="2" name="그림 1" descr="청소9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729388" y="12634762"/>
          <a:ext cx="1440000" cy="17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45</xdr:row>
      <xdr:rowOff>66675</xdr:rowOff>
    </xdr:from>
    <xdr:to>
      <xdr:col>7</xdr:col>
      <xdr:colOff>376875</xdr:colOff>
      <xdr:row>60</xdr:row>
      <xdr:rowOff>169125</xdr:rowOff>
    </xdr:to>
    <xdr:pic>
      <xdr:nvPicPr>
        <xdr:cNvPr id="3" name="그림 2" descr="ㅈ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91825" y="9791700"/>
          <a:ext cx="2520000" cy="3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207150</xdr:colOff>
      <xdr:row>57</xdr:row>
      <xdr:rowOff>102375</xdr:rowOff>
    </xdr:from>
    <xdr:to>
      <xdr:col>5</xdr:col>
      <xdr:colOff>688800</xdr:colOff>
      <xdr:row>66</xdr:row>
      <xdr:rowOff>106425</xdr:rowOff>
    </xdr:to>
    <xdr:pic>
      <xdr:nvPicPr>
        <xdr:cNvPr id="4" name="그림 3" descr="ㅈㅈ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36675" y="12399150"/>
          <a:ext cx="2520000" cy="189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214275</xdr:colOff>
      <xdr:row>32</xdr:row>
      <xdr:rowOff>90450</xdr:rowOff>
    </xdr:from>
    <xdr:to>
      <xdr:col>7</xdr:col>
      <xdr:colOff>353025</xdr:colOff>
      <xdr:row>41</xdr:row>
      <xdr:rowOff>37350</xdr:rowOff>
    </xdr:to>
    <xdr:pic>
      <xdr:nvPicPr>
        <xdr:cNvPr id="5" name="그림 4" descr="ㅈㅈㅈ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67975" y="7062750"/>
          <a:ext cx="2520000" cy="189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5"/>
  <sheetViews>
    <sheetView topLeftCell="A13" workbookViewId="0">
      <selection activeCell="C32" sqref="C32:C35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1" t="s">
        <v>1</v>
      </c>
      <c r="B2" s="2">
        <v>42675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" t="s">
        <v>6</v>
      </c>
      <c r="B4" s="10">
        <v>1360300</v>
      </c>
      <c r="C4" s="11" t="s">
        <v>7</v>
      </c>
      <c r="D4" s="12">
        <v>0.01</v>
      </c>
      <c r="E4" s="13" t="s">
        <v>8</v>
      </c>
      <c r="F4" s="12">
        <v>0.02</v>
      </c>
    </row>
    <row r="5" spans="1:7">
      <c r="A5" s="1" t="s">
        <v>9</v>
      </c>
      <c r="B5" s="10">
        <f>B6-B4</f>
        <v>2467100</v>
      </c>
      <c r="C5" s="13" t="s">
        <v>10</v>
      </c>
      <c r="D5" s="12">
        <v>0.01</v>
      </c>
      <c r="E5" s="13" t="s">
        <v>11</v>
      </c>
      <c r="F5" s="12">
        <v>0</v>
      </c>
      <c r="G5" s="14"/>
    </row>
    <row r="6" spans="1:7">
      <c r="A6" s="1" t="s">
        <v>12</v>
      </c>
      <c r="B6" s="10">
        <v>3827400</v>
      </c>
      <c r="C6" s="11" t="s">
        <v>13</v>
      </c>
      <c r="D6" s="12">
        <v>0</v>
      </c>
      <c r="E6" s="13" t="s">
        <v>14</v>
      </c>
      <c r="F6" s="12">
        <v>0</v>
      </c>
      <c r="G6" s="15"/>
    </row>
    <row r="7" spans="1:7">
      <c r="A7" s="1" t="s">
        <v>15</v>
      </c>
      <c r="B7" s="10">
        <v>3827400</v>
      </c>
      <c r="C7" s="13" t="s">
        <v>16</v>
      </c>
      <c r="D7" s="12">
        <v>0.06</v>
      </c>
      <c r="E7" s="13" t="s">
        <v>17</v>
      </c>
      <c r="F7" s="12">
        <v>0.12</v>
      </c>
      <c r="G7" s="16"/>
    </row>
    <row r="8" spans="1:7">
      <c r="A8" s="1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1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1" t="s">
        <v>22</v>
      </c>
      <c r="C11" s="1" t="s">
        <v>23</v>
      </c>
      <c r="D11" s="1" t="s">
        <v>24</v>
      </c>
      <c r="E11" s="1"/>
      <c r="F11" s="1" t="s">
        <v>25</v>
      </c>
    </row>
    <row r="12" spans="1:7">
      <c r="A12" s="134"/>
      <c r="B12" s="20"/>
      <c r="C12" s="6"/>
      <c r="D12" s="150" t="s">
        <v>26</v>
      </c>
      <c r="E12" s="20" t="s">
        <v>59</v>
      </c>
      <c r="F12" s="6">
        <v>36</v>
      </c>
    </row>
    <row r="13" spans="1:7">
      <c r="A13" s="134"/>
      <c r="B13" s="20"/>
      <c r="C13" s="6"/>
      <c r="D13" s="150"/>
      <c r="E13" s="20" t="s">
        <v>60</v>
      </c>
      <c r="F13" s="6">
        <v>37</v>
      </c>
    </row>
    <row r="14" spans="1:7">
      <c r="A14" s="134"/>
      <c r="B14" s="20"/>
      <c r="C14" s="6"/>
      <c r="D14" s="150" t="s">
        <v>27</v>
      </c>
      <c r="E14" s="20"/>
      <c r="F14" s="6"/>
    </row>
    <row r="15" spans="1:7">
      <c r="A15" s="134"/>
      <c r="B15" s="20"/>
      <c r="C15" s="6"/>
      <c r="D15" s="150"/>
      <c r="E15" s="20"/>
      <c r="F15" s="6"/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1" t="s">
        <v>29</v>
      </c>
      <c r="C17" s="1" t="s">
        <v>30</v>
      </c>
      <c r="D17" s="1" t="s">
        <v>31</v>
      </c>
      <c r="E17" s="144" t="s">
        <v>32</v>
      </c>
      <c r="F17" s="145"/>
    </row>
    <row r="18" spans="1:6">
      <c r="A18" s="134" t="s">
        <v>33</v>
      </c>
      <c r="B18" s="22">
        <v>0.52083333333333337</v>
      </c>
      <c r="C18" s="22" t="s">
        <v>65</v>
      </c>
      <c r="D18" s="23">
        <v>3</v>
      </c>
      <c r="E18" s="135"/>
      <c r="F18" s="136"/>
    </row>
    <row r="19" spans="1:6">
      <c r="A19" s="134"/>
      <c r="B19" s="22"/>
      <c r="C19" s="22"/>
      <c r="D19" s="23"/>
      <c r="E19" s="137"/>
      <c r="F19" s="138"/>
    </row>
    <row r="20" spans="1:6">
      <c r="A20" s="134"/>
      <c r="B20" s="22"/>
      <c r="C20" s="22"/>
      <c r="D20" s="23"/>
      <c r="E20" s="24"/>
      <c r="F20" s="25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0.29166666666666669</v>
      </c>
      <c r="C24" s="22" t="s">
        <v>66</v>
      </c>
      <c r="D24" s="23">
        <v>12</v>
      </c>
      <c r="E24" s="135" t="s">
        <v>67</v>
      </c>
      <c r="F24" s="136"/>
    </row>
    <row r="25" spans="1:6">
      <c r="A25" s="134"/>
      <c r="B25" s="22"/>
      <c r="C25" s="22"/>
      <c r="D25" s="23"/>
      <c r="E25" s="24"/>
      <c r="F25" s="25"/>
    </row>
    <row r="26" spans="1:6">
      <c r="A26" s="134"/>
      <c r="B26" s="22"/>
      <c r="C26" s="22"/>
      <c r="D26" s="23"/>
      <c r="E26" s="137"/>
      <c r="F26" s="138"/>
    </row>
    <row r="27" spans="1:6">
      <c r="A27" s="134"/>
      <c r="B27" s="22"/>
      <c r="C27" s="22"/>
      <c r="D27" s="23"/>
      <c r="E27" s="24"/>
      <c r="F27" s="25"/>
    </row>
    <row r="28" spans="1:6">
      <c r="A28" s="134"/>
      <c r="B28" s="22"/>
      <c r="C28" s="22"/>
      <c r="D28" s="23"/>
      <c r="E28" s="24"/>
      <c r="F28" s="25"/>
    </row>
    <row r="29" spans="1:6">
      <c r="A29" s="134"/>
      <c r="B29" s="22"/>
      <c r="C29" s="22"/>
      <c r="D29" s="23"/>
      <c r="E29" s="24"/>
      <c r="F29" s="25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1" t="s">
        <v>37</v>
      </c>
      <c r="F31" s="29"/>
    </row>
    <row r="32" spans="1:6">
      <c r="A32" s="121"/>
      <c r="B32" s="27" t="s">
        <v>39</v>
      </c>
      <c r="C32" s="28"/>
      <c r="D32" s="141"/>
      <c r="E32" s="1" t="s">
        <v>40</v>
      </c>
      <c r="F32" s="29" t="s">
        <v>61</v>
      </c>
    </row>
    <row r="33" spans="1:6">
      <c r="A33" s="121"/>
      <c r="B33" s="27" t="s">
        <v>41</v>
      </c>
      <c r="C33" s="28"/>
      <c r="D33" s="141"/>
      <c r="E33" s="1" t="s">
        <v>42</v>
      </c>
      <c r="F33" s="29" t="s">
        <v>57</v>
      </c>
    </row>
    <row r="34" spans="1:6">
      <c r="A34" s="139"/>
      <c r="B34" s="30" t="s">
        <v>43</v>
      </c>
      <c r="C34" s="28"/>
      <c r="D34" s="142"/>
      <c r="E34" s="1" t="s">
        <v>44</v>
      </c>
      <c r="F34" s="29" t="s">
        <v>62</v>
      </c>
    </row>
    <row r="35" spans="1:6">
      <c r="A35" s="140"/>
      <c r="B35" s="31" t="s">
        <v>45</v>
      </c>
      <c r="C35" s="28"/>
      <c r="D35" s="143"/>
      <c r="E35" s="1" t="s">
        <v>46</v>
      </c>
      <c r="F35" s="29" t="s">
        <v>55</v>
      </c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69</v>
      </c>
      <c r="C43" s="124"/>
      <c r="D43" s="124"/>
      <c r="E43" s="124"/>
      <c r="F43" s="125"/>
    </row>
    <row r="44" spans="1:6">
      <c r="A44" s="121"/>
      <c r="B44" s="123" t="s">
        <v>63</v>
      </c>
      <c r="C44" s="124"/>
      <c r="D44" s="124"/>
      <c r="E44" s="124"/>
      <c r="F44" s="125"/>
    </row>
    <row r="45" spans="1:6">
      <c r="A45" s="121"/>
      <c r="B45" s="123" t="s">
        <v>64</v>
      </c>
      <c r="C45" s="124"/>
      <c r="D45" s="124"/>
      <c r="E45" s="124"/>
      <c r="F45" s="125"/>
    </row>
    <row r="46" spans="1:6">
      <c r="A46" s="121"/>
      <c r="B46" s="123" t="s">
        <v>58</v>
      </c>
      <c r="C46" s="124"/>
      <c r="D46" s="124"/>
      <c r="E46" s="124"/>
      <c r="F46" s="125"/>
    </row>
    <row r="47" spans="1:6">
      <c r="A47" s="121"/>
      <c r="B47" s="123" t="s">
        <v>70</v>
      </c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32" t="s">
        <v>36</v>
      </c>
      <c r="B50" s="127"/>
      <c r="C50" s="128"/>
      <c r="D50" s="32" t="s">
        <v>38</v>
      </c>
      <c r="E50" s="127"/>
      <c r="F50" s="128"/>
    </row>
    <row r="51" spans="1:6" ht="18.75">
      <c r="A51" s="129" t="s">
        <v>49</v>
      </c>
      <c r="B51" s="130"/>
      <c r="C51" s="131"/>
      <c r="D51" s="33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2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2:F22"/>
    <mergeCell ref="E23:F23"/>
    <mergeCell ref="E21:F21"/>
    <mergeCell ref="A24:A29"/>
    <mergeCell ref="E24:F24"/>
    <mergeCell ref="E26:F26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B42:F42"/>
    <mergeCell ref="A52:A55"/>
    <mergeCell ref="D52:D55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E31" sqref="E31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60" t="s">
        <v>1</v>
      </c>
      <c r="B2" s="2">
        <v>42684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60" t="s">
        <v>6</v>
      </c>
      <c r="B4" s="10">
        <v>193400</v>
      </c>
      <c r="C4" s="11" t="s">
        <v>7</v>
      </c>
      <c r="D4" s="12">
        <v>0.05</v>
      </c>
      <c r="E4" s="13" t="s">
        <v>8</v>
      </c>
      <c r="F4" s="12">
        <v>0.22</v>
      </c>
    </row>
    <row r="5" spans="1:7">
      <c r="A5" s="60" t="s">
        <v>9</v>
      </c>
      <c r="B5" s="10">
        <v>848500</v>
      </c>
      <c r="C5" s="13" t="s">
        <v>10</v>
      </c>
      <c r="D5" s="12">
        <v>0.12</v>
      </c>
      <c r="E5" s="13" t="s">
        <v>11</v>
      </c>
      <c r="F5" s="12">
        <v>0</v>
      </c>
      <c r="G5" s="14"/>
    </row>
    <row r="6" spans="1:7">
      <c r="A6" s="60" t="s">
        <v>12</v>
      </c>
      <c r="B6" s="10">
        <v>2012750</v>
      </c>
      <c r="C6" s="11" t="s">
        <v>13</v>
      </c>
      <c r="D6" s="12">
        <v>0.06</v>
      </c>
      <c r="E6" s="13" t="s">
        <v>14</v>
      </c>
      <c r="F6" s="12">
        <v>0</v>
      </c>
      <c r="G6" s="15"/>
    </row>
    <row r="7" spans="1:7">
      <c r="A7" s="60" t="s">
        <v>15</v>
      </c>
      <c r="B7" s="10">
        <f>B6+'11.09'!B7</f>
        <v>20199050</v>
      </c>
      <c r="C7" s="13" t="s">
        <v>16</v>
      </c>
      <c r="D7" s="12">
        <v>0.13</v>
      </c>
      <c r="E7" s="13" t="s">
        <v>17</v>
      </c>
      <c r="F7" s="12">
        <v>0.35</v>
      </c>
      <c r="G7" s="16"/>
    </row>
    <row r="8" spans="1:7">
      <c r="A8" s="60" t="s">
        <v>18</v>
      </c>
      <c r="B8" s="17"/>
      <c r="C8" s="11" t="s">
        <v>19</v>
      </c>
      <c r="D8" s="12">
        <v>0.03</v>
      </c>
      <c r="E8" s="13"/>
      <c r="F8" s="12"/>
    </row>
    <row r="9" spans="1:7">
      <c r="A9" s="60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60" t="s">
        <v>22</v>
      </c>
      <c r="C11" s="60" t="s">
        <v>23</v>
      </c>
      <c r="D11" s="60" t="s">
        <v>24</v>
      </c>
      <c r="E11" s="60"/>
      <c r="F11" s="60" t="s">
        <v>25</v>
      </c>
    </row>
    <row r="12" spans="1:7">
      <c r="A12" s="134"/>
      <c r="B12" s="20" t="s">
        <v>124</v>
      </c>
      <c r="C12" s="6" t="s">
        <v>191</v>
      </c>
      <c r="D12" s="150" t="s">
        <v>26</v>
      </c>
      <c r="E12" s="20" t="s">
        <v>194</v>
      </c>
      <c r="F12" s="6">
        <v>7</v>
      </c>
    </row>
    <row r="13" spans="1:7">
      <c r="A13" s="134"/>
      <c r="B13" s="20" t="s">
        <v>126</v>
      </c>
      <c r="C13" s="6" t="s">
        <v>165</v>
      </c>
      <c r="D13" s="150"/>
      <c r="E13" s="20" t="s">
        <v>181</v>
      </c>
      <c r="F13" s="6">
        <v>5</v>
      </c>
    </row>
    <row r="14" spans="1:7">
      <c r="A14" s="134"/>
      <c r="B14" s="20" t="s">
        <v>127</v>
      </c>
      <c r="C14" s="6" t="s">
        <v>192</v>
      </c>
      <c r="D14" s="150" t="s">
        <v>27</v>
      </c>
      <c r="E14" s="20" t="s">
        <v>195</v>
      </c>
      <c r="F14" s="6">
        <v>0</v>
      </c>
    </row>
    <row r="15" spans="1:7">
      <c r="A15" s="134"/>
      <c r="B15" s="20" t="s">
        <v>129</v>
      </c>
      <c r="C15" s="6" t="s">
        <v>193</v>
      </c>
      <c r="D15" s="150"/>
      <c r="E15" s="20" t="s">
        <v>196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60" t="s">
        <v>29</v>
      </c>
      <c r="C17" s="60" t="s">
        <v>30</v>
      </c>
      <c r="D17" s="60" t="s">
        <v>31</v>
      </c>
      <c r="E17" s="144" t="s">
        <v>32</v>
      </c>
      <c r="F17" s="145"/>
    </row>
    <row r="18" spans="1:6">
      <c r="A18" s="134" t="s">
        <v>33</v>
      </c>
      <c r="B18" s="22">
        <v>0.5</v>
      </c>
      <c r="C18" s="22" t="s">
        <v>209</v>
      </c>
      <c r="D18" s="23">
        <v>2</v>
      </c>
      <c r="E18" s="135" t="s">
        <v>210</v>
      </c>
      <c r="F18" s="136"/>
    </row>
    <row r="19" spans="1:6">
      <c r="A19" s="134"/>
      <c r="B19" s="22">
        <v>0.5</v>
      </c>
      <c r="C19" s="22" t="s">
        <v>211</v>
      </c>
      <c r="D19" s="23">
        <v>3</v>
      </c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0.25</v>
      </c>
      <c r="C24" s="22" t="s">
        <v>213</v>
      </c>
      <c r="D24" s="23">
        <v>6</v>
      </c>
      <c r="E24" s="135"/>
      <c r="F24" s="136"/>
    </row>
    <row r="25" spans="1:6">
      <c r="A25" s="134"/>
      <c r="B25" s="22">
        <v>0.27083333333333331</v>
      </c>
      <c r="C25" s="22" t="s">
        <v>214</v>
      </c>
      <c r="D25" s="23">
        <v>4</v>
      </c>
      <c r="E25" s="135"/>
      <c r="F25" s="136"/>
    </row>
    <row r="26" spans="1:6">
      <c r="A26" s="134"/>
      <c r="B26" s="22">
        <v>0.29166666666666669</v>
      </c>
      <c r="C26" s="22" t="s">
        <v>215</v>
      </c>
      <c r="D26" s="23">
        <v>9</v>
      </c>
      <c r="E26" s="135" t="s">
        <v>216</v>
      </c>
      <c r="F26" s="136"/>
    </row>
    <row r="27" spans="1:6">
      <c r="A27" s="134"/>
      <c r="B27" s="22">
        <v>0.375</v>
      </c>
      <c r="C27" s="22" t="s">
        <v>217</v>
      </c>
      <c r="D27" s="23">
        <v>2</v>
      </c>
      <c r="E27" s="135" t="s">
        <v>218</v>
      </c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60" t="s">
        <v>37</v>
      </c>
      <c r="F31" s="29"/>
    </row>
    <row r="32" spans="1:6">
      <c r="A32" s="121"/>
      <c r="B32" s="27" t="s">
        <v>39</v>
      </c>
      <c r="C32" s="28"/>
      <c r="D32" s="141"/>
      <c r="E32" s="60" t="s">
        <v>40</v>
      </c>
      <c r="F32" s="29" t="s">
        <v>95</v>
      </c>
    </row>
    <row r="33" spans="1:6">
      <c r="A33" s="121"/>
      <c r="B33" s="27" t="s">
        <v>41</v>
      </c>
      <c r="C33" s="28"/>
      <c r="D33" s="141"/>
      <c r="E33" s="60" t="s">
        <v>42</v>
      </c>
      <c r="F33" s="29" t="s">
        <v>57</v>
      </c>
    </row>
    <row r="34" spans="1:6">
      <c r="A34" s="139"/>
      <c r="B34" s="30" t="s">
        <v>43</v>
      </c>
      <c r="C34" s="28"/>
      <c r="D34" s="142"/>
      <c r="E34" s="60" t="s">
        <v>44</v>
      </c>
      <c r="F34" s="29" t="s">
        <v>197</v>
      </c>
    </row>
    <row r="35" spans="1:6">
      <c r="A35" s="140"/>
      <c r="B35" s="31" t="s">
        <v>45</v>
      </c>
      <c r="C35" s="28"/>
      <c r="D35" s="143"/>
      <c r="E35" s="60" t="s">
        <v>46</v>
      </c>
      <c r="F35" s="29" t="s">
        <v>198</v>
      </c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 t="s">
        <v>200</v>
      </c>
      <c r="C37" s="124"/>
      <c r="D37" s="124"/>
      <c r="E37" s="124"/>
      <c r="F37" s="125"/>
    </row>
    <row r="38" spans="1:6">
      <c r="A38" s="121"/>
      <c r="B38" s="123" t="s">
        <v>201</v>
      </c>
      <c r="C38" s="124"/>
      <c r="D38" s="124"/>
      <c r="E38" s="124"/>
      <c r="F38" s="125"/>
    </row>
    <row r="39" spans="1:6">
      <c r="A39" s="121"/>
      <c r="B39" s="123" t="s">
        <v>202</v>
      </c>
      <c r="C39" s="124"/>
      <c r="D39" s="124"/>
      <c r="E39" s="124"/>
      <c r="F39" s="125"/>
    </row>
    <row r="40" spans="1:6">
      <c r="A40" s="121"/>
      <c r="B40" s="123" t="s">
        <v>203</v>
      </c>
      <c r="C40" s="124"/>
      <c r="D40" s="124"/>
      <c r="E40" s="124"/>
      <c r="F40" s="125"/>
    </row>
    <row r="41" spans="1:6">
      <c r="A41" s="121"/>
      <c r="B41" s="123" t="s">
        <v>204</v>
      </c>
      <c r="C41" s="124"/>
      <c r="D41" s="124"/>
      <c r="E41" s="124"/>
      <c r="F41" s="125"/>
    </row>
    <row r="42" spans="1:6">
      <c r="A42" s="122"/>
      <c r="B42" s="123" t="s">
        <v>205</v>
      </c>
      <c r="C42" s="124"/>
      <c r="D42" s="124"/>
      <c r="E42" s="124"/>
      <c r="F42" s="125"/>
    </row>
    <row r="43" spans="1:6">
      <c r="A43" s="120" t="s">
        <v>56</v>
      </c>
      <c r="B43" s="123" t="s">
        <v>186</v>
      </c>
      <c r="C43" s="124"/>
      <c r="D43" s="124"/>
      <c r="E43" s="124"/>
      <c r="F43" s="125"/>
    </row>
    <row r="44" spans="1:6">
      <c r="A44" s="121"/>
      <c r="B44" s="123" t="s">
        <v>199</v>
      </c>
      <c r="C44" s="124"/>
      <c r="D44" s="124"/>
      <c r="E44" s="124"/>
      <c r="F44" s="125"/>
    </row>
    <row r="45" spans="1:6">
      <c r="A45" s="121"/>
      <c r="B45" s="123" t="s">
        <v>206</v>
      </c>
      <c r="C45" s="124"/>
      <c r="D45" s="124"/>
      <c r="E45" s="124"/>
      <c r="F45" s="125"/>
    </row>
    <row r="46" spans="1:6">
      <c r="A46" s="121"/>
      <c r="B46" s="123" t="s">
        <v>207</v>
      </c>
      <c r="C46" s="124"/>
      <c r="D46" s="124"/>
      <c r="E46" s="124"/>
      <c r="F46" s="125"/>
    </row>
    <row r="47" spans="1:6">
      <c r="A47" s="121"/>
      <c r="B47" s="123" t="s">
        <v>208</v>
      </c>
      <c r="C47" s="124"/>
      <c r="D47" s="124"/>
      <c r="E47" s="124"/>
      <c r="F47" s="125"/>
    </row>
    <row r="48" spans="1:6">
      <c r="A48" s="122"/>
      <c r="B48" s="123" t="s">
        <v>212</v>
      </c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59" t="s">
        <v>36</v>
      </c>
      <c r="B50" s="127"/>
      <c r="C50" s="128"/>
      <c r="D50" s="59" t="s">
        <v>38</v>
      </c>
      <c r="E50" s="127"/>
      <c r="F50" s="128"/>
    </row>
    <row r="51" spans="1:6" ht="18.75">
      <c r="A51" s="129" t="s">
        <v>49</v>
      </c>
      <c r="B51" s="130"/>
      <c r="C51" s="131"/>
      <c r="D51" s="58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E15" sqref="E15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62" t="s">
        <v>1</v>
      </c>
      <c r="B2" s="2">
        <v>42685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62" t="s">
        <v>6</v>
      </c>
      <c r="B4" s="10">
        <v>677500</v>
      </c>
      <c r="C4" s="11" t="s">
        <v>7</v>
      </c>
      <c r="D4" s="12">
        <v>0.05</v>
      </c>
      <c r="E4" s="13" t="s">
        <v>8</v>
      </c>
      <c r="F4" s="12">
        <v>0.12</v>
      </c>
    </row>
    <row r="5" spans="1:7">
      <c r="A5" s="62" t="s">
        <v>9</v>
      </c>
      <c r="B5" s="10">
        <v>691950</v>
      </c>
      <c r="C5" s="13" t="s">
        <v>10</v>
      </c>
      <c r="D5" s="12">
        <v>0.04</v>
      </c>
      <c r="E5" s="13" t="s">
        <v>11</v>
      </c>
      <c r="F5" s="12">
        <v>0.4</v>
      </c>
      <c r="G5" s="14"/>
    </row>
    <row r="6" spans="1:7">
      <c r="A6" s="62" t="s">
        <v>12</v>
      </c>
      <c r="B6" s="10">
        <v>1369450</v>
      </c>
      <c r="C6" s="11" t="s">
        <v>13</v>
      </c>
      <c r="D6" s="12">
        <v>0.06</v>
      </c>
      <c r="E6" s="13" t="s">
        <v>14</v>
      </c>
      <c r="F6" s="12">
        <v>0</v>
      </c>
      <c r="G6" s="15"/>
    </row>
    <row r="7" spans="1:7">
      <c r="A7" s="62" t="s">
        <v>15</v>
      </c>
      <c r="B7" s="10">
        <f>B6+'11.10'!B7</f>
        <v>21568500</v>
      </c>
      <c r="C7" s="13" t="s">
        <v>16</v>
      </c>
      <c r="D7" s="12">
        <v>0.14000000000000001</v>
      </c>
      <c r="E7" s="13" t="s">
        <v>17</v>
      </c>
      <c r="F7" s="12">
        <v>0.16</v>
      </c>
      <c r="G7" s="16"/>
    </row>
    <row r="8" spans="1:7">
      <c r="A8" s="62" t="s">
        <v>18</v>
      </c>
      <c r="B8" s="17"/>
      <c r="C8" s="11" t="s">
        <v>19</v>
      </c>
      <c r="D8" s="12">
        <v>0.02</v>
      </c>
      <c r="E8" s="13"/>
      <c r="F8" s="12"/>
    </row>
    <row r="9" spans="1:7">
      <c r="A9" s="62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62" t="s">
        <v>22</v>
      </c>
      <c r="C11" s="62" t="s">
        <v>23</v>
      </c>
      <c r="D11" s="62" t="s">
        <v>24</v>
      </c>
      <c r="E11" s="62"/>
      <c r="F11" s="62" t="s">
        <v>25</v>
      </c>
    </row>
    <row r="12" spans="1:7">
      <c r="A12" s="134"/>
      <c r="B12" s="20" t="s">
        <v>124</v>
      </c>
      <c r="C12" s="6" t="s">
        <v>191</v>
      </c>
      <c r="D12" s="150" t="s">
        <v>26</v>
      </c>
      <c r="E12" s="20" t="s">
        <v>235</v>
      </c>
      <c r="F12" s="6">
        <v>5</v>
      </c>
    </row>
    <row r="13" spans="1:7">
      <c r="A13" s="134"/>
      <c r="B13" s="20" t="s">
        <v>126</v>
      </c>
      <c r="C13" s="6" t="s">
        <v>165</v>
      </c>
      <c r="D13" s="150"/>
      <c r="E13" s="20" t="s">
        <v>236</v>
      </c>
      <c r="F13" s="6">
        <v>2</v>
      </c>
    </row>
    <row r="14" spans="1:7">
      <c r="A14" s="134"/>
      <c r="B14" s="20" t="s">
        <v>127</v>
      </c>
      <c r="C14" s="6" t="s">
        <v>192</v>
      </c>
      <c r="D14" s="150" t="s">
        <v>27</v>
      </c>
      <c r="E14" s="20" t="s">
        <v>195</v>
      </c>
      <c r="F14" s="6">
        <v>0</v>
      </c>
    </row>
    <row r="15" spans="1:7">
      <c r="A15" s="134"/>
      <c r="B15" s="20" t="s">
        <v>129</v>
      </c>
      <c r="C15" s="6" t="s">
        <v>234</v>
      </c>
      <c r="D15" s="150"/>
      <c r="E15" s="20" t="s">
        <v>237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62" t="s">
        <v>29</v>
      </c>
      <c r="C17" s="62" t="s">
        <v>30</v>
      </c>
      <c r="D17" s="62" t="s">
        <v>31</v>
      </c>
      <c r="E17" s="144" t="s">
        <v>32</v>
      </c>
      <c r="F17" s="145"/>
    </row>
    <row r="18" spans="1:6">
      <c r="A18" s="134" t="s">
        <v>33</v>
      </c>
      <c r="B18" s="22">
        <v>0.5</v>
      </c>
      <c r="C18" s="22" t="s">
        <v>219</v>
      </c>
      <c r="D18" s="23">
        <v>3</v>
      </c>
      <c r="E18" s="135"/>
      <c r="F18" s="136"/>
    </row>
    <row r="19" spans="1:6">
      <c r="A19" s="134"/>
      <c r="B19" s="22">
        <v>0.5</v>
      </c>
      <c r="C19" s="22" t="s">
        <v>220</v>
      </c>
      <c r="D19" s="23">
        <v>9</v>
      </c>
      <c r="E19" s="135" t="s">
        <v>221</v>
      </c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0.25</v>
      </c>
      <c r="C24" s="22" t="s">
        <v>222</v>
      </c>
      <c r="D24" s="23">
        <v>2</v>
      </c>
      <c r="E24" s="135"/>
      <c r="F24" s="136"/>
    </row>
    <row r="25" spans="1:6">
      <c r="A25" s="134"/>
      <c r="B25" s="22">
        <v>0.25</v>
      </c>
      <c r="C25" s="22" t="s">
        <v>223</v>
      </c>
      <c r="D25" s="23">
        <v>2</v>
      </c>
      <c r="E25" s="135"/>
      <c r="F25" s="136"/>
    </row>
    <row r="26" spans="1:6">
      <c r="A26" s="134"/>
      <c r="B26" s="22">
        <v>0.33333333333333331</v>
      </c>
      <c r="C26" s="22" t="s">
        <v>224</v>
      </c>
      <c r="D26" s="23">
        <v>2</v>
      </c>
      <c r="E26" s="135"/>
      <c r="F26" s="136"/>
    </row>
    <row r="27" spans="1:6">
      <c r="A27" s="134"/>
      <c r="B27" s="22"/>
      <c r="C27" s="22" t="s">
        <v>97</v>
      </c>
      <c r="D27" s="23">
        <v>2</v>
      </c>
      <c r="E27" s="135"/>
      <c r="F27" s="136"/>
    </row>
    <row r="28" spans="1:6">
      <c r="A28" s="134"/>
      <c r="B28" s="22"/>
      <c r="C28" s="22" t="s">
        <v>225</v>
      </c>
      <c r="D28" s="23">
        <v>4</v>
      </c>
      <c r="E28" s="135"/>
      <c r="F28" s="136"/>
    </row>
    <row r="29" spans="1:6">
      <c r="A29" s="134"/>
      <c r="B29" s="22"/>
      <c r="C29" s="22" t="s">
        <v>97</v>
      </c>
      <c r="D29" s="23">
        <v>2</v>
      </c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62" t="s">
        <v>37</v>
      </c>
      <c r="F31" s="29" t="s">
        <v>226</v>
      </c>
    </row>
    <row r="32" spans="1:6">
      <c r="A32" s="121"/>
      <c r="B32" s="27" t="s">
        <v>39</v>
      </c>
      <c r="C32" s="28"/>
      <c r="D32" s="141"/>
      <c r="E32" s="62" t="s">
        <v>40</v>
      </c>
      <c r="F32" s="29" t="s">
        <v>227</v>
      </c>
    </row>
    <row r="33" spans="1:6">
      <c r="A33" s="121"/>
      <c r="B33" s="27" t="s">
        <v>41</v>
      </c>
      <c r="C33" s="28"/>
      <c r="D33" s="141"/>
      <c r="E33" s="62" t="s">
        <v>42</v>
      </c>
      <c r="F33" s="29" t="s">
        <v>228</v>
      </c>
    </row>
    <row r="34" spans="1:6">
      <c r="A34" s="139"/>
      <c r="B34" s="30" t="s">
        <v>43</v>
      </c>
      <c r="C34" s="28"/>
      <c r="D34" s="142"/>
      <c r="E34" s="62" t="s">
        <v>44</v>
      </c>
      <c r="F34" s="29" t="s">
        <v>185</v>
      </c>
    </row>
    <row r="35" spans="1:6">
      <c r="A35" s="140"/>
      <c r="B35" s="31" t="s">
        <v>45</v>
      </c>
      <c r="C35" s="28"/>
      <c r="D35" s="143"/>
      <c r="E35" s="62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229</v>
      </c>
      <c r="C43" s="124"/>
      <c r="D43" s="124"/>
      <c r="E43" s="124"/>
      <c r="F43" s="125"/>
    </row>
    <row r="44" spans="1:6">
      <c r="A44" s="121"/>
      <c r="B44" s="123" t="s">
        <v>230</v>
      </c>
      <c r="C44" s="124"/>
      <c r="D44" s="124"/>
      <c r="E44" s="124"/>
      <c r="F44" s="125"/>
    </row>
    <row r="45" spans="1:6">
      <c r="A45" s="121"/>
      <c r="B45" s="123" t="s">
        <v>231</v>
      </c>
      <c r="C45" s="124"/>
      <c r="D45" s="124"/>
      <c r="E45" s="124"/>
      <c r="F45" s="125"/>
    </row>
    <row r="46" spans="1:6">
      <c r="A46" s="121"/>
      <c r="B46" s="123" t="s">
        <v>232</v>
      </c>
      <c r="C46" s="124"/>
      <c r="D46" s="124"/>
      <c r="E46" s="124"/>
      <c r="F46" s="125"/>
    </row>
    <row r="47" spans="1:6">
      <c r="A47" s="121"/>
      <c r="B47" s="123" t="s">
        <v>233</v>
      </c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63" t="s">
        <v>36</v>
      </c>
      <c r="B50" s="127"/>
      <c r="C50" s="128"/>
      <c r="D50" s="63" t="s">
        <v>38</v>
      </c>
      <c r="E50" s="127"/>
      <c r="F50" s="128"/>
    </row>
    <row r="51" spans="1:6" ht="18.75">
      <c r="A51" s="129" t="s">
        <v>49</v>
      </c>
      <c r="B51" s="130"/>
      <c r="C51" s="131"/>
      <c r="D51" s="61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B7" sqref="B7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66" t="s">
        <v>1</v>
      </c>
      <c r="B2" s="2">
        <v>42686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66" t="s">
        <v>6</v>
      </c>
      <c r="B4" s="10">
        <v>490000</v>
      </c>
      <c r="C4" s="11" t="s">
        <v>7</v>
      </c>
      <c r="D4" s="12">
        <v>0.02</v>
      </c>
      <c r="E4" s="13" t="s">
        <v>8</v>
      </c>
      <c r="F4" s="12">
        <v>7.0000000000000007E-2</v>
      </c>
    </row>
    <row r="5" spans="1:7">
      <c r="A5" s="66" t="s">
        <v>9</v>
      </c>
      <c r="B5" s="10">
        <f>B6-B4</f>
        <v>2929600</v>
      </c>
      <c r="C5" s="13" t="s">
        <v>10</v>
      </c>
      <c r="D5" s="12">
        <v>0.04</v>
      </c>
      <c r="E5" s="13" t="s">
        <v>11</v>
      </c>
      <c r="F5" s="12">
        <v>0.4</v>
      </c>
      <c r="G5" s="14"/>
    </row>
    <row r="6" spans="1:7">
      <c r="A6" s="66" t="s">
        <v>12</v>
      </c>
      <c r="B6" s="10">
        <v>3419600</v>
      </c>
      <c r="C6" s="11" t="s">
        <v>13</v>
      </c>
      <c r="D6" s="12">
        <v>0.04</v>
      </c>
      <c r="E6" s="13" t="s">
        <v>14</v>
      </c>
      <c r="F6" s="12">
        <v>0.28999999999999998</v>
      </c>
      <c r="G6" s="15"/>
    </row>
    <row r="7" spans="1:7">
      <c r="A7" s="66" t="s">
        <v>15</v>
      </c>
      <c r="B7" s="10">
        <f>B6+'11.11'!B7</f>
        <v>24988100</v>
      </c>
      <c r="C7" s="13" t="s">
        <v>16</v>
      </c>
      <c r="D7" s="12">
        <v>0.12</v>
      </c>
      <c r="E7" s="13" t="s">
        <v>17</v>
      </c>
      <c r="F7" s="12">
        <v>0.28000000000000003</v>
      </c>
      <c r="G7" s="16"/>
    </row>
    <row r="8" spans="1:7">
      <c r="A8" s="66" t="s">
        <v>18</v>
      </c>
      <c r="B8" s="17"/>
      <c r="C8" s="11" t="s">
        <v>19</v>
      </c>
      <c r="D8" s="12">
        <v>0.01</v>
      </c>
      <c r="E8" s="13"/>
      <c r="F8" s="12"/>
    </row>
    <row r="9" spans="1:7">
      <c r="A9" s="66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66" t="s">
        <v>22</v>
      </c>
      <c r="C11" s="66" t="s">
        <v>23</v>
      </c>
      <c r="D11" s="66" t="s">
        <v>24</v>
      </c>
      <c r="E11" s="66"/>
      <c r="F11" s="66" t="s">
        <v>25</v>
      </c>
    </row>
    <row r="12" spans="1:7">
      <c r="A12" s="134"/>
      <c r="B12" s="20" t="s">
        <v>124</v>
      </c>
      <c r="C12" s="6" t="s">
        <v>238</v>
      </c>
      <c r="D12" s="150" t="s">
        <v>26</v>
      </c>
      <c r="E12" s="20" t="s">
        <v>87</v>
      </c>
      <c r="F12" s="6">
        <v>11</v>
      </c>
    </row>
    <row r="13" spans="1:7">
      <c r="A13" s="134"/>
      <c r="B13" s="20" t="s">
        <v>126</v>
      </c>
      <c r="C13" s="6" t="s">
        <v>165</v>
      </c>
      <c r="D13" s="150"/>
      <c r="E13" s="20" t="s">
        <v>241</v>
      </c>
      <c r="F13" s="6">
        <v>5</v>
      </c>
    </row>
    <row r="14" spans="1:7">
      <c r="A14" s="134"/>
      <c r="B14" s="20" t="s">
        <v>127</v>
      </c>
      <c r="C14" s="6" t="s">
        <v>239</v>
      </c>
      <c r="D14" s="150" t="s">
        <v>27</v>
      </c>
      <c r="E14" s="20" t="s">
        <v>195</v>
      </c>
      <c r="F14" s="6">
        <v>0</v>
      </c>
    </row>
    <row r="15" spans="1:7">
      <c r="A15" s="134"/>
      <c r="B15" s="20" t="s">
        <v>129</v>
      </c>
      <c r="C15" s="6" t="s">
        <v>240</v>
      </c>
      <c r="D15" s="150"/>
      <c r="E15" s="20" t="s">
        <v>242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66" t="s">
        <v>29</v>
      </c>
      <c r="C17" s="66" t="s">
        <v>30</v>
      </c>
      <c r="D17" s="66" t="s">
        <v>31</v>
      </c>
      <c r="E17" s="144" t="s">
        <v>32</v>
      </c>
      <c r="F17" s="145"/>
    </row>
    <row r="18" spans="1:6">
      <c r="A18" s="134" t="s">
        <v>33</v>
      </c>
      <c r="B18" s="22">
        <v>0.5</v>
      </c>
      <c r="C18" s="22" t="s">
        <v>243</v>
      </c>
      <c r="D18" s="23">
        <v>8</v>
      </c>
      <c r="E18" s="135" t="s">
        <v>244</v>
      </c>
      <c r="F18" s="136"/>
    </row>
    <row r="19" spans="1:6">
      <c r="A19" s="134"/>
      <c r="B19" s="22"/>
      <c r="C19" s="22"/>
      <c r="D19" s="23"/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0.25</v>
      </c>
      <c r="C24" s="22" t="s">
        <v>245</v>
      </c>
      <c r="D24" s="23">
        <v>11</v>
      </c>
      <c r="E24" s="135" t="s">
        <v>246</v>
      </c>
      <c r="F24" s="136"/>
    </row>
    <row r="25" spans="1:6">
      <c r="A25" s="134"/>
      <c r="B25" s="22">
        <v>0.25</v>
      </c>
      <c r="C25" s="22" t="s">
        <v>247</v>
      </c>
      <c r="D25" s="23">
        <v>2</v>
      </c>
      <c r="E25" s="135"/>
      <c r="F25" s="136"/>
    </row>
    <row r="26" spans="1:6">
      <c r="A26" s="134"/>
      <c r="B26" s="22">
        <v>0.27083333333333331</v>
      </c>
      <c r="C26" s="22" t="s">
        <v>248</v>
      </c>
      <c r="D26" s="23">
        <v>4</v>
      </c>
      <c r="E26" s="135"/>
      <c r="F26" s="136"/>
    </row>
    <row r="27" spans="1:6">
      <c r="A27" s="134"/>
      <c r="B27" s="22">
        <v>0.3125</v>
      </c>
      <c r="C27" s="22" t="s">
        <v>249</v>
      </c>
      <c r="D27" s="23">
        <v>4</v>
      </c>
      <c r="E27" s="135"/>
      <c r="F27" s="136"/>
    </row>
    <row r="28" spans="1:6">
      <c r="A28" s="134"/>
      <c r="B28" s="22">
        <v>0.31944444444444448</v>
      </c>
      <c r="C28" s="22" t="s">
        <v>250</v>
      </c>
      <c r="D28" s="23">
        <v>2</v>
      </c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66" t="s">
        <v>37</v>
      </c>
      <c r="F31" s="29"/>
    </row>
    <row r="32" spans="1:6">
      <c r="A32" s="121"/>
      <c r="B32" s="27" t="s">
        <v>39</v>
      </c>
      <c r="C32" s="28"/>
      <c r="D32" s="141"/>
      <c r="E32" s="66" t="s">
        <v>40</v>
      </c>
      <c r="F32" s="29" t="s">
        <v>185</v>
      </c>
    </row>
    <row r="33" spans="1:6">
      <c r="A33" s="121"/>
      <c r="B33" s="27" t="s">
        <v>41</v>
      </c>
      <c r="C33" s="28"/>
      <c r="D33" s="141"/>
      <c r="E33" s="66" t="s">
        <v>42</v>
      </c>
      <c r="F33" s="29" t="s">
        <v>251</v>
      </c>
    </row>
    <row r="34" spans="1:6">
      <c r="A34" s="139"/>
      <c r="B34" s="30" t="s">
        <v>43</v>
      </c>
      <c r="C34" s="28"/>
      <c r="D34" s="142"/>
      <c r="E34" s="66" t="s">
        <v>44</v>
      </c>
      <c r="F34" s="29" t="s">
        <v>226</v>
      </c>
    </row>
    <row r="35" spans="1:6">
      <c r="A35" s="140"/>
      <c r="B35" s="31" t="s">
        <v>45</v>
      </c>
      <c r="C35" s="28"/>
      <c r="D35" s="143"/>
      <c r="E35" s="66" t="s">
        <v>46</v>
      </c>
      <c r="F35" s="29" t="s">
        <v>252</v>
      </c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253</v>
      </c>
      <c r="C43" s="124"/>
      <c r="D43" s="124"/>
      <c r="E43" s="124"/>
      <c r="F43" s="125"/>
    </row>
    <row r="44" spans="1:6">
      <c r="A44" s="121"/>
      <c r="B44" s="123" t="s">
        <v>254</v>
      </c>
      <c r="C44" s="124"/>
      <c r="D44" s="124"/>
      <c r="E44" s="124"/>
      <c r="F44" s="125"/>
    </row>
    <row r="45" spans="1:6">
      <c r="A45" s="121"/>
      <c r="B45" s="123" t="s">
        <v>255</v>
      </c>
      <c r="C45" s="124"/>
      <c r="D45" s="124"/>
      <c r="E45" s="124"/>
      <c r="F45" s="125"/>
    </row>
    <row r="46" spans="1:6">
      <c r="A46" s="121"/>
      <c r="B46" s="123" t="s">
        <v>256</v>
      </c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65" t="s">
        <v>36</v>
      </c>
      <c r="B50" s="127"/>
      <c r="C50" s="128"/>
      <c r="D50" s="65" t="s">
        <v>38</v>
      </c>
      <c r="E50" s="127"/>
      <c r="F50" s="128"/>
    </row>
    <row r="51" spans="1:6" ht="18.75">
      <c r="A51" s="129" t="s">
        <v>49</v>
      </c>
      <c r="B51" s="130"/>
      <c r="C51" s="131"/>
      <c r="D51" s="64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55"/>
  <sheetViews>
    <sheetView topLeftCell="A7" workbookViewId="0">
      <selection activeCell="B7" sqref="B7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68" t="s">
        <v>1</v>
      </c>
      <c r="B2" s="2">
        <v>42687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68" t="s">
        <v>6</v>
      </c>
      <c r="B4" s="10">
        <v>125000</v>
      </c>
      <c r="C4" s="11" t="s">
        <v>7</v>
      </c>
      <c r="D4" s="12">
        <v>0.02</v>
      </c>
      <c r="E4" s="13" t="s">
        <v>8</v>
      </c>
      <c r="F4" s="12">
        <v>0.13</v>
      </c>
    </row>
    <row r="5" spans="1:7">
      <c r="A5" s="68" t="s">
        <v>9</v>
      </c>
      <c r="B5" s="10">
        <v>774700</v>
      </c>
      <c r="C5" s="13" t="s">
        <v>10</v>
      </c>
      <c r="D5" s="12">
        <v>0.04</v>
      </c>
      <c r="E5" s="13" t="s">
        <v>11</v>
      </c>
      <c r="F5" s="12">
        <v>0</v>
      </c>
      <c r="G5" s="14"/>
    </row>
    <row r="6" spans="1:7">
      <c r="A6" s="68" t="s">
        <v>12</v>
      </c>
      <c r="B6" s="10">
        <v>899700</v>
      </c>
      <c r="C6" s="11" t="s">
        <v>13</v>
      </c>
      <c r="D6" s="12">
        <v>0.1</v>
      </c>
      <c r="E6" s="13" t="s">
        <v>14</v>
      </c>
      <c r="F6" s="12">
        <v>0</v>
      </c>
      <c r="G6" s="15"/>
    </row>
    <row r="7" spans="1:7">
      <c r="A7" s="68" t="s">
        <v>15</v>
      </c>
      <c r="B7" s="10">
        <f>B6+'11.12'!B7</f>
        <v>25887800</v>
      </c>
      <c r="C7" s="13" t="s">
        <v>16</v>
      </c>
      <c r="D7" s="12">
        <v>0.41</v>
      </c>
      <c r="E7" s="13" t="s">
        <v>17</v>
      </c>
      <c r="F7" s="12">
        <v>0.21</v>
      </c>
      <c r="G7" s="16"/>
    </row>
    <row r="8" spans="1:7">
      <c r="A8" s="68" t="s">
        <v>18</v>
      </c>
      <c r="B8" s="17"/>
      <c r="C8" s="11" t="s">
        <v>19</v>
      </c>
      <c r="D8" s="12">
        <v>0.02</v>
      </c>
      <c r="E8" s="13"/>
      <c r="F8" s="12"/>
    </row>
    <row r="9" spans="1:7">
      <c r="A9" s="68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68" t="s">
        <v>22</v>
      </c>
      <c r="C11" s="68" t="s">
        <v>23</v>
      </c>
      <c r="D11" s="68" t="s">
        <v>24</v>
      </c>
      <c r="E11" s="68"/>
      <c r="F11" s="68" t="s">
        <v>25</v>
      </c>
    </row>
    <row r="12" spans="1:7">
      <c r="A12" s="134"/>
      <c r="B12" s="20" t="s">
        <v>124</v>
      </c>
      <c r="C12" s="6" t="s">
        <v>270</v>
      </c>
      <c r="D12" s="150" t="s">
        <v>26</v>
      </c>
      <c r="E12" s="20" t="s">
        <v>273</v>
      </c>
      <c r="F12" s="6">
        <v>8</v>
      </c>
    </row>
    <row r="13" spans="1:7">
      <c r="A13" s="134"/>
      <c r="B13" s="20" t="s">
        <v>126</v>
      </c>
      <c r="C13" s="6" t="s">
        <v>165</v>
      </c>
      <c r="D13" s="150"/>
      <c r="E13" s="20" t="s">
        <v>274</v>
      </c>
      <c r="F13" s="6">
        <v>4</v>
      </c>
    </row>
    <row r="14" spans="1:7">
      <c r="A14" s="134"/>
      <c r="B14" s="20" t="s">
        <v>127</v>
      </c>
      <c r="C14" s="6" t="s">
        <v>271</v>
      </c>
      <c r="D14" s="150" t="s">
        <v>27</v>
      </c>
      <c r="E14" s="20" t="s">
        <v>195</v>
      </c>
      <c r="F14" s="6">
        <v>0</v>
      </c>
    </row>
    <row r="15" spans="1:7">
      <c r="A15" s="134"/>
      <c r="B15" s="20" t="s">
        <v>129</v>
      </c>
      <c r="C15" s="6" t="s">
        <v>272</v>
      </c>
      <c r="D15" s="150"/>
      <c r="E15" s="20" t="s">
        <v>242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68" t="s">
        <v>29</v>
      </c>
      <c r="C17" s="68" t="s">
        <v>30</v>
      </c>
      <c r="D17" s="68" t="s">
        <v>31</v>
      </c>
      <c r="E17" s="144" t="s">
        <v>32</v>
      </c>
      <c r="F17" s="145"/>
    </row>
    <row r="18" spans="1:6">
      <c r="A18" s="134" t="s">
        <v>33</v>
      </c>
      <c r="B18" s="22">
        <v>0.5</v>
      </c>
      <c r="C18" s="22" t="s">
        <v>258</v>
      </c>
      <c r="D18" s="23">
        <v>2</v>
      </c>
      <c r="E18" s="135"/>
      <c r="F18" s="136"/>
    </row>
    <row r="19" spans="1:6">
      <c r="A19" s="134"/>
      <c r="B19" s="22"/>
      <c r="C19" s="22" t="s">
        <v>259</v>
      </c>
      <c r="D19" s="23">
        <v>3</v>
      </c>
      <c r="E19" s="135"/>
      <c r="F19" s="136"/>
    </row>
    <row r="20" spans="1:6">
      <c r="A20" s="134"/>
      <c r="B20" s="22"/>
      <c r="C20" s="22" t="s">
        <v>259</v>
      </c>
      <c r="D20" s="23">
        <v>2</v>
      </c>
      <c r="E20" s="135"/>
      <c r="F20" s="136"/>
    </row>
    <row r="21" spans="1:6">
      <c r="A21" s="134"/>
      <c r="B21" s="22"/>
      <c r="C21" s="22" t="s">
        <v>259</v>
      </c>
      <c r="D21" s="23">
        <v>2</v>
      </c>
      <c r="E21" s="137" t="s">
        <v>257</v>
      </c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0.25</v>
      </c>
      <c r="C24" s="22" t="s">
        <v>260</v>
      </c>
      <c r="D24" s="23">
        <v>2</v>
      </c>
      <c r="E24" s="135"/>
      <c r="F24" s="136"/>
    </row>
    <row r="25" spans="1:6">
      <c r="A25" s="134"/>
      <c r="B25" s="22">
        <v>0.25</v>
      </c>
      <c r="C25" s="22" t="s">
        <v>261</v>
      </c>
      <c r="D25" s="23">
        <v>2</v>
      </c>
      <c r="E25" s="135"/>
      <c r="F25" s="136"/>
    </row>
    <row r="26" spans="1:6">
      <c r="A26" s="134"/>
      <c r="B26" s="22">
        <v>0.27083333333333331</v>
      </c>
      <c r="C26" s="22" t="s">
        <v>262</v>
      </c>
      <c r="D26" s="23">
        <v>2</v>
      </c>
      <c r="E26" s="135"/>
      <c r="F26" s="136"/>
    </row>
    <row r="27" spans="1:6">
      <c r="A27" s="134"/>
      <c r="B27" s="22">
        <v>0.3125</v>
      </c>
      <c r="C27" s="22" t="s">
        <v>263</v>
      </c>
      <c r="D27" s="23">
        <v>2</v>
      </c>
      <c r="E27" s="135"/>
      <c r="F27" s="136"/>
    </row>
    <row r="28" spans="1:6">
      <c r="A28" s="134"/>
      <c r="B28" s="22"/>
      <c r="C28" s="22" t="s">
        <v>259</v>
      </c>
      <c r="D28" s="23">
        <v>2</v>
      </c>
      <c r="E28" s="135"/>
      <c r="F28" s="136"/>
    </row>
    <row r="29" spans="1:6" ht="21.75" customHeight="1">
      <c r="A29" s="134"/>
      <c r="B29" s="22"/>
      <c r="C29" s="22" t="s">
        <v>259</v>
      </c>
      <c r="D29" s="23">
        <v>5</v>
      </c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68" t="s">
        <v>37</v>
      </c>
      <c r="F31" s="29" t="s">
        <v>264</v>
      </c>
    </row>
    <row r="32" spans="1:6">
      <c r="A32" s="121"/>
      <c r="B32" s="27" t="s">
        <v>39</v>
      </c>
      <c r="C32" s="28"/>
      <c r="D32" s="141"/>
      <c r="E32" s="68" t="s">
        <v>40</v>
      </c>
      <c r="F32" s="29" t="s">
        <v>265</v>
      </c>
    </row>
    <row r="33" spans="1:6">
      <c r="A33" s="121"/>
      <c r="B33" s="27" t="s">
        <v>41</v>
      </c>
      <c r="C33" s="28"/>
      <c r="D33" s="141"/>
      <c r="E33" s="68" t="s">
        <v>42</v>
      </c>
      <c r="F33" s="29" t="s">
        <v>266</v>
      </c>
    </row>
    <row r="34" spans="1:6">
      <c r="A34" s="139"/>
      <c r="B34" s="30" t="s">
        <v>43</v>
      </c>
      <c r="C34" s="28"/>
      <c r="D34" s="142"/>
      <c r="E34" s="68" t="s">
        <v>44</v>
      </c>
      <c r="F34" s="29"/>
    </row>
    <row r="35" spans="1:6">
      <c r="A35" s="140"/>
      <c r="B35" s="31" t="s">
        <v>45</v>
      </c>
      <c r="C35" s="28"/>
      <c r="D35" s="143"/>
      <c r="E35" s="68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267</v>
      </c>
      <c r="C43" s="124"/>
      <c r="D43" s="124"/>
      <c r="E43" s="124"/>
      <c r="F43" s="125"/>
    </row>
    <row r="44" spans="1:6">
      <c r="A44" s="121"/>
      <c r="B44" s="123" t="s">
        <v>268</v>
      </c>
      <c r="C44" s="124"/>
      <c r="D44" s="124"/>
      <c r="E44" s="124"/>
      <c r="F44" s="125"/>
    </row>
    <row r="45" spans="1:6">
      <c r="A45" s="121"/>
      <c r="B45" s="123" t="s">
        <v>269</v>
      </c>
      <c r="C45" s="124"/>
      <c r="D45" s="124"/>
      <c r="E45" s="124"/>
      <c r="F45" s="125"/>
    </row>
    <row r="46" spans="1:6">
      <c r="A46" s="121"/>
      <c r="B46" s="123"/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69" t="s">
        <v>36</v>
      </c>
      <c r="B50" s="127"/>
      <c r="C50" s="128"/>
      <c r="D50" s="69" t="s">
        <v>38</v>
      </c>
      <c r="E50" s="127"/>
      <c r="F50" s="128"/>
    </row>
    <row r="51" spans="1:6" ht="18.75">
      <c r="A51" s="129" t="s">
        <v>49</v>
      </c>
      <c r="B51" s="130"/>
      <c r="C51" s="131"/>
      <c r="D51" s="67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B8" sqref="B8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72" t="s">
        <v>1</v>
      </c>
      <c r="B2" s="2">
        <v>42688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72" t="s">
        <v>6</v>
      </c>
      <c r="B4" s="10">
        <v>0</v>
      </c>
      <c r="C4" s="11" t="s">
        <v>7</v>
      </c>
      <c r="D4" s="12">
        <v>0.06</v>
      </c>
      <c r="E4" s="13" t="s">
        <v>8</v>
      </c>
      <c r="F4" s="12">
        <v>0.09</v>
      </c>
    </row>
    <row r="5" spans="1:7">
      <c r="A5" s="72" t="s">
        <v>9</v>
      </c>
      <c r="B5" s="10">
        <v>338000</v>
      </c>
      <c r="C5" s="13" t="s">
        <v>10</v>
      </c>
      <c r="D5" s="12">
        <v>0.01</v>
      </c>
      <c r="E5" s="13" t="s">
        <v>11</v>
      </c>
      <c r="F5" s="12">
        <v>0</v>
      </c>
      <c r="G5" s="14"/>
    </row>
    <row r="6" spans="1:7">
      <c r="A6" s="72" t="s">
        <v>12</v>
      </c>
      <c r="B6" s="10">
        <v>338000</v>
      </c>
      <c r="C6" s="11" t="s">
        <v>13</v>
      </c>
      <c r="D6" s="12">
        <v>0.18</v>
      </c>
      <c r="E6" s="13" t="s">
        <v>14</v>
      </c>
      <c r="F6" s="12">
        <v>0</v>
      </c>
      <c r="G6" s="15"/>
    </row>
    <row r="7" spans="1:7">
      <c r="A7" s="72" t="s">
        <v>15</v>
      </c>
      <c r="B7" s="10">
        <f>B6+'11.13'!B7</f>
        <v>26225800</v>
      </c>
      <c r="C7" s="13" t="s">
        <v>16</v>
      </c>
      <c r="D7" s="12">
        <v>0.22</v>
      </c>
      <c r="E7" s="13" t="s">
        <v>17</v>
      </c>
      <c r="F7" s="12">
        <v>0.26</v>
      </c>
      <c r="G7" s="16"/>
    </row>
    <row r="8" spans="1:7">
      <c r="A8" s="72" t="s">
        <v>18</v>
      </c>
      <c r="B8" s="17"/>
      <c r="C8" s="11" t="s">
        <v>19</v>
      </c>
      <c r="D8" s="12">
        <v>7.0000000000000007E-2</v>
      </c>
      <c r="E8" s="13"/>
      <c r="F8" s="12"/>
    </row>
    <row r="9" spans="1:7">
      <c r="A9" s="72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72" t="s">
        <v>22</v>
      </c>
      <c r="C11" s="72" t="s">
        <v>23</v>
      </c>
      <c r="D11" s="72" t="s">
        <v>24</v>
      </c>
      <c r="E11" s="72"/>
      <c r="F11" s="72" t="s">
        <v>25</v>
      </c>
    </row>
    <row r="12" spans="1:7">
      <c r="A12" s="134"/>
      <c r="B12" s="20" t="s">
        <v>124</v>
      </c>
      <c r="C12" s="6" t="s">
        <v>166</v>
      </c>
      <c r="D12" s="150" t="s">
        <v>26</v>
      </c>
      <c r="E12" s="20" t="s">
        <v>273</v>
      </c>
      <c r="F12" s="6">
        <v>3</v>
      </c>
    </row>
    <row r="13" spans="1:7">
      <c r="A13" s="134"/>
      <c r="B13" s="20" t="s">
        <v>126</v>
      </c>
      <c r="C13" s="6" t="s">
        <v>165</v>
      </c>
      <c r="D13" s="150"/>
      <c r="E13" s="20" t="s">
        <v>277</v>
      </c>
      <c r="F13" s="6">
        <v>2</v>
      </c>
    </row>
    <row r="14" spans="1:7">
      <c r="A14" s="134"/>
      <c r="B14" s="20" t="s">
        <v>127</v>
      </c>
      <c r="C14" s="6" t="s">
        <v>275</v>
      </c>
      <c r="D14" s="150" t="s">
        <v>27</v>
      </c>
      <c r="E14" s="20" t="s">
        <v>195</v>
      </c>
      <c r="F14" s="6">
        <v>0</v>
      </c>
    </row>
    <row r="15" spans="1:7">
      <c r="A15" s="134"/>
      <c r="B15" s="20" t="s">
        <v>129</v>
      </c>
      <c r="C15" s="6" t="s">
        <v>276</v>
      </c>
      <c r="D15" s="150"/>
      <c r="E15" s="20" t="s">
        <v>133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72" t="s">
        <v>29</v>
      </c>
      <c r="C17" s="72" t="s">
        <v>30</v>
      </c>
      <c r="D17" s="72" t="s">
        <v>31</v>
      </c>
      <c r="E17" s="144" t="s">
        <v>32</v>
      </c>
      <c r="F17" s="145"/>
    </row>
    <row r="18" spans="1:6">
      <c r="A18" s="134" t="s">
        <v>33</v>
      </c>
      <c r="B18" s="22"/>
      <c r="C18" s="22"/>
      <c r="D18" s="23"/>
      <c r="E18" s="135"/>
      <c r="F18" s="136"/>
    </row>
    <row r="19" spans="1:6">
      <c r="A19" s="134"/>
      <c r="B19" s="22"/>
      <c r="C19" s="22"/>
      <c r="D19" s="23"/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 t="s">
        <v>257</v>
      </c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0.29166666666666669</v>
      </c>
      <c r="C24" s="22" t="s">
        <v>278</v>
      </c>
      <c r="D24" s="23">
        <v>5</v>
      </c>
      <c r="E24" s="135"/>
      <c r="F24" s="136"/>
    </row>
    <row r="25" spans="1:6">
      <c r="A25" s="134"/>
      <c r="B25" s="22">
        <v>0.29166666666666669</v>
      </c>
      <c r="C25" s="22" t="s">
        <v>279</v>
      </c>
      <c r="D25" s="23">
        <v>3</v>
      </c>
      <c r="E25" s="135"/>
      <c r="F25" s="136"/>
    </row>
    <row r="26" spans="1:6">
      <c r="A26" s="134"/>
      <c r="B26" s="22"/>
      <c r="C26" s="22" t="s">
        <v>152</v>
      </c>
      <c r="D26" s="23">
        <v>2</v>
      </c>
      <c r="E26" s="135"/>
      <c r="F26" s="136"/>
    </row>
    <row r="27" spans="1:6">
      <c r="A27" s="134"/>
      <c r="B27" s="22"/>
      <c r="C27" s="22"/>
      <c r="D27" s="23"/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72" t="s">
        <v>37</v>
      </c>
      <c r="F31" s="29" t="s">
        <v>280</v>
      </c>
    </row>
    <row r="32" spans="1:6">
      <c r="A32" s="121"/>
      <c r="B32" s="27" t="s">
        <v>39</v>
      </c>
      <c r="C32" s="28"/>
      <c r="D32" s="141"/>
      <c r="E32" s="72" t="s">
        <v>40</v>
      </c>
      <c r="F32" s="29" t="s">
        <v>197</v>
      </c>
    </row>
    <row r="33" spans="1:6">
      <c r="A33" s="121"/>
      <c r="B33" s="27" t="s">
        <v>41</v>
      </c>
      <c r="C33" s="28"/>
      <c r="D33" s="141"/>
      <c r="E33" s="72" t="s">
        <v>42</v>
      </c>
      <c r="F33" s="29" t="s">
        <v>226</v>
      </c>
    </row>
    <row r="34" spans="1:6">
      <c r="A34" s="139"/>
      <c r="B34" s="30" t="s">
        <v>43</v>
      </c>
      <c r="C34" s="28"/>
      <c r="D34" s="142"/>
      <c r="E34" s="72" t="s">
        <v>44</v>
      </c>
      <c r="F34" s="29"/>
    </row>
    <row r="35" spans="1:6">
      <c r="A35" s="140"/>
      <c r="B35" s="31" t="s">
        <v>45</v>
      </c>
      <c r="C35" s="28"/>
      <c r="D35" s="143"/>
      <c r="E35" s="72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281</v>
      </c>
      <c r="C43" s="124"/>
      <c r="D43" s="124"/>
      <c r="E43" s="124"/>
      <c r="F43" s="125"/>
    </row>
    <row r="44" spans="1:6">
      <c r="A44" s="121"/>
      <c r="B44" s="123"/>
      <c r="C44" s="124"/>
      <c r="D44" s="124"/>
      <c r="E44" s="124"/>
      <c r="F44" s="125"/>
    </row>
    <row r="45" spans="1:6">
      <c r="A45" s="121"/>
      <c r="B45" s="123" t="s">
        <v>282</v>
      </c>
      <c r="C45" s="124"/>
      <c r="D45" s="124"/>
      <c r="E45" s="124"/>
      <c r="F45" s="125"/>
    </row>
    <row r="46" spans="1:6">
      <c r="A46" s="121"/>
      <c r="B46" s="123" t="s">
        <v>283</v>
      </c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71" t="s">
        <v>36</v>
      </c>
      <c r="B50" s="127"/>
      <c r="C50" s="128"/>
      <c r="D50" s="71" t="s">
        <v>38</v>
      </c>
      <c r="E50" s="127"/>
      <c r="F50" s="128"/>
    </row>
    <row r="51" spans="1:6" ht="18.75">
      <c r="A51" s="129" t="s">
        <v>49</v>
      </c>
      <c r="B51" s="130"/>
      <c r="C51" s="131"/>
      <c r="D51" s="70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B4" sqref="B4:B7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74" t="s">
        <v>1</v>
      </c>
      <c r="B2" s="2">
        <v>42689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74" t="s">
        <v>6</v>
      </c>
      <c r="B4" s="10">
        <v>0</v>
      </c>
      <c r="C4" s="11" t="s">
        <v>7</v>
      </c>
      <c r="D4" s="12">
        <v>0.04</v>
      </c>
      <c r="E4" s="13" t="s">
        <v>8</v>
      </c>
      <c r="F4" s="12">
        <v>0.09</v>
      </c>
    </row>
    <row r="5" spans="1:7">
      <c r="A5" s="74" t="s">
        <v>9</v>
      </c>
      <c r="B5" s="10">
        <v>955100</v>
      </c>
      <c r="C5" s="13" t="s">
        <v>10</v>
      </c>
      <c r="D5" s="12">
        <v>0.13</v>
      </c>
      <c r="E5" s="13" t="s">
        <v>11</v>
      </c>
      <c r="F5" s="12">
        <v>0</v>
      </c>
      <c r="G5" s="14"/>
    </row>
    <row r="6" spans="1:7">
      <c r="A6" s="74" t="s">
        <v>12</v>
      </c>
      <c r="B6" s="10">
        <v>955100</v>
      </c>
      <c r="C6" s="11" t="s">
        <v>13</v>
      </c>
      <c r="D6" s="12">
        <v>0.08</v>
      </c>
      <c r="E6" s="13" t="s">
        <v>14</v>
      </c>
      <c r="F6" s="12">
        <v>0</v>
      </c>
      <c r="G6" s="15"/>
    </row>
    <row r="7" spans="1:7">
      <c r="A7" s="74" t="s">
        <v>15</v>
      </c>
      <c r="B7" s="10">
        <f>B6+'11.14'!B7</f>
        <v>27180900</v>
      </c>
      <c r="C7" s="13" t="s">
        <v>16</v>
      </c>
      <c r="D7" s="12">
        <v>0.15</v>
      </c>
      <c r="E7" s="13" t="s">
        <v>17</v>
      </c>
      <c r="F7" s="12">
        <v>0.51</v>
      </c>
      <c r="G7" s="16"/>
    </row>
    <row r="8" spans="1:7">
      <c r="A8" s="74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74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74" t="s">
        <v>22</v>
      </c>
      <c r="C11" s="74" t="s">
        <v>23</v>
      </c>
      <c r="D11" s="74" t="s">
        <v>24</v>
      </c>
      <c r="E11" s="74"/>
      <c r="F11" s="74" t="s">
        <v>25</v>
      </c>
    </row>
    <row r="12" spans="1:7">
      <c r="A12" s="134"/>
      <c r="B12" s="20" t="s">
        <v>124</v>
      </c>
      <c r="C12" s="6" t="s">
        <v>178</v>
      </c>
      <c r="D12" s="150" t="s">
        <v>26</v>
      </c>
      <c r="E12" s="20" t="s">
        <v>133</v>
      </c>
      <c r="F12" s="6">
        <v>2</v>
      </c>
    </row>
    <row r="13" spans="1:7">
      <c r="A13" s="134"/>
      <c r="B13" s="20" t="s">
        <v>126</v>
      </c>
      <c r="C13" s="6" t="s">
        <v>165</v>
      </c>
      <c r="D13" s="150"/>
      <c r="E13" s="20" t="s">
        <v>286</v>
      </c>
      <c r="F13" s="6">
        <v>2</v>
      </c>
    </row>
    <row r="14" spans="1:7">
      <c r="A14" s="134"/>
      <c r="B14" s="20" t="s">
        <v>127</v>
      </c>
      <c r="C14" s="6" t="s">
        <v>284</v>
      </c>
      <c r="D14" s="150" t="s">
        <v>27</v>
      </c>
      <c r="E14" s="20" t="s">
        <v>195</v>
      </c>
      <c r="F14" s="6">
        <v>0</v>
      </c>
    </row>
    <row r="15" spans="1:7">
      <c r="A15" s="134"/>
      <c r="B15" s="20" t="s">
        <v>129</v>
      </c>
      <c r="C15" s="6" t="s">
        <v>285</v>
      </c>
      <c r="D15" s="150"/>
      <c r="E15" s="20" t="s">
        <v>277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74" t="s">
        <v>29</v>
      </c>
      <c r="C17" s="74" t="s">
        <v>30</v>
      </c>
      <c r="D17" s="74" t="s">
        <v>31</v>
      </c>
      <c r="E17" s="144" t="s">
        <v>32</v>
      </c>
      <c r="F17" s="145"/>
    </row>
    <row r="18" spans="1:6">
      <c r="A18" s="134" t="s">
        <v>33</v>
      </c>
      <c r="B18" s="22"/>
      <c r="C18" s="22"/>
      <c r="D18" s="23"/>
      <c r="E18" s="135"/>
      <c r="F18" s="136"/>
    </row>
    <row r="19" spans="1:6">
      <c r="A19" s="134"/>
      <c r="B19" s="22"/>
      <c r="C19" s="22"/>
      <c r="D19" s="23"/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 t="s">
        <v>257</v>
      </c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0.27083333333333331</v>
      </c>
      <c r="C24" s="22" t="s">
        <v>287</v>
      </c>
      <c r="D24" s="23">
        <v>4</v>
      </c>
      <c r="E24" s="135"/>
      <c r="F24" s="136"/>
    </row>
    <row r="25" spans="1:6">
      <c r="A25" s="134"/>
      <c r="B25" s="22">
        <v>0.29166666666666669</v>
      </c>
      <c r="C25" s="22" t="s">
        <v>288</v>
      </c>
      <c r="D25" s="23">
        <v>6</v>
      </c>
      <c r="E25" s="135"/>
      <c r="F25" s="136"/>
    </row>
    <row r="26" spans="1:6">
      <c r="A26" s="134"/>
      <c r="B26" s="22"/>
      <c r="C26" s="22" t="s">
        <v>152</v>
      </c>
      <c r="D26" s="23">
        <v>2</v>
      </c>
      <c r="E26" s="135"/>
      <c r="F26" s="136"/>
    </row>
    <row r="27" spans="1:6">
      <c r="A27" s="134"/>
      <c r="B27" s="22"/>
      <c r="C27" s="22" t="s">
        <v>152</v>
      </c>
      <c r="D27" s="23">
        <v>2</v>
      </c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74" t="s">
        <v>37</v>
      </c>
      <c r="F31" s="29" t="s">
        <v>197</v>
      </c>
    </row>
    <row r="32" spans="1:6">
      <c r="A32" s="121"/>
      <c r="B32" s="27" t="s">
        <v>39</v>
      </c>
      <c r="C32" s="28"/>
      <c r="D32" s="141"/>
      <c r="E32" s="74" t="s">
        <v>40</v>
      </c>
      <c r="F32" s="29" t="s">
        <v>226</v>
      </c>
    </row>
    <row r="33" spans="1:6">
      <c r="A33" s="121"/>
      <c r="B33" s="27" t="s">
        <v>41</v>
      </c>
      <c r="C33" s="28"/>
      <c r="D33" s="141"/>
      <c r="E33" s="74" t="s">
        <v>42</v>
      </c>
      <c r="F33" s="29" t="s">
        <v>155</v>
      </c>
    </row>
    <row r="34" spans="1:6">
      <c r="A34" s="139"/>
      <c r="B34" s="30" t="s">
        <v>43</v>
      </c>
      <c r="C34" s="28"/>
      <c r="D34" s="142"/>
      <c r="E34" s="74" t="s">
        <v>44</v>
      </c>
      <c r="F34" s="29" t="s">
        <v>185</v>
      </c>
    </row>
    <row r="35" spans="1:6">
      <c r="A35" s="140"/>
      <c r="B35" s="31" t="s">
        <v>45</v>
      </c>
      <c r="C35" s="28"/>
      <c r="D35" s="143"/>
      <c r="E35" s="74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289</v>
      </c>
      <c r="C43" s="124"/>
      <c r="D43" s="124"/>
      <c r="E43" s="124"/>
      <c r="F43" s="125"/>
    </row>
    <row r="44" spans="1:6">
      <c r="A44" s="121"/>
      <c r="B44" s="123" t="s">
        <v>290</v>
      </c>
      <c r="C44" s="124"/>
      <c r="D44" s="124"/>
      <c r="E44" s="124"/>
      <c r="F44" s="125"/>
    </row>
    <row r="45" spans="1:6">
      <c r="A45" s="121"/>
      <c r="B45" s="123" t="s">
        <v>291</v>
      </c>
      <c r="C45" s="124"/>
      <c r="D45" s="124"/>
      <c r="E45" s="124"/>
      <c r="F45" s="125"/>
    </row>
    <row r="46" spans="1:6">
      <c r="A46" s="121"/>
      <c r="B46" s="123" t="s">
        <v>292</v>
      </c>
      <c r="C46" s="124"/>
      <c r="D46" s="124"/>
      <c r="E46" s="124"/>
      <c r="F46" s="125"/>
    </row>
    <row r="47" spans="1:6">
      <c r="A47" s="121"/>
      <c r="B47" s="123" t="s">
        <v>293</v>
      </c>
      <c r="C47" s="124"/>
      <c r="D47" s="124"/>
      <c r="E47" s="124"/>
      <c r="F47" s="125"/>
    </row>
    <row r="48" spans="1:6">
      <c r="A48" s="122"/>
      <c r="B48" s="123" t="s">
        <v>294</v>
      </c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75" t="s">
        <v>36</v>
      </c>
      <c r="B50" s="127"/>
      <c r="C50" s="128"/>
      <c r="D50" s="75" t="s">
        <v>38</v>
      </c>
      <c r="E50" s="127"/>
      <c r="F50" s="128"/>
    </row>
    <row r="51" spans="1:6" ht="18.75">
      <c r="A51" s="129" t="s">
        <v>49</v>
      </c>
      <c r="B51" s="130"/>
      <c r="C51" s="131"/>
      <c r="D51" s="73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55"/>
  <sheetViews>
    <sheetView topLeftCell="A7" workbookViewId="0">
      <selection sqref="A1:XFD1048576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78" t="s">
        <v>1</v>
      </c>
      <c r="B2" s="2">
        <v>42690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78" t="s">
        <v>6</v>
      </c>
      <c r="B4" s="10">
        <v>67000</v>
      </c>
      <c r="C4" s="11" t="s">
        <v>7</v>
      </c>
      <c r="D4" s="12">
        <v>0.04</v>
      </c>
      <c r="E4" s="13" t="s">
        <v>8</v>
      </c>
      <c r="F4" s="12">
        <v>0.37</v>
      </c>
    </row>
    <row r="5" spans="1:7">
      <c r="A5" s="78" t="s">
        <v>9</v>
      </c>
      <c r="B5" s="10">
        <f>B6-B4</f>
        <v>250400</v>
      </c>
      <c r="C5" s="13" t="s">
        <v>10</v>
      </c>
      <c r="D5" s="12">
        <v>0.15</v>
      </c>
      <c r="E5" s="13" t="s">
        <v>11</v>
      </c>
      <c r="F5" s="12">
        <v>0</v>
      </c>
      <c r="G5" s="14"/>
    </row>
    <row r="6" spans="1:7">
      <c r="A6" s="78" t="s">
        <v>12</v>
      </c>
      <c r="B6" s="10">
        <v>317400</v>
      </c>
      <c r="C6" s="11" t="s">
        <v>13</v>
      </c>
      <c r="D6" s="12">
        <v>0</v>
      </c>
      <c r="E6" s="13" t="s">
        <v>14</v>
      </c>
      <c r="F6" s="12">
        <v>0</v>
      </c>
      <c r="G6" s="15"/>
    </row>
    <row r="7" spans="1:7">
      <c r="A7" s="78" t="s">
        <v>15</v>
      </c>
      <c r="B7" s="10">
        <f>B6+'11.15'!B7</f>
        <v>27498300</v>
      </c>
      <c r="C7" s="13" t="s">
        <v>16</v>
      </c>
      <c r="D7" s="12">
        <v>0.21</v>
      </c>
      <c r="E7" s="13" t="s">
        <v>17</v>
      </c>
      <c r="F7" s="12">
        <v>0.16</v>
      </c>
      <c r="G7" s="16"/>
    </row>
    <row r="8" spans="1:7">
      <c r="A8" s="78" t="s">
        <v>18</v>
      </c>
      <c r="B8" s="17"/>
      <c r="C8" s="11" t="s">
        <v>19</v>
      </c>
      <c r="D8" s="12">
        <v>7.0000000000000007E-2</v>
      </c>
      <c r="E8" s="13"/>
      <c r="F8" s="12"/>
    </row>
    <row r="9" spans="1:7">
      <c r="A9" s="78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78" t="s">
        <v>22</v>
      </c>
      <c r="C11" s="78" t="s">
        <v>23</v>
      </c>
      <c r="D11" s="78" t="s">
        <v>24</v>
      </c>
      <c r="E11" s="78"/>
      <c r="F11" s="78" t="s">
        <v>25</v>
      </c>
    </row>
    <row r="12" spans="1:7">
      <c r="A12" s="134"/>
      <c r="B12" s="20" t="s">
        <v>124</v>
      </c>
      <c r="C12" s="6" t="s">
        <v>302</v>
      </c>
      <c r="D12" s="150" t="s">
        <v>26</v>
      </c>
      <c r="E12" s="20" t="s">
        <v>305</v>
      </c>
      <c r="F12" s="6">
        <v>2</v>
      </c>
    </row>
    <row r="13" spans="1:7">
      <c r="A13" s="134"/>
      <c r="B13" s="20" t="s">
        <v>126</v>
      </c>
      <c r="C13" s="6" t="s">
        <v>165</v>
      </c>
      <c r="D13" s="150"/>
      <c r="E13" s="20"/>
      <c r="F13" s="6"/>
    </row>
    <row r="14" spans="1:7">
      <c r="A14" s="134"/>
      <c r="B14" s="20" t="s">
        <v>127</v>
      </c>
      <c r="C14" s="6" t="s">
        <v>303</v>
      </c>
      <c r="D14" s="150" t="s">
        <v>27</v>
      </c>
      <c r="E14" s="20" t="s">
        <v>195</v>
      </c>
      <c r="F14" s="6">
        <v>0</v>
      </c>
    </row>
    <row r="15" spans="1:7">
      <c r="A15" s="134"/>
      <c r="B15" s="20" t="s">
        <v>129</v>
      </c>
      <c r="C15" s="6" t="s">
        <v>304</v>
      </c>
      <c r="D15" s="150"/>
      <c r="E15" s="20" t="s">
        <v>277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78" t="s">
        <v>29</v>
      </c>
      <c r="C17" s="78" t="s">
        <v>30</v>
      </c>
      <c r="D17" s="78" t="s">
        <v>31</v>
      </c>
      <c r="E17" s="144" t="s">
        <v>32</v>
      </c>
      <c r="F17" s="145"/>
    </row>
    <row r="18" spans="1:6">
      <c r="A18" s="134" t="s">
        <v>33</v>
      </c>
      <c r="B18" s="22">
        <v>0.5</v>
      </c>
      <c r="C18" s="22" t="s">
        <v>295</v>
      </c>
      <c r="D18" s="23">
        <v>3</v>
      </c>
      <c r="E18" s="135"/>
      <c r="F18" s="136"/>
    </row>
    <row r="19" spans="1:6">
      <c r="A19" s="134"/>
      <c r="B19" s="22">
        <v>0.5</v>
      </c>
      <c r="C19" s="22" t="s">
        <v>296</v>
      </c>
      <c r="D19" s="23">
        <v>4</v>
      </c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 t="s">
        <v>257</v>
      </c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0.29166666666666669</v>
      </c>
      <c r="C24" s="22" t="s">
        <v>299</v>
      </c>
      <c r="D24" s="23">
        <v>4</v>
      </c>
      <c r="E24" s="135"/>
      <c r="F24" s="136"/>
    </row>
    <row r="25" spans="1:6">
      <c r="A25" s="134"/>
      <c r="B25" s="22"/>
      <c r="C25" s="22"/>
      <c r="D25" s="23"/>
      <c r="E25" s="135"/>
      <c r="F25" s="136"/>
    </row>
    <row r="26" spans="1:6">
      <c r="A26" s="134"/>
      <c r="B26" s="22"/>
      <c r="C26" s="22" t="s">
        <v>152</v>
      </c>
      <c r="D26" s="23">
        <v>2</v>
      </c>
      <c r="E26" s="135"/>
      <c r="F26" s="136"/>
    </row>
    <row r="27" spans="1:6">
      <c r="A27" s="134"/>
      <c r="B27" s="22"/>
      <c r="C27" s="22"/>
      <c r="D27" s="23"/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78" t="s">
        <v>37</v>
      </c>
      <c r="F31" s="29" t="s">
        <v>226</v>
      </c>
    </row>
    <row r="32" spans="1:6">
      <c r="A32" s="121"/>
      <c r="B32" s="27" t="s">
        <v>39</v>
      </c>
      <c r="C32" s="28"/>
      <c r="D32" s="141"/>
      <c r="E32" s="78" t="s">
        <v>40</v>
      </c>
      <c r="F32" s="29" t="s">
        <v>197</v>
      </c>
    </row>
    <row r="33" spans="1:6">
      <c r="A33" s="121"/>
      <c r="B33" s="27" t="s">
        <v>41</v>
      </c>
      <c r="C33" s="28"/>
      <c r="D33" s="141"/>
      <c r="E33" s="78" t="s">
        <v>42</v>
      </c>
      <c r="F33" s="29" t="s">
        <v>155</v>
      </c>
    </row>
    <row r="34" spans="1:6">
      <c r="A34" s="139"/>
      <c r="B34" s="30" t="s">
        <v>43</v>
      </c>
      <c r="C34" s="28"/>
      <c r="D34" s="142"/>
      <c r="E34" s="78" t="s">
        <v>44</v>
      </c>
      <c r="F34" s="29" t="s">
        <v>185</v>
      </c>
    </row>
    <row r="35" spans="1:6">
      <c r="A35" s="140"/>
      <c r="B35" s="31" t="s">
        <v>45</v>
      </c>
      <c r="C35" s="28"/>
      <c r="D35" s="143"/>
      <c r="E35" s="78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297</v>
      </c>
      <c r="C43" s="124"/>
      <c r="D43" s="124"/>
      <c r="E43" s="124"/>
      <c r="F43" s="125"/>
    </row>
    <row r="44" spans="1:6">
      <c r="A44" s="121"/>
      <c r="B44" s="123" t="s">
        <v>298</v>
      </c>
      <c r="C44" s="124"/>
      <c r="D44" s="124"/>
      <c r="E44" s="124"/>
      <c r="F44" s="125"/>
    </row>
    <row r="45" spans="1:6">
      <c r="A45" s="121"/>
      <c r="B45" s="123" t="s">
        <v>300</v>
      </c>
      <c r="C45" s="124"/>
      <c r="D45" s="124"/>
      <c r="E45" s="124"/>
      <c r="F45" s="125"/>
    </row>
    <row r="46" spans="1:6">
      <c r="A46" s="121"/>
      <c r="B46" s="123" t="s">
        <v>301</v>
      </c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77" t="s">
        <v>36</v>
      </c>
      <c r="B50" s="127"/>
      <c r="C50" s="128"/>
      <c r="D50" s="77" t="s">
        <v>38</v>
      </c>
      <c r="E50" s="127"/>
      <c r="F50" s="128"/>
    </row>
    <row r="51" spans="1:6" ht="18.75">
      <c r="A51" s="129" t="s">
        <v>49</v>
      </c>
      <c r="B51" s="130"/>
      <c r="C51" s="131"/>
      <c r="D51" s="76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G6" sqref="G6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81" t="s">
        <v>1</v>
      </c>
      <c r="B2" s="2">
        <v>42691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81" t="s">
        <v>6</v>
      </c>
      <c r="B4" s="10">
        <v>285300</v>
      </c>
      <c r="C4" s="11" t="s">
        <v>7</v>
      </c>
      <c r="D4" s="12">
        <v>0.01</v>
      </c>
      <c r="E4" s="13" t="s">
        <v>8</v>
      </c>
      <c r="F4" s="12">
        <v>0</v>
      </c>
    </row>
    <row r="5" spans="1:7">
      <c r="A5" s="81" t="s">
        <v>9</v>
      </c>
      <c r="B5" s="10">
        <f>B6-B4</f>
        <v>177500</v>
      </c>
      <c r="C5" s="13" t="s">
        <v>10</v>
      </c>
      <c r="D5" s="12">
        <v>0.06</v>
      </c>
      <c r="E5" s="13" t="s">
        <v>11</v>
      </c>
      <c r="F5" s="12">
        <v>0.25</v>
      </c>
      <c r="G5" s="14"/>
    </row>
    <row r="6" spans="1:7">
      <c r="A6" s="81" t="s">
        <v>12</v>
      </c>
      <c r="B6" s="10">
        <v>462800</v>
      </c>
      <c r="C6" s="11" t="s">
        <v>13</v>
      </c>
      <c r="D6" s="12">
        <v>0.16</v>
      </c>
      <c r="E6" s="13" t="s">
        <v>14</v>
      </c>
      <c r="F6" s="12">
        <v>0</v>
      </c>
      <c r="G6" s="15"/>
    </row>
    <row r="7" spans="1:7">
      <c r="A7" s="81" t="s">
        <v>15</v>
      </c>
      <c r="B7" s="10">
        <f>B6+'11.16'!B7</f>
        <v>27961100</v>
      </c>
      <c r="C7" s="13" t="s">
        <v>16</v>
      </c>
      <c r="D7" s="12">
        <v>0.25</v>
      </c>
      <c r="E7" s="13" t="s">
        <v>17</v>
      </c>
      <c r="F7" s="12">
        <v>0.17</v>
      </c>
      <c r="G7" s="16"/>
    </row>
    <row r="8" spans="1:7">
      <c r="A8" s="81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81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81" t="s">
        <v>22</v>
      </c>
      <c r="C11" s="81" t="s">
        <v>23</v>
      </c>
      <c r="D11" s="81" t="s">
        <v>24</v>
      </c>
      <c r="E11" s="81"/>
      <c r="F11" s="81" t="s">
        <v>25</v>
      </c>
    </row>
    <row r="12" spans="1:7">
      <c r="A12" s="134"/>
      <c r="B12" s="20" t="s">
        <v>124</v>
      </c>
      <c r="C12" s="6" t="s">
        <v>240</v>
      </c>
      <c r="D12" s="150" t="s">
        <v>26</v>
      </c>
      <c r="E12" s="20" t="s">
        <v>309</v>
      </c>
      <c r="F12" s="6">
        <v>2</v>
      </c>
    </row>
    <row r="13" spans="1:7">
      <c r="A13" s="134"/>
      <c r="B13" s="20" t="s">
        <v>126</v>
      </c>
      <c r="C13" s="6" t="s">
        <v>165</v>
      </c>
      <c r="D13" s="150"/>
      <c r="E13" s="20" t="s">
        <v>310</v>
      </c>
      <c r="F13" s="6">
        <v>3</v>
      </c>
    </row>
    <row r="14" spans="1:7">
      <c r="A14" s="134"/>
      <c r="B14" s="20" t="s">
        <v>127</v>
      </c>
      <c r="C14" s="6" t="s">
        <v>307</v>
      </c>
      <c r="D14" s="150" t="s">
        <v>27</v>
      </c>
      <c r="E14" s="20" t="s">
        <v>311</v>
      </c>
      <c r="F14" s="6">
        <v>0</v>
      </c>
    </row>
    <row r="15" spans="1:7">
      <c r="A15" s="134"/>
      <c r="B15" s="20" t="s">
        <v>129</v>
      </c>
      <c r="C15" s="6" t="s">
        <v>308</v>
      </c>
      <c r="D15" s="150"/>
      <c r="E15" s="20" t="s">
        <v>277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81" t="s">
        <v>29</v>
      </c>
      <c r="C17" s="81" t="s">
        <v>30</v>
      </c>
      <c r="D17" s="81" t="s">
        <v>31</v>
      </c>
      <c r="E17" s="144" t="s">
        <v>32</v>
      </c>
      <c r="F17" s="145"/>
    </row>
    <row r="18" spans="1:6">
      <c r="A18" s="134" t="s">
        <v>33</v>
      </c>
      <c r="B18" s="22">
        <v>0.5</v>
      </c>
      <c r="C18" s="22" t="s">
        <v>312</v>
      </c>
      <c r="D18" s="23">
        <v>3</v>
      </c>
      <c r="E18" s="135"/>
      <c r="F18" s="136"/>
    </row>
    <row r="19" spans="1:6">
      <c r="A19" s="134"/>
      <c r="B19" s="22">
        <v>0.52083333333333337</v>
      </c>
      <c r="C19" s="22" t="s">
        <v>313</v>
      </c>
      <c r="D19" s="23">
        <v>5</v>
      </c>
      <c r="E19" s="135"/>
      <c r="F19" s="136"/>
    </row>
    <row r="20" spans="1:6">
      <c r="A20" s="134"/>
      <c r="B20" s="22"/>
      <c r="C20" s="22" t="s">
        <v>152</v>
      </c>
      <c r="D20" s="23">
        <v>4</v>
      </c>
      <c r="E20" s="135" t="s">
        <v>314</v>
      </c>
      <c r="F20" s="136"/>
    </row>
    <row r="21" spans="1:6">
      <c r="A21" s="134"/>
      <c r="B21" s="22"/>
      <c r="C21" s="22"/>
      <c r="D21" s="23"/>
      <c r="E21" s="137" t="s">
        <v>257</v>
      </c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0.29166666666666669</v>
      </c>
      <c r="C24" s="22" t="s">
        <v>315</v>
      </c>
      <c r="D24" s="23">
        <v>2</v>
      </c>
      <c r="E24" s="135"/>
      <c r="F24" s="136"/>
    </row>
    <row r="25" spans="1:6">
      <c r="A25" s="134"/>
      <c r="B25" s="22"/>
      <c r="C25" s="22" t="s">
        <v>152</v>
      </c>
      <c r="D25" s="23">
        <v>4</v>
      </c>
      <c r="E25" s="135" t="s">
        <v>316</v>
      </c>
      <c r="F25" s="136"/>
    </row>
    <row r="26" spans="1:6">
      <c r="A26" s="134"/>
      <c r="B26" s="22"/>
      <c r="C26" s="22" t="s">
        <v>152</v>
      </c>
      <c r="D26" s="23">
        <v>3</v>
      </c>
      <c r="E26" s="135" t="s">
        <v>317</v>
      </c>
      <c r="F26" s="136"/>
    </row>
    <row r="27" spans="1:6">
      <c r="A27" s="134"/>
      <c r="B27" s="22"/>
      <c r="C27" s="22"/>
      <c r="D27" s="23"/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81" t="s">
        <v>37</v>
      </c>
      <c r="F31" s="29" t="s">
        <v>226</v>
      </c>
    </row>
    <row r="32" spans="1:6">
      <c r="A32" s="121"/>
      <c r="B32" s="27" t="s">
        <v>39</v>
      </c>
      <c r="C32" s="28"/>
      <c r="D32" s="141"/>
      <c r="E32" s="81" t="s">
        <v>40</v>
      </c>
      <c r="F32" s="29" t="s">
        <v>197</v>
      </c>
    </row>
    <row r="33" spans="1:6">
      <c r="A33" s="121"/>
      <c r="B33" s="27" t="s">
        <v>41</v>
      </c>
      <c r="C33" s="28"/>
      <c r="D33" s="141"/>
      <c r="E33" s="81" t="s">
        <v>42</v>
      </c>
      <c r="F33" s="29" t="s">
        <v>155</v>
      </c>
    </row>
    <row r="34" spans="1:6">
      <c r="A34" s="139"/>
      <c r="B34" s="30" t="s">
        <v>43</v>
      </c>
      <c r="C34" s="28"/>
      <c r="D34" s="142"/>
      <c r="E34" s="81" t="s">
        <v>44</v>
      </c>
      <c r="F34" s="29" t="s">
        <v>185</v>
      </c>
    </row>
    <row r="35" spans="1:6">
      <c r="A35" s="140"/>
      <c r="B35" s="31" t="s">
        <v>45</v>
      </c>
      <c r="C35" s="28"/>
      <c r="D35" s="143"/>
      <c r="E35" s="81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318</v>
      </c>
      <c r="C43" s="124"/>
      <c r="D43" s="124"/>
      <c r="E43" s="124"/>
      <c r="F43" s="125"/>
    </row>
    <row r="44" spans="1:6">
      <c r="A44" s="121"/>
      <c r="B44" s="123" t="s">
        <v>319</v>
      </c>
      <c r="C44" s="124"/>
      <c r="D44" s="124"/>
      <c r="E44" s="124"/>
      <c r="F44" s="125"/>
    </row>
    <row r="45" spans="1:6">
      <c r="A45" s="121"/>
      <c r="B45" s="123"/>
      <c r="C45" s="124"/>
      <c r="D45" s="124"/>
      <c r="E45" s="124"/>
      <c r="F45" s="125"/>
    </row>
    <row r="46" spans="1:6">
      <c r="A46" s="121"/>
      <c r="B46" s="123" t="s">
        <v>320</v>
      </c>
      <c r="C46" s="124"/>
      <c r="D46" s="124"/>
      <c r="E46" s="124"/>
      <c r="F46" s="125"/>
    </row>
    <row r="47" spans="1:6">
      <c r="A47" s="121"/>
      <c r="B47" s="123" t="s">
        <v>321</v>
      </c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80" t="s">
        <v>36</v>
      </c>
      <c r="B50" s="127"/>
      <c r="C50" s="128"/>
      <c r="D50" s="80" t="s">
        <v>38</v>
      </c>
      <c r="E50" s="127"/>
      <c r="F50" s="128"/>
    </row>
    <row r="51" spans="1:6" ht="18.75">
      <c r="A51" s="129" t="s">
        <v>49</v>
      </c>
      <c r="B51" s="130"/>
      <c r="C51" s="131"/>
      <c r="D51" s="79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C14" sqref="C14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83" t="s">
        <v>1</v>
      </c>
      <c r="B2" s="2">
        <v>42692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83" t="s">
        <v>6</v>
      </c>
      <c r="B4" s="10">
        <v>621000</v>
      </c>
      <c r="C4" s="11" t="s">
        <v>7</v>
      </c>
      <c r="D4" s="12">
        <v>0.03</v>
      </c>
      <c r="E4" s="13" t="s">
        <v>8</v>
      </c>
      <c r="F4" s="12">
        <v>0.1</v>
      </c>
    </row>
    <row r="5" spans="1:7">
      <c r="A5" s="83" t="s">
        <v>9</v>
      </c>
      <c r="B5" s="10">
        <v>0</v>
      </c>
      <c r="C5" s="13" t="s">
        <v>10</v>
      </c>
      <c r="D5" s="12">
        <v>7.0000000000000007E-2</v>
      </c>
      <c r="E5" s="13" t="s">
        <v>11</v>
      </c>
      <c r="F5" s="12">
        <v>0.04</v>
      </c>
      <c r="G5" s="14"/>
    </row>
    <row r="6" spans="1:7">
      <c r="A6" s="83" t="s">
        <v>12</v>
      </c>
      <c r="B6" s="10">
        <v>621000</v>
      </c>
      <c r="C6" s="11" t="s">
        <v>13</v>
      </c>
      <c r="D6" s="12">
        <v>0.09</v>
      </c>
      <c r="E6" s="13" t="s">
        <v>14</v>
      </c>
      <c r="F6" s="12">
        <v>0</v>
      </c>
      <c r="G6" s="15"/>
    </row>
    <row r="7" spans="1:7">
      <c r="A7" s="83" t="s">
        <v>15</v>
      </c>
      <c r="B7" s="10">
        <f>B6+'11.17'!B7</f>
        <v>28582100</v>
      </c>
      <c r="C7" s="13" t="s">
        <v>16</v>
      </c>
      <c r="D7" s="12">
        <v>0.39</v>
      </c>
      <c r="E7" s="13" t="s">
        <v>17</v>
      </c>
      <c r="F7" s="12">
        <v>0.16</v>
      </c>
      <c r="G7" s="16"/>
    </row>
    <row r="8" spans="1:7">
      <c r="A8" s="83" t="s">
        <v>18</v>
      </c>
      <c r="B8" s="17"/>
      <c r="C8" s="11" t="s">
        <v>19</v>
      </c>
      <c r="D8" s="12">
        <v>0.11</v>
      </c>
      <c r="E8" s="13"/>
      <c r="F8" s="12"/>
    </row>
    <row r="9" spans="1:7">
      <c r="A9" s="83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83" t="s">
        <v>22</v>
      </c>
      <c r="C11" s="83" t="s">
        <v>23</v>
      </c>
      <c r="D11" s="83" t="s">
        <v>24</v>
      </c>
      <c r="E11" s="83"/>
      <c r="F11" s="83" t="s">
        <v>25</v>
      </c>
    </row>
    <row r="12" spans="1:7">
      <c r="A12" s="134"/>
      <c r="B12" s="20" t="s">
        <v>124</v>
      </c>
      <c r="C12" s="6" t="s">
        <v>326</v>
      </c>
      <c r="D12" s="150" t="s">
        <v>26</v>
      </c>
      <c r="E12" s="20" t="s">
        <v>329</v>
      </c>
      <c r="F12" s="6">
        <v>3</v>
      </c>
    </row>
    <row r="13" spans="1:7">
      <c r="A13" s="134"/>
      <c r="B13" s="20" t="s">
        <v>126</v>
      </c>
      <c r="C13" s="6" t="s">
        <v>165</v>
      </c>
      <c r="D13" s="150"/>
      <c r="E13" s="20" t="s">
        <v>134</v>
      </c>
      <c r="F13" s="6">
        <v>2</v>
      </c>
    </row>
    <row r="14" spans="1:7">
      <c r="A14" s="134"/>
      <c r="B14" s="20" t="s">
        <v>127</v>
      </c>
      <c r="C14" s="6" t="s">
        <v>327</v>
      </c>
      <c r="D14" s="150" t="s">
        <v>27</v>
      </c>
      <c r="E14" s="20" t="s">
        <v>126</v>
      </c>
      <c r="F14" s="6">
        <v>0</v>
      </c>
    </row>
    <row r="15" spans="1:7">
      <c r="A15" s="134"/>
      <c r="B15" s="20" t="s">
        <v>129</v>
      </c>
      <c r="C15" s="6" t="s">
        <v>328</v>
      </c>
      <c r="D15" s="150"/>
      <c r="E15" s="20" t="s">
        <v>277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83" t="s">
        <v>29</v>
      </c>
      <c r="C17" s="83" t="s">
        <v>30</v>
      </c>
      <c r="D17" s="83" t="s">
        <v>31</v>
      </c>
      <c r="E17" s="144" t="s">
        <v>32</v>
      </c>
      <c r="F17" s="145"/>
    </row>
    <row r="18" spans="1:6">
      <c r="A18" s="134" t="s">
        <v>33</v>
      </c>
      <c r="B18" s="22">
        <v>0.5</v>
      </c>
      <c r="C18" s="22" t="s">
        <v>322</v>
      </c>
      <c r="D18" s="23">
        <v>12</v>
      </c>
      <c r="E18" s="135"/>
      <c r="F18" s="136"/>
    </row>
    <row r="19" spans="1:6">
      <c r="A19" s="134"/>
      <c r="B19" s="22"/>
      <c r="C19" s="22" t="s">
        <v>152</v>
      </c>
      <c r="D19" s="23">
        <v>5</v>
      </c>
      <c r="E19" s="135"/>
      <c r="F19" s="136"/>
    </row>
    <row r="20" spans="1:6">
      <c r="A20" s="134"/>
      <c r="B20" s="22"/>
      <c r="C20" s="22" t="s">
        <v>152</v>
      </c>
      <c r="D20" s="23">
        <v>2</v>
      </c>
      <c r="E20" s="135"/>
      <c r="F20" s="136"/>
    </row>
    <row r="21" spans="1:6">
      <c r="A21" s="134"/>
      <c r="B21" s="22"/>
      <c r="C21" s="22" t="s">
        <v>152</v>
      </c>
      <c r="D21" s="23">
        <v>2</v>
      </c>
      <c r="E21" s="137" t="s">
        <v>257</v>
      </c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/>
      <c r="C24" s="22"/>
      <c r="D24" s="23"/>
      <c r="E24" s="135"/>
      <c r="F24" s="136"/>
    </row>
    <row r="25" spans="1:6">
      <c r="A25" s="134"/>
      <c r="B25" s="22"/>
      <c r="C25" s="22"/>
      <c r="D25" s="23"/>
      <c r="E25" s="135"/>
      <c r="F25" s="136"/>
    </row>
    <row r="26" spans="1:6">
      <c r="A26" s="134"/>
      <c r="B26" s="22"/>
      <c r="C26" s="22"/>
      <c r="D26" s="23"/>
      <c r="E26" s="135"/>
      <c r="F26" s="136"/>
    </row>
    <row r="27" spans="1:6">
      <c r="A27" s="134"/>
      <c r="B27" s="22"/>
      <c r="C27" s="22"/>
      <c r="D27" s="23"/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83" t="s">
        <v>37</v>
      </c>
      <c r="F31" s="29" t="s">
        <v>198</v>
      </c>
    </row>
    <row r="32" spans="1:6">
      <c r="A32" s="121"/>
      <c r="B32" s="27" t="s">
        <v>39</v>
      </c>
      <c r="C32" s="28"/>
      <c r="D32" s="141"/>
      <c r="E32" s="83" t="s">
        <v>40</v>
      </c>
      <c r="F32" s="29" t="s">
        <v>197</v>
      </c>
    </row>
    <row r="33" spans="1:6">
      <c r="A33" s="121"/>
      <c r="B33" s="27" t="s">
        <v>41</v>
      </c>
      <c r="C33" s="28"/>
      <c r="D33" s="141"/>
      <c r="E33" s="83" t="s">
        <v>42</v>
      </c>
      <c r="F33" s="29" t="s">
        <v>155</v>
      </c>
    </row>
    <row r="34" spans="1:6">
      <c r="A34" s="139"/>
      <c r="B34" s="30" t="s">
        <v>43</v>
      </c>
      <c r="C34" s="28"/>
      <c r="D34" s="142"/>
      <c r="E34" s="83" t="s">
        <v>44</v>
      </c>
      <c r="F34" s="29" t="s">
        <v>323</v>
      </c>
    </row>
    <row r="35" spans="1:6">
      <c r="A35" s="140"/>
      <c r="B35" s="31" t="s">
        <v>45</v>
      </c>
      <c r="C35" s="28"/>
      <c r="D35" s="143"/>
      <c r="E35" s="83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325</v>
      </c>
      <c r="C43" s="124"/>
      <c r="D43" s="124"/>
      <c r="E43" s="124"/>
      <c r="F43" s="125"/>
    </row>
    <row r="44" spans="1:6">
      <c r="A44" s="121"/>
      <c r="B44" s="123" t="s">
        <v>324</v>
      </c>
      <c r="C44" s="124"/>
      <c r="D44" s="124"/>
      <c r="E44" s="124"/>
      <c r="F44" s="125"/>
    </row>
    <row r="45" spans="1:6">
      <c r="A45" s="121"/>
      <c r="B45" s="123"/>
      <c r="C45" s="124"/>
      <c r="D45" s="124"/>
      <c r="E45" s="124"/>
      <c r="F45" s="125"/>
    </row>
    <row r="46" spans="1:6">
      <c r="A46" s="121"/>
      <c r="B46" s="123"/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84" t="s">
        <v>36</v>
      </c>
      <c r="B50" s="127"/>
      <c r="C50" s="128"/>
      <c r="D50" s="84" t="s">
        <v>38</v>
      </c>
      <c r="E50" s="127"/>
      <c r="F50" s="128"/>
    </row>
    <row r="51" spans="1:6" ht="18.75">
      <c r="A51" s="129" t="s">
        <v>49</v>
      </c>
      <c r="B51" s="130"/>
      <c r="C51" s="131"/>
      <c r="D51" s="82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C14" sqref="C14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87" t="s">
        <v>1</v>
      </c>
      <c r="B2" s="2">
        <v>42693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87" t="s">
        <v>6</v>
      </c>
      <c r="B4" s="10">
        <v>403800</v>
      </c>
      <c r="C4" s="11" t="s">
        <v>7</v>
      </c>
      <c r="D4" s="12">
        <v>0.04</v>
      </c>
      <c r="E4" s="13" t="s">
        <v>8</v>
      </c>
      <c r="F4" s="12">
        <v>0.17</v>
      </c>
    </row>
    <row r="5" spans="1:7">
      <c r="A5" s="87" t="s">
        <v>9</v>
      </c>
      <c r="B5" s="10">
        <f>B6-B4</f>
        <v>692500</v>
      </c>
      <c r="C5" s="13" t="s">
        <v>10</v>
      </c>
      <c r="D5" s="12">
        <v>0.09</v>
      </c>
      <c r="E5" s="13" t="s">
        <v>11</v>
      </c>
      <c r="F5" s="12">
        <v>0</v>
      </c>
      <c r="G5" s="14"/>
    </row>
    <row r="6" spans="1:7">
      <c r="A6" s="87" t="s">
        <v>12</v>
      </c>
      <c r="B6" s="10">
        <v>1096300</v>
      </c>
      <c r="C6" s="11" t="s">
        <v>13</v>
      </c>
      <c r="D6" s="12">
        <v>0.14000000000000001</v>
      </c>
      <c r="E6" s="13" t="s">
        <v>14</v>
      </c>
      <c r="F6" s="12">
        <v>0</v>
      </c>
      <c r="G6" s="15"/>
    </row>
    <row r="7" spans="1:7">
      <c r="A7" s="87" t="s">
        <v>15</v>
      </c>
      <c r="B7" s="10">
        <f>B6+'11.18'!B7</f>
        <v>29678400</v>
      </c>
      <c r="C7" s="13" t="s">
        <v>16</v>
      </c>
      <c r="D7" s="12">
        <v>0.28999999999999998</v>
      </c>
      <c r="E7" s="13" t="s">
        <v>17</v>
      </c>
      <c r="F7" s="12">
        <v>0.2</v>
      </c>
      <c r="G7" s="16"/>
    </row>
    <row r="8" spans="1:7">
      <c r="A8" s="87" t="s">
        <v>18</v>
      </c>
      <c r="B8" s="17"/>
      <c r="C8" s="11" t="s">
        <v>19</v>
      </c>
      <c r="D8" s="12">
        <v>0.06</v>
      </c>
      <c r="E8" s="13"/>
      <c r="F8" s="12"/>
    </row>
    <row r="9" spans="1:7">
      <c r="A9" s="87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87" t="s">
        <v>22</v>
      </c>
      <c r="C11" s="87" t="s">
        <v>23</v>
      </c>
      <c r="D11" s="87" t="s">
        <v>24</v>
      </c>
      <c r="E11" s="87"/>
      <c r="F11" s="87" t="s">
        <v>25</v>
      </c>
    </row>
    <row r="12" spans="1:7">
      <c r="A12" s="134"/>
      <c r="B12" s="20" t="s">
        <v>124</v>
      </c>
      <c r="C12" s="6" t="s">
        <v>370</v>
      </c>
      <c r="D12" s="150" t="s">
        <v>26</v>
      </c>
      <c r="E12" s="20" t="s">
        <v>334</v>
      </c>
      <c r="F12" s="6">
        <v>4</v>
      </c>
    </row>
    <row r="13" spans="1:7">
      <c r="A13" s="134"/>
      <c r="B13" s="20" t="s">
        <v>126</v>
      </c>
      <c r="C13" s="6" t="s">
        <v>373</v>
      </c>
      <c r="D13" s="150"/>
      <c r="E13" s="20" t="s">
        <v>335</v>
      </c>
      <c r="F13" s="6">
        <v>4</v>
      </c>
    </row>
    <row r="14" spans="1:7">
      <c r="A14" s="134"/>
      <c r="B14" s="20" t="s">
        <v>330</v>
      </c>
      <c r="C14" s="6" t="s">
        <v>331</v>
      </c>
      <c r="D14" s="150" t="s">
        <v>27</v>
      </c>
      <c r="E14" s="20" t="s">
        <v>336</v>
      </c>
      <c r="F14" s="6">
        <v>0</v>
      </c>
    </row>
    <row r="15" spans="1:7">
      <c r="A15" s="134"/>
      <c r="B15" s="20" t="s">
        <v>332</v>
      </c>
      <c r="C15" s="6" t="s">
        <v>333</v>
      </c>
      <c r="D15" s="150"/>
      <c r="E15" s="20" t="s">
        <v>311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87" t="s">
        <v>29</v>
      </c>
      <c r="C17" s="87" t="s">
        <v>30</v>
      </c>
      <c r="D17" s="87" t="s">
        <v>31</v>
      </c>
      <c r="E17" s="144" t="s">
        <v>32</v>
      </c>
      <c r="F17" s="145"/>
    </row>
    <row r="18" spans="1:6">
      <c r="A18" s="134" t="s">
        <v>33</v>
      </c>
      <c r="B18" s="22">
        <v>4.1666666666666664E-2</v>
      </c>
      <c r="C18" s="22" t="s">
        <v>337</v>
      </c>
      <c r="D18" s="23">
        <v>2</v>
      </c>
      <c r="E18" s="135"/>
      <c r="F18" s="136"/>
    </row>
    <row r="19" spans="1:6">
      <c r="A19" s="134"/>
      <c r="B19" s="22">
        <v>6.25E-2</v>
      </c>
      <c r="C19" s="22" t="s">
        <v>183</v>
      </c>
      <c r="D19" s="23">
        <v>3</v>
      </c>
      <c r="E19" s="135"/>
      <c r="F19" s="136"/>
    </row>
    <row r="20" spans="1:6">
      <c r="A20" s="134"/>
      <c r="B20" s="22"/>
      <c r="C20" s="22" t="s">
        <v>338</v>
      </c>
      <c r="D20" s="23">
        <v>2</v>
      </c>
      <c r="E20" s="135"/>
      <c r="F20" s="136"/>
    </row>
    <row r="21" spans="1:6">
      <c r="A21" s="134"/>
      <c r="B21" s="22" t="s">
        <v>339</v>
      </c>
      <c r="C21" s="22" t="s">
        <v>340</v>
      </c>
      <c r="D21" s="23">
        <v>3</v>
      </c>
      <c r="E21" s="137" t="s">
        <v>257</v>
      </c>
      <c r="F21" s="138"/>
    </row>
    <row r="22" spans="1:6">
      <c r="A22" s="134"/>
      <c r="B22" s="22"/>
      <c r="C22" s="22" t="s">
        <v>152</v>
      </c>
      <c r="D22" s="26" t="s">
        <v>347</v>
      </c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/>
      <c r="C24" s="22" t="s">
        <v>152</v>
      </c>
      <c r="D24" s="23" t="s">
        <v>346</v>
      </c>
      <c r="E24" s="135"/>
      <c r="F24" s="136"/>
    </row>
    <row r="25" spans="1:6">
      <c r="A25" s="134"/>
      <c r="B25" s="22">
        <v>0.22916666666666666</v>
      </c>
      <c r="C25" s="22" t="s">
        <v>342</v>
      </c>
      <c r="D25" s="23">
        <v>2</v>
      </c>
      <c r="E25" s="135"/>
      <c r="F25" s="136"/>
    </row>
    <row r="26" spans="1:6">
      <c r="A26" s="134"/>
      <c r="B26" s="22">
        <v>0.25</v>
      </c>
      <c r="C26" s="22" t="s">
        <v>341</v>
      </c>
      <c r="D26" s="23">
        <v>2</v>
      </c>
      <c r="E26" s="135"/>
      <c r="F26" s="136"/>
    </row>
    <row r="27" spans="1:6">
      <c r="A27" s="134"/>
      <c r="B27" s="22">
        <v>0.28472222222222221</v>
      </c>
      <c r="C27" s="22" t="s">
        <v>343</v>
      </c>
      <c r="D27" s="23">
        <v>2</v>
      </c>
      <c r="E27" s="135"/>
      <c r="F27" s="136"/>
    </row>
    <row r="28" spans="1:6">
      <c r="A28" s="134"/>
      <c r="B28" s="22">
        <v>0.29166666666666669</v>
      </c>
      <c r="C28" s="22" t="s">
        <v>344</v>
      </c>
      <c r="D28" s="23">
        <v>2</v>
      </c>
      <c r="E28" s="135"/>
      <c r="F28" s="136"/>
    </row>
    <row r="29" spans="1:6">
      <c r="A29" s="134"/>
      <c r="B29" s="22">
        <v>0.31944444444444448</v>
      </c>
      <c r="C29" s="22" t="s">
        <v>345</v>
      </c>
      <c r="D29" s="23">
        <v>2</v>
      </c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87" t="s">
        <v>37</v>
      </c>
      <c r="F31" s="29" t="s">
        <v>185</v>
      </c>
    </row>
    <row r="32" spans="1:6">
      <c r="A32" s="121"/>
      <c r="B32" s="27" t="s">
        <v>39</v>
      </c>
      <c r="C32" s="28"/>
      <c r="D32" s="141"/>
      <c r="E32" s="87" t="s">
        <v>40</v>
      </c>
      <c r="F32" s="29" t="s">
        <v>197</v>
      </c>
    </row>
    <row r="33" spans="1:6">
      <c r="A33" s="121"/>
      <c r="B33" s="27" t="s">
        <v>41</v>
      </c>
      <c r="C33" s="28"/>
      <c r="D33" s="141"/>
      <c r="E33" s="87" t="s">
        <v>42</v>
      </c>
      <c r="F33" s="29" t="s">
        <v>155</v>
      </c>
    </row>
    <row r="34" spans="1:6">
      <c r="A34" s="139"/>
      <c r="B34" s="30" t="s">
        <v>43</v>
      </c>
      <c r="C34" s="28"/>
      <c r="D34" s="142"/>
      <c r="E34" s="87" t="s">
        <v>44</v>
      </c>
      <c r="F34" s="29" t="s">
        <v>226</v>
      </c>
    </row>
    <row r="35" spans="1:6">
      <c r="A35" s="140"/>
      <c r="B35" s="31" t="s">
        <v>45</v>
      </c>
      <c r="C35" s="28"/>
      <c r="D35" s="143"/>
      <c r="E35" s="87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348</v>
      </c>
      <c r="C43" s="124"/>
      <c r="D43" s="124"/>
      <c r="E43" s="124"/>
      <c r="F43" s="125"/>
    </row>
    <row r="44" spans="1:6">
      <c r="A44" s="121"/>
      <c r="B44" s="123" t="s">
        <v>349</v>
      </c>
      <c r="C44" s="124"/>
      <c r="D44" s="124"/>
      <c r="E44" s="124"/>
      <c r="F44" s="125"/>
    </row>
    <row r="45" spans="1:6">
      <c r="A45" s="121"/>
      <c r="B45" s="123" t="s">
        <v>350</v>
      </c>
      <c r="C45" s="124"/>
      <c r="D45" s="124"/>
      <c r="E45" s="124"/>
      <c r="F45" s="125"/>
    </row>
    <row r="46" spans="1:6">
      <c r="A46" s="121"/>
      <c r="B46" s="123"/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86" t="s">
        <v>36</v>
      </c>
      <c r="B50" s="127"/>
      <c r="C50" s="128"/>
      <c r="D50" s="86" t="s">
        <v>38</v>
      </c>
      <c r="E50" s="127"/>
      <c r="F50" s="128"/>
    </row>
    <row r="51" spans="1:6" ht="18.75">
      <c r="A51" s="129" t="s">
        <v>49</v>
      </c>
      <c r="B51" s="130"/>
      <c r="C51" s="131"/>
      <c r="D51" s="85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55"/>
  <sheetViews>
    <sheetView topLeftCell="A16" workbookViewId="0">
      <selection activeCell="C32" sqref="C32:C35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39" t="s">
        <v>1</v>
      </c>
      <c r="B2" s="2">
        <v>42676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39" t="s">
        <v>6</v>
      </c>
      <c r="B4" s="10">
        <v>1360300</v>
      </c>
      <c r="C4" s="11" t="s">
        <v>7</v>
      </c>
      <c r="D4" s="12">
        <v>0.01</v>
      </c>
      <c r="E4" s="13" t="s">
        <v>8</v>
      </c>
      <c r="F4" s="12">
        <v>0.09</v>
      </c>
    </row>
    <row r="5" spans="1:7">
      <c r="A5" s="39" t="s">
        <v>9</v>
      </c>
      <c r="B5" s="10">
        <f>B6-B4</f>
        <v>2813900</v>
      </c>
      <c r="C5" s="13" t="s">
        <v>10</v>
      </c>
      <c r="D5" s="12">
        <v>0.02</v>
      </c>
      <c r="E5" s="13" t="s">
        <v>11</v>
      </c>
      <c r="F5" s="12">
        <v>0</v>
      </c>
      <c r="G5" s="14"/>
    </row>
    <row r="6" spans="1:7">
      <c r="A6" s="39" t="s">
        <v>12</v>
      </c>
      <c r="B6" s="10">
        <v>4174200</v>
      </c>
      <c r="C6" s="11" t="s">
        <v>13</v>
      </c>
      <c r="D6" s="12">
        <v>0</v>
      </c>
      <c r="E6" s="13" t="s">
        <v>14</v>
      </c>
      <c r="F6" s="12">
        <v>0</v>
      </c>
      <c r="G6" s="15"/>
    </row>
    <row r="7" spans="1:7">
      <c r="A7" s="39" t="s">
        <v>15</v>
      </c>
      <c r="B7" s="10">
        <f>3827400+B6</f>
        <v>8001600</v>
      </c>
      <c r="C7" s="13" t="s">
        <v>16</v>
      </c>
      <c r="D7" s="12">
        <v>0.05</v>
      </c>
      <c r="E7" s="13" t="s">
        <v>17</v>
      </c>
      <c r="F7" s="12">
        <v>0.14000000000000001</v>
      </c>
      <c r="G7" s="16"/>
    </row>
    <row r="8" spans="1:7">
      <c r="A8" s="39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39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39" t="s">
        <v>22</v>
      </c>
      <c r="C11" s="39" t="s">
        <v>23</v>
      </c>
      <c r="D11" s="39" t="s">
        <v>24</v>
      </c>
      <c r="E11" s="39"/>
      <c r="F11" s="39" t="s">
        <v>25</v>
      </c>
    </row>
    <row r="12" spans="1:7">
      <c r="A12" s="134"/>
      <c r="B12" s="20"/>
      <c r="C12" s="6"/>
      <c r="D12" s="150" t="s">
        <v>26</v>
      </c>
      <c r="E12" s="20" t="s">
        <v>59</v>
      </c>
      <c r="F12" s="6">
        <v>43</v>
      </c>
    </row>
    <row r="13" spans="1:7">
      <c r="A13" s="134"/>
      <c r="B13" s="20"/>
      <c r="C13" s="6"/>
      <c r="D13" s="150"/>
      <c r="E13" s="20" t="s">
        <v>60</v>
      </c>
      <c r="F13" s="6">
        <v>37</v>
      </c>
    </row>
    <row r="14" spans="1:7">
      <c r="A14" s="134"/>
      <c r="B14" s="20"/>
      <c r="C14" s="6"/>
      <c r="D14" s="150" t="s">
        <v>27</v>
      </c>
      <c r="E14" s="20"/>
      <c r="F14" s="6"/>
    </row>
    <row r="15" spans="1:7">
      <c r="A15" s="134"/>
      <c r="B15" s="20"/>
      <c r="C15" s="6"/>
      <c r="D15" s="150"/>
      <c r="E15" s="20"/>
      <c r="F15" s="6"/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39" t="s">
        <v>29</v>
      </c>
      <c r="C17" s="39" t="s">
        <v>30</v>
      </c>
      <c r="D17" s="39" t="s">
        <v>31</v>
      </c>
      <c r="E17" s="144" t="s">
        <v>32</v>
      </c>
      <c r="F17" s="145"/>
    </row>
    <row r="18" spans="1:6">
      <c r="A18" s="134" t="s">
        <v>33</v>
      </c>
      <c r="B18" s="22"/>
      <c r="C18" s="22"/>
      <c r="D18" s="23"/>
      <c r="E18" s="135"/>
      <c r="F18" s="136"/>
    </row>
    <row r="19" spans="1:6">
      <c r="A19" s="134"/>
      <c r="B19" s="22"/>
      <c r="C19" s="22"/>
      <c r="D19" s="23"/>
      <c r="E19" s="137"/>
      <c r="F19" s="138"/>
    </row>
    <row r="20" spans="1:6">
      <c r="A20" s="134"/>
      <c r="B20" s="22"/>
      <c r="C20" s="22"/>
      <c r="D20" s="23"/>
      <c r="E20" s="24"/>
      <c r="F20" s="25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0.27083333333333331</v>
      </c>
      <c r="C24" s="22" t="s">
        <v>71</v>
      </c>
      <c r="D24" s="23">
        <v>6</v>
      </c>
      <c r="E24" s="135" t="s">
        <v>72</v>
      </c>
      <c r="F24" s="136"/>
    </row>
    <row r="25" spans="1:6">
      <c r="A25" s="134"/>
      <c r="B25" s="22"/>
      <c r="C25" s="22"/>
      <c r="D25" s="23"/>
      <c r="E25" s="24"/>
      <c r="F25" s="25"/>
    </row>
    <row r="26" spans="1:6">
      <c r="A26" s="134"/>
      <c r="B26" s="22"/>
      <c r="C26" s="22"/>
      <c r="D26" s="23"/>
      <c r="E26" s="137"/>
      <c r="F26" s="138"/>
    </row>
    <row r="27" spans="1:6">
      <c r="A27" s="134"/>
      <c r="B27" s="22"/>
      <c r="C27" s="22"/>
      <c r="D27" s="23"/>
      <c r="E27" s="24"/>
      <c r="F27" s="25"/>
    </row>
    <row r="28" spans="1:6">
      <c r="A28" s="134"/>
      <c r="B28" s="22"/>
      <c r="C28" s="22"/>
      <c r="D28" s="23"/>
      <c r="E28" s="24"/>
      <c r="F28" s="25"/>
    </row>
    <row r="29" spans="1:6">
      <c r="A29" s="134"/>
      <c r="B29" s="22"/>
      <c r="C29" s="22"/>
      <c r="D29" s="23"/>
      <c r="E29" s="24"/>
      <c r="F29" s="25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39" t="s">
        <v>37</v>
      </c>
      <c r="F31" s="29"/>
    </row>
    <row r="32" spans="1:6">
      <c r="A32" s="121"/>
      <c r="B32" s="27" t="s">
        <v>39</v>
      </c>
      <c r="C32" s="28"/>
      <c r="D32" s="141"/>
      <c r="E32" s="39" t="s">
        <v>40</v>
      </c>
      <c r="F32" s="29" t="s">
        <v>73</v>
      </c>
    </row>
    <row r="33" spans="1:6">
      <c r="A33" s="121"/>
      <c r="B33" s="27" t="s">
        <v>41</v>
      </c>
      <c r="C33" s="28"/>
      <c r="D33" s="141"/>
      <c r="E33" s="39" t="s">
        <v>42</v>
      </c>
      <c r="F33" s="29" t="s">
        <v>74</v>
      </c>
    </row>
    <row r="34" spans="1:6">
      <c r="A34" s="139"/>
      <c r="B34" s="30" t="s">
        <v>43</v>
      </c>
      <c r="C34" s="28"/>
      <c r="D34" s="142"/>
      <c r="E34" s="39" t="s">
        <v>44</v>
      </c>
      <c r="F34" s="29" t="s">
        <v>75</v>
      </c>
    </row>
    <row r="35" spans="1:6">
      <c r="A35" s="140"/>
      <c r="B35" s="31" t="s">
        <v>45</v>
      </c>
      <c r="C35" s="28"/>
      <c r="D35" s="143"/>
      <c r="E35" s="39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68</v>
      </c>
      <c r="C43" s="124"/>
      <c r="D43" s="124"/>
      <c r="E43" s="124"/>
      <c r="F43" s="125"/>
    </row>
    <row r="44" spans="1:6">
      <c r="A44" s="121"/>
      <c r="B44" s="123" t="s">
        <v>76</v>
      </c>
      <c r="C44" s="124"/>
      <c r="D44" s="124"/>
      <c r="E44" s="124"/>
      <c r="F44" s="125"/>
    </row>
    <row r="45" spans="1:6">
      <c r="A45" s="121"/>
      <c r="B45" s="123" t="s">
        <v>77</v>
      </c>
      <c r="C45" s="124"/>
      <c r="D45" s="124"/>
      <c r="E45" s="124"/>
      <c r="F45" s="125"/>
    </row>
    <row r="46" spans="1:6">
      <c r="A46" s="121"/>
      <c r="B46" s="123" t="s">
        <v>78</v>
      </c>
      <c r="C46" s="124"/>
      <c r="D46" s="124"/>
      <c r="E46" s="124"/>
      <c r="F46" s="125"/>
    </row>
    <row r="47" spans="1:6">
      <c r="A47" s="121"/>
      <c r="B47" s="123" t="s">
        <v>79</v>
      </c>
      <c r="C47" s="124"/>
      <c r="D47" s="124"/>
      <c r="E47" s="124"/>
      <c r="F47" s="125"/>
    </row>
    <row r="48" spans="1:6">
      <c r="A48" s="122"/>
      <c r="B48" s="123" t="s">
        <v>80</v>
      </c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38" t="s">
        <v>36</v>
      </c>
      <c r="B50" s="127"/>
      <c r="C50" s="128"/>
      <c r="D50" s="38" t="s">
        <v>38</v>
      </c>
      <c r="E50" s="127"/>
      <c r="F50" s="128"/>
    </row>
    <row r="51" spans="1:6" ht="18.75">
      <c r="A51" s="129" t="s">
        <v>49</v>
      </c>
      <c r="B51" s="130"/>
      <c r="C51" s="131"/>
      <c r="D51" s="37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2">
    <mergeCell ref="A52:A55"/>
    <mergeCell ref="D52:D55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6:F36"/>
    <mergeCell ref="A37:A42"/>
    <mergeCell ref="B37:F37"/>
    <mergeCell ref="B38:F38"/>
    <mergeCell ref="B39:F39"/>
    <mergeCell ref="B40:F40"/>
    <mergeCell ref="B41:F41"/>
    <mergeCell ref="B42:F42"/>
    <mergeCell ref="A24:A29"/>
    <mergeCell ref="E24:F24"/>
    <mergeCell ref="E26:F26"/>
    <mergeCell ref="A30:F30"/>
    <mergeCell ref="A31:A35"/>
    <mergeCell ref="D31:D35"/>
    <mergeCell ref="A16:F16"/>
    <mergeCell ref="E17:F17"/>
    <mergeCell ref="A18:A23"/>
    <mergeCell ref="E18:F18"/>
    <mergeCell ref="E19:F19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55"/>
  <sheetViews>
    <sheetView topLeftCell="A7" workbookViewId="0">
      <selection activeCell="C12" sqref="C12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90" t="s">
        <v>1</v>
      </c>
      <c r="B2" s="2">
        <v>42694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90" t="s">
        <v>6</v>
      </c>
      <c r="B4" s="10">
        <v>239500</v>
      </c>
      <c r="C4" s="11" t="s">
        <v>7</v>
      </c>
      <c r="D4" s="12">
        <v>0.04</v>
      </c>
      <c r="E4" s="13" t="s">
        <v>8</v>
      </c>
      <c r="F4" s="12">
        <v>0.11</v>
      </c>
    </row>
    <row r="5" spans="1:7">
      <c r="A5" s="90" t="s">
        <v>9</v>
      </c>
      <c r="B5" s="10">
        <f>B6-B4</f>
        <v>897400</v>
      </c>
      <c r="C5" s="13" t="s">
        <v>10</v>
      </c>
      <c r="D5" s="12">
        <v>0.08</v>
      </c>
      <c r="E5" s="13" t="s">
        <v>11</v>
      </c>
      <c r="F5" s="12">
        <v>0.13</v>
      </c>
      <c r="G5" s="14"/>
    </row>
    <row r="6" spans="1:7">
      <c r="A6" s="90" t="s">
        <v>12</v>
      </c>
      <c r="B6" s="10">
        <v>1136900</v>
      </c>
      <c r="C6" s="11" t="s">
        <v>13</v>
      </c>
      <c r="D6" s="12">
        <v>0.11</v>
      </c>
      <c r="E6" s="13" t="s">
        <v>14</v>
      </c>
      <c r="F6" s="12">
        <v>0</v>
      </c>
      <c r="G6" s="15"/>
    </row>
    <row r="7" spans="1:7">
      <c r="A7" s="90" t="s">
        <v>15</v>
      </c>
      <c r="B7" s="10">
        <f>B6+'11.19'!B7</f>
        <v>30815300</v>
      </c>
      <c r="C7" s="13" t="s">
        <v>16</v>
      </c>
      <c r="D7" s="12">
        <v>0.37</v>
      </c>
      <c r="E7" s="13" t="s">
        <v>17</v>
      </c>
      <c r="F7" s="12">
        <v>0.18</v>
      </c>
      <c r="G7" s="16"/>
    </row>
    <row r="8" spans="1:7">
      <c r="A8" s="90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90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90" t="s">
        <v>22</v>
      </c>
      <c r="C11" s="90" t="s">
        <v>23</v>
      </c>
      <c r="D11" s="90" t="s">
        <v>24</v>
      </c>
      <c r="E11" s="90"/>
      <c r="F11" s="90" t="s">
        <v>25</v>
      </c>
    </row>
    <row r="12" spans="1:7">
      <c r="A12" s="134"/>
      <c r="B12" s="20" t="s">
        <v>124</v>
      </c>
      <c r="C12" s="6" t="s">
        <v>371</v>
      </c>
      <c r="D12" s="150" t="s">
        <v>26</v>
      </c>
      <c r="E12" s="20" t="s">
        <v>367</v>
      </c>
      <c r="F12" s="6">
        <v>5</v>
      </c>
    </row>
    <row r="13" spans="1:7">
      <c r="A13" s="134"/>
      <c r="B13" s="20" t="s">
        <v>126</v>
      </c>
      <c r="C13" s="6" t="s">
        <v>161</v>
      </c>
      <c r="D13" s="150"/>
      <c r="E13" s="20" t="s">
        <v>368</v>
      </c>
      <c r="F13" s="6">
        <v>4</v>
      </c>
    </row>
    <row r="14" spans="1:7">
      <c r="A14" s="134"/>
      <c r="B14" s="20" t="s">
        <v>330</v>
      </c>
      <c r="C14" s="6" t="s">
        <v>365</v>
      </c>
      <c r="D14" s="150" t="s">
        <v>27</v>
      </c>
      <c r="E14" s="20" t="s">
        <v>124</v>
      </c>
      <c r="F14" s="6">
        <v>0</v>
      </c>
    </row>
    <row r="15" spans="1:7">
      <c r="A15" s="134"/>
      <c r="B15" s="20" t="s">
        <v>332</v>
      </c>
      <c r="C15" s="6" t="s">
        <v>366</v>
      </c>
      <c r="D15" s="150"/>
      <c r="E15" s="20" t="s">
        <v>369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90" t="s">
        <v>29</v>
      </c>
      <c r="C17" s="90" t="s">
        <v>30</v>
      </c>
      <c r="D17" s="90" t="s">
        <v>31</v>
      </c>
      <c r="E17" s="144" t="s">
        <v>32</v>
      </c>
      <c r="F17" s="145"/>
    </row>
    <row r="18" spans="1:6">
      <c r="A18" s="134" t="s">
        <v>33</v>
      </c>
      <c r="B18" s="22">
        <v>0.5</v>
      </c>
      <c r="C18" s="22" t="s">
        <v>351</v>
      </c>
      <c r="D18" s="23">
        <v>3</v>
      </c>
      <c r="E18" s="135"/>
      <c r="F18" s="136"/>
    </row>
    <row r="19" spans="1:6">
      <c r="A19" s="134"/>
      <c r="B19" s="22">
        <v>4.1666666666666664E-2</v>
      </c>
      <c r="C19" s="22" t="s">
        <v>352</v>
      </c>
      <c r="D19" s="23" t="s">
        <v>353</v>
      </c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>
        <v>0.1875</v>
      </c>
      <c r="C22" s="22" t="s">
        <v>354</v>
      </c>
      <c r="D22" s="26" t="s">
        <v>355</v>
      </c>
      <c r="E22" s="137"/>
      <c r="F22" s="138"/>
    </row>
    <row r="23" spans="1:6">
      <c r="A23" s="146"/>
      <c r="B23" s="22">
        <v>0.22916666666666666</v>
      </c>
      <c r="C23" s="22" t="s">
        <v>356</v>
      </c>
      <c r="D23" s="23">
        <v>8</v>
      </c>
      <c r="E23" s="137"/>
      <c r="F23" s="138"/>
    </row>
    <row r="24" spans="1:6">
      <c r="A24" s="134" t="s">
        <v>34</v>
      </c>
      <c r="B24" s="22">
        <v>0.25</v>
      </c>
      <c r="C24" s="22" t="s">
        <v>357</v>
      </c>
      <c r="D24" s="23">
        <v>2</v>
      </c>
      <c r="E24" s="135"/>
      <c r="F24" s="136"/>
    </row>
    <row r="25" spans="1:6">
      <c r="A25" s="134"/>
      <c r="B25" s="22">
        <v>0.27083333333333331</v>
      </c>
      <c r="C25" s="22" t="s">
        <v>358</v>
      </c>
      <c r="D25" s="23">
        <v>2</v>
      </c>
      <c r="E25" s="135"/>
      <c r="F25" s="136"/>
    </row>
    <row r="26" spans="1:6">
      <c r="A26" s="134"/>
      <c r="B26" s="22">
        <v>0.33333333333333331</v>
      </c>
      <c r="C26" s="22" t="s">
        <v>359</v>
      </c>
      <c r="D26" s="23">
        <v>2</v>
      </c>
      <c r="E26" s="135"/>
      <c r="F26" s="136"/>
    </row>
    <row r="27" spans="1:6">
      <c r="A27" s="134"/>
      <c r="B27" s="22"/>
      <c r="C27" s="22"/>
      <c r="D27" s="23"/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90" t="s">
        <v>37</v>
      </c>
      <c r="F31" s="29" t="s">
        <v>155</v>
      </c>
    </row>
    <row r="32" spans="1:6">
      <c r="A32" s="121"/>
      <c r="B32" s="27" t="s">
        <v>39</v>
      </c>
      <c r="C32" s="28"/>
      <c r="D32" s="141"/>
      <c r="E32" s="90" t="s">
        <v>40</v>
      </c>
      <c r="F32" s="29" t="s">
        <v>360</v>
      </c>
    </row>
    <row r="33" spans="1:6">
      <c r="A33" s="121"/>
      <c r="B33" s="27" t="s">
        <v>41</v>
      </c>
      <c r="C33" s="28"/>
      <c r="D33" s="141"/>
      <c r="E33" s="90" t="s">
        <v>42</v>
      </c>
      <c r="F33" s="29" t="s">
        <v>81</v>
      </c>
    </row>
    <row r="34" spans="1:6">
      <c r="A34" s="139"/>
      <c r="B34" s="30" t="s">
        <v>43</v>
      </c>
      <c r="C34" s="28"/>
      <c r="D34" s="142"/>
      <c r="E34" s="90" t="s">
        <v>44</v>
      </c>
      <c r="F34" s="29"/>
    </row>
    <row r="35" spans="1:6">
      <c r="A35" s="140"/>
      <c r="B35" s="31" t="s">
        <v>45</v>
      </c>
      <c r="C35" s="28"/>
      <c r="D35" s="143"/>
      <c r="E35" s="90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361</v>
      </c>
      <c r="C43" s="124"/>
      <c r="D43" s="124"/>
      <c r="E43" s="124"/>
      <c r="F43" s="125"/>
    </row>
    <row r="44" spans="1:6">
      <c r="A44" s="121"/>
      <c r="B44" s="123"/>
      <c r="C44" s="124"/>
      <c r="D44" s="124"/>
      <c r="E44" s="124"/>
      <c r="F44" s="125"/>
    </row>
    <row r="45" spans="1:6">
      <c r="A45" s="121"/>
      <c r="B45" s="123" t="s">
        <v>362</v>
      </c>
      <c r="C45" s="124"/>
      <c r="D45" s="124"/>
      <c r="E45" s="124"/>
      <c r="F45" s="125"/>
    </row>
    <row r="46" spans="1:6">
      <c r="A46" s="121"/>
      <c r="B46" s="123" t="s">
        <v>363</v>
      </c>
      <c r="C46" s="124"/>
      <c r="D46" s="124"/>
      <c r="E46" s="124"/>
      <c r="F46" s="125"/>
    </row>
    <row r="47" spans="1:6">
      <c r="A47" s="121"/>
      <c r="B47" s="123" t="s">
        <v>364</v>
      </c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89" t="s">
        <v>36</v>
      </c>
      <c r="B50" s="127"/>
      <c r="C50" s="128"/>
      <c r="D50" s="89" t="s">
        <v>38</v>
      </c>
      <c r="E50" s="127"/>
      <c r="F50" s="128"/>
    </row>
    <row r="51" spans="1:6" ht="18.75">
      <c r="A51" s="129" t="s">
        <v>49</v>
      </c>
      <c r="B51" s="130"/>
      <c r="C51" s="131"/>
      <c r="D51" s="88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B7" sqref="B7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92" t="s">
        <v>1</v>
      </c>
      <c r="B2" s="2">
        <v>42695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92" t="s">
        <v>6</v>
      </c>
      <c r="B4" s="10">
        <v>235000</v>
      </c>
      <c r="C4" s="11" t="s">
        <v>7</v>
      </c>
      <c r="D4" s="12">
        <v>0.06</v>
      </c>
      <c r="E4" s="13" t="s">
        <v>8</v>
      </c>
      <c r="F4" s="12">
        <v>0.08</v>
      </c>
    </row>
    <row r="5" spans="1:7">
      <c r="A5" s="92" t="s">
        <v>9</v>
      </c>
      <c r="B5" s="10">
        <f>B6-B4</f>
        <v>568000</v>
      </c>
      <c r="C5" s="13" t="s">
        <v>10</v>
      </c>
      <c r="D5" s="12">
        <v>0.12</v>
      </c>
      <c r="E5" s="13" t="s">
        <v>11</v>
      </c>
      <c r="F5" s="12">
        <v>0</v>
      </c>
      <c r="G5" s="14"/>
    </row>
    <row r="6" spans="1:7">
      <c r="A6" s="92" t="s">
        <v>12</v>
      </c>
      <c r="B6" s="10">
        <v>803000</v>
      </c>
      <c r="C6" s="11" t="s">
        <v>13</v>
      </c>
      <c r="D6" s="12">
        <v>0.08</v>
      </c>
      <c r="E6" s="13" t="s">
        <v>14</v>
      </c>
      <c r="F6" s="12">
        <v>0</v>
      </c>
      <c r="G6" s="15"/>
    </row>
    <row r="7" spans="1:7">
      <c r="A7" s="92" t="s">
        <v>15</v>
      </c>
      <c r="B7" s="10">
        <f>B6+'11.20'!B7</f>
        <v>31618300</v>
      </c>
      <c r="C7" s="13" t="s">
        <v>16</v>
      </c>
      <c r="D7" s="12">
        <v>0.32</v>
      </c>
      <c r="E7" s="13" t="s">
        <v>17</v>
      </c>
      <c r="F7" s="12">
        <v>0.28999999999999998</v>
      </c>
      <c r="G7" s="16"/>
    </row>
    <row r="8" spans="1:7">
      <c r="A8" s="92" t="s">
        <v>18</v>
      </c>
      <c r="B8" s="17"/>
      <c r="C8" s="11" t="s">
        <v>19</v>
      </c>
      <c r="D8" s="12">
        <v>0.06</v>
      </c>
      <c r="E8" s="13"/>
      <c r="F8" s="12"/>
    </row>
    <row r="9" spans="1:7">
      <c r="A9" s="92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92" t="s">
        <v>22</v>
      </c>
      <c r="C11" s="92" t="s">
        <v>23</v>
      </c>
      <c r="D11" s="92" t="s">
        <v>24</v>
      </c>
      <c r="E11" s="92"/>
      <c r="F11" s="92" t="s">
        <v>25</v>
      </c>
    </row>
    <row r="12" spans="1:7">
      <c r="A12" s="134"/>
      <c r="B12" s="20" t="s">
        <v>124</v>
      </c>
      <c r="C12" s="6" t="s">
        <v>372</v>
      </c>
      <c r="D12" s="150" t="s">
        <v>26</v>
      </c>
      <c r="E12" s="20" t="s">
        <v>132</v>
      </c>
      <c r="F12" s="6">
        <v>5</v>
      </c>
    </row>
    <row r="13" spans="1:7">
      <c r="A13" s="134"/>
      <c r="B13" s="20" t="s">
        <v>126</v>
      </c>
      <c r="C13" s="6" t="s">
        <v>374</v>
      </c>
      <c r="D13" s="150"/>
      <c r="E13" s="20" t="s">
        <v>376</v>
      </c>
      <c r="F13" s="6">
        <v>3</v>
      </c>
    </row>
    <row r="14" spans="1:7">
      <c r="A14" s="134"/>
      <c r="B14" s="20" t="s">
        <v>330</v>
      </c>
      <c r="C14" s="6" t="s">
        <v>375</v>
      </c>
      <c r="D14" s="150" t="s">
        <v>27</v>
      </c>
      <c r="E14" s="20" t="s">
        <v>377</v>
      </c>
      <c r="F14" s="6">
        <v>0</v>
      </c>
    </row>
    <row r="15" spans="1:7">
      <c r="A15" s="134"/>
      <c r="B15" s="20" t="s">
        <v>332</v>
      </c>
      <c r="C15" s="6" t="s">
        <v>270</v>
      </c>
      <c r="D15" s="150"/>
      <c r="E15" s="20" t="s">
        <v>134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92" t="s">
        <v>29</v>
      </c>
      <c r="C17" s="92" t="s">
        <v>30</v>
      </c>
      <c r="D17" s="92" t="s">
        <v>31</v>
      </c>
      <c r="E17" s="144" t="s">
        <v>32</v>
      </c>
      <c r="F17" s="145"/>
    </row>
    <row r="18" spans="1:6">
      <c r="A18" s="134" t="s">
        <v>33</v>
      </c>
      <c r="B18" s="22"/>
      <c r="C18" s="22"/>
      <c r="D18" s="23"/>
      <c r="E18" s="135"/>
      <c r="F18" s="136"/>
    </row>
    <row r="19" spans="1:6">
      <c r="A19" s="134"/>
      <c r="B19" s="22"/>
      <c r="C19" s="22"/>
      <c r="D19" s="23"/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0.29166666666666669</v>
      </c>
      <c r="C24" s="22" t="s">
        <v>378</v>
      </c>
      <c r="D24" s="23">
        <v>3</v>
      </c>
      <c r="E24" s="135"/>
      <c r="F24" s="136"/>
    </row>
    <row r="25" spans="1:6">
      <c r="A25" s="134"/>
      <c r="B25" s="22"/>
      <c r="C25" s="22"/>
      <c r="D25" s="23"/>
      <c r="E25" s="135"/>
      <c r="F25" s="136"/>
    </row>
    <row r="26" spans="1:6">
      <c r="A26" s="134"/>
      <c r="B26" s="22"/>
      <c r="C26" s="22"/>
      <c r="D26" s="23"/>
      <c r="E26" s="135"/>
      <c r="F26" s="136"/>
    </row>
    <row r="27" spans="1:6">
      <c r="A27" s="134"/>
      <c r="B27" s="22"/>
      <c r="C27" s="22"/>
      <c r="D27" s="23"/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92" t="s">
        <v>37</v>
      </c>
      <c r="F31" s="29" t="s">
        <v>197</v>
      </c>
    </row>
    <row r="32" spans="1:6">
      <c r="A32" s="121"/>
      <c r="B32" s="27" t="s">
        <v>39</v>
      </c>
      <c r="C32" s="28"/>
      <c r="D32" s="141"/>
      <c r="E32" s="92" t="s">
        <v>40</v>
      </c>
      <c r="F32" s="29" t="s">
        <v>81</v>
      </c>
    </row>
    <row r="33" spans="1:6">
      <c r="A33" s="121"/>
      <c r="B33" s="27" t="s">
        <v>41</v>
      </c>
      <c r="C33" s="28"/>
      <c r="D33" s="141"/>
      <c r="E33" s="92" t="s">
        <v>42</v>
      </c>
      <c r="F33" s="29" t="s">
        <v>379</v>
      </c>
    </row>
    <row r="34" spans="1:6">
      <c r="A34" s="139"/>
      <c r="B34" s="30" t="s">
        <v>43</v>
      </c>
      <c r="C34" s="28"/>
      <c r="D34" s="142"/>
      <c r="E34" s="92" t="s">
        <v>44</v>
      </c>
      <c r="F34" s="29"/>
    </row>
    <row r="35" spans="1:6">
      <c r="A35" s="140"/>
      <c r="B35" s="31" t="s">
        <v>45</v>
      </c>
      <c r="C35" s="28"/>
      <c r="D35" s="143"/>
      <c r="E35" s="92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380</v>
      </c>
      <c r="C43" s="124"/>
      <c r="D43" s="124"/>
      <c r="E43" s="124"/>
      <c r="F43" s="125"/>
    </row>
    <row r="44" spans="1:6">
      <c r="A44" s="121"/>
      <c r="B44" s="123" t="s">
        <v>381</v>
      </c>
      <c r="C44" s="124"/>
      <c r="D44" s="124"/>
      <c r="E44" s="124"/>
      <c r="F44" s="125"/>
    </row>
    <row r="45" spans="1:6">
      <c r="A45" s="121"/>
      <c r="B45" s="123" t="s">
        <v>382</v>
      </c>
      <c r="C45" s="124"/>
      <c r="D45" s="124"/>
      <c r="E45" s="124"/>
      <c r="F45" s="125"/>
    </row>
    <row r="46" spans="1:6">
      <c r="A46" s="121"/>
      <c r="B46" s="123" t="s">
        <v>383</v>
      </c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93" t="s">
        <v>36</v>
      </c>
      <c r="B50" s="127"/>
      <c r="C50" s="128"/>
      <c r="D50" s="93" t="s">
        <v>38</v>
      </c>
      <c r="E50" s="127"/>
      <c r="F50" s="128"/>
    </row>
    <row r="51" spans="1:6" ht="18.75">
      <c r="A51" s="129" t="s">
        <v>49</v>
      </c>
      <c r="B51" s="130"/>
      <c r="C51" s="131"/>
      <c r="D51" s="91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B8" sqref="B8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96" t="s">
        <v>1</v>
      </c>
      <c r="B2" s="2">
        <v>42696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96" t="s">
        <v>6</v>
      </c>
      <c r="B4" s="10">
        <v>57000</v>
      </c>
      <c r="C4" s="11" t="s">
        <v>7</v>
      </c>
      <c r="D4" s="12">
        <v>0</v>
      </c>
      <c r="E4" s="13" t="s">
        <v>8</v>
      </c>
      <c r="F4" s="12">
        <v>0.16</v>
      </c>
    </row>
    <row r="5" spans="1:7">
      <c r="A5" s="96" t="s">
        <v>9</v>
      </c>
      <c r="B5" s="10">
        <f>B6-B4</f>
        <v>519400</v>
      </c>
      <c r="C5" s="13" t="s">
        <v>10</v>
      </c>
      <c r="D5" s="12">
        <v>0.15</v>
      </c>
      <c r="E5" s="13" t="s">
        <v>11</v>
      </c>
      <c r="F5" s="12">
        <v>0.09</v>
      </c>
      <c r="G5" s="14"/>
    </row>
    <row r="6" spans="1:7">
      <c r="A6" s="96" t="s">
        <v>12</v>
      </c>
      <c r="B6" s="10">
        <v>576400</v>
      </c>
      <c r="C6" s="11" t="s">
        <v>13</v>
      </c>
      <c r="D6" s="12">
        <v>0.12</v>
      </c>
      <c r="E6" s="13" t="s">
        <v>14</v>
      </c>
      <c r="F6" s="12">
        <v>0</v>
      </c>
      <c r="G6" s="15"/>
    </row>
    <row r="7" spans="1:7">
      <c r="A7" s="96" t="s">
        <v>15</v>
      </c>
      <c r="B7" s="10">
        <f>B6+'11.21'!B7</f>
        <v>32194700</v>
      </c>
      <c r="C7" s="13" t="s">
        <v>16</v>
      </c>
      <c r="D7" s="12">
        <v>0.27</v>
      </c>
      <c r="E7" s="13" t="s">
        <v>17</v>
      </c>
      <c r="F7" s="12">
        <v>0.19</v>
      </c>
      <c r="G7" s="16"/>
    </row>
    <row r="8" spans="1:7">
      <c r="A8" s="96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96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96" t="s">
        <v>22</v>
      </c>
      <c r="C11" s="96" t="s">
        <v>23</v>
      </c>
      <c r="D11" s="96" t="s">
        <v>24</v>
      </c>
      <c r="E11" s="96"/>
      <c r="F11" s="96" t="s">
        <v>25</v>
      </c>
    </row>
    <row r="12" spans="1:7">
      <c r="A12" s="134"/>
      <c r="B12" s="20" t="s">
        <v>124</v>
      </c>
      <c r="C12" s="6" t="s">
        <v>386</v>
      </c>
      <c r="D12" s="150" t="s">
        <v>26</v>
      </c>
      <c r="E12" s="20" t="s">
        <v>132</v>
      </c>
      <c r="F12" s="6">
        <v>3</v>
      </c>
    </row>
    <row r="13" spans="1:7">
      <c r="A13" s="134"/>
      <c r="B13" s="20" t="s">
        <v>126</v>
      </c>
      <c r="C13" s="6" t="s">
        <v>374</v>
      </c>
      <c r="D13" s="150"/>
      <c r="E13" s="20" t="s">
        <v>330</v>
      </c>
      <c r="F13" s="6">
        <v>2</v>
      </c>
    </row>
    <row r="14" spans="1:7">
      <c r="A14" s="134"/>
      <c r="B14" s="20" t="s">
        <v>330</v>
      </c>
      <c r="C14" s="6" t="s">
        <v>386</v>
      </c>
      <c r="D14" s="150" t="s">
        <v>27</v>
      </c>
      <c r="E14" s="20" t="s">
        <v>377</v>
      </c>
      <c r="F14" s="6">
        <v>0</v>
      </c>
    </row>
    <row r="15" spans="1:7">
      <c r="A15" s="134"/>
      <c r="B15" s="20" t="s">
        <v>385</v>
      </c>
      <c r="C15" s="6" t="s">
        <v>387</v>
      </c>
      <c r="D15" s="150"/>
      <c r="E15" s="20" t="s">
        <v>388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96" t="s">
        <v>29</v>
      </c>
      <c r="C17" s="96" t="s">
        <v>30</v>
      </c>
      <c r="D17" s="96" t="s">
        <v>31</v>
      </c>
      <c r="E17" s="144" t="s">
        <v>32</v>
      </c>
      <c r="F17" s="145"/>
    </row>
    <row r="18" spans="1:6">
      <c r="A18" s="134" t="s">
        <v>33</v>
      </c>
      <c r="B18" s="22"/>
      <c r="C18" s="22" t="s">
        <v>259</v>
      </c>
      <c r="D18" s="23">
        <v>2</v>
      </c>
      <c r="E18" s="135"/>
      <c r="F18" s="136"/>
    </row>
    <row r="19" spans="1:6">
      <c r="A19" s="134"/>
      <c r="B19" s="22"/>
      <c r="C19" s="22"/>
      <c r="D19" s="23"/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0.27083333333333331</v>
      </c>
      <c r="C24" s="22" t="s">
        <v>389</v>
      </c>
      <c r="D24" s="23">
        <v>2</v>
      </c>
      <c r="E24" s="135"/>
      <c r="F24" s="136"/>
    </row>
    <row r="25" spans="1:6">
      <c r="A25" s="134"/>
      <c r="B25" s="22">
        <v>0.3125</v>
      </c>
      <c r="C25" s="22" t="s">
        <v>390</v>
      </c>
      <c r="D25" s="23">
        <v>2</v>
      </c>
      <c r="E25" s="135"/>
      <c r="F25" s="136"/>
    </row>
    <row r="26" spans="1:6">
      <c r="A26" s="134"/>
      <c r="B26" s="22">
        <v>0.34375</v>
      </c>
      <c r="C26" s="22" t="s">
        <v>391</v>
      </c>
      <c r="D26" s="23">
        <v>2</v>
      </c>
      <c r="E26" s="135"/>
      <c r="F26" s="136"/>
    </row>
    <row r="27" spans="1:6">
      <c r="A27" s="134"/>
      <c r="B27" s="22"/>
      <c r="C27" s="22" t="s">
        <v>392</v>
      </c>
      <c r="D27" s="23">
        <v>3</v>
      </c>
      <c r="E27" s="135"/>
      <c r="F27" s="136"/>
    </row>
    <row r="28" spans="1:6">
      <c r="A28" s="134"/>
      <c r="B28" s="22"/>
      <c r="C28" s="22" t="s">
        <v>392</v>
      </c>
      <c r="D28" s="23">
        <v>2</v>
      </c>
      <c r="E28" s="135"/>
      <c r="F28" s="136"/>
    </row>
    <row r="29" spans="1:6">
      <c r="A29" s="134"/>
      <c r="B29" s="22">
        <v>0.3611111111111111</v>
      </c>
      <c r="C29" s="22" t="s">
        <v>392</v>
      </c>
      <c r="D29" s="23">
        <v>2</v>
      </c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96" t="s">
        <v>37</v>
      </c>
      <c r="F31" s="29" t="s">
        <v>226</v>
      </c>
    </row>
    <row r="32" spans="1:6">
      <c r="A32" s="121"/>
      <c r="B32" s="27" t="s">
        <v>39</v>
      </c>
      <c r="C32" s="28"/>
      <c r="D32" s="141"/>
      <c r="E32" s="96" t="s">
        <v>40</v>
      </c>
      <c r="F32" s="29" t="s">
        <v>384</v>
      </c>
    </row>
    <row r="33" spans="1:6">
      <c r="A33" s="121"/>
      <c r="B33" s="27" t="s">
        <v>41</v>
      </c>
      <c r="C33" s="28"/>
      <c r="D33" s="141"/>
      <c r="E33" s="96" t="s">
        <v>42</v>
      </c>
      <c r="F33" s="29" t="s">
        <v>251</v>
      </c>
    </row>
    <row r="34" spans="1:6">
      <c r="A34" s="139"/>
      <c r="B34" s="30" t="s">
        <v>43</v>
      </c>
      <c r="C34" s="28"/>
      <c r="D34" s="142"/>
      <c r="E34" s="96" t="s">
        <v>44</v>
      </c>
      <c r="F34" s="29"/>
    </row>
    <row r="35" spans="1:6">
      <c r="A35" s="140"/>
      <c r="B35" s="31" t="s">
        <v>45</v>
      </c>
      <c r="C35" s="28"/>
      <c r="D35" s="143"/>
      <c r="E35" s="96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/>
      <c r="C43" s="124"/>
      <c r="D43" s="124"/>
      <c r="E43" s="124"/>
      <c r="F43" s="125"/>
    </row>
    <row r="44" spans="1:6">
      <c r="A44" s="121"/>
      <c r="B44" s="123" t="s">
        <v>393</v>
      </c>
      <c r="C44" s="124"/>
      <c r="D44" s="124"/>
      <c r="E44" s="124"/>
      <c r="F44" s="125"/>
    </row>
    <row r="45" spans="1:6">
      <c r="A45" s="121"/>
      <c r="B45" s="123" t="s">
        <v>394</v>
      </c>
      <c r="C45" s="124"/>
      <c r="D45" s="124"/>
      <c r="E45" s="124"/>
      <c r="F45" s="125"/>
    </row>
    <row r="46" spans="1:6">
      <c r="A46" s="121"/>
      <c r="B46" s="123" t="s">
        <v>395</v>
      </c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95" t="s">
        <v>36</v>
      </c>
      <c r="B50" s="127"/>
      <c r="C50" s="128"/>
      <c r="D50" s="95" t="s">
        <v>38</v>
      </c>
      <c r="E50" s="127"/>
      <c r="F50" s="128"/>
    </row>
    <row r="51" spans="1:6" ht="18.75">
      <c r="A51" s="129" t="s">
        <v>49</v>
      </c>
      <c r="B51" s="130"/>
      <c r="C51" s="131"/>
      <c r="D51" s="94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E6" sqref="E6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99" t="s">
        <v>1</v>
      </c>
      <c r="B2" s="2">
        <v>42697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99" t="s">
        <v>6</v>
      </c>
      <c r="B4" s="10">
        <v>222500</v>
      </c>
      <c r="C4" s="11" t="s">
        <v>7</v>
      </c>
      <c r="D4" s="12">
        <v>0.06</v>
      </c>
      <c r="E4" s="13" t="s">
        <v>8</v>
      </c>
      <c r="F4" s="12">
        <v>0</v>
      </c>
    </row>
    <row r="5" spans="1:7">
      <c r="A5" s="99" t="s">
        <v>9</v>
      </c>
      <c r="B5" s="10">
        <f>B6-B4</f>
        <v>1361400</v>
      </c>
      <c r="C5" s="13" t="s">
        <v>10</v>
      </c>
      <c r="D5" s="12">
        <v>0.01</v>
      </c>
      <c r="E5" s="13" t="s">
        <v>11</v>
      </c>
      <c r="F5" s="12">
        <v>0</v>
      </c>
      <c r="G5" s="14"/>
    </row>
    <row r="6" spans="1:7">
      <c r="A6" s="99" t="s">
        <v>12</v>
      </c>
      <c r="B6" s="10">
        <v>1583900</v>
      </c>
      <c r="C6" s="11" t="s">
        <v>13</v>
      </c>
      <c r="D6" s="12">
        <v>0.06</v>
      </c>
      <c r="E6" s="13" t="s">
        <v>14</v>
      </c>
      <c r="F6" s="12">
        <v>0.7</v>
      </c>
      <c r="G6" s="15"/>
    </row>
    <row r="7" spans="1:7">
      <c r="A7" s="99" t="s">
        <v>15</v>
      </c>
      <c r="B7" s="10">
        <f>B6+'11.22'!B7</f>
        <v>33778600</v>
      </c>
      <c r="C7" s="13" t="s">
        <v>16</v>
      </c>
      <c r="D7" s="12">
        <v>0.1</v>
      </c>
      <c r="E7" s="13" t="s">
        <v>17</v>
      </c>
      <c r="F7" s="12">
        <v>7.0000000000000007E-2</v>
      </c>
      <c r="G7" s="16"/>
    </row>
    <row r="8" spans="1:7">
      <c r="A8" s="99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99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99" t="s">
        <v>22</v>
      </c>
      <c r="C11" s="99" t="s">
        <v>23</v>
      </c>
      <c r="D11" s="99" t="s">
        <v>24</v>
      </c>
      <c r="E11" s="99"/>
      <c r="F11" s="99" t="s">
        <v>25</v>
      </c>
    </row>
    <row r="12" spans="1:7">
      <c r="A12" s="134"/>
      <c r="B12" s="20" t="s">
        <v>124</v>
      </c>
      <c r="C12" s="6" t="s">
        <v>396</v>
      </c>
      <c r="D12" s="150" t="s">
        <v>26</v>
      </c>
      <c r="E12" s="20" t="s">
        <v>311</v>
      </c>
      <c r="F12" s="6">
        <v>2</v>
      </c>
    </row>
    <row r="13" spans="1:7">
      <c r="A13" s="134"/>
      <c r="B13" s="20" t="s">
        <v>126</v>
      </c>
      <c r="C13" s="6" t="s">
        <v>165</v>
      </c>
      <c r="D13" s="150"/>
      <c r="E13" s="20" t="s">
        <v>164</v>
      </c>
      <c r="F13" s="6">
        <v>2</v>
      </c>
    </row>
    <row r="14" spans="1:7">
      <c r="A14" s="134"/>
      <c r="B14" s="20" t="s">
        <v>330</v>
      </c>
      <c r="C14" s="6" t="s">
        <v>328</v>
      </c>
      <c r="D14" s="150" t="s">
        <v>27</v>
      </c>
      <c r="E14" s="20" t="s">
        <v>195</v>
      </c>
      <c r="F14" s="6">
        <v>0</v>
      </c>
    </row>
    <row r="15" spans="1:7">
      <c r="A15" s="134"/>
      <c r="B15" s="20" t="s">
        <v>385</v>
      </c>
      <c r="C15" s="6" t="s">
        <v>326</v>
      </c>
      <c r="D15" s="150"/>
      <c r="E15" s="20" t="s">
        <v>388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99" t="s">
        <v>29</v>
      </c>
      <c r="C17" s="99" t="s">
        <v>30</v>
      </c>
      <c r="D17" s="99" t="s">
        <v>31</v>
      </c>
      <c r="E17" s="144" t="s">
        <v>32</v>
      </c>
      <c r="F17" s="145"/>
    </row>
    <row r="18" spans="1:6">
      <c r="A18" s="134" t="s">
        <v>33</v>
      </c>
      <c r="B18" s="22" t="s">
        <v>398</v>
      </c>
      <c r="C18" s="22" t="s">
        <v>397</v>
      </c>
      <c r="D18" s="23">
        <v>2</v>
      </c>
      <c r="E18" s="135"/>
      <c r="F18" s="136"/>
    </row>
    <row r="19" spans="1:6">
      <c r="A19" s="134"/>
      <c r="B19" s="22"/>
      <c r="C19" s="22" t="s">
        <v>399</v>
      </c>
      <c r="D19" s="23">
        <v>3</v>
      </c>
      <c r="E19" s="135"/>
      <c r="F19" s="136"/>
    </row>
    <row r="20" spans="1:6">
      <c r="A20" s="134"/>
      <c r="B20" s="22">
        <v>8.3333333333333329E-2</v>
      </c>
      <c r="C20" s="22" t="s">
        <v>400</v>
      </c>
      <c r="D20" s="23">
        <v>5</v>
      </c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 t="s">
        <v>401</v>
      </c>
      <c r="C24" s="22" t="s">
        <v>402</v>
      </c>
      <c r="D24" s="23">
        <v>14</v>
      </c>
      <c r="E24" s="135" t="s">
        <v>87</v>
      </c>
      <c r="F24" s="136"/>
    </row>
    <row r="25" spans="1:6">
      <c r="A25" s="134"/>
      <c r="B25" s="22">
        <v>0.33333333333333331</v>
      </c>
      <c r="C25" s="22" t="s">
        <v>403</v>
      </c>
      <c r="D25" s="23">
        <v>2</v>
      </c>
      <c r="E25" s="135" t="s">
        <v>410</v>
      </c>
      <c r="F25" s="136"/>
    </row>
    <row r="26" spans="1:6">
      <c r="A26" s="134"/>
      <c r="B26" s="22"/>
      <c r="C26" s="22"/>
      <c r="D26" s="23"/>
      <c r="E26" s="135" t="s">
        <v>411</v>
      </c>
      <c r="F26" s="136"/>
    </row>
    <row r="27" spans="1:6">
      <c r="A27" s="134"/>
      <c r="B27" s="22"/>
      <c r="C27" s="22" t="s">
        <v>152</v>
      </c>
      <c r="D27" s="23">
        <v>4</v>
      </c>
      <c r="E27" s="135" t="s">
        <v>412</v>
      </c>
      <c r="F27" s="136"/>
    </row>
    <row r="28" spans="1:6">
      <c r="A28" s="134"/>
      <c r="B28" s="22"/>
      <c r="C28" s="22" t="s">
        <v>152</v>
      </c>
      <c r="D28" s="23">
        <v>2</v>
      </c>
      <c r="E28" s="135" t="s">
        <v>369</v>
      </c>
      <c r="F28" s="136"/>
    </row>
    <row r="29" spans="1:6">
      <c r="A29" s="134"/>
      <c r="B29" s="22"/>
      <c r="C29" s="22"/>
      <c r="D29" s="23"/>
      <c r="E29" s="135" t="s">
        <v>413</v>
      </c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99" t="s">
        <v>37</v>
      </c>
      <c r="F31" s="29" t="s">
        <v>404</v>
      </c>
    </row>
    <row r="32" spans="1:6">
      <c r="A32" s="121"/>
      <c r="B32" s="27" t="s">
        <v>39</v>
      </c>
      <c r="C32" s="28"/>
      <c r="D32" s="141"/>
      <c r="E32" s="99" t="s">
        <v>40</v>
      </c>
      <c r="F32" s="29" t="s">
        <v>405</v>
      </c>
    </row>
    <row r="33" spans="1:6">
      <c r="A33" s="121"/>
      <c r="B33" s="27" t="s">
        <v>41</v>
      </c>
      <c r="C33" s="28"/>
      <c r="D33" s="141"/>
      <c r="E33" s="99" t="s">
        <v>42</v>
      </c>
      <c r="F33" s="29" t="s">
        <v>226</v>
      </c>
    </row>
    <row r="34" spans="1:6">
      <c r="A34" s="139"/>
      <c r="B34" s="30" t="s">
        <v>43</v>
      </c>
      <c r="C34" s="28"/>
      <c r="D34" s="142"/>
      <c r="E34" s="99" t="s">
        <v>44</v>
      </c>
      <c r="F34" s="29"/>
    </row>
    <row r="35" spans="1:6">
      <c r="A35" s="140"/>
      <c r="B35" s="31" t="s">
        <v>45</v>
      </c>
      <c r="C35" s="28"/>
      <c r="D35" s="143"/>
      <c r="E35" s="99" t="s">
        <v>46</v>
      </c>
      <c r="F35" s="29" t="s">
        <v>197</v>
      </c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/>
      <c r="B43" s="123"/>
      <c r="C43" s="124"/>
      <c r="D43" s="124"/>
      <c r="E43" s="124"/>
      <c r="F43" s="125"/>
    </row>
    <row r="44" spans="1:6">
      <c r="A44" s="121"/>
      <c r="B44" s="123" t="s">
        <v>406</v>
      </c>
      <c r="C44" s="124"/>
      <c r="D44" s="124"/>
      <c r="E44" s="124"/>
      <c r="F44" s="125"/>
    </row>
    <row r="45" spans="1:6">
      <c r="A45" s="121"/>
      <c r="B45" s="123"/>
      <c r="C45" s="124"/>
      <c r="D45" s="124"/>
      <c r="E45" s="124"/>
      <c r="F45" s="125"/>
    </row>
    <row r="46" spans="1:6">
      <c r="A46" s="121"/>
      <c r="B46" s="123" t="s">
        <v>408</v>
      </c>
      <c r="C46" s="124"/>
      <c r="D46" s="124"/>
      <c r="E46" s="124"/>
      <c r="F46" s="125"/>
    </row>
    <row r="47" spans="1:6">
      <c r="A47" s="121"/>
      <c r="B47" s="123" t="s">
        <v>407</v>
      </c>
      <c r="C47" s="124"/>
      <c r="D47" s="124"/>
      <c r="E47" s="124"/>
      <c r="F47" s="125"/>
    </row>
    <row r="48" spans="1:6">
      <c r="A48" s="122"/>
      <c r="B48" s="123" t="s">
        <v>409</v>
      </c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98" t="s">
        <v>36</v>
      </c>
      <c r="B50" s="127"/>
      <c r="C50" s="128"/>
      <c r="D50" s="98" t="s">
        <v>38</v>
      </c>
      <c r="E50" s="127"/>
      <c r="F50" s="128"/>
    </row>
    <row r="51" spans="1:6" ht="18.75">
      <c r="A51" s="129" t="s">
        <v>49</v>
      </c>
      <c r="B51" s="130"/>
      <c r="C51" s="131"/>
      <c r="D51" s="97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F35" sqref="F35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101" t="s">
        <v>1</v>
      </c>
      <c r="B2" s="2">
        <v>42698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101" t="s">
        <v>6</v>
      </c>
      <c r="B4" s="10">
        <v>58000</v>
      </c>
      <c r="C4" s="11" t="s">
        <v>7</v>
      </c>
      <c r="D4" s="12">
        <v>0.04</v>
      </c>
      <c r="E4" s="13" t="s">
        <v>8</v>
      </c>
      <c r="F4" s="12">
        <v>0.11</v>
      </c>
    </row>
    <row r="5" spans="1:7">
      <c r="A5" s="101" t="s">
        <v>9</v>
      </c>
      <c r="B5" s="10">
        <f>B6-B4</f>
        <v>544000</v>
      </c>
      <c r="C5" s="13" t="s">
        <v>10</v>
      </c>
      <c r="D5" s="12">
        <v>0</v>
      </c>
      <c r="E5" s="13" t="s">
        <v>11</v>
      </c>
      <c r="F5" s="12">
        <v>0</v>
      </c>
      <c r="G5" s="14"/>
    </row>
    <row r="6" spans="1:7">
      <c r="A6" s="101" t="s">
        <v>12</v>
      </c>
      <c r="B6" s="10">
        <v>602000</v>
      </c>
      <c r="C6" s="11" t="s">
        <v>13</v>
      </c>
      <c r="D6" s="12">
        <v>0.03</v>
      </c>
      <c r="E6" s="13" t="s">
        <v>14</v>
      </c>
      <c r="F6" s="12">
        <v>0</v>
      </c>
      <c r="G6" s="15"/>
    </row>
    <row r="7" spans="1:7">
      <c r="A7" s="101" t="s">
        <v>15</v>
      </c>
      <c r="B7" s="10">
        <f>B6+'11.23'!B7</f>
        <v>34380600</v>
      </c>
      <c r="C7" s="13" t="s">
        <v>16</v>
      </c>
      <c r="D7" s="12">
        <v>0.08</v>
      </c>
      <c r="E7" s="13" t="s">
        <v>17</v>
      </c>
      <c r="F7" s="12">
        <v>0.08</v>
      </c>
      <c r="G7" s="16"/>
    </row>
    <row r="8" spans="1:7">
      <c r="A8" s="101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101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101" t="s">
        <v>22</v>
      </c>
      <c r="C11" s="101" t="s">
        <v>23</v>
      </c>
      <c r="D11" s="101" t="s">
        <v>24</v>
      </c>
      <c r="E11" s="101"/>
      <c r="F11" s="101" t="s">
        <v>25</v>
      </c>
    </row>
    <row r="12" spans="1:7">
      <c r="A12" s="134"/>
      <c r="B12" s="20" t="s">
        <v>124</v>
      </c>
      <c r="C12" s="6" t="s">
        <v>414</v>
      </c>
      <c r="D12" s="150" t="s">
        <v>26</v>
      </c>
      <c r="E12" s="20" t="s">
        <v>416</v>
      </c>
      <c r="F12" s="6">
        <v>1</v>
      </c>
    </row>
    <row r="13" spans="1:7">
      <c r="A13" s="134"/>
      <c r="B13" s="20" t="s">
        <v>126</v>
      </c>
      <c r="C13" s="6" t="s">
        <v>415</v>
      </c>
      <c r="D13" s="150"/>
      <c r="E13" s="20" t="s">
        <v>417</v>
      </c>
      <c r="F13" s="6">
        <v>1</v>
      </c>
    </row>
    <row r="14" spans="1:7">
      <c r="A14" s="134"/>
      <c r="B14" s="20" t="s">
        <v>330</v>
      </c>
      <c r="C14" s="6" t="s">
        <v>328</v>
      </c>
      <c r="D14" s="150" t="s">
        <v>27</v>
      </c>
      <c r="E14" s="20" t="s">
        <v>418</v>
      </c>
      <c r="F14" s="6">
        <v>0</v>
      </c>
    </row>
    <row r="15" spans="1:7">
      <c r="A15" s="134"/>
      <c r="B15" s="20" t="s">
        <v>385</v>
      </c>
      <c r="C15" s="6" t="s">
        <v>326</v>
      </c>
      <c r="D15" s="150"/>
      <c r="E15" s="20" t="s">
        <v>151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101" t="s">
        <v>29</v>
      </c>
      <c r="C17" s="101" t="s">
        <v>30</v>
      </c>
      <c r="D17" s="101" t="s">
        <v>31</v>
      </c>
      <c r="E17" s="144" t="s">
        <v>32</v>
      </c>
      <c r="F17" s="145"/>
    </row>
    <row r="18" spans="1:6">
      <c r="A18" s="134" t="s">
        <v>33</v>
      </c>
      <c r="B18" s="22"/>
      <c r="C18" s="22" t="s">
        <v>152</v>
      </c>
      <c r="D18" s="23">
        <v>2</v>
      </c>
      <c r="E18" s="135"/>
      <c r="F18" s="136"/>
    </row>
    <row r="19" spans="1:6">
      <c r="A19" s="134"/>
      <c r="B19" s="22"/>
      <c r="C19" s="22"/>
      <c r="D19" s="23"/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/>
      <c r="C24" s="22" t="s">
        <v>419</v>
      </c>
      <c r="D24" s="23">
        <v>2</v>
      </c>
      <c r="E24" s="135"/>
      <c r="F24" s="136"/>
    </row>
    <row r="25" spans="1:6">
      <c r="A25" s="134"/>
      <c r="B25" s="22"/>
      <c r="C25" s="22" t="s">
        <v>152</v>
      </c>
      <c r="D25" s="23">
        <v>2</v>
      </c>
      <c r="E25" s="135"/>
      <c r="F25" s="136"/>
    </row>
    <row r="26" spans="1:6">
      <c r="A26" s="134"/>
      <c r="B26" s="22"/>
      <c r="C26" s="22"/>
      <c r="D26" s="23"/>
      <c r="E26" s="135"/>
      <c r="F26" s="136"/>
    </row>
    <row r="27" spans="1:6">
      <c r="A27" s="134"/>
      <c r="B27" s="22"/>
      <c r="C27" s="22"/>
      <c r="D27" s="23"/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101" t="s">
        <v>37</v>
      </c>
      <c r="F31" s="29" t="s">
        <v>404</v>
      </c>
    </row>
    <row r="32" spans="1:6">
      <c r="A32" s="121"/>
      <c r="B32" s="27" t="s">
        <v>39</v>
      </c>
      <c r="C32" s="28"/>
      <c r="D32" s="141"/>
      <c r="E32" s="101" t="s">
        <v>40</v>
      </c>
      <c r="F32" s="29" t="s">
        <v>405</v>
      </c>
    </row>
    <row r="33" spans="1:6">
      <c r="A33" s="121"/>
      <c r="B33" s="27" t="s">
        <v>41</v>
      </c>
      <c r="C33" s="28"/>
      <c r="D33" s="141"/>
      <c r="E33" s="101" t="s">
        <v>42</v>
      </c>
      <c r="F33" s="29" t="s">
        <v>226</v>
      </c>
    </row>
    <row r="34" spans="1:6">
      <c r="A34" s="139"/>
      <c r="B34" s="30" t="s">
        <v>43</v>
      </c>
      <c r="C34" s="28"/>
      <c r="D34" s="142"/>
      <c r="E34" s="101" t="s">
        <v>44</v>
      </c>
      <c r="F34" s="29"/>
    </row>
    <row r="35" spans="1:6">
      <c r="A35" s="140"/>
      <c r="B35" s="31" t="s">
        <v>45</v>
      </c>
      <c r="C35" s="28"/>
      <c r="D35" s="143"/>
      <c r="E35" s="101" t="s">
        <v>46</v>
      </c>
      <c r="F35" s="29" t="s">
        <v>197</v>
      </c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/>
      <c r="B43" s="123" t="s">
        <v>420</v>
      </c>
      <c r="C43" s="124"/>
      <c r="D43" s="124"/>
      <c r="E43" s="124"/>
      <c r="F43" s="125"/>
    </row>
    <row r="44" spans="1:6">
      <c r="A44" s="121"/>
      <c r="B44" s="123"/>
      <c r="C44" s="124"/>
      <c r="D44" s="124"/>
      <c r="E44" s="124"/>
      <c r="F44" s="125"/>
    </row>
    <row r="45" spans="1:6">
      <c r="A45" s="121"/>
      <c r="B45" s="123" t="s">
        <v>421</v>
      </c>
      <c r="C45" s="124"/>
      <c r="D45" s="124"/>
      <c r="E45" s="124"/>
      <c r="F45" s="125"/>
    </row>
    <row r="46" spans="1:6">
      <c r="A46" s="121"/>
      <c r="B46" s="123"/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102" t="s">
        <v>36</v>
      </c>
      <c r="B50" s="127"/>
      <c r="C50" s="128"/>
      <c r="D50" s="102" t="s">
        <v>38</v>
      </c>
      <c r="E50" s="127"/>
      <c r="F50" s="128"/>
    </row>
    <row r="51" spans="1:6" ht="18.75">
      <c r="A51" s="129" t="s">
        <v>49</v>
      </c>
      <c r="B51" s="130"/>
      <c r="C51" s="131"/>
      <c r="D51" s="100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E6" sqref="E6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105" t="s">
        <v>1</v>
      </c>
      <c r="B2" s="2">
        <v>42699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105" t="s">
        <v>6</v>
      </c>
      <c r="B4" s="10">
        <v>189000</v>
      </c>
      <c r="C4" s="11" t="s">
        <v>7</v>
      </c>
      <c r="D4" s="12">
        <v>0.01</v>
      </c>
      <c r="E4" s="13" t="s">
        <v>8</v>
      </c>
      <c r="F4" s="12">
        <v>0.05</v>
      </c>
    </row>
    <row r="5" spans="1:7">
      <c r="A5" s="105" t="s">
        <v>9</v>
      </c>
      <c r="B5" s="10">
        <f>B6-B4</f>
        <v>2778200</v>
      </c>
      <c r="C5" s="13" t="s">
        <v>10</v>
      </c>
      <c r="D5" s="12">
        <v>0.05</v>
      </c>
      <c r="E5" s="13" t="s">
        <v>11</v>
      </c>
      <c r="F5" s="12">
        <v>0.02</v>
      </c>
      <c r="G5" s="14"/>
    </row>
    <row r="6" spans="1:7">
      <c r="A6" s="105" t="s">
        <v>12</v>
      </c>
      <c r="B6" s="10">
        <v>2967200</v>
      </c>
      <c r="C6" s="11" t="s">
        <v>13</v>
      </c>
      <c r="D6" s="12">
        <v>0.04</v>
      </c>
      <c r="E6" s="13" t="s">
        <v>14</v>
      </c>
      <c r="F6" s="12">
        <v>0.48</v>
      </c>
      <c r="G6" s="15"/>
    </row>
    <row r="7" spans="1:7">
      <c r="A7" s="105" t="s">
        <v>15</v>
      </c>
      <c r="B7" s="10">
        <f>B6+'11.24'!B7</f>
        <v>37347800</v>
      </c>
      <c r="C7" s="13" t="s">
        <v>16</v>
      </c>
      <c r="D7" s="12">
        <v>7.0000000000000007E-2</v>
      </c>
      <c r="E7" s="13" t="s">
        <v>17</v>
      </c>
      <c r="F7" s="12">
        <v>0.26</v>
      </c>
      <c r="G7" s="16"/>
    </row>
    <row r="8" spans="1:7">
      <c r="A8" s="105" t="s">
        <v>18</v>
      </c>
      <c r="B8" s="17"/>
      <c r="C8" s="11" t="s">
        <v>19</v>
      </c>
      <c r="D8" s="12">
        <v>0.02</v>
      </c>
      <c r="E8" s="13"/>
      <c r="F8" s="12"/>
    </row>
    <row r="9" spans="1:7">
      <c r="A9" s="105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105" t="s">
        <v>22</v>
      </c>
      <c r="C11" s="105" t="s">
        <v>23</v>
      </c>
      <c r="D11" s="105" t="s">
        <v>24</v>
      </c>
      <c r="E11" s="105"/>
      <c r="F11" s="105" t="s">
        <v>25</v>
      </c>
    </row>
    <row r="12" spans="1:7">
      <c r="A12" s="134"/>
      <c r="B12" s="20" t="s">
        <v>124</v>
      </c>
      <c r="C12" s="6" t="s">
        <v>430</v>
      </c>
      <c r="D12" s="150" t="s">
        <v>26</v>
      </c>
      <c r="E12" s="20" t="s">
        <v>433</v>
      </c>
      <c r="F12" s="6">
        <v>4</v>
      </c>
    </row>
    <row r="13" spans="1:7">
      <c r="A13" s="134"/>
      <c r="B13" s="20" t="s">
        <v>126</v>
      </c>
      <c r="C13" s="6" t="s">
        <v>191</v>
      </c>
      <c r="D13" s="150"/>
      <c r="E13" s="20" t="s">
        <v>434</v>
      </c>
      <c r="F13" s="6">
        <v>3</v>
      </c>
    </row>
    <row r="14" spans="1:7">
      <c r="A14" s="134"/>
      <c r="B14" s="20" t="s">
        <v>330</v>
      </c>
      <c r="C14" s="6" t="s">
        <v>431</v>
      </c>
      <c r="D14" s="150" t="s">
        <v>27</v>
      </c>
      <c r="E14" s="20" t="s">
        <v>336</v>
      </c>
      <c r="F14" s="6">
        <v>0</v>
      </c>
    </row>
    <row r="15" spans="1:7">
      <c r="A15" s="134"/>
      <c r="B15" s="20" t="s">
        <v>385</v>
      </c>
      <c r="C15" s="6" t="s">
        <v>432</v>
      </c>
      <c r="D15" s="150"/>
      <c r="E15" s="20" t="s">
        <v>435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105" t="s">
        <v>29</v>
      </c>
      <c r="C17" s="105" t="s">
        <v>30</v>
      </c>
      <c r="D17" s="105" t="s">
        <v>31</v>
      </c>
      <c r="E17" s="144" t="s">
        <v>32</v>
      </c>
      <c r="F17" s="145"/>
    </row>
    <row r="18" spans="1:6">
      <c r="A18" s="134" t="s">
        <v>33</v>
      </c>
      <c r="B18" s="22"/>
      <c r="C18" s="22" t="s">
        <v>152</v>
      </c>
      <c r="D18" s="23">
        <v>2</v>
      </c>
      <c r="E18" s="135"/>
      <c r="F18" s="136"/>
    </row>
    <row r="19" spans="1:6">
      <c r="A19" s="134"/>
      <c r="B19" s="22"/>
      <c r="C19" s="22" t="s">
        <v>436</v>
      </c>
      <c r="D19" s="23">
        <v>2</v>
      </c>
      <c r="E19" s="135" t="s">
        <v>422</v>
      </c>
      <c r="F19" s="136"/>
    </row>
    <row r="20" spans="1:6">
      <c r="A20" s="134"/>
      <c r="B20" s="22"/>
      <c r="C20" s="22" t="s">
        <v>437</v>
      </c>
      <c r="D20" s="23">
        <v>3</v>
      </c>
      <c r="E20" s="135" t="s">
        <v>124</v>
      </c>
      <c r="F20" s="136"/>
    </row>
    <row r="21" spans="1:6">
      <c r="A21" s="134"/>
      <c r="B21" s="22"/>
      <c r="C21" s="22"/>
      <c r="D21" s="23"/>
      <c r="E21" s="135" t="s">
        <v>423</v>
      </c>
      <c r="F21" s="136"/>
    </row>
    <row r="22" spans="1:6">
      <c r="A22" s="134"/>
      <c r="B22" s="22"/>
      <c r="C22" s="22"/>
      <c r="D22" s="26"/>
      <c r="E22" s="135" t="s">
        <v>424</v>
      </c>
      <c r="F22" s="136"/>
    </row>
    <row r="23" spans="1:6">
      <c r="A23" s="146"/>
      <c r="B23" s="22"/>
      <c r="C23" s="22"/>
      <c r="D23" s="23"/>
      <c r="E23" s="135" t="s">
        <v>425</v>
      </c>
      <c r="F23" s="136"/>
    </row>
    <row r="24" spans="1:6">
      <c r="A24" s="134" t="s">
        <v>34</v>
      </c>
      <c r="B24" s="22">
        <v>0.29166666666666669</v>
      </c>
      <c r="C24" s="22" t="s">
        <v>438</v>
      </c>
      <c r="D24" s="23">
        <v>15</v>
      </c>
      <c r="E24" s="135" t="s">
        <v>426</v>
      </c>
      <c r="F24" s="136"/>
    </row>
    <row r="25" spans="1:6">
      <c r="A25" s="134"/>
      <c r="B25" s="22"/>
      <c r="C25" s="22" t="s">
        <v>439</v>
      </c>
      <c r="D25" s="23">
        <v>5</v>
      </c>
      <c r="E25" s="135" t="s">
        <v>416</v>
      </c>
      <c r="F25" s="136"/>
    </row>
    <row r="26" spans="1:6">
      <c r="A26" s="134"/>
      <c r="B26" s="22"/>
      <c r="C26" s="22" t="s">
        <v>440</v>
      </c>
      <c r="D26" s="23">
        <v>4</v>
      </c>
      <c r="E26" s="135" t="s">
        <v>427</v>
      </c>
      <c r="F26" s="136"/>
    </row>
    <row r="27" spans="1:6">
      <c r="A27" s="134"/>
      <c r="B27" s="22"/>
      <c r="C27" s="22" t="s">
        <v>441</v>
      </c>
      <c r="D27" s="23">
        <v>2</v>
      </c>
      <c r="E27" s="135" t="s">
        <v>428</v>
      </c>
      <c r="F27" s="136"/>
    </row>
    <row r="28" spans="1:6">
      <c r="A28" s="134"/>
      <c r="B28" s="22">
        <v>0.34375</v>
      </c>
      <c r="C28" s="22" t="s">
        <v>442</v>
      </c>
      <c r="D28" s="23">
        <v>2</v>
      </c>
      <c r="E28" s="135"/>
      <c r="F28" s="136"/>
    </row>
    <row r="29" spans="1:6">
      <c r="A29" s="134"/>
      <c r="B29" s="22"/>
      <c r="C29" s="22" t="s">
        <v>437</v>
      </c>
      <c r="D29" s="23">
        <v>2</v>
      </c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105" t="s">
        <v>37</v>
      </c>
      <c r="F31" s="29"/>
    </row>
    <row r="32" spans="1:6">
      <c r="A32" s="121"/>
      <c r="B32" s="27" t="s">
        <v>39</v>
      </c>
      <c r="C32" s="28"/>
      <c r="D32" s="141"/>
      <c r="E32" s="105" t="s">
        <v>40</v>
      </c>
      <c r="F32" s="29" t="s">
        <v>185</v>
      </c>
    </row>
    <row r="33" spans="1:6">
      <c r="A33" s="121"/>
      <c r="B33" s="27" t="s">
        <v>41</v>
      </c>
      <c r="C33" s="28"/>
      <c r="D33" s="141"/>
      <c r="E33" s="105" t="s">
        <v>42</v>
      </c>
      <c r="F33" s="29" t="s">
        <v>155</v>
      </c>
    </row>
    <row r="34" spans="1:6">
      <c r="A34" s="139"/>
      <c r="B34" s="30" t="s">
        <v>43</v>
      </c>
      <c r="C34" s="28"/>
      <c r="D34" s="142"/>
      <c r="E34" s="105" t="s">
        <v>44</v>
      </c>
      <c r="F34" s="29" t="s">
        <v>443</v>
      </c>
    </row>
    <row r="35" spans="1:6">
      <c r="A35" s="140"/>
      <c r="B35" s="31" t="s">
        <v>45</v>
      </c>
      <c r="C35" s="28"/>
      <c r="D35" s="143"/>
      <c r="E35" s="105" t="s">
        <v>46</v>
      </c>
      <c r="F35" s="29" t="s">
        <v>197</v>
      </c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/>
      <c r="B43" s="123" t="s">
        <v>444</v>
      </c>
      <c r="C43" s="124"/>
      <c r="D43" s="124"/>
      <c r="E43" s="124"/>
      <c r="F43" s="125"/>
    </row>
    <row r="44" spans="1:6">
      <c r="A44" s="121"/>
      <c r="B44" s="123" t="s">
        <v>429</v>
      </c>
      <c r="C44" s="124"/>
      <c r="D44" s="124"/>
      <c r="E44" s="124"/>
      <c r="F44" s="125"/>
    </row>
    <row r="45" spans="1:6">
      <c r="A45" s="121"/>
      <c r="B45" s="123"/>
      <c r="C45" s="124"/>
      <c r="D45" s="124"/>
      <c r="E45" s="124"/>
      <c r="F45" s="125"/>
    </row>
    <row r="46" spans="1:6">
      <c r="A46" s="121"/>
      <c r="B46" s="123" t="s">
        <v>445</v>
      </c>
      <c r="C46" s="124"/>
      <c r="D46" s="124"/>
      <c r="E46" s="124"/>
      <c r="F46" s="125"/>
    </row>
    <row r="47" spans="1:6">
      <c r="A47" s="121"/>
      <c r="B47" s="123" t="s">
        <v>446</v>
      </c>
      <c r="C47" s="124"/>
      <c r="D47" s="124"/>
      <c r="E47" s="124"/>
      <c r="F47" s="125"/>
    </row>
    <row r="48" spans="1:6">
      <c r="A48" s="122"/>
      <c r="B48" s="123" t="s">
        <v>447</v>
      </c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104" t="s">
        <v>36</v>
      </c>
      <c r="B50" s="127"/>
      <c r="C50" s="128"/>
      <c r="D50" s="104" t="s">
        <v>38</v>
      </c>
      <c r="E50" s="127"/>
      <c r="F50" s="128"/>
    </row>
    <row r="51" spans="1:6" ht="18.75">
      <c r="A51" s="129" t="s">
        <v>49</v>
      </c>
      <c r="B51" s="130"/>
      <c r="C51" s="131"/>
      <c r="D51" s="103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B47" sqref="B47:F47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107" t="s">
        <v>1</v>
      </c>
      <c r="B2" s="2">
        <v>42700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107" t="s">
        <v>6</v>
      </c>
      <c r="B4" s="10">
        <v>445000</v>
      </c>
      <c r="C4" s="11" t="s">
        <v>7</v>
      </c>
      <c r="D4" s="12">
        <v>0.02</v>
      </c>
      <c r="E4" s="13" t="s">
        <v>8</v>
      </c>
      <c r="F4" s="12">
        <v>0.03</v>
      </c>
    </row>
    <row r="5" spans="1:7">
      <c r="A5" s="107" t="s">
        <v>9</v>
      </c>
      <c r="B5" s="10">
        <f>B6-B4</f>
        <v>1789300</v>
      </c>
      <c r="C5" s="13" t="s">
        <v>10</v>
      </c>
      <c r="D5" s="12">
        <v>0.03</v>
      </c>
      <c r="E5" s="13" t="s">
        <v>11</v>
      </c>
      <c r="F5" s="12">
        <v>0.13</v>
      </c>
      <c r="G5" s="14"/>
    </row>
    <row r="6" spans="1:7">
      <c r="A6" s="107" t="s">
        <v>12</v>
      </c>
      <c r="B6" s="10">
        <v>2234300</v>
      </c>
      <c r="C6" s="11" t="s">
        <v>13</v>
      </c>
      <c r="D6" s="12">
        <v>0.04</v>
      </c>
      <c r="E6" s="13" t="s">
        <v>448</v>
      </c>
      <c r="F6" s="12">
        <v>0.44</v>
      </c>
      <c r="G6" s="15"/>
    </row>
    <row r="7" spans="1:7">
      <c r="A7" s="107" t="s">
        <v>15</v>
      </c>
      <c r="B7" s="10">
        <f>B6+'11.25'!B7</f>
        <v>39582100</v>
      </c>
      <c r="C7" s="13" t="s">
        <v>16</v>
      </c>
      <c r="D7" s="12">
        <v>0.08</v>
      </c>
      <c r="E7" s="13" t="s">
        <v>17</v>
      </c>
      <c r="F7" s="12">
        <v>0.23</v>
      </c>
      <c r="G7" s="16"/>
    </row>
    <row r="8" spans="1:7">
      <c r="A8" s="107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107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107" t="s">
        <v>22</v>
      </c>
      <c r="C11" s="107" t="s">
        <v>23</v>
      </c>
      <c r="D11" s="107" t="s">
        <v>24</v>
      </c>
      <c r="E11" s="107"/>
      <c r="F11" s="107" t="s">
        <v>25</v>
      </c>
    </row>
    <row r="12" spans="1:7">
      <c r="A12" s="134"/>
      <c r="B12" s="20" t="s">
        <v>124</v>
      </c>
      <c r="C12" s="6" t="s">
        <v>271</v>
      </c>
      <c r="D12" s="150" t="s">
        <v>26</v>
      </c>
      <c r="E12" s="20" t="s">
        <v>87</v>
      </c>
      <c r="F12" s="6">
        <v>11</v>
      </c>
    </row>
    <row r="13" spans="1:7">
      <c r="A13" s="134"/>
      <c r="B13" s="20" t="s">
        <v>126</v>
      </c>
      <c r="C13" s="6" t="s">
        <v>191</v>
      </c>
      <c r="D13" s="150"/>
      <c r="E13" s="20" t="s">
        <v>221</v>
      </c>
      <c r="F13" s="6">
        <v>6</v>
      </c>
    </row>
    <row r="14" spans="1:7">
      <c r="A14" s="134"/>
      <c r="B14" s="20" t="s">
        <v>330</v>
      </c>
      <c r="C14" s="6" t="s">
        <v>396</v>
      </c>
      <c r="D14" s="150" t="s">
        <v>27</v>
      </c>
      <c r="E14" s="20" t="s">
        <v>388</v>
      </c>
      <c r="F14" s="6">
        <v>0</v>
      </c>
    </row>
    <row r="15" spans="1:7">
      <c r="A15" s="134"/>
      <c r="B15" s="20" t="s">
        <v>385</v>
      </c>
      <c r="C15" s="6" t="s">
        <v>308</v>
      </c>
      <c r="D15" s="150"/>
      <c r="E15" s="20" t="s">
        <v>196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107" t="s">
        <v>29</v>
      </c>
      <c r="C17" s="107" t="s">
        <v>30</v>
      </c>
      <c r="D17" s="107" t="s">
        <v>31</v>
      </c>
      <c r="E17" s="144" t="s">
        <v>32</v>
      </c>
      <c r="F17" s="145"/>
    </row>
    <row r="18" spans="1:6">
      <c r="A18" s="134" t="s">
        <v>33</v>
      </c>
      <c r="B18" s="22">
        <v>4.1666666666666664E-2</v>
      </c>
      <c r="C18" s="22" t="s">
        <v>243</v>
      </c>
      <c r="D18" s="23">
        <v>6</v>
      </c>
      <c r="E18" s="135" t="s">
        <v>449</v>
      </c>
      <c r="F18" s="136"/>
    </row>
    <row r="19" spans="1:6">
      <c r="A19" s="134"/>
      <c r="B19" s="22"/>
      <c r="C19" s="22"/>
      <c r="D19" s="23"/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5"/>
      <c r="F21" s="136"/>
    </row>
    <row r="22" spans="1:6">
      <c r="A22" s="134"/>
      <c r="B22" s="22"/>
      <c r="C22" s="22"/>
      <c r="D22" s="26"/>
      <c r="E22" s="135"/>
      <c r="F22" s="136"/>
    </row>
    <row r="23" spans="1:6">
      <c r="A23" s="146"/>
      <c r="B23" s="22"/>
      <c r="C23" s="22"/>
      <c r="D23" s="23"/>
      <c r="E23" s="135"/>
      <c r="F23" s="136"/>
    </row>
    <row r="24" spans="1:6">
      <c r="A24" s="134" t="s">
        <v>34</v>
      </c>
      <c r="B24" s="22">
        <v>0.29166666666666669</v>
      </c>
      <c r="C24" s="22" t="s">
        <v>450</v>
      </c>
      <c r="D24" s="23">
        <v>11</v>
      </c>
      <c r="E24" s="135" t="s">
        <v>451</v>
      </c>
      <c r="F24" s="136"/>
    </row>
    <row r="25" spans="1:6">
      <c r="A25" s="134"/>
      <c r="B25" s="22"/>
      <c r="C25" s="22" t="s">
        <v>97</v>
      </c>
      <c r="D25" s="23">
        <v>2</v>
      </c>
      <c r="E25" s="135"/>
      <c r="F25" s="136"/>
    </row>
    <row r="26" spans="1:6">
      <c r="A26" s="134"/>
      <c r="B26" s="22"/>
      <c r="C26" s="22" t="s">
        <v>97</v>
      </c>
      <c r="D26" s="23">
        <v>2</v>
      </c>
      <c r="E26" s="135"/>
      <c r="F26" s="136"/>
    </row>
    <row r="27" spans="1:6">
      <c r="A27" s="134"/>
      <c r="B27" s="22"/>
      <c r="C27" s="22" t="s">
        <v>97</v>
      </c>
      <c r="D27" s="23">
        <v>5</v>
      </c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107" t="s">
        <v>37</v>
      </c>
      <c r="F31" s="29"/>
    </row>
    <row r="32" spans="1:6">
      <c r="A32" s="121"/>
      <c r="B32" s="27" t="s">
        <v>39</v>
      </c>
      <c r="C32" s="28"/>
      <c r="D32" s="141"/>
      <c r="E32" s="107" t="s">
        <v>40</v>
      </c>
      <c r="F32" s="29" t="s">
        <v>185</v>
      </c>
    </row>
    <row r="33" spans="1:6">
      <c r="A33" s="121"/>
      <c r="B33" s="27" t="s">
        <v>41</v>
      </c>
      <c r="C33" s="28"/>
      <c r="D33" s="141"/>
      <c r="E33" s="107" t="s">
        <v>42</v>
      </c>
      <c r="F33" s="29" t="s">
        <v>155</v>
      </c>
    </row>
    <row r="34" spans="1:6">
      <c r="A34" s="139"/>
      <c r="B34" s="30" t="s">
        <v>43</v>
      </c>
      <c r="C34" s="28"/>
      <c r="D34" s="142"/>
      <c r="E34" s="107" t="s">
        <v>44</v>
      </c>
      <c r="F34" s="29"/>
    </row>
    <row r="35" spans="1:6">
      <c r="A35" s="140"/>
      <c r="B35" s="31" t="s">
        <v>45</v>
      </c>
      <c r="C35" s="28"/>
      <c r="D35" s="143"/>
      <c r="E35" s="107" t="s">
        <v>46</v>
      </c>
      <c r="F35" s="29" t="s">
        <v>81</v>
      </c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/>
      <c r="B43" s="123" t="s">
        <v>452</v>
      </c>
      <c r="C43" s="124"/>
      <c r="D43" s="124"/>
      <c r="E43" s="124"/>
      <c r="F43" s="125"/>
    </row>
    <row r="44" spans="1:6">
      <c r="A44" s="121"/>
      <c r="B44" s="123" t="s">
        <v>453</v>
      </c>
      <c r="C44" s="124"/>
      <c r="D44" s="124"/>
      <c r="E44" s="124"/>
      <c r="F44" s="125"/>
    </row>
    <row r="45" spans="1:6">
      <c r="A45" s="121"/>
      <c r="B45" s="123" t="s">
        <v>454</v>
      </c>
      <c r="C45" s="124"/>
      <c r="D45" s="124"/>
      <c r="E45" s="124"/>
      <c r="F45" s="125"/>
    </row>
    <row r="46" spans="1:6">
      <c r="A46" s="121"/>
      <c r="B46" s="123" t="s">
        <v>455</v>
      </c>
      <c r="C46" s="124"/>
      <c r="D46" s="124"/>
      <c r="E46" s="124"/>
      <c r="F46" s="125"/>
    </row>
    <row r="47" spans="1:6">
      <c r="A47" s="121"/>
      <c r="B47" s="123" t="s">
        <v>456</v>
      </c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108" t="s">
        <v>36</v>
      </c>
      <c r="B50" s="127"/>
      <c r="C50" s="128"/>
      <c r="D50" s="108" t="s">
        <v>38</v>
      </c>
      <c r="E50" s="127"/>
      <c r="F50" s="128"/>
    </row>
    <row r="51" spans="1:6" ht="18.75">
      <c r="A51" s="129" t="s">
        <v>49</v>
      </c>
      <c r="B51" s="130"/>
      <c r="C51" s="131"/>
      <c r="D51" s="106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sqref="A1:XFD1048576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107" t="s">
        <v>1</v>
      </c>
      <c r="B2" s="2">
        <v>42701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107" t="s">
        <v>6</v>
      </c>
      <c r="B4" s="10">
        <v>300000</v>
      </c>
      <c r="C4" s="11" t="s">
        <v>7</v>
      </c>
      <c r="D4" s="12">
        <v>0.03</v>
      </c>
      <c r="E4" s="13" t="s">
        <v>8</v>
      </c>
      <c r="F4" s="12">
        <v>0.26</v>
      </c>
    </row>
    <row r="5" spans="1:7">
      <c r="A5" s="107" t="s">
        <v>9</v>
      </c>
      <c r="B5" s="10">
        <f>B6-B4</f>
        <v>420800</v>
      </c>
      <c r="C5" s="13" t="s">
        <v>10</v>
      </c>
      <c r="D5" s="12">
        <v>0.19</v>
      </c>
      <c r="E5" s="13" t="s">
        <v>11</v>
      </c>
      <c r="F5" s="12">
        <v>0.03</v>
      </c>
      <c r="G5" s="14"/>
    </row>
    <row r="6" spans="1:7">
      <c r="A6" s="107" t="s">
        <v>12</v>
      </c>
      <c r="B6" s="10">
        <v>720800</v>
      </c>
      <c r="C6" s="11" t="s">
        <v>13</v>
      </c>
      <c r="D6" s="12">
        <v>7.0000000000000007E-2</v>
      </c>
      <c r="E6" s="13" t="s">
        <v>448</v>
      </c>
      <c r="F6" s="12">
        <v>0</v>
      </c>
      <c r="G6" s="15"/>
    </row>
    <row r="7" spans="1:7">
      <c r="A7" s="107" t="s">
        <v>15</v>
      </c>
      <c r="B7" s="10">
        <f>B6+'11.26'!B7</f>
        <v>40302900</v>
      </c>
      <c r="C7" s="13" t="s">
        <v>16</v>
      </c>
      <c r="D7" s="12">
        <v>0.28000000000000003</v>
      </c>
      <c r="E7" s="13" t="s">
        <v>17</v>
      </c>
      <c r="F7" s="12">
        <v>0.1</v>
      </c>
      <c r="G7" s="16"/>
    </row>
    <row r="8" spans="1:7">
      <c r="A8" s="107" t="s">
        <v>18</v>
      </c>
      <c r="B8" s="17"/>
      <c r="C8" s="11" t="s">
        <v>19</v>
      </c>
      <c r="D8" s="12">
        <v>0.03</v>
      </c>
      <c r="E8" s="13"/>
      <c r="F8" s="12"/>
    </row>
    <row r="9" spans="1:7">
      <c r="A9" s="107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107" t="s">
        <v>22</v>
      </c>
      <c r="C11" s="107" t="s">
        <v>23</v>
      </c>
      <c r="D11" s="107" t="s">
        <v>24</v>
      </c>
      <c r="E11" s="107"/>
      <c r="F11" s="107" t="s">
        <v>25</v>
      </c>
    </row>
    <row r="12" spans="1:7">
      <c r="A12" s="134"/>
      <c r="B12" s="20" t="s">
        <v>124</v>
      </c>
      <c r="C12" s="6" t="s">
        <v>457</v>
      </c>
      <c r="D12" s="150" t="s">
        <v>26</v>
      </c>
      <c r="E12" s="20" t="s">
        <v>132</v>
      </c>
      <c r="F12" s="6">
        <v>4</v>
      </c>
    </row>
    <row r="13" spans="1:7">
      <c r="A13" s="134"/>
      <c r="B13" s="20" t="s">
        <v>126</v>
      </c>
      <c r="C13" s="6" t="s">
        <v>191</v>
      </c>
      <c r="D13" s="150"/>
      <c r="E13" s="20" t="s">
        <v>176</v>
      </c>
      <c r="F13" s="6">
        <v>3</v>
      </c>
    </row>
    <row r="14" spans="1:7">
      <c r="A14" s="134"/>
      <c r="B14" s="20" t="s">
        <v>330</v>
      </c>
      <c r="C14" s="6" t="s">
        <v>458</v>
      </c>
      <c r="D14" s="150" t="s">
        <v>27</v>
      </c>
      <c r="E14" s="20" t="s">
        <v>133</v>
      </c>
      <c r="F14" s="6">
        <v>0</v>
      </c>
    </row>
    <row r="15" spans="1:7">
      <c r="A15" s="134"/>
      <c r="B15" s="20" t="s">
        <v>385</v>
      </c>
      <c r="C15" s="6" t="s">
        <v>396</v>
      </c>
      <c r="D15" s="150"/>
      <c r="E15" s="20" t="s">
        <v>195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107" t="s">
        <v>29</v>
      </c>
      <c r="C17" s="107" t="s">
        <v>30</v>
      </c>
      <c r="D17" s="107" t="s">
        <v>31</v>
      </c>
      <c r="E17" s="144" t="s">
        <v>32</v>
      </c>
      <c r="F17" s="145"/>
    </row>
    <row r="18" spans="1:6">
      <c r="A18" s="134" t="s">
        <v>33</v>
      </c>
      <c r="B18" s="22">
        <v>4.1666666666666664E-2</v>
      </c>
      <c r="C18" s="22" t="s">
        <v>459</v>
      </c>
      <c r="D18" s="23" t="s">
        <v>460</v>
      </c>
      <c r="E18" s="135" t="s">
        <v>461</v>
      </c>
      <c r="F18" s="136"/>
    </row>
    <row r="19" spans="1:6">
      <c r="A19" s="134"/>
      <c r="B19" s="22"/>
      <c r="C19" s="22" t="s">
        <v>97</v>
      </c>
      <c r="D19" s="23" t="s">
        <v>467</v>
      </c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5"/>
      <c r="F21" s="136"/>
    </row>
    <row r="22" spans="1:6">
      <c r="A22" s="134"/>
      <c r="B22" s="22"/>
      <c r="C22" s="22"/>
      <c r="D22" s="26"/>
      <c r="E22" s="135"/>
      <c r="F22" s="136"/>
    </row>
    <row r="23" spans="1:6">
      <c r="A23" s="146"/>
      <c r="B23" s="22"/>
      <c r="C23" s="22"/>
      <c r="D23" s="23"/>
      <c r="E23" s="135"/>
      <c r="F23" s="136"/>
    </row>
    <row r="24" spans="1:6">
      <c r="A24" s="134" t="s">
        <v>34</v>
      </c>
      <c r="B24" s="22">
        <v>0.25</v>
      </c>
      <c r="C24" s="22" t="s">
        <v>462</v>
      </c>
      <c r="D24" s="23">
        <v>4</v>
      </c>
      <c r="E24" s="135"/>
      <c r="F24" s="136"/>
    </row>
    <row r="25" spans="1:6">
      <c r="A25" s="134"/>
      <c r="B25" s="22">
        <v>0.26041666666666669</v>
      </c>
      <c r="C25" s="22" t="s">
        <v>463</v>
      </c>
      <c r="D25" s="23">
        <v>2</v>
      </c>
      <c r="E25" s="135"/>
      <c r="F25" s="136"/>
    </row>
    <row r="26" spans="1:6">
      <c r="A26" s="134"/>
      <c r="B26" s="22">
        <v>0.27083333333333331</v>
      </c>
      <c r="C26" s="22" t="s">
        <v>464</v>
      </c>
      <c r="D26" s="23">
        <v>5</v>
      </c>
      <c r="E26" s="135" t="s">
        <v>465</v>
      </c>
      <c r="F26" s="136"/>
    </row>
    <row r="27" spans="1:6">
      <c r="A27" s="134"/>
      <c r="B27" s="22"/>
      <c r="C27" s="22"/>
      <c r="D27" s="23"/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107" t="s">
        <v>37</v>
      </c>
      <c r="F31" s="29" t="s">
        <v>197</v>
      </c>
    </row>
    <row r="32" spans="1:6">
      <c r="A32" s="121"/>
      <c r="B32" s="27" t="s">
        <v>39</v>
      </c>
      <c r="C32" s="28"/>
      <c r="D32" s="141"/>
      <c r="E32" s="107" t="s">
        <v>40</v>
      </c>
      <c r="F32" s="29" t="s">
        <v>226</v>
      </c>
    </row>
    <row r="33" spans="1:6">
      <c r="A33" s="121"/>
      <c r="B33" s="27" t="s">
        <v>41</v>
      </c>
      <c r="C33" s="28"/>
      <c r="D33" s="141"/>
      <c r="E33" s="107" t="s">
        <v>42</v>
      </c>
      <c r="F33" s="29" t="s">
        <v>74</v>
      </c>
    </row>
    <row r="34" spans="1:6">
      <c r="A34" s="139"/>
      <c r="B34" s="30" t="s">
        <v>43</v>
      </c>
      <c r="C34" s="28"/>
      <c r="D34" s="142"/>
      <c r="E34" s="107" t="s">
        <v>44</v>
      </c>
      <c r="F34" s="29"/>
    </row>
    <row r="35" spans="1:6">
      <c r="A35" s="140"/>
      <c r="B35" s="31" t="s">
        <v>45</v>
      </c>
      <c r="C35" s="28"/>
      <c r="D35" s="143"/>
      <c r="E35" s="107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/>
      <c r="B43" s="123" t="s">
        <v>466</v>
      </c>
      <c r="C43" s="124"/>
      <c r="D43" s="124"/>
      <c r="E43" s="124"/>
      <c r="F43" s="125"/>
    </row>
    <row r="44" spans="1:6">
      <c r="A44" s="121"/>
      <c r="B44" s="123" t="s">
        <v>468</v>
      </c>
      <c r="C44" s="124"/>
      <c r="D44" s="124"/>
      <c r="E44" s="124"/>
      <c r="F44" s="125"/>
    </row>
    <row r="45" spans="1:6">
      <c r="A45" s="121"/>
      <c r="B45" s="123" t="s">
        <v>469</v>
      </c>
      <c r="C45" s="124"/>
      <c r="D45" s="124"/>
      <c r="E45" s="124"/>
      <c r="F45" s="125"/>
    </row>
    <row r="46" spans="1:6">
      <c r="A46" s="121"/>
      <c r="B46" s="123" t="s">
        <v>470</v>
      </c>
      <c r="C46" s="124"/>
      <c r="D46" s="124"/>
      <c r="E46" s="124"/>
      <c r="F46" s="125"/>
    </row>
    <row r="47" spans="1:6">
      <c r="A47" s="121"/>
      <c r="B47" s="123" t="s">
        <v>471</v>
      </c>
      <c r="C47" s="124"/>
      <c r="D47" s="124"/>
      <c r="E47" s="124"/>
      <c r="F47" s="125"/>
    </row>
    <row r="48" spans="1:6">
      <c r="A48" s="122"/>
      <c r="B48" s="123" t="s">
        <v>472</v>
      </c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108" t="s">
        <v>36</v>
      </c>
      <c r="B50" s="127"/>
      <c r="C50" s="128"/>
      <c r="D50" s="108" t="s">
        <v>38</v>
      </c>
      <c r="E50" s="127"/>
      <c r="F50" s="128"/>
    </row>
    <row r="51" spans="1:6" ht="18.75">
      <c r="A51" s="129" t="s">
        <v>49</v>
      </c>
      <c r="B51" s="130"/>
      <c r="C51" s="131"/>
      <c r="D51" s="106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G55"/>
  <sheetViews>
    <sheetView topLeftCell="A6" workbookViewId="0">
      <selection activeCell="A6" sqref="A1:XFD1048576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111" t="s">
        <v>1</v>
      </c>
      <c r="B2" s="2">
        <v>42702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111" t="s">
        <v>6</v>
      </c>
      <c r="B4" s="10">
        <v>135000</v>
      </c>
      <c r="C4" s="11" t="s">
        <v>7</v>
      </c>
      <c r="D4" s="12">
        <v>0.06</v>
      </c>
      <c r="E4" s="13" t="s">
        <v>8</v>
      </c>
      <c r="F4" s="12">
        <v>0.08</v>
      </c>
    </row>
    <row r="5" spans="1:7">
      <c r="A5" s="111" t="s">
        <v>9</v>
      </c>
      <c r="B5" s="10">
        <f>B6-B4</f>
        <v>678500</v>
      </c>
      <c r="C5" s="13" t="s">
        <v>10</v>
      </c>
      <c r="D5" s="12">
        <v>0.09</v>
      </c>
      <c r="E5" s="13" t="s">
        <v>11</v>
      </c>
      <c r="F5" s="12">
        <v>0.03</v>
      </c>
      <c r="G5" s="14"/>
    </row>
    <row r="6" spans="1:7">
      <c r="A6" s="111" t="s">
        <v>12</v>
      </c>
      <c r="B6" s="10">
        <v>813500</v>
      </c>
      <c r="C6" s="11" t="s">
        <v>13</v>
      </c>
      <c r="D6" s="12">
        <v>0.08</v>
      </c>
      <c r="E6" s="13" t="s">
        <v>448</v>
      </c>
      <c r="F6" s="12">
        <v>0</v>
      </c>
      <c r="G6" s="15"/>
    </row>
    <row r="7" spans="1:7">
      <c r="A7" s="111" t="s">
        <v>15</v>
      </c>
      <c r="B7" s="10">
        <f>B6+'11.27'!B7</f>
        <v>41116400</v>
      </c>
      <c r="C7" s="13" t="s">
        <v>16</v>
      </c>
      <c r="D7" s="12">
        <v>0.19</v>
      </c>
      <c r="E7" s="13" t="s">
        <v>17</v>
      </c>
      <c r="F7" s="12">
        <v>0.39</v>
      </c>
      <c r="G7" s="16"/>
    </row>
    <row r="8" spans="1:7">
      <c r="A8" s="111" t="s">
        <v>18</v>
      </c>
      <c r="B8" s="17"/>
      <c r="C8" s="11" t="s">
        <v>19</v>
      </c>
      <c r="D8" s="12">
        <v>0.03</v>
      </c>
      <c r="E8" s="13"/>
      <c r="F8" s="12"/>
    </row>
    <row r="9" spans="1:7">
      <c r="A9" s="111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111" t="s">
        <v>22</v>
      </c>
      <c r="C11" s="111" t="s">
        <v>23</v>
      </c>
      <c r="D11" s="111" t="s">
        <v>24</v>
      </c>
      <c r="E11" s="111"/>
      <c r="F11" s="111" t="s">
        <v>25</v>
      </c>
    </row>
    <row r="12" spans="1:7">
      <c r="A12" s="134"/>
      <c r="B12" s="20" t="s">
        <v>124</v>
      </c>
      <c r="C12" s="6" t="s">
        <v>307</v>
      </c>
      <c r="D12" s="150" t="s">
        <v>26</v>
      </c>
      <c r="E12" s="20" t="s">
        <v>474</v>
      </c>
      <c r="F12" s="6">
        <v>2</v>
      </c>
    </row>
    <row r="13" spans="1:7">
      <c r="A13" s="134"/>
      <c r="B13" s="20" t="s">
        <v>126</v>
      </c>
      <c r="C13" s="6" t="s">
        <v>191</v>
      </c>
      <c r="D13" s="150"/>
      <c r="E13" s="20" t="s">
        <v>475</v>
      </c>
      <c r="F13" s="6">
        <v>2</v>
      </c>
    </row>
    <row r="14" spans="1:7">
      <c r="A14" s="134"/>
      <c r="B14" s="20" t="s">
        <v>330</v>
      </c>
      <c r="C14" s="6" t="s">
        <v>473</v>
      </c>
      <c r="D14" s="150" t="s">
        <v>27</v>
      </c>
      <c r="E14" s="20" t="s">
        <v>133</v>
      </c>
      <c r="F14" s="6">
        <v>0</v>
      </c>
    </row>
    <row r="15" spans="1:7">
      <c r="A15" s="134"/>
      <c r="B15" s="20" t="s">
        <v>385</v>
      </c>
      <c r="C15" s="6" t="s">
        <v>430</v>
      </c>
      <c r="D15" s="150"/>
      <c r="E15" s="20" t="s">
        <v>195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111" t="s">
        <v>29</v>
      </c>
      <c r="C17" s="111" t="s">
        <v>30</v>
      </c>
      <c r="D17" s="111" t="s">
        <v>31</v>
      </c>
      <c r="E17" s="144" t="s">
        <v>32</v>
      </c>
      <c r="F17" s="145"/>
    </row>
    <row r="18" spans="1:6">
      <c r="A18" s="134" t="s">
        <v>33</v>
      </c>
      <c r="B18" s="22"/>
      <c r="C18" s="22"/>
      <c r="D18" s="23"/>
      <c r="E18" s="135"/>
      <c r="F18" s="136"/>
    </row>
    <row r="19" spans="1:6">
      <c r="A19" s="134"/>
      <c r="B19" s="22"/>
      <c r="C19" s="22" t="s">
        <v>97</v>
      </c>
      <c r="D19" s="23">
        <v>3</v>
      </c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5"/>
      <c r="F21" s="136"/>
    </row>
    <row r="22" spans="1:6">
      <c r="A22" s="134"/>
      <c r="B22" s="22"/>
      <c r="C22" s="22"/>
      <c r="D22" s="26"/>
      <c r="E22" s="135"/>
      <c r="F22" s="136"/>
    </row>
    <row r="23" spans="1:6">
      <c r="A23" s="146"/>
      <c r="B23" s="22"/>
      <c r="C23" s="22"/>
      <c r="D23" s="23"/>
      <c r="E23" s="135"/>
      <c r="F23" s="136"/>
    </row>
    <row r="24" spans="1:6">
      <c r="A24" s="134" t="s">
        <v>34</v>
      </c>
      <c r="B24" s="22">
        <v>0.29166666666666669</v>
      </c>
      <c r="C24" s="22" t="s">
        <v>476</v>
      </c>
      <c r="D24" s="23">
        <v>2</v>
      </c>
      <c r="E24" s="135"/>
      <c r="F24" s="136"/>
    </row>
    <row r="25" spans="1:6">
      <c r="A25" s="134"/>
      <c r="B25" s="22"/>
      <c r="C25" s="22" t="s">
        <v>249</v>
      </c>
      <c r="D25" s="23">
        <v>9</v>
      </c>
      <c r="E25" s="135"/>
      <c r="F25" s="136"/>
    </row>
    <row r="26" spans="1:6">
      <c r="A26" s="134"/>
      <c r="B26" s="22"/>
      <c r="C26" s="22" t="s">
        <v>477</v>
      </c>
      <c r="D26" s="23">
        <v>2</v>
      </c>
      <c r="E26" s="135"/>
      <c r="F26" s="136"/>
    </row>
    <row r="27" spans="1:6">
      <c r="A27" s="134"/>
      <c r="B27" s="22"/>
      <c r="C27" s="22"/>
      <c r="D27" s="23"/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111" t="s">
        <v>37</v>
      </c>
      <c r="F31" s="29" t="s">
        <v>323</v>
      </c>
    </row>
    <row r="32" spans="1:6">
      <c r="A32" s="121"/>
      <c r="B32" s="27" t="s">
        <v>39</v>
      </c>
      <c r="C32" s="28"/>
      <c r="D32" s="141"/>
      <c r="E32" s="111" t="s">
        <v>40</v>
      </c>
      <c r="F32" s="29" t="s">
        <v>197</v>
      </c>
    </row>
    <row r="33" spans="1:6">
      <c r="A33" s="121"/>
      <c r="B33" s="27" t="s">
        <v>41</v>
      </c>
      <c r="C33" s="28"/>
      <c r="D33" s="141"/>
      <c r="E33" s="111" t="s">
        <v>42</v>
      </c>
      <c r="F33" s="29" t="s">
        <v>155</v>
      </c>
    </row>
    <row r="34" spans="1:6">
      <c r="A34" s="139"/>
      <c r="B34" s="30" t="s">
        <v>43</v>
      </c>
      <c r="C34" s="28"/>
      <c r="D34" s="142"/>
      <c r="E34" s="111" t="s">
        <v>44</v>
      </c>
      <c r="F34" s="29" t="s">
        <v>185</v>
      </c>
    </row>
    <row r="35" spans="1:6">
      <c r="A35" s="140"/>
      <c r="B35" s="31" t="s">
        <v>45</v>
      </c>
      <c r="C35" s="28"/>
      <c r="D35" s="143"/>
      <c r="E35" s="111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/>
      <c r="B43" s="123" t="s">
        <v>478</v>
      </c>
      <c r="C43" s="124"/>
      <c r="D43" s="124"/>
      <c r="E43" s="124"/>
      <c r="F43" s="125"/>
    </row>
    <row r="44" spans="1:6">
      <c r="A44" s="121"/>
      <c r="B44" s="123" t="s">
        <v>479</v>
      </c>
      <c r="C44" s="124"/>
      <c r="D44" s="124"/>
      <c r="E44" s="124"/>
      <c r="F44" s="125"/>
    </row>
    <row r="45" spans="1:6">
      <c r="A45" s="121"/>
      <c r="B45" s="123" t="s">
        <v>480</v>
      </c>
      <c r="C45" s="124"/>
      <c r="D45" s="124"/>
      <c r="E45" s="124"/>
      <c r="F45" s="125"/>
    </row>
    <row r="46" spans="1:6">
      <c r="A46" s="121"/>
      <c r="B46" s="123" t="s">
        <v>481</v>
      </c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110" t="s">
        <v>36</v>
      </c>
      <c r="B50" s="127"/>
      <c r="C50" s="128"/>
      <c r="D50" s="110" t="s">
        <v>38</v>
      </c>
      <c r="E50" s="127"/>
      <c r="F50" s="128"/>
    </row>
    <row r="51" spans="1:6" ht="18.75">
      <c r="A51" s="129" t="s">
        <v>49</v>
      </c>
      <c r="B51" s="130"/>
      <c r="C51" s="131"/>
      <c r="D51" s="109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55"/>
  <sheetViews>
    <sheetView topLeftCell="A4" workbookViewId="0">
      <selection activeCell="A4" sqref="A1:XFD1048576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113" t="s">
        <v>1</v>
      </c>
      <c r="B2" s="2">
        <v>42703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113" t="s">
        <v>6</v>
      </c>
      <c r="B4" s="10">
        <v>132000</v>
      </c>
      <c r="C4" s="11" t="s">
        <v>7</v>
      </c>
      <c r="D4" s="12">
        <v>0.06</v>
      </c>
      <c r="E4" s="13" t="s">
        <v>8</v>
      </c>
      <c r="F4" s="12">
        <v>0.15</v>
      </c>
    </row>
    <row r="5" spans="1:7">
      <c r="A5" s="113" t="s">
        <v>9</v>
      </c>
      <c r="B5" s="10">
        <f>B6-B4</f>
        <v>534000</v>
      </c>
      <c r="C5" s="13" t="s">
        <v>10</v>
      </c>
      <c r="D5" s="12">
        <v>0.06</v>
      </c>
      <c r="E5" s="13" t="s">
        <v>11</v>
      </c>
      <c r="F5" s="12">
        <v>0.04</v>
      </c>
      <c r="G5" s="14"/>
    </row>
    <row r="6" spans="1:7">
      <c r="A6" s="113" t="s">
        <v>12</v>
      </c>
      <c r="B6" s="10">
        <v>666000</v>
      </c>
      <c r="C6" s="11" t="s">
        <v>13</v>
      </c>
      <c r="D6" s="12">
        <v>0.09</v>
      </c>
      <c r="E6" s="13" t="s">
        <v>448</v>
      </c>
      <c r="F6" s="12">
        <v>0</v>
      </c>
      <c r="G6" s="15"/>
    </row>
    <row r="7" spans="1:7">
      <c r="A7" s="113" t="s">
        <v>15</v>
      </c>
      <c r="B7" s="10">
        <f>B6+'11.28'!B7</f>
        <v>41782400</v>
      </c>
      <c r="C7" s="13" t="s">
        <v>16</v>
      </c>
      <c r="D7" s="12">
        <v>0.28000000000000003</v>
      </c>
      <c r="E7" s="13" t="s">
        <v>17</v>
      </c>
      <c r="F7" s="12">
        <v>0.28999999999999998</v>
      </c>
      <c r="G7" s="16"/>
    </row>
    <row r="8" spans="1:7">
      <c r="A8" s="113" t="s">
        <v>18</v>
      </c>
      <c r="B8" s="17"/>
      <c r="C8" s="11" t="s">
        <v>19</v>
      </c>
      <c r="D8" s="12">
        <v>0.03</v>
      </c>
      <c r="E8" s="13"/>
      <c r="F8" s="12"/>
    </row>
    <row r="9" spans="1:7">
      <c r="A9" s="113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113" t="s">
        <v>22</v>
      </c>
      <c r="C11" s="113" t="s">
        <v>23</v>
      </c>
      <c r="D11" s="113" t="s">
        <v>24</v>
      </c>
      <c r="E11" s="113"/>
      <c r="F11" s="113" t="s">
        <v>25</v>
      </c>
    </row>
    <row r="12" spans="1:7">
      <c r="A12" s="134"/>
      <c r="B12" s="20" t="s">
        <v>124</v>
      </c>
      <c r="C12" s="6" t="s">
        <v>490</v>
      </c>
      <c r="D12" s="150" t="s">
        <v>26</v>
      </c>
      <c r="E12" s="20" t="s">
        <v>335</v>
      </c>
      <c r="F12" s="6">
        <v>3</v>
      </c>
    </row>
    <row r="13" spans="1:7">
      <c r="A13" s="134"/>
      <c r="B13" s="20" t="s">
        <v>126</v>
      </c>
      <c r="C13" s="6" t="s">
        <v>191</v>
      </c>
      <c r="D13" s="150"/>
      <c r="E13" s="20" t="s">
        <v>151</v>
      </c>
      <c r="F13" s="6">
        <v>2</v>
      </c>
    </row>
    <row r="14" spans="1:7">
      <c r="A14" s="134"/>
      <c r="B14" s="20" t="s">
        <v>330</v>
      </c>
      <c r="C14" s="6" t="s">
        <v>491</v>
      </c>
      <c r="D14" s="150" t="s">
        <v>27</v>
      </c>
      <c r="E14" s="20" t="s">
        <v>133</v>
      </c>
      <c r="F14" s="6">
        <v>0</v>
      </c>
    </row>
    <row r="15" spans="1:7">
      <c r="A15" s="134"/>
      <c r="B15" s="20" t="s">
        <v>385</v>
      </c>
      <c r="C15" s="6" t="s">
        <v>492</v>
      </c>
      <c r="D15" s="150"/>
      <c r="E15" s="20" t="s">
        <v>195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113" t="s">
        <v>29</v>
      </c>
      <c r="C17" s="113" t="s">
        <v>30</v>
      </c>
      <c r="D17" s="113" t="s">
        <v>31</v>
      </c>
      <c r="E17" s="144" t="s">
        <v>32</v>
      </c>
      <c r="F17" s="145"/>
    </row>
    <row r="18" spans="1:6">
      <c r="A18" s="134" t="s">
        <v>33</v>
      </c>
      <c r="B18" s="22"/>
      <c r="C18" s="22" t="s">
        <v>152</v>
      </c>
      <c r="D18" s="23">
        <v>2</v>
      </c>
      <c r="E18" s="135"/>
      <c r="F18" s="136"/>
    </row>
    <row r="19" spans="1:6">
      <c r="A19" s="134"/>
      <c r="B19" s="22"/>
      <c r="C19" s="22" t="s">
        <v>97</v>
      </c>
      <c r="D19" s="23">
        <v>2</v>
      </c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5"/>
      <c r="F21" s="136"/>
    </row>
    <row r="22" spans="1:6">
      <c r="A22" s="134"/>
      <c r="B22" s="22"/>
      <c r="C22" s="22"/>
      <c r="D22" s="26"/>
      <c r="E22" s="135"/>
      <c r="F22" s="136"/>
    </row>
    <row r="23" spans="1:6">
      <c r="A23" s="146"/>
      <c r="B23" s="22"/>
      <c r="C23" s="22"/>
      <c r="D23" s="23"/>
      <c r="E23" s="135"/>
      <c r="F23" s="136"/>
    </row>
    <row r="24" spans="1:6">
      <c r="A24" s="134" t="s">
        <v>34</v>
      </c>
      <c r="B24" s="22">
        <v>0.29166666666666669</v>
      </c>
      <c r="C24" s="22" t="s">
        <v>482</v>
      </c>
      <c r="D24" s="23">
        <v>2</v>
      </c>
      <c r="E24" s="135"/>
      <c r="F24" s="136"/>
    </row>
    <row r="25" spans="1:6">
      <c r="A25" s="134"/>
      <c r="B25" s="22">
        <v>0.30555555555555552</v>
      </c>
      <c r="C25" s="22" t="s">
        <v>483</v>
      </c>
      <c r="D25" s="23">
        <v>4</v>
      </c>
      <c r="E25" s="135"/>
      <c r="F25" s="136"/>
    </row>
    <row r="26" spans="1:6">
      <c r="A26" s="134"/>
      <c r="B26" s="22"/>
      <c r="C26" s="22" t="s">
        <v>152</v>
      </c>
      <c r="D26" s="23">
        <v>2</v>
      </c>
      <c r="E26" s="135"/>
      <c r="F26" s="136"/>
    </row>
    <row r="27" spans="1:6">
      <c r="A27" s="134"/>
      <c r="B27" s="22"/>
      <c r="C27" s="22" t="s">
        <v>152</v>
      </c>
      <c r="D27" s="23">
        <v>2</v>
      </c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113" t="s">
        <v>37</v>
      </c>
      <c r="F31" s="29" t="s">
        <v>155</v>
      </c>
    </row>
    <row r="32" spans="1:6">
      <c r="A32" s="121"/>
      <c r="B32" s="27" t="s">
        <v>39</v>
      </c>
      <c r="C32" s="28"/>
      <c r="D32" s="141"/>
      <c r="E32" s="113" t="s">
        <v>40</v>
      </c>
      <c r="F32" s="29" t="s">
        <v>197</v>
      </c>
    </row>
    <row r="33" spans="1:6">
      <c r="A33" s="121"/>
      <c r="B33" s="27" t="s">
        <v>41</v>
      </c>
      <c r="C33" s="28"/>
      <c r="D33" s="141"/>
      <c r="E33" s="113" t="s">
        <v>42</v>
      </c>
      <c r="F33" s="29" t="s">
        <v>484</v>
      </c>
    </row>
    <row r="34" spans="1:6">
      <c r="A34" s="139"/>
      <c r="B34" s="30" t="s">
        <v>43</v>
      </c>
      <c r="C34" s="28"/>
      <c r="D34" s="142"/>
      <c r="E34" s="113" t="s">
        <v>44</v>
      </c>
      <c r="F34" s="29"/>
    </row>
    <row r="35" spans="1:6">
      <c r="A35" s="140"/>
      <c r="B35" s="31" t="s">
        <v>45</v>
      </c>
      <c r="C35" s="28"/>
      <c r="D35" s="143"/>
      <c r="E35" s="113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/>
      <c r="B43" s="123" t="s">
        <v>485</v>
      </c>
      <c r="C43" s="124"/>
      <c r="D43" s="124"/>
      <c r="E43" s="124"/>
      <c r="F43" s="125"/>
    </row>
    <row r="44" spans="1:6">
      <c r="A44" s="121"/>
      <c r="B44" s="123" t="s">
        <v>486</v>
      </c>
      <c r="C44" s="124"/>
      <c r="D44" s="124"/>
      <c r="E44" s="124"/>
      <c r="F44" s="125"/>
    </row>
    <row r="45" spans="1:6">
      <c r="A45" s="121"/>
      <c r="B45" s="123"/>
      <c r="C45" s="124"/>
      <c r="D45" s="124"/>
      <c r="E45" s="124"/>
      <c r="F45" s="125"/>
    </row>
    <row r="46" spans="1:6">
      <c r="A46" s="121"/>
      <c r="B46" s="123" t="s">
        <v>487</v>
      </c>
      <c r="C46" s="124"/>
      <c r="D46" s="124"/>
      <c r="E46" s="124"/>
      <c r="F46" s="125"/>
    </row>
    <row r="47" spans="1:6">
      <c r="A47" s="121"/>
      <c r="B47" s="123" t="s">
        <v>488</v>
      </c>
      <c r="C47" s="124"/>
      <c r="D47" s="124"/>
      <c r="E47" s="124"/>
      <c r="F47" s="125"/>
    </row>
    <row r="48" spans="1:6">
      <c r="A48" s="122"/>
      <c r="B48" s="123" t="s">
        <v>489</v>
      </c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114" t="s">
        <v>36</v>
      </c>
      <c r="B50" s="127"/>
      <c r="C50" s="128"/>
      <c r="D50" s="114" t="s">
        <v>38</v>
      </c>
      <c r="E50" s="127"/>
      <c r="F50" s="128"/>
    </row>
    <row r="51" spans="1:6" ht="18.75">
      <c r="A51" s="129" t="s">
        <v>49</v>
      </c>
      <c r="B51" s="130"/>
      <c r="C51" s="131"/>
      <c r="D51" s="112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C32" sqref="C32:C35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42" t="s">
        <v>1</v>
      </c>
      <c r="B2" s="2">
        <v>42677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42" t="s">
        <v>6</v>
      </c>
      <c r="B4" s="10">
        <v>1336000</v>
      </c>
      <c r="C4" s="11" t="s">
        <v>7</v>
      </c>
      <c r="D4" s="12">
        <v>0.01</v>
      </c>
      <c r="E4" s="13" t="s">
        <v>8</v>
      </c>
      <c r="F4" s="12">
        <v>0.01</v>
      </c>
    </row>
    <row r="5" spans="1:7">
      <c r="A5" s="42" t="s">
        <v>9</v>
      </c>
      <c r="B5" s="10">
        <f>B6-B4</f>
        <v>3331600</v>
      </c>
      <c r="C5" s="13" t="s">
        <v>10</v>
      </c>
      <c r="D5" s="12">
        <v>0</v>
      </c>
      <c r="E5" s="13" t="s">
        <v>11</v>
      </c>
      <c r="F5" s="12">
        <v>0</v>
      </c>
      <c r="G5" s="14"/>
    </row>
    <row r="6" spans="1:7">
      <c r="A6" s="42" t="s">
        <v>12</v>
      </c>
      <c r="B6" s="10">
        <v>4667600</v>
      </c>
      <c r="C6" s="11" t="s">
        <v>13</v>
      </c>
      <c r="D6" s="12">
        <v>0</v>
      </c>
      <c r="E6" s="13" t="s">
        <v>14</v>
      </c>
      <c r="F6" s="12">
        <v>0.28999999999999998</v>
      </c>
      <c r="G6" s="15"/>
    </row>
    <row r="7" spans="1:7">
      <c r="A7" s="42" t="s">
        <v>15</v>
      </c>
      <c r="B7" s="10">
        <f>8001600+B6</f>
        <v>12669200</v>
      </c>
      <c r="C7" s="13" t="s">
        <v>16</v>
      </c>
      <c r="D7" s="12">
        <v>0.05</v>
      </c>
      <c r="E7" s="13" t="s">
        <v>17</v>
      </c>
      <c r="F7" s="12">
        <v>0.09</v>
      </c>
      <c r="G7" s="16"/>
    </row>
    <row r="8" spans="1:7">
      <c r="A8" s="42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42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42" t="s">
        <v>22</v>
      </c>
      <c r="C11" s="42" t="s">
        <v>23</v>
      </c>
      <c r="D11" s="42" t="s">
        <v>24</v>
      </c>
      <c r="E11" s="42"/>
      <c r="F11" s="42" t="s">
        <v>25</v>
      </c>
    </row>
    <row r="12" spans="1:7">
      <c r="A12" s="134"/>
      <c r="B12" s="20"/>
      <c r="C12" s="6"/>
      <c r="D12" s="150" t="s">
        <v>26</v>
      </c>
      <c r="E12" s="20" t="s">
        <v>59</v>
      </c>
      <c r="F12" s="6">
        <v>42</v>
      </c>
    </row>
    <row r="13" spans="1:7">
      <c r="A13" s="134"/>
      <c r="B13" s="20"/>
      <c r="C13" s="6"/>
      <c r="D13" s="150"/>
      <c r="E13" s="20" t="s">
        <v>60</v>
      </c>
      <c r="F13" s="6">
        <v>32</v>
      </c>
    </row>
    <row r="14" spans="1:7">
      <c r="A14" s="134"/>
      <c r="B14" s="20"/>
      <c r="C14" s="6"/>
      <c r="D14" s="150" t="s">
        <v>27</v>
      </c>
      <c r="E14" s="20"/>
      <c r="F14" s="6"/>
    </row>
    <row r="15" spans="1:7">
      <c r="A15" s="134"/>
      <c r="B15" s="20"/>
      <c r="C15" s="6"/>
      <c r="D15" s="150"/>
      <c r="E15" s="20"/>
      <c r="F15" s="6"/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42" t="s">
        <v>29</v>
      </c>
      <c r="C17" s="42" t="s">
        <v>30</v>
      </c>
      <c r="D17" s="42" t="s">
        <v>31</v>
      </c>
      <c r="E17" s="144" t="s">
        <v>32</v>
      </c>
      <c r="F17" s="145"/>
    </row>
    <row r="18" spans="1:6">
      <c r="A18" s="134" t="s">
        <v>33</v>
      </c>
      <c r="B18" s="22"/>
      <c r="C18" s="22"/>
      <c r="D18" s="23"/>
      <c r="E18" s="135"/>
      <c r="F18" s="136"/>
    </row>
    <row r="19" spans="1:6">
      <c r="A19" s="134"/>
      <c r="B19" s="22"/>
      <c r="C19" s="22"/>
      <c r="D19" s="23"/>
      <c r="E19" s="137"/>
      <c r="F19" s="138"/>
    </row>
    <row r="20" spans="1:6">
      <c r="A20" s="134"/>
      <c r="B20" s="22"/>
      <c r="C20" s="22"/>
      <c r="D20" s="23"/>
      <c r="E20" s="24"/>
      <c r="F20" s="25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0.27083333333333331</v>
      </c>
      <c r="C24" s="22" t="s">
        <v>86</v>
      </c>
      <c r="D24" s="23">
        <v>17</v>
      </c>
      <c r="E24" s="135" t="s">
        <v>87</v>
      </c>
      <c r="F24" s="136"/>
    </row>
    <row r="25" spans="1:6">
      <c r="A25" s="134"/>
      <c r="B25" s="22"/>
      <c r="C25" s="22"/>
      <c r="D25" s="23"/>
      <c r="E25" s="24"/>
      <c r="F25" s="25"/>
    </row>
    <row r="26" spans="1:6">
      <c r="A26" s="134"/>
      <c r="B26" s="22"/>
      <c r="C26" s="22"/>
      <c r="D26" s="23"/>
      <c r="E26" s="137"/>
      <c r="F26" s="138"/>
    </row>
    <row r="27" spans="1:6">
      <c r="A27" s="134"/>
      <c r="B27" s="22"/>
      <c r="C27" s="22"/>
      <c r="D27" s="23"/>
      <c r="E27" s="24"/>
      <c r="F27" s="25"/>
    </row>
    <row r="28" spans="1:6">
      <c r="A28" s="134"/>
      <c r="B28" s="22"/>
      <c r="C28" s="22"/>
      <c r="D28" s="23"/>
      <c r="E28" s="24"/>
      <c r="F28" s="25"/>
    </row>
    <row r="29" spans="1:6">
      <c r="A29" s="134"/>
      <c r="B29" s="22"/>
      <c r="C29" s="22"/>
      <c r="D29" s="23"/>
      <c r="E29" s="24"/>
      <c r="F29" s="25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42" t="s">
        <v>37</v>
      </c>
      <c r="F31" s="29"/>
    </row>
    <row r="32" spans="1:6">
      <c r="A32" s="121"/>
      <c r="B32" s="27" t="s">
        <v>39</v>
      </c>
      <c r="C32" s="28"/>
      <c r="D32" s="141"/>
      <c r="E32" s="42" t="s">
        <v>40</v>
      </c>
      <c r="F32" s="29" t="s">
        <v>81</v>
      </c>
    </row>
    <row r="33" spans="1:6">
      <c r="A33" s="121"/>
      <c r="B33" s="27" t="s">
        <v>41</v>
      </c>
      <c r="C33" s="28"/>
      <c r="D33" s="141"/>
      <c r="E33" s="42" t="s">
        <v>42</v>
      </c>
      <c r="F33" s="29" t="s">
        <v>82</v>
      </c>
    </row>
    <row r="34" spans="1:6">
      <c r="A34" s="139"/>
      <c r="B34" s="30" t="s">
        <v>43</v>
      </c>
      <c r="C34" s="28"/>
      <c r="D34" s="142"/>
      <c r="E34" s="42" t="s">
        <v>44</v>
      </c>
      <c r="F34" s="29" t="s">
        <v>83</v>
      </c>
    </row>
    <row r="35" spans="1:6">
      <c r="A35" s="140"/>
      <c r="B35" s="31" t="s">
        <v>45</v>
      </c>
      <c r="C35" s="28"/>
      <c r="D35" s="143"/>
      <c r="E35" s="42" t="s">
        <v>46</v>
      </c>
      <c r="F35" s="29" t="s">
        <v>84</v>
      </c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/>
      <c r="C43" s="124"/>
      <c r="D43" s="124"/>
      <c r="E43" s="124"/>
      <c r="F43" s="125"/>
    </row>
    <row r="44" spans="1:6">
      <c r="A44" s="121"/>
      <c r="B44" s="123" t="s">
        <v>85</v>
      </c>
      <c r="C44" s="124"/>
      <c r="D44" s="124"/>
      <c r="E44" s="124"/>
      <c r="F44" s="125"/>
    </row>
    <row r="45" spans="1:6">
      <c r="A45" s="121"/>
      <c r="B45" s="123" t="s">
        <v>88</v>
      </c>
      <c r="C45" s="124"/>
      <c r="D45" s="124"/>
      <c r="E45" s="124"/>
      <c r="F45" s="125"/>
    </row>
    <row r="46" spans="1:6">
      <c r="A46" s="121"/>
      <c r="B46" s="123" t="s">
        <v>89</v>
      </c>
      <c r="C46" s="124"/>
      <c r="D46" s="124"/>
      <c r="E46" s="124"/>
      <c r="F46" s="125"/>
    </row>
    <row r="47" spans="1:6">
      <c r="A47" s="121"/>
      <c r="B47" s="123" t="s">
        <v>90</v>
      </c>
      <c r="C47" s="124"/>
      <c r="D47" s="124"/>
      <c r="E47" s="124"/>
      <c r="F47" s="125"/>
    </row>
    <row r="48" spans="1:6">
      <c r="A48" s="122"/>
      <c r="B48" s="123" t="s">
        <v>91</v>
      </c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41" t="s">
        <v>36</v>
      </c>
      <c r="B50" s="127"/>
      <c r="C50" s="128"/>
      <c r="D50" s="41" t="s">
        <v>38</v>
      </c>
      <c r="E50" s="127"/>
      <c r="F50" s="128"/>
    </row>
    <row r="51" spans="1:6" ht="18.75">
      <c r="A51" s="129" t="s">
        <v>49</v>
      </c>
      <c r="B51" s="130"/>
      <c r="C51" s="131"/>
      <c r="D51" s="40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2">
    <mergeCell ref="A52:A55"/>
    <mergeCell ref="D52:D55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6:F36"/>
    <mergeCell ref="A37:A42"/>
    <mergeCell ref="B37:F37"/>
    <mergeCell ref="B38:F38"/>
    <mergeCell ref="B39:F39"/>
    <mergeCell ref="B40:F40"/>
    <mergeCell ref="B41:F41"/>
    <mergeCell ref="B42:F42"/>
    <mergeCell ref="A24:A29"/>
    <mergeCell ref="E24:F24"/>
    <mergeCell ref="E26:F26"/>
    <mergeCell ref="A30:F30"/>
    <mergeCell ref="A31:A35"/>
    <mergeCell ref="D31:D35"/>
    <mergeCell ref="A16:F16"/>
    <mergeCell ref="E17:F17"/>
    <mergeCell ref="A18:A23"/>
    <mergeCell ref="E18:F18"/>
    <mergeCell ref="E19:F19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G55"/>
  <sheetViews>
    <sheetView tabSelected="1" topLeftCell="A43" workbookViewId="0">
      <selection activeCell="B47" sqref="B47:F47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117" t="s">
        <v>1</v>
      </c>
      <c r="B2" s="2">
        <v>42704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306</v>
      </c>
    </row>
    <row r="4" spans="1:7">
      <c r="A4" s="117" t="s">
        <v>6</v>
      </c>
      <c r="B4" s="10">
        <v>109000</v>
      </c>
      <c r="C4" s="11" t="s">
        <v>7</v>
      </c>
      <c r="D4" s="12">
        <v>7.0000000000000007E-2</v>
      </c>
      <c r="E4" s="13" t="s">
        <v>8</v>
      </c>
      <c r="F4" s="12">
        <v>0</v>
      </c>
    </row>
    <row r="5" spans="1:7">
      <c r="A5" s="117" t="s">
        <v>9</v>
      </c>
      <c r="B5" s="10">
        <f>B6-B4</f>
        <v>659400</v>
      </c>
      <c r="C5" s="13" t="s">
        <v>10</v>
      </c>
      <c r="D5" s="12">
        <v>0.1</v>
      </c>
      <c r="E5" s="13" t="s">
        <v>11</v>
      </c>
      <c r="F5" s="12">
        <v>0</v>
      </c>
      <c r="G5" s="14"/>
    </row>
    <row r="6" spans="1:7">
      <c r="A6" s="117" t="s">
        <v>12</v>
      </c>
      <c r="B6" s="10">
        <v>768400</v>
      </c>
      <c r="C6" s="11" t="s">
        <v>13</v>
      </c>
      <c r="D6" s="12">
        <v>0.12</v>
      </c>
      <c r="E6" s="13" t="s">
        <v>448</v>
      </c>
      <c r="F6" s="12">
        <v>0</v>
      </c>
      <c r="G6" s="15"/>
    </row>
    <row r="7" spans="1:7">
      <c r="A7" s="117" t="s">
        <v>15</v>
      </c>
      <c r="B7" s="10">
        <f>B6+'11.29'!B7</f>
        <v>42550800</v>
      </c>
      <c r="C7" s="13" t="s">
        <v>16</v>
      </c>
      <c r="D7" s="12">
        <v>0.18</v>
      </c>
      <c r="E7" s="13" t="s">
        <v>17</v>
      </c>
      <c r="F7" s="12">
        <v>0.53</v>
      </c>
      <c r="G7" s="16"/>
    </row>
    <row r="8" spans="1:7">
      <c r="A8" s="117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117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117" t="s">
        <v>22</v>
      </c>
      <c r="C11" s="117" t="s">
        <v>23</v>
      </c>
      <c r="D11" s="117" t="s">
        <v>24</v>
      </c>
      <c r="E11" s="117"/>
      <c r="F11" s="117" t="s">
        <v>25</v>
      </c>
    </row>
    <row r="12" spans="1:7">
      <c r="A12" s="134"/>
      <c r="B12" s="20" t="s">
        <v>124</v>
      </c>
      <c r="C12" s="6" t="s">
        <v>490</v>
      </c>
      <c r="D12" s="150" t="s">
        <v>26</v>
      </c>
      <c r="E12" s="20" t="s">
        <v>494</v>
      </c>
      <c r="F12" s="6">
        <v>2</v>
      </c>
    </row>
    <row r="13" spans="1:7">
      <c r="A13" s="134"/>
      <c r="B13" s="20" t="s">
        <v>126</v>
      </c>
      <c r="C13" s="6" t="s">
        <v>191</v>
      </c>
      <c r="D13" s="150"/>
      <c r="E13" s="20" t="s">
        <v>495</v>
      </c>
      <c r="F13" s="6">
        <v>2</v>
      </c>
    </row>
    <row r="14" spans="1:7">
      <c r="A14" s="134"/>
      <c r="B14" s="20" t="s">
        <v>330</v>
      </c>
      <c r="C14" s="6" t="s">
        <v>493</v>
      </c>
      <c r="D14" s="150" t="s">
        <v>27</v>
      </c>
      <c r="E14" s="20" t="s">
        <v>133</v>
      </c>
      <c r="F14" s="6">
        <v>0</v>
      </c>
    </row>
    <row r="15" spans="1:7">
      <c r="A15" s="134"/>
      <c r="B15" s="20" t="s">
        <v>385</v>
      </c>
      <c r="C15" s="6" t="s">
        <v>284</v>
      </c>
      <c r="D15" s="150"/>
      <c r="E15" s="20" t="s">
        <v>195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117" t="s">
        <v>29</v>
      </c>
      <c r="C17" s="117" t="s">
        <v>30</v>
      </c>
      <c r="D17" s="117" t="s">
        <v>31</v>
      </c>
      <c r="E17" s="144" t="s">
        <v>32</v>
      </c>
      <c r="F17" s="145"/>
    </row>
    <row r="18" spans="1:6">
      <c r="A18" s="134" t="s">
        <v>33</v>
      </c>
      <c r="B18" s="22"/>
      <c r="C18" s="22" t="s">
        <v>152</v>
      </c>
      <c r="D18" s="23">
        <v>3</v>
      </c>
      <c r="E18" s="135"/>
      <c r="F18" s="136"/>
    </row>
    <row r="19" spans="1:6">
      <c r="A19" s="134"/>
      <c r="B19" s="22"/>
      <c r="C19" s="22"/>
      <c r="D19" s="23"/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5"/>
      <c r="F21" s="136"/>
    </row>
    <row r="22" spans="1:6">
      <c r="A22" s="134"/>
      <c r="B22" s="22"/>
      <c r="C22" s="22"/>
      <c r="D22" s="26"/>
      <c r="E22" s="135"/>
      <c r="F22" s="136"/>
    </row>
    <row r="23" spans="1:6">
      <c r="A23" s="146"/>
      <c r="B23" s="22"/>
      <c r="C23" s="22"/>
      <c r="D23" s="23"/>
      <c r="E23" s="135"/>
      <c r="F23" s="136"/>
    </row>
    <row r="24" spans="1:6">
      <c r="A24" s="134" t="s">
        <v>34</v>
      </c>
      <c r="B24" s="22"/>
      <c r="C24" s="22" t="s">
        <v>259</v>
      </c>
      <c r="D24" s="23" t="s">
        <v>496</v>
      </c>
      <c r="E24" s="135"/>
      <c r="F24" s="136"/>
    </row>
    <row r="25" spans="1:6">
      <c r="A25" s="134"/>
      <c r="B25" s="22"/>
      <c r="C25" s="22" t="s">
        <v>259</v>
      </c>
      <c r="D25" s="23" t="s">
        <v>497</v>
      </c>
      <c r="E25" s="135"/>
      <c r="F25" s="136"/>
    </row>
    <row r="26" spans="1:6">
      <c r="A26" s="134"/>
      <c r="B26" s="22"/>
      <c r="C26" s="22" t="s">
        <v>152</v>
      </c>
      <c r="D26" s="23">
        <v>2</v>
      </c>
      <c r="E26" s="135"/>
      <c r="F26" s="136"/>
    </row>
    <row r="27" spans="1:6">
      <c r="A27" s="134"/>
      <c r="B27" s="22"/>
      <c r="C27" s="22" t="s">
        <v>152</v>
      </c>
      <c r="D27" s="23">
        <v>2</v>
      </c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117" t="s">
        <v>37</v>
      </c>
      <c r="F31" s="29" t="s">
        <v>498</v>
      </c>
    </row>
    <row r="32" spans="1:6">
      <c r="A32" s="121"/>
      <c r="B32" s="27" t="s">
        <v>39</v>
      </c>
      <c r="C32" s="28"/>
      <c r="D32" s="141"/>
      <c r="E32" s="117" t="s">
        <v>40</v>
      </c>
      <c r="F32" s="29" t="s">
        <v>197</v>
      </c>
    </row>
    <row r="33" spans="1:6">
      <c r="A33" s="121"/>
      <c r="B33" s="27" t="s">
        <v>41</v>
      </c>
      <c r="C33" s="28"/>
      <c r="D33" s="141"/>
      <c r="E33" s="117" t="s">
        <v>42</v>
      </c>
      <c r="F33" s="29" t="s">
        <v>251</v>
      </c>
    </row>
    <row r="34" spans="1:6">
      <c r="A34" s="139"/>
      <c r="B34" s="30" t="s">
        <v>43</v>
      </c>
      <c r="C34" s="28"/>
      <c r="D34" s="142"/>
      <c r="E34" s="117" t="s">
        <v>44</v>
      </c>
      <c r="F34" s="29"/>
    </row>
    <row r="35" spans="1:6">
      <c r="A35" s="140"/>
      <c r="B35" s="31" t="s">
        <v>45</v>
      </c>
      <c r="C35" s="28"/>
      <c r="D35" s="143"/>
      <c r="E35" s="117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/>
      <c r="B43" s="123" t="s">
        <v>500</v>
      </c>
      <c r="C43" s="124"/>
      <c r="D43" s="124"/>
      <c r="E43" s="124"/>
      <c r="F43" s="125"/>
    </row>
    <row r="44" spans="1:6">
      <c r="A44" s="121"/>
      <c r="B44" s="123" t="s">
        <v>499</v>
      </c>
      <c r="C44" s="124"/>
      <c r="D44" s="124"/>
      <c r="E44" s="124"/>
      <c r="F44" s="125"/>
    </row>
    <row r="45" spans="1:6">
      <c r="A45" s="121"/>
      <c r="B45" s="123"/>
      <c r="C45" s="124"/>
      <c r="D45" s="124"/>
      <c r="E45" s="124"/>
      <c r="F45" s="125"/>
    </row>
    <row r="46" spans="1:6">
      <c r="A46" s="121"/>
      <c r="B46" s="123" t="s">
        <v>501</v>
      </c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116" t="s">
        <v>36</v>
      </c>
      <c r="B50" s="127"/>
      <c r="C50" s="128"/>
      <c r="D50" s="116" t="s">
        <v>38</v>
      </c>
      <c r="E50" s="127"/>
      <c r="F50" s="128"/>
    </row>
    <row r="51" spans="1:6" ht="18.75">
      <c r="A51" s="129" t="s">
        <v>49</v>
      </c>
      <c r="B51" s="130"/>
      <c r="C51" s="131"/>
      <c r="D51" s="115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49:F49"/>
    <mergeCell ref="B50:C50"/>
    <mergeCell ref="E50:F50"/>
    <mergeCell ref="A51:C51"/>
    <mergeCell ref="E51:F5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55"/>
  <sheetViews>
    <sheetView topLeftCell="A16" workbookViewId="0">
      <selection activeCell="B46" sqref="B46:F46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45" t="s">
        <v>1</v>
      </c>
      <c r="B2" s="2">
        <v>42678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45" t="s">
        <v>6</v>
      </c>
      <c r="B4" s="10">
        <v>86900</v>
      </c>
      <c r="C4" s="11" t="s">
        <v>7</v>
      </c>
      <c r="D4" s="12">
        <v>0.08</v>
      </c>
      <c r="E4" s="13" t="s">
        <v>8</v>
      </c>
      <c r="F4" s="12">
        <v>0.1</v>
      </c>
    </row>
    <row r="5" spans="1:7">
      <c r="A5" s="45" t="s">
        <v>9</v>
      </c>
      <c r="B5" s="10">
        <f>B6-B4</f>
        <v>855500</v>
      </c>
      <c r="C5" s="13" t="s">
        <v>10</v>
      </c>
      <c r="D5" s="12">
        <v>0.11</v>
      </c>
      <c r="E5" s="13" t="s">
        <v>11</v>
      </c>
      <c r="F5" s="12">
        <v>0</v>
      </c>
      <c r="G5" s="14"/>
    </row>
    <row r="6" spans="1:7">
      <c r="A6" s="45" t="s">
        <v>12</v>
      </c>
      <c r="B6" s="10">
        <v>942400</v>
      </c>
      <c r="C6" s="11" t="s">
        <v>13</v>
      </c>
      <c r="D6" s="12">
        <v>0.11</v>
      </c>
      <c r="E6" s="13" t="s">
        <v>14</v>
      </c>
      <c r="F6" s="12">
        <v>0</v>
      </c>
      <c r="G6" s="15"/>
    </row>
    <row r="7" spans="1:7">
      <c r="A7" s="45" t="s">
        <v>15</v>
      </c>
      <c r="B7" s="10">
        <f>B6+'11.03'!B7</f>
        <v>13611600</v>
      </c>
      <c r="C7" s="13" t="s">
        <v>16</v>
      </c>
      <c r="D7" s="12">
        <v>0.15</v>
      </c>
      <c r="E7" s="13" t="s">
        <v>17</v>
      </c>
      <c r="F7" s="12">
        <v>0.37</v>
      </c>
      <c r="G7" s="16"/>
    </row>
    <row r="8" spans="1:7">
      <c r="A8" s="45" t="s">
        <v>18</v>
      </c>
      <c r="B8" s="17"/>
      <c r="C8" s="11" t="s">
        <v>19</v>
      </c>
      <c r="D8" s="12">
        <v>0.02</v>
      </c>
      <c r="E8" s="13"/>
      <c r="F8" s="12"/>
    </row>
    <row r="9" spans="1:7">
      <c r="A9" s="45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45" t="s">
        <v>22</v>
      </c>
      <c r="C11" s="45" t="s">
        <v>23</v>
      </c>
      <c r="D11" s="45" t="s">
        <v>24</v>
      </c>
      <c r="E11" s="45"/>
      <c r="F11" s="45" t="s">
        <v>25</v>
      </c>
    </row>
    <row r="12" spans="1:7">
      <c r="A12" s="134"/>
      <c r="B12" s="20"/>
      <c r="C12" s="6"/>
      <c r="D12" s="150" t="s">
        <v>26</v>
      </c>
      <c r="E12" s="20" t="s">
        <v>92</v>
      </c>
      <c r="F12" s="6">
        <v>2</v>
      </c>
    </row>
    <row r="13" spans="1:7">
      <c r="A13" s="134"/>
      <c r="B13" s="20"/>
      <c r="C13" s="6"/>
      <c r="D13" s="150"/>
      <c r="E13" s="20" t="s">
        <v>93</v>
      </c>
      <c r="F13" s="6">
        <v>2</v>
      </c>
    </row>
    <row r="14" spans="1:7">
      <c r="A14" s="134"/>
      <c r="B14" s="20"/>
      <c r="C14" s="6"/>
      <c r="D14" s="150" t="s">
        <v>27</v>
      </c>
      <c r="E14" s="20"/>
      <c r="F14" s="6"/>
    </row>
    <row r="15" spans="1:7">
      <c r="A15" s="134"/>
      <c r="B15" s="20"/>
      <c r="C15" s="6"/>
      <c r="D15" s="150"/>
      <c r="E15" s="20"/>
      <c r="F15" s="6"/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45" t="s">
        <v>29</v>
      </c>
      <c r="C17" s="45" t="s">
        <v>30</v>
      </c>
      <c r="D17" s="45" t="s">
        <v>31</v>
      </c>
      <c r="E17" s="144" t="s">
        <v>32</v>
      </c>
      <c r="F17" s="145"/>
    </row>
    <row r="18" spans="1:6">
      <c r="A18" s="134" t="s">
        <v>33</v>
      </c>
      <c r="B18" s="22">
        <v>0.5</v>
      </c>
      <c r="C18" s="22" t="s">
        <v>96</v>
      </c>
      <c r="D18" s="23">
        <v>2</v>
      </c>
      <c r="E18" s="135"/>
      <c r="F18" s="136"/>
    </row>
    <row r="19" spans="1:6">
      <c r="A19" s="134"/>
      <c r="B19" s="22"/>
      <c r="C19" s="22" t="s">
        <v>97</v>
      </c>
      <c r="D19" s="23">
        <v>2</v>
      </c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0.29166666666666669</v>
      </c>
      <c r="C24" s="22" t="s">
        <v>100</v>
      </c>
      <c r="D24" s="23">
        <v>2</v>
      </c>
      <c r="E24" s="135"/>
      <c r="F24" s="136"/>
    </row>
    <row r="25" spans="1:6">
      <c r="A25" s="134"/>
      <c r="B25" s="22">
        <v>0.29166666666666669</v>
      </c>
      <c r="C25" s="22" t="s">
        <v>101</v>
      </c>
      <c r="D25" s="23">
        <v>2</v>
      </c>
      <c r="E25" s="135"/>
      <c r="F25" s="136"/>
    </row>
    <row r="26" spans="1:6">
      <c r="A26" s="134"/>
      <c r="B26" s="22">
        <v>0.29166666666666669</v>
      </c>
      <c r="C26" s="22" t="s">
        <v>102</v>
      </c>
      <c r="D26" s="23">
        <v>2</v>
      </c>
      <c r="E26" s="137"/>
      <c r="F26" s="138"/>
    </row>
    <row r="27" spans="1:6">
      <c r="A27" s="134"/>
      <c r="B27" s="22">
        <v>0.3125</v>
      </c>
      <c r="C27" s="22" t="s">
        <v>103</v>
      </c>
      <c r="D27" s="23">
        <v>2</v>
      </c>
      <c r="E27" s="135"/>
      <c r="F27" s="136"/>
    </row>
    <row r="28" spans="1:6">
      <c r="A28" s="134"/>
      <c r="B28" s="22">
        <v>0.31944444444444448</v>
      </c>
      <c r="C28" s="22" t="s">
        <v>104</v>
      </c>
      <c r="D28" s="23">
        <v>4</v>
      </c>
      <c r="E28" s="135"/>
      <c r="F28" s="136"/>
    </row>
    <row r="29" spans="1:6">
      <c r="A29" s="134"/>
      <c r="B29" s="22">
        <v>0.35416666666666669</v>
      </c>
      <c r="C29" s="22" t="s">
        <v>105</v>
      </c>
      <c r="D29" s="23">
        <v>2</v>
      </c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45" t="s">
        <v>37</v>
      </c>
      <c r="F31" s="29" t="s">
        <v>94</v>
      </c>
    </row>
    <row r="32" spans="1:6">
      <c r="A32" s="121"/>
      <c r="B32" s="27" t="s">
        <v>39</v>
      </c>
      <c r="C32" s="28"/>
      <c r="D32" s="141"/>
      <c r="E32" s="45" t="s">
        <v>40</v>
      </c>
      <c r="F32" s="29" t="s">
        <v>95</v>
      </c>
    </row>
    <row r="33" spans="1:6">
      <c r="A33" s="121"/>
      <c r="B33" s="27" t="s">
        <v>41</v>
      </c>
      <c r="C33" s="28"/>
      <c r="D33" s="141"/>
      <c r="E33" s="45" t="s">
        <v>42</v>
      </c>
      <c r="F33" s="29"/>
    </row>
    <row r="34" spans="1:6">
      <c r="A34" s="139"/>
      <c r="B34" s="30" t="s">
        <v>43</v>
      </c>
      <c r="C34" s="28"/>
      <c r="D34" s="142"/>
      <c r="E34" s="45" t="s">
        <v>44</v>
      </c>
      <c r="F34" s="29" t="s">
        <v>57</v>
      </c>
    </row>
    <row r="35" spans="1:6">
      <c r="A35" s="140"/>
      <c r="B35" s="31" t="s">
        <v>45</v>
      </c>
      <c r="C35" s="28"/>
      <c r="D35" s="143"/>
      <c r="E35" s="45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98</v>
      </c>
      <c r="C43" s="124"/>
      <c r="D43" s="124"/>
      <c r="E43" s="124"/>
      <c r="F43" s="125"/>
    </row>
    <row r="44" spans="1:6">
      <c r="A44" s="121"/>
      <c r="B44" s="123" t="s">
        <v>99</v>
      </c>
      <c r="C44" s="124"/>
      <c r="D44" s="124"/>
      <c r="E44" s="124"/>
      <c r="F44" s="125"/>
    </row>
    <row r="45" spans="1:6">
      <c r="A45" s="121"/>
      <c r="B45" s="123" t="s">
        <v>106</v>
      </c>
      <c r="C45" s="124"/>
      <c r="D45" s="124"/>
      <c r="E45" s="124"/>
      <c r="F45" s="125"/>
    </row>
    <row r="46" spans="1:6">
      <c r="A46" s="121"/>
      <c r="B46" s="123" t="s">
        <v>107</v>
      </c>
      <c r="C46" s="124"/>
      <c r="D46" s="124"/>
      <c r="E46" s="124"/>
      <c r="F46" s="125"/>
    </row>
    <row r="47" spans="1:6">
      <c r="A47" s="121"/>
      <c r="B47" s="123"/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44" t="s">
        <v>36</v>
      </c>
      <c r="B50" s="127"/>
      <c r="C50" s="128"/>
      <c r="D50" s="44" t="s">
        <v>38</v>
      </c>
      <c r="E50" s="127"/>
      <c r="F50" s="128"/>
    </row>
    <row r="51" spans="1:6" ht="18.75">
      <c r="A51" s="129" t="s">
        <v>49</v>
      </c>
      <c r="B51" s="130"/>
      <c r="C51" s="131"/>
      <c r="D51" s="43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6:F36"/>
    <mergeCell ref="A37:A42"/>
    <mergeCell ref="B37:F37"/>
    <mergeCell ref="B38:F38"/>
    <mergeCell ref="B39:F39"/>
    <mergeCell ref="B40:F40"/>
    <mergeCell ref="B41:F41"/>
    <mergeCell ref="B42:F42"/>
    <mergeCell ref="A24:A29"/>
    <mergeCell ref="E24:F24"/>
    <mergeCell ref="E26:F26"/>
    <mergeCell ref="A30:F30"/>
    <mergeCell ref="A31:A35"/>
    <mergeCell ref="D31:D35"/>
    <mergeCell ref="E25:F25"/>
    <mergeCell ref="E27:F27"/>
    <mergeCell ref="E28:F28"/>
    <mergeCell ref="E29:F29"/>
    <mergeCell ref="A16:F16"/>
    <mergeCell ref="E17:F17"/>
    <mergeCell ref="A18:A23"/>
    <mergeCell ref="E18:F18"/>
    <mergeCell ref="E19:F19"/>
    <mergeCell ref="E21:F21"/>
    <mergeCell ref="E22:F22"/>
    <mergeCell ref="E23:F23"/>
    <mergeCell ref="E20:F20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55"/>
  <sheetViews>
    <sheetView topLeftCell="A19" workbookViewId="0">
      <selection activeCell="B47" sqref="B47:F47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45" t="s">
        <v>1</v>
      </c>
      <c r="B2" s="2">
        <v>42679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45" t="s">
        <v>6</v>
      </c>
      <c r="B4" s="10">
        <v>1003000</v>
      </c>
      <c r="C4" s="11" t="s">
        <v>7</v>
      </c>
      <c r="D4" s="12">
        <v>7.0000000000000007E-2</v>
      </c>
      <c r="E4" s="13" t="s">
        <v>8</v>
      </c>
      <c r="F4" s="12">
        <v>7.0000000000000007E-2</v>
      </c>
    </row>
    <row r="5" spans="1:7">
      <c r="A5" s="45" t="s">
        <v>9</v>
      </c>
      <c r="B5" s="10">
        <f>B6-B4</f>
        <v>980100</v>
      </c>
      <c r="C5" s="13" t="s">
        <v>10</v>
      </c>
      <c r="D5" s="12">
        <v>0.1</v>
      </c>
      <c r="E5" s="13" t="s">
        <v>11</v>
      </c>
      <c r="F5" s="12">
        <v>7.0000000000000007E-2</v>
      </c>
      <c r="G5" s="14"/>
    </row>
    <row r="6" spans="1:7">
      <c r="A6" s="45" t="s">
        <v>12</v>
      </c>
      <c r="B6" s="10">
        <v>1983100</v>
      </c>
      <c r="C6" s="11" t="s">
        <v>13</v>
      </c>
      <c r="D6" s="12">
        <v>0.1</v>
      </c>
      <c r="E6" s="13" t="s">
        <v>14</v>
      </c>
      <c r="F6" s="12">
        <v>0</v>
      </c>
      <c r="G6" s="15"/>
    </row>
    <row r="7" spans="1:7">
      <c r="A7" s="45" t="s">
        <v>15</v>
      </c>
      <c r="B7" s="10">
        <f>B6+'11.04'!B7</f>
        <v>15594700</v>
      </c>
      <c r="C7" s="13" t="s">
        <v>16</v>
      </c>
      <c r="D7" s="12">
        <v>0.28000000000000003</v>
      </c>
      <c r="E7" s="13" t="s">
        <v>17</v>
      </c>
      <c r="F7" s="12">
        <v>0.27</v>
      </c>
      <c r="G7" s="16"/>
    </row>
    <row r="8" spans="1:7">
      <c r="A8" s="45" t="s">
        <v>18</v>
      </c>
      <c r="B8" s="17"/>
      <c r="C8" s="11" t="s">
        <v>19</v>
      </c>
      <c r="D8" s="12">
        <v>0.03</v>
      </c>
      <c r="E8" s="13"/>
      <c r="F8" s="12"/>
    </row>
    <row r="9" spans="1:7">
      <c r="A9" s="45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45" t="s">
        <v>22</v>
      </c>
      <c r="C11" s="45" t="s">
        <v>23</v>
      </c>
      <c r="D11" s="45" t="s">
        <v>24</v>
      </c>
      <c r="E11" s="45"/>
      <c r="F11" s="45" t="s">
        <v>25</v>
      </c>
    </row>
    <row r="12" spans="1:7">
      <c r="A12" s="134"/>
      <c r="B12" s="20" t="s">
        <v>124</v>
      </c>
      <c r="C12" s="6" t="s">
        <v>125</v>
      </c>
      <c r="D12" s="150" t="s">
        <v>26</v>
      </c>
      <c r="E12" s="20" t="s">
        <v>131</v>
      </c>
      <c r="F12" s="6">
        <v>9</v>
      </c>
    </row>
    <row r="13" spans="1:7">
      <c r="A13" s="134"/>
      <c r="B13" s="20" t="s">
        <v>126</v>
      </c>
      <c r="C13" s="6" t="s">
        <v>125</v>
      </c>
      <c r="D13" s="150"/>
      <c r="E13" s="20" t="s">
        <v>132</v>
      </c>
      <c r="F13" s="6">
        <v>6</v>
      </c>
    </row>
    <row r="14" spans="1:7">
      <c r="A14" s="134"/>
      <c r="B14" s="20" t="s">
        <v>127</v>
      </c>
      <c r="C14" s="6" t="s">
        <v>128</v>
      </c>
      <c r="D14" s="150" t="s">
        <v>27</v>
      </c>
      <c r="E14" s="20" t="s">
        <v>133</v>
      </c>
      <c r="F14" s="6">
        <v>0</v>
      </c>
    </row>
    <row r="15" spans="1:7">
      <c r="A15" s="134"/>
      <c r="B15" s="20" t="s">
        <v>129</v>
      </c>
      <c r="C15" s="6" t="s">
        <v>130</v>
      </c>
      <c r="D15" s="150"/>
      <c r="E15" s="20" t="s">
        <v>134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45" t="s">
        <v>29</v>
      </c>
      <c r="C17" s="45" t="s">
        <v>30</v>
      </c>
      <c r="D17" s="45" t="s">
        <v>31</v>
      </c>
      <c r="E17" s="144" t="s">
        <v>32</v>
      </c>
      <c r="F17" s="145"/>
    </row>
    <row r="18" spans="1:6">
      <c r="A18" s="134" t="s">
        <v>33</v>
      </c>
      <c r="B18" s="22">
        <v>0.5</v>
      </c>
      <c r="C18" s="22" t="s">
        <v>109</v>
      </c>
      <c r="D18" s="23">
        <v>14</v>
      </c>
      <c r="E18" s="135"/>
      <c r="F18" s="136"/>
    </row>
    <row r="19" spans="1:6">
      <c r="A19" s="134"/>
      <c r="B19" s="22">
        <v>0.5</v>
      </c>
      <c r="C19" s="22" t="s">
        <v>110</v>
      </c>
      <c r="D19" s="23">
        <v>2</v>
      </c>
      <c r="E19" s="135"/>
      <c r="F19" s="136"/>
    </row>
    <row r="20" spans="1:6">
      <c r="A20" s="134"/>
      <c r="B20" s="22">
        <v>0.52083333333333337</v>
      </c>
      <c r="C20" s="22" t="s">
        <v>111</v>
      </c>
      <c r="D20" s="23">
        <v>2</v>
      </c>
      <c r="E20" s="135"/>
      <c r="F20" s="136"/>
    </row>
    <row r="21" spans="1:6">
      <c r="A21" s="134"/>
      <c r="B21" s="22">
        <v>4.1666666666666664E-2</v>
      </c>
      <c r="C21" s="22" t="s">
        <v>112</v>
      </c>
      <c r="D21" s="23">
        <v>6</v>
      </c>
      <c r="E21" s="137"/>
      <c r="F21" s="138"/>
    </row>
    <row r="22" spans="1:6">
      <c r="A22" s="134"/>
      <c r="B22" s="22">
        <v>4.1666666666666664E-2</v>
      </c>
      <c r="C22" s="22" t="s">
        <v>113</v>
      </c>
      <c r="D22" s="26">
        <v>4</v>
      </c>
      <c r="E22" s="137"/>
      <c r="F22" s="138"/>
    </row>
    <row r="23" spans="1:6">
      <c r="A23" s="146"/>
      <c r="B23" s="22">
        <v>6.25E-2</v>
      </c>
      <c r="C23" s="22" t="s">
        <v>114</v>
      </c>
      <c r="D23" s="23">
        <v>5</v>
      </c>
      <c r="E23" s="137"/>
      <c r="F23" s="138"/>
    </row>
    <row r="24" spans="1:6">
      <c r="A24" s="134" t="s">
        <v>34</v>
      </c>
      <c r="B24" s="22">
        <v>0.26041666666666669</v>
      </c>
      <c r="C24" s="22" t="s">
        <v>115</v>
      </c>
      <c r="D24" s="23">
        <v>4</v>
      </c>
      <c r="E24" s="135"/>
      <c r="F24" s="136"/>
    </row>
    <row r="25" spans="1:6">
      <c r="A25" s="134"/>
      <c r="B25" s="22">
        <v>0.27083333333333331</v>
      </c>
      <c r="C25" s="22" t="s">
        <v>116</v>
      </c>
      <c r="D25" s="23">
        <v>2</v>
      </c>
      <c r="E25" s="135"/>
      <c r="F25" s="136"/>
    </row>
    <row r="26" spans="1:6">
      <c r="A26" s="134"/>
      <c r="B26" s="22">
        <v>0.29166666666666669</v>
      </c>
      <c r="C26" s="22" t="s">
        <v>117</v>
      </c>
      <c r="D26" s="23">
        <v>2</v>
      </c>
      <c r="E26" s="137"/>
      <c r="F26" s="138"/>
    </row>
    <row r="27" spans="1:6">
      <c r="A27" s="134"/>
      <c r="B27" s="22">
        <v>0.3125</v>
      </c>
      <c r="C27" s="22" t="s">
        <v>118</v>
      </c>
      <c r="D27" s="23">
        <v>4</v>
      </c>
      <c r="E27" s="135"/>
      <c r="F27" s="136"/>
    </row>
    <row r="28" spans="1:6">
      <c r="A28" s="134"/>
      <c r="B28" s="22">
        <v>0.31944444444444448</v>
      </c>
      <c r="C28" s="22" t="s">
        <v>119</v>
      </c>
      <c r="D28" s="23">
        <v>2</v>
      </c>
      <c r="E28" s="135"/>
      <c r="F28" s="136"/>
    </row>
    <row r="29" spans="1:6">
      <c r="A29" s="134"/>
      <c r="B29" s="22">
        <v>0.33333333333333331</v>
      </c>
      <c r="C29" s="22" t="s">
        <v>120</v>
      </c>
      <c r="D29" s="23">
        <v>2</v>
      </c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45" t="s">
        <v>37</v>
      </c>
      <c r="F31" s="29" t="s">
        <v>108</v>
      </c>
    </row>
    <row r="32" spans="1:6">
      <c r="A32" s="121"/>
      <c r="B32" s="27" t="s">
        <v>39</v>
      </c>
      <c r="C32" s="28"/>
      <c r="D32" s="141"/>
      <c r="E32" s="45" t="s">
        <v>40</v>
      </c>
      <c r="F32" s="29" t="s">
        <v>95</v>
      </c>
    </row>
    <row r="33" spans="1:6">
      <c r="A33" s="121"/>
      <c r="B33" s="27" t="s">
        <v>41</v>
      </c>
      <c r="C33" s="28"/>
      <c r="D33" s="141"/>
      <c r="E33" s="45" t="s">
        <v>42</v>
      </c>
      <c r="F33" s="29" t="s">
        <v>55</v>
      </c>
    </row>
    <row r="34" spans="1:6">
      <c r="A34" s="139"/>
      <c r="B34" s="30" t="s">
        <v>43</v>
      </c>
      <c r="C34" s="28"/>
      <c r="D34" s="142"/>
      <c r="E34" s="45" t="s">
        <v>44</v>
      </c>
      <c r="F34" s="29" t="s">
        <v>57</v>
      </c>
    </row>
    <row r="35" spans="1:6">
      <c r="A35" s="140"/>
      <c r="B35" s="31" t="s">
        <v>45</v>
      </c>
      <c r="C35" s="28"/>
      <c r="D35" s="143"/>
      <c r="E35" s="45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135</v>
      </c>
      <c r="C43" s="124"/>
      <c r="D43" s="124"/>
      <c r="E43" s="124"/>
      <c r="F43" s="125"/>
    </row>
    <row r="44" spans="1:6">
      <c r="A44" s="121"/>
      <c r="B44" s="123" t="s">
        <v>136</v>
      </c>
      <c r="C44" s="124"/>
      <c r="D44" s="124"/>
      <c r="E44" s="124"/>
      <c r="F44" s="125"/>
    </row>
    <row r="45" spans="1:6">
      <c r="A45" s="121"/>
      <c r="B45" s="123" t="s">
        <v>121</v>
      </c>
      <c r="C45" s="124"/>
      <c r="D45" s="124"/>
      <c r="E45" s="124"/>
      <c r="F45" s="125"/>
    </row>
    <row r="46" spans="1:6">
      <c r="A46" s="121"/>
      <c r="B46" s="123" t="s">
        <v>122</v>
      </c>
      <c r="C46" s="124"/>
      <c r="D46" s="124"/>
      <c r="E46" s="124"/>
      <c r="F46" s="125"/>
    </row>
    <row r="47" spans="1:6">
      <c r="A47" s="121"/>
      <c r="B47" s="123" t="s">
        <v>123</v>
      </c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44" t="s">
        <v>36</v>
      </c>
      <c r="B50" s="127"/>
      <c r="C50" s="128"/>
      <c r="D50" s="44" t="s">
        <v>38</v>
      </c>
      <c r="E50" s="127"/>
      <c r="F50" s="128"/>
    </row>
    <row r="51" spans="1:6" ht="18.75">
      <c r="A51" s="129" t="s">
        <v>49</v>
      </c>
      <c r="B51" s="130"/>
      <c r="C51" s="131"/>
      <c r="D51" s="43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55"/>
  <sheetViews>
    <sheetView topLeftCell="A19" workbookViewId="0">
      <selection activeCell="B47" sqref="B47:F47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48" t="s">
        <v>1</v>
      </c>
      <c r="B2" s="2">
        <v>42680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48" t="s">
        <v>6</v>
      </c>
      <c r="B4" s="10">
        <v>83200</v>
      </c>
      <c r="C4" s="11" t="s">
        <v>7</v>
      </c>
      <c r="D4" s="12"/>
      <c r="E4" s="13" t="s">
        <v>8</v>
      </c>
      <c r="F4" s="12">
        <v>0</v>
      </c>
    </row>
    <row r="5" spans="1:7">
      <c r="A5" s="48" t="s">
        <v>9</v>
      </c>
      <c r="B5" s="10">
        <v>208100</v>
      </c>
      <c r="C5" s="13" t="s">
        <v>10</v>
      </c>
      <c r="D5" s="12">
        <v>0</v>
      </c>
      <c r="E5" s="13" t="s">
        <v>11</v>
      </c>
      <c r="F5" s="12">
        <v>0.08</v>
      </c>
      <c r="G5" s="14"/>
    </row>
    <row r="6" spans="1:7">
      <c r="A6" s="48" t="s">
        <v>12</v>
      </c>
      <c r="B6" s="10">
        <v>291300</v>
      </c>
      <c r="C6" s="11" t="s">
        <v>13</v>
      </c>
      <c r="D6" s="12">
        <v>0</v>
      </c>
      <c r="E6" s="13" t="s">
        <v>14</v>
      </c>
      <c r="F6" s="12">
        <v>0</v>
      </c>
      <c r="G6" s="15"/>
    </row>
    <row r="7" spans="1:7">
      <c r="A7" s="48" t="s">
        <v>15</v>
      </c>
      <c r="B7" s="10">
        <f>B6+'11.05'!B7</f>
        <v>15886000</v>
      </c>
      <c r="C7" s="13" t="s">
        <v>16</v>
      </c>
      <c r="D7" s="12">
        <v>0.31</v>
      </c>
      <c r="E7" s="13" t="s">
        <v>17</v>
      </c>
      <c r="F7" s="12">
        <v>0.4</v>
      </c>
      <c r="G7" s="16"/>
    </row>
    <row r="8" spans="1:7">
      <c r="A8" s="48" t="s">
        <v>18</v>
      </c>
      <c r="B8" s="17"/>
      <c r="C8" s="11" t="s">
        <v>19</v>
      </c>
      <c r="D8" s="12">
        <v>0.08</v>
      </c>
      <c r="E8" s="13"/>
      <c r="F8" s="12"/>
    </row>
    <row r="9" spans="1:7">
      <c r="A9" s="48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48" t="s">
        <v>22</v>
      </c>
      <c r="C11" s="48" t="s">
        <v>23</v>
      </c>
      <c r="D11" s="48" t="s">
        <v>24</v>
      </c>
      <c r="E11" s="48"/>
      <c r="F11" s="48" t="s">
        <v>25</v>
      </c>
    </row>
    <row r="12" spans="1:7">
      <c r="A12" s="134"/>
      <c r="B12" s="20" t="s">
        <v>124</v>
      </c>
      <c r="C12" s="6" t="s">
        <v>147</v>
      </c>
      <c r="D12" s="150" t="s">
        <v>26</v>
      </c>
      <c r="E12" s="20" t="s">
        <v>151</v>
      </c>
      <c r="F12" s="6">
        <v>2</v>
      </c>
    </row>
    <row r="13" spans="1:7">
      <c r="A13" s="134"/>
      <c r="B13" s="20" t="s">
        <v>126</v>
      </c>
      <c r="C13" s="6" t="s">
        <v>147</v>
      </c>
      <c r="D13" s="150"/>
      <c r="E13" s="20" t="s">
        <v>129</v>
      </c>
      <c r="F13" s="6">
        <v>1</v>
      </c>
    </row>
    <row r="14" spans="1:7">
      <c r="A14" s="134"/>
      <c r="B14" s="20" t="s">
        <v>127</v>
      </c>
      <c r="C14" s="6" t="s">
        <v>148</v>
      </c>
      <c r="D14" s="150" t="s">
        <v>27</v>
      </c>
      <c r="E14" s="20" t="s">
        <v>150</v>
      </c>
      <c r="F14" s="6">
        <v>0</v>
      </c>
    </row>
    <row r="15" spans="1:7">
      <c r="A15" s="134"/>
      <c r="B15" s="20" t="s">
        <v>129</v>
      </c>
      <c r="C15" s="6" t="s">
        <v>149</v>
      </c>
      <c r="D15" s="150"/>
      <c r="E15" s="20" t="s">
        <v>134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48" t="s">
        <v>29</v>
      </c>
      <c r="C17" s="48" t="s">
        <v>30</v>
      </c>
      <c r="D17" s="48" t="s">
        <v>31</v>
      </c>
      <c r="E17" s="144" t="s">
        <v>32</v>
      </c>
      <c r="F17" s="145"/>
    </row>
    <row r="18" spans="1:6">
      <c r="A18" s="134" t="s">
        <v>33</v>
      </c>
      <c r="B18" s="22">
        <v>0.5</v>
      </c>
      <c r="C18" s="22" t="s">
        <v>97</v>
      </c>
      <c r="D18" s="23">
        <v>2</v>
      </c>
      <c r="E18" s="135" t="s">
        <v>138</v>
      </c>
      <c r="F18" s="136"/>
    </row>
    <row r="19" spans="1:6">
      <c r="A19" s="134"/>
      <c r="B19" s="22">
        <v>8.3333333333333329E-2</v>
      </c>
      <c r="C19" s="22" t="s">
        <v>97</v>
      </c>
      <c r="D19" s="23">
        <v>2</v>
      </c>
      <c r="E19" s="135" t="s">
        <v>139</v>
      </c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0.25</v>
      </c>
      <c r="C24" s="22" t="s">
        <v>97</v>
      </c>
      <c r="D24" s="23">
        <v>2</v>
      </c>
      <c r="E24" s="135" t="s">
        <v>139</v>
      </c>
      <c r="F24" s="136"/>
    </row>
    <row r="25" spans="1:6">
      <c r="A25" s="134"/>
      <c r="B25" s="22">
        <v>0.3125</v>
      </c>
      <c r="C25" s="22" t="s">
        <v>97</v>
      </c>
      <c r="D25" s="23">
        <v>3</v>
      </c>
      <c r="E25" s="135" t="s">
        <v>140</v>
      </c>
      <c r="F25" s="136"/>
    </row>
    <row r="26" spans="1:6">
      <c r="A26" s="134"/>
      <c r="B26" s="22"/>
      <c r="C26" s="22"/>
      <c r="D26" s="23"/>
      <c r="E26" s="137"/>
      <c r="F26" s="138"/>
    </row>
    <row r="27" spans="1:6">
      <c r="A27" s="134"/>
      <c r="B27" s="22"/>
      <c r="C27" s="22"/>
      <c r="D27" s="23"/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48" t="s">
        <v>37</v>
      </c>
      <c r="F31" s="29" t="s">
        <v>95</v>
      </c>
    </row>
    <row r="32" spans="1:6">
      <c r="A32" s="121"/>
      <c r="B32" s="27" t="s">
        <v>39</v>
      </c>
      <c r="C32" s="28"/>
      <c r="D32" s="141"/>
      <c r="E32" s="48" t="s">
        <v>40</v>
      </c>
      <c r="F32" s="29" t="s">
        <v>137</v>
      </c>
    </row>
    <row r="33" spans="1:6">
      <c r="A33" s="121"/>
      <c r="B33" s="27" t="s">
        <v>41</v>
      </c>
      <c r="C33" s="28"/>
      <c r="D33" s="141"/>
      <c r="E33" s="48" t="s">
        <v>42</v>
      </c>
      <c r="F33" s="29" t="s">
        <v>108</v>
      </c>
    </row>
    <row r="34" spans="1:6">
      <c r="A34" s="139"/>
      <c r="B34" s="30" t="s">
        <v>43</v>
      </c>
      <c r="C34" s="28"/>
      <c r="D34" s="142"/>
      <c r="E34" s="48" t="s">
        <v>44</v>
      </c>
      <c r="F34" s="29"/>
    </row>
    <row r="35" spans="1:6">
      <c r="A35" s="140"/>
      <c r="B35" s="31" t="s">
        <v>45</v>
      </c>
      <c r="C35" s="28"/>
      <c r="D35" s="143"/>
      <c r="E35" s="48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142</v>
      </c>
      <c r="C43" s="124"/>
      <c r="D43" s="124"/>
      <c r="E43" s="124"/>
      <c r="F43" s="125"/>
    </row>
    <row r="44" spans="1:6">
      <c r="A44" s="121"/>
      <c r="B44" s="123" t="s">
        <v>141</v>
      </c>
      <c r="C44" s="124"/>
      <c r="D44" s="124"/>
      <c r="E44" s="124"/>
      <c r="F44" s="125"/>
    </row>
    <row r="45" spans="1:6">
      <c r="A45" s="121"/>
      <c r="B45" s="123" t="s">
        <v>143</v>
      </c>
      <c r="C45" s="124"/>
      <c r="D45" s="124"/>
      <c r="E45" s="124"/>
      <c r="F45" s="125"/>
    </row>
    <row r="46" spans="1:6">
      <c r="A46" s="121"/>
      <c r="B46" s="123" t="s">
        <v>144</v>
      </c>
      <c r="C46" s="124"/>
      <c r="D46" s="124"/>
      <c r="E46" s="124"/>
      <c r="F46" s="125"/>
    </row>
    <row r="47" spans="1:6">
      <c r="A47" s="121"/>
      <c r="B47" s="123" t="s">
        <v>145</v>
      </c>
      <c r="C47" s="124"/>
      <c r="D47" s="124"/>
      <c r="E47" s="124"/>
      <c r="F47" s="125"/>
    </row>
    <row r="48" spans="1:6">
      <c r="A48" s="122"/>
      <c r="B48" s="123" t="s">
        <v>146</v>
      </c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47" t="s">
        <v>36</v>
      </c>
      <c r="B50" s="127"/>
      <c r="C50" s="128"/>
      <c r="D50" s="47" t="s">
        <v>38</v>
      </c>
      <c r="E50" s="127"/>
      <c r="F50" s="128"/>
    </row>
    <row r="51" spans="1:6" ht="18.75">
      <c r="A51" s="129" t="s">
        <v>49</v>
      </c>
      <c r="B51" s="130"/>
      <c r="C51" s="131"/>
      <c r="D51" s="46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G55"/>
  <sheetViews>
    <sheetView topLeftCell="A25" workbookViewId="0">
      <selection activeCell="B8" sqref="B8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50" t="s">
        <v>1</v>
      </c>
      <c r="B2" s="2">
        <v>42681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50" t="s">
        <v>6</v>
      </c>
      <c r="B4" s="10">
        <v>0</v>
      </c>
      <c r="C4" s="11" t="s">
        <v>7</v>
      </c>
      <c r="D4" s="12">
        <v>0.13</v>
      </c>
      <c r="E4" s="13" t="s">
        <v>8</v>
      </c>
      <c r="F4" s="12">
        <v>0.09</v>
      </c>
    </row>
    <row r="5" spans="1:7">
      <c r="A5" s="50" t="s">
        <v>9</v>
      </c>
      <c r="B5" s="10">
        <v>364000</v>
      </c>
      <c r="C5" s="13" t="s">
        <v>10</v>
      </c>
      <c r="D5" s="12">
        <v>0.05</v>
      </c>
      <c r="E5" s="13" t="s">
        <v>11</v>
      </c>
      <c r="F5" s="12">
        <v>0</v>
      </c>
      <c r="G5" s="14"/>
    </row>
    <row r="6" spans="1:7">
      <c r="A6" s="50" t="s">
        <v>12</v>
      </c>
      <c r="B6" s="10">
        <v>364000</v>
      </c>
      <c r="C6" s="11" t="s">
        <v>13</v>
      </c>
      <c r="D6" s="12">
        <v>0.09</v>
      </c>
      <c r="E6" s="13" t="s">
        <v>14</v>
      </c>
      <c r="F6" s="12">
        <v>0</v>
      </c>
      <c r="G6" s="15"/>
    </row>
    <row r="7" spans="1:7">
      <c r="A7" s="50" t="s">
        <v>15</v>
      </c>
      <c r="B7" s="10">
        <f>B6+'11.06'!B7</f>
        <v>16250000</v>
      </c>
      <c r="C7" s="13" t="s">
        <v>16</v>
      </c>
      <c r="D7" s="12">
        <v>0.45</v>
      </c>
      <c r="E7" s="13" t="s">
        <v>17</v>
      </c>
      <c r="F7" s="12">
        <v>0.2</v>
      </c>
      <c r="G7" s="16"/>
    </row>
    <row r="8" spans="1:7">
      <c r="A8" s="50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50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50" t="s">
        <v>22</v>
      </c>
      <c r="C11" s="50" t="s">
        <v>23</v>
      </c>
      <c r="D11" s="50" t="s">
        <v>24</v>
      </c>
      <c r="E11" s="50"/>
      <c r="F11" s="50" t="s">
        <v>25</v>
      </c>
    </row>
    <row r="12" spans="1:7">
      <c r="A12" s="134"/>
      <c r="B12" s="20" t="s">
        <v>124</v>
      </c>
      <c r="C12" s="6" t="s">
        <v>147</v>
      </c>
      <c r="D12" s="150" t="s">
        <v>26</v>
      </c>
      <c r="E12" s="20" t="s">
        <v>163</v>
      </c>
      <c r="F12" s="6">
        <v>3</v>
      </c>
    </row>
    <row r="13" spans="1:7">
      <c r="A13" s="134"/>
      <c r="B13" s="20" t="s">
        <v>126</v>
      </c>
      <c r="C13" s="6" t="s">
        <v>161</v>
      </c>
      <c r="D13" s="150"/>
      <c r="E13" s="20" t="s">
        <v>164</v>
      </c>
      <c r="F13" s="6">
        <v>2</v>
      </c>
    </row>
    <row r="14" spans="1:7">
      <c r="A14" s="134"/>
      <c r="B14" s="20" t="s">
        <v>127</v>
      </c>
      <c r="C14" s="6" t="s">
        <v>162</v>
      </c>
      <c r="D14" s="150" t="s">
        <v>27</v>
      </c>
      <c r="E14" s="20" t="s">
        <v>150</v>
      </c>
      <c r="F14" s="6">
        <v>0</v>
      </c>
    </row>
    <row r="15" spans="1:7">
      <c r="A15" s="134"/>
      <c r="B15" s="20" t="s">
        <v>129</v>
      </c>
      <c r="C15" s="6" t="s">
        <v>148</v>
      </c>
      <c r="D15" s="150"/>
      <c r="E15" s="20" t="s">
        <v>129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50" t="s">
        <v>29</v>
      </c>
      <c r="C17" s="50" t="s">
        <v>30</v>
      </c>
      <c r="D17" s="50" t="s">
        <v>31</v>
      </c>
      <c r="E17" s="144" t="s">
        <v>32</v>
      </c>
      <c r="F17" s="145"/>
    </row>
    <row r="18" spans="1:6">
      <c r="A18" s="134" t="s">
        <v>33</v>
      </c>
      <c r="B18" s="22"/>
      <c r="C18" s="22"/>
      <c r="D18" s="23"/>
      <c r="E18" s="135"/>
      <c r="F18" s="136"/>
    </row>
    <row r="19" spans="1:6">
      <c r="A19" s="134"/>
      <c r="B19" s="22"/>
      <c r="C19" s="22"/>
      <c r="D19" s="23"/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/>
      <c r="C24" s="22" t="s">
        <v>97</v>
      </c>
      <c r="D24" s="23">
        <v>2</v>
      </c>
      <c r="E24" s="135" t="s">
        <v>139</v>
      </c>
      <c r="F24" s="136"/>
    </row>
    <row r="25" spans="1:6">
      <c r="A25" s="134"/>
      <c r="B25" s="22"/>
      <c r="C25" s="22" t="s">
        <v>97</v>
      </c>
      <c r="D25" s="23">
        <v>2</v>
      </c>
      <c r="E25" s="135" t="s">
        <v>154</v>
      </c>
      <c r="F25" s="136"/>
    </row>
    <row r="26" spans="1:6">
      <c r="A26" s="134"/>
      <c r="B26" s="22"/>
      <c r="C26" s="22" t="s">
        <v>152</v>
      </c>
      <c r="D26" s="23">
        <v>2</v>
      </c>
      <c r="E26" s="137" t="s">
        <v>153</v>
      </c>
      <c r="F26" s="138"/>
    </row>
    <row r="27" spans="1:6">
      <c r="A27" s="134"/>
      <c r="B27" s="22"/>
      <c r="C27" s="22" t="s">
        <v>152</v>
      </c>
      <c r="D27" s="23">
        <v>6</v>
      </c>
      <c r="E27" s="135" t="s">
        <v>139</v>
      </c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50" t="s">
        <v>37</v>
      </c>
      <c r="F31" s="29" t="s">
        <v>155</v>
      </c>
    </row>
    <row r="32" spans="1:6">
      <c r="A32" s="121"/>
      <c r="B32" s="27" t="s">
        <v>39</v>
      </c>
      <c r="C32" s="28"/>
      <c r="D32" s="141"/>
      <c r="E32" s="50" t="s">
        <v>40</v>
      </c>
      <c r="F32" s="29" t="s">
        <v>156</v>
      </c>
    </row>
    <row r="33" spans="1:6">
      <c r="A33" s="121"/>
      <c r="B33" s="27" t="s">
        <v>41</v>
      </c>
      <c r="C33" s="28"/>
      <c r="D33" s="141"/>
      <c r="E33" s="50" t="s">
        <v>42</v>
      </c>
      <c r="F33" s="29" t="s">
        <v>108</v>
      </c>
    </row>
    <row r="34" spans="1:6">
      <c r="A34" s="139"/>
      <c r="B34" s="30" t="s">
        <v>43</v>
      </c>
      <c r="C34" s="28"/>
      <c r="D34" s="142"/>
      <c r="E34" s="50" t="s">
        <v>44</v>
      </c>
      <c r="F34" s="29"/>
    </row>
    <row r="35" spans="1:6">
      <c r="A35" s="140"/>
      <c r="B35" s="31" t="s">
        <v>45</v>
      </c>
      <c r="C35" s="28"/>
      <c r="D35" s="143"/>
      <c r="E35" s="50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157</v>
      </c>
      <c r="C43" s="124"/>
      <c r="D43" s="124"/>
      <c r="E43" s="124"/>
      <c r="F43" s="125"/>
    </row>
    <row r="44" spans="1:6">
      <c r="A44" s="121"/>
      <c r="B44" s="123" t="s">
        <v>158</v>
      </c>
      <c r="C44" s="124"/>
      <c r="D44" s="124"/>
      <c r="E44" s="124"/>
      <c r="F44" s="125"/>
    </row>
    <row r="45" spans="1:6">
      <c r="A45" s="121"/>
      <c r="B45" s="123" t="s">
        <v>159</v>
      </c>
      <c r="C45" s="124"/>
      <c r="D45" s="124"/>
      <c r="E45" s="124"/>
      <c r="F45" s="125"/>
    </row>
    <row r="46" spans="1:6">
      <c r="A46" s="121"/>
    </row>
    <row r="47" spans="1:6">
      <c r="A47" s="121"/>
      <c r="B47" s="123" t="s">
        <v>160</v>
      </c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51" t="s">
        <v>36</v>
      </c>
      <c r="B50" s="127"/>
      <c r="C50" s="128"/>
      <c r="D50" s="51" t="s">
        <v>38</v>
      </c>
      <c r="E50" s="127"/>
      <c r="F50" s="128"/>
    </row>
    <row r="51" spans="1:6" ht="18.75">
      <c r="A51" s="129" t="s">
        <v>49</v>
      </c>
      <c r="B51" s="130"/>
      <c r="C51" s="131"/>
      <c r="D51" s="49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6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G55"/>
  <sheetViews>
    <sheetView topLeftCell="A13" workbookViewId="0">
      <selection activeCell="B7" sqref="B7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54" t="s">
        <v>1</v>
      </c>
      <c r="B2" s="2">
        <v>42682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54" t="s">
        <v>6</v>
      </c>
      <c r="B4" s="10">
        <v>58500</v>
      </c>
      <c r="C4" s="11" t="s">
        <v>7</v>
      </c>
      <c r="D4" s="12">
        <v>0</v>
      </c>
      <c r="E4" s="13" t="s">
        <v>8</v>
      </c>
      <c r="F4" s="12">
        <v>0</v>
      </c>
    </row>
    <row r="5" spans="1:7">
      <c r="A5" s="54" t="s">
        <v>9</v>
      </c>
      <c r="B5" s="10">
        <v>848500</v>
      </c>
      <c r="C5" s="13" t="s">
        <v>10</v>
      </c>
      <c r="D5" s="12">
        <v>0.02</v>
      </c>
      <c r="E5" s="13" t="s">
        <v>11</v>
      </c>
      <c r="F5" s="12">
        <v>0</v>
      </c>
      <c r="G5" s="14"/>
    </row>
    <row r="6" spans="1:7">
      <c r="A6" s="54" t="s">
        <v>12</v>
      </c>
      <c r="B6" s="10">
        <v>907000</v>
      </c>
      <c r="C6" s="11" t="s">
        <v>13</v>
      </c>
      <c r="D6" s="12">
        <v>0.05</v>
      </c>
      <c r="E6" s="13" t="s">
        <v>14</v>
      </c>
      <c r="F6" s="12">
        <v>0.59</v>
      </c>
      <c r="G6" s="15"/>
    </row>
    <row r="7" spans="1:7">
      <c r="A7" s="54" t="s">
        <v>15</v>
      </c>
      <c r="B7" s="10">
        <f>B6+'11.07'!B7</f>
        <v>17157000</v>
      </c>
      <c r="C7" s="13" t="s">
        <v>16</v>
      </c>
      <c r="D7" s="12">
        <v>0.02</v>
      </c>
      <c r="E7" s="13" t="s">
        <v>17</v>
      </c>
      <c r="F7" s="12">
        <v>0.28000000000000003</v>
      </c>
      <c r="G7" s="16"/>
    </row>
    <row r="8" spans="1:7">
      <c r="A8" s="54" t="s">
        <v>18</v>
      </c>
      <c r="B8" s="17"/>
      <c r="C8" s="11" t="s">
        <v>19</v>
      </c>
      <c r="D8" s="12">
        <v>0.03</v>
      </c>
      <c r="E8" s="13"/>
      <c r="F8" s="12"/>
    </row>
    <row r="9" spans="1:7">
      <c r="A9" s="54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54" t="s">
        <v>22</v>
      </c>
      <c r="C11" s="54" t="s">
        <v>23</v>
      </c>
      <c r="D11" s="54" t="s">
        <v>24</v>
      </c>
      <c r="E11" s="54"/>
      <c r="F11" s="54" t="s">
        <v>25</v>
      </c>
    </row>
    <row r="12" spans="1:7">
      <c r="A12" s="134"/>
      <c r="B12" s="20" t="s">
        <v>124</v>
      </c>
      <c r="C12" s="6" t="s">
        <v>147</v>
      </c>
      <c r="D12" s="150" t="s">
        <v>26</v>
      </c>
      <c r="E12" s="20" t="s">
        <v>175</v>
      </c>
      <c r="F12" s="6">
        <v>1</v>
      </c>
    </row>
    <row r="13" spans="1:7">
      <c r="A13" s="134"/>
      <c r="B13" s="20" t="s">
        <v>126</v>
      </c>
      <c r="C13" s="6" t="s">
        <v>165</v>
      </c>
      <c r="D13" s="150"/>
      <c r="E13" s="20" t="s">
        <v>176</v>
      </c>
      <c r="F13" s="6">
        <v>1</v>
      </c>
    </row>
    <row r="14" spans="1:7">
      <c r="A14" s="134"/>
      <c r="B14" s="20" t="s">
        <v>127</v>
      </c>
      <c r="C14" s="6" t="s">
        <v>166</v>
      </c>
      <c r="D14" s="150" t="s">
        <v>27</v>
      </c>
      <c r="E14" s="20" t="s">
        <v>150</v>
      </c>
      <c r="F14" s="6">
        <v>0</v>
      </c>
    </row>
    <row r="15" spans="1:7">
      <c r="A15" s="134"/>
      <c r="B15" s="20" t="s">
        <v>129</v>
      </c>
      <c r="C15" s="6" t="s">
        <v>174</v>
      </c>
      <c r="D15" s="150"/>
      <c r="E15" s="20" t="s">
        <v>126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54" t="s">
        <v>29</v>
      </c>
      <c r="C17" s="54" t="s">
        <v>30</v>
      </c>
      <c r="D17" s="54" t="s">
        <v>31</v>
      </c>
      <c r="E17" s="144" t="s">
        <v>32</v>
      </c>
      <c r="F17" s="145"/>
    </row>
    <row r="18" spans="1:6">
      <c r="A18" s="134" t="s">
        <v>33</v>
      </c>
      <c r="B18" s="22"/>
      <c r="C18" s="22" t="s">
        <v>97</v>
      </c>
      <c r="D18" s="23">
        <v>2</v>
      </c>
      <c r="E18" s="135"/>
      <c r="F18" s="136"/>
    </row>
    <row r="19" spans="1:6">
      <c r="A19" s="134"/>
      <c r="B19" s="22"/>
      <c r="C19" s="22"/>
      <c r="D19" s="23"/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0.27083333333333331</v>
      </c>
      <c r="C24" s="22" t="s">
        <v>169</v>
      </c>
      <c r="D24" s="23">
        <v>6</v>
      </c>
      <c r="E24" s="135"/>
      <c r="F24" s="136"/>
    </row>
    <row r="25" spans="1:6">
      <c r="A25" s="134"/>
      <c r="B25" s="22">
        <v>0.29166666666666669</v>
      </c>
      <c r="C25" s="22" t="s">
        <v>170</v>
      </c>
      <c r="D25" s="23">
        <v>2</v>
      </c>
      <c r="E25" s="135"/>
      <c r="F25" s="136"/>
    </row>
    <row r="26" spans="1:6">
      <c r="A26" s="134"/>
      <c r="B26" s="22"/>
      <c r="C26" s="22" t="s">
        <v>152</v>
      </c>
      <c r="D26" s="23">
        <v>2</v>
      </c>
      <c r="E26" s="137"/>
      <c r="F26" s="138"/>
    </row>
    <row r="27" spans="1:6">
      <c r="A27" s="134"/>
      <c r="B27" s="22"/>
      <c r="C27" s="22" t="s">
        <v>152</v>
      </c>
      <c r="D27" s="23">
        <v>2</v>
      </c>
      <c r="E27" s="135"/>
      <c r="F27" s="136"/>
    </row>
    <row r="28" spans="1:6">
      <c r="A28" s="134"/>
      <c r="B28" s="22"/>
      <c r="C28" s="22"/>
      <c r="D28" s="23"/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54" t="s">
        <v>37</v>
      </c>
      <c r="F31" s="29" t="s">
        <v>108</v>
      </c>
    </row>
    <row r="32" spans="1:6">
      <c r="A32" s="121"/>
      <c r="B32" s="27" t="s">
        <v>39</v>
      </c>
      <c r="C32" s="28"/>
      <c r="D32" s="141"/>
      <c r="E32" s="54" t="s">
        <v>40</v>
      </c>
      <c r="F32" s="29" t="s">
        <v>95</v>
      </c>
    </row>
    <row r="33" spans="1:6">
      <c r="A33" s="121"/>
      <c r="B33" s="27" t="s">
        <v>41</v>
      </c>
      <c r="C33" s="28"/>
      <c r="D33" s="141"/>
      <c r="E33" s="54" t="s">
        <v>42</v>
      </c>
      <c r="F33" s="29" t="s">
        <v>57</v>
      </c>
    </row>
    <row r="34" spans="1:6">
      <c r="A34" s="139"/>
      <c r="B34" s="30" t="s">
        <v>43</v>
      </c>
      <c r="C34" s="28"/>
      <c r="D34" s="142"/>
      <c r="E34" s="54" t="s">
        <v>44</v>
      </c>
      <c r="F34" s="29" t="s">
        <v>55</v>
      </c>
    </row>
    <row r="35" spans="1:6">
      <c r="A35" s="140"/>
      <c r="B35" s="31" t="s">
        <v>45</v>
      </c>
      <c r="C35" s="28"/>
      <c r="D35" s="143"/>
      <c r="E35" s="54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167</v>
      </c>
      <c r="C43" s="124"/>
      <c r="D43" s="124"/>
      <c r="E43" s="124"/>
      <c r="F43" s="125"/>
    </row>
    <row r="44" spans="1:6">
      <c r="A44" s="121"/>
      <c r="B44" s="123" t="s">
        <v>168</v>
      </c>
      <c r="C44" s="124"/>
      <c r="D44" s="124"/>
      <c r="E44" s="124"/>
      <c r="F44" s="125"/>
    </row>
    <row r="45" spans="1:6">
      <c r="A45" s="121"/>
      <c r="B45" s="123" t="s">
        <v>171</v>
      </c>
      <c r="C45" s="124"/>
      <c r="D45" s="124"/>
      <c r="E45" s="124"/>
      <c r="F45" s="125"/>
    </row>
    <row r="46" spans="1:6">
      <c r="A46" s="121"/>
      <c r="B46" s="123" t="s">
        <v>172</v>
      </c>
      <c r="C46" s="124"/>
      <c r="D46" s="124"/>
      <c r="E46" s="124"/>
      <c r="F46" s="125"/>
    </row>
    <row r="47" spans="1:6">
      <c r="A47" s="121"/>
      <c r="B47" s="123" t="s">
        <v>173</v>
      </c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53" t="s">
        <v>36</v>
      </c>
      <c r="B50" s="127"/>
      <c r="C50" s="128"/>
      <c r="D50" s="53" t="s">
        <v>38</v>
      </c>
      <c r="E50" s="127"/>
      <c r="F50" s="128"/>
    </row>
    <row r="51" spans="1:6" ht="18.75">
      <c r="A51" s="129" t="s">
        <v>49</v>
      </c>
      <c r="B51" s="130"/>
      <c r="C51" s="131"/>
      <c r="D51" s="52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7:F47"/>
    <mergeCell ref="B48:F48"/>
    <mergeCell ref="B46:F46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G55"/>
  <sheetViews>
    <sheetView topLeftCell="A16" workbookViewId="0">
      <selection activeCell="B47" sqref="B47:F47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147" t="s">
        <v>0</v>
      </c>
      <c r="B1" s="147"/>
      <c r="C1" s="147"/>
      <c r="D1" s="147"/>
      <c r="E1" s="147"/>
      <c r="F1" s="147"/>
    </row>
    <row r="2" spans="1:7">
      <c r="A2" s="56" t="s">
        <v>1</v>
      </c>
      <c r="B2" s="2">
        <v>42683</v>
      </c>
      <c r="C2" s="3"/>
      <c r="D2" s="4"/>
      <c r="E2" s="5" t="s">
        <v>2</v>
      </c>
      <c r="F2" s="6"/>
      <c r="G2" s="7"/>
    </row>
    <row r="3" spans="1:7">
      <c r="A3" s="148" t="s">
        <v>3</v>
      </c>
      <c r="B3" s="149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56" t="s">
        <v>6</v>
      </c>
      <c r="B4" s="10">
        <v>65000</v>
      </c>
      <c r="C4" s="11" t="s">
        <v>7</v>
      </c>
      <c r="D4" s="12">
        <v>0</v>
      </c>
      <c r="E4" s="13" t="s">
        <v>8</v>
      </c>
      <c r="F4" s="12">
        <v>0.28000000000000003</v>
      </c>
    </row>
    <row r="5" spans="1:7">
      <c r="A5" s="56" t="s">
        <v>9</v>
      </c>
      <c r="B5" s="10">
        <v>848500</v>
      </c>
      <c r="C5" s="13" t="s">
        <v>10</v>
      </c>
      <c r="D5" s="12">
        <v>0.09</v>
      </c>
      <c r="E5" s="13" t="s">
        <v>11</v>
      </c>
      <c r="F5" s="12">
        <v>0</v>
      </c>
      <c r="G5" s="14"/>
    </row>
    <row r="6" spans="1:7">
      <c r="A6" s="56" t="s">
        <v>12</v>
      </c>
      <c r="B6" s="10">
        <v>1029300</v>
      </c>
      <c r="C6" s="11" t="s">
        <v>13</v>
      </c>
      <c r="D6" s="12">
        <v>0.11</v>
      </c>
      <c r="E6" s="13" t="s">
        <v>14</v>
      </c>
      <c r="F6" s="12">
        <v>0</v>
      </c>
      <c r="G6" s="15"/>
    </row>
    <row r="7" spans="1:7">
      <c r="A7" s="56" t="s">
        <v>15</v>
      </c>
      <c r="B7" s="10">
        <f>B6+'11.08'!B7</f>
        <v>18186300</v>
      </c>
      <c r="C7" s="13" t="s">
        <v>16</v>
      </c>
      <c r="D7" s="12">
        <v>0.19</v>
      </c>
      <c r="E7" s="13" t="s">
        <v>17</v>
      </c>
      <c r="F7" s="12">
        <v>0.28999999999999998</v>
      </c>
      <c r="G7" s="16"/>
    </row>
    <row r="8" spans="1:7">
      <c r="A8" s="56" t="s">
        <v>18</v>
      </c>
      <c r="B8" s="17"/>
      <c r="C8" s="11" t="s">
        <v>19</v>
      </c>
      <c r="D8" s="12">
        <v>0</v>
      </c>
      <c r="E8" s="13"/>
      <c r="F8" s="12"/>
    </row>
    <row r="9" spans="1:7">
      <c r="A9" s="56" t="s">
        <v>20</v>
      </c>
      <c r="B9" s="18"/>
      <c r="C9" s="11"/>
      <c r="D9" s="12"/>
      <c r="E9" s="13"/>
      <c r="F9" s="19"/>
    </row>
    <row r="10" spans="1:7" ht="18.75">
      <c r="A10" s="126"/>
      <c r="B10" s="126"/>
      <c r="C10" s="126"/>
      <c r="D10" s="126"/>
      <c r="E10" s="126"/>
      <c r="F10" s="126"/>
    </row>
    <row r="11" spans="1:7">
      <c r="A11" s="134" t="s">
        <v>21</v>
      </c>
      <c r="B11" s="56" t="s">
        <v>22</v>
      </c>
      <c r="C11" s="56" t="s">
        <v>23</v>
      </c>
      <c r="D11" s="56" t="s">
        <v>24</v>
      </c>
      <c r="E11" s="56"/>
      <c r="F11" s="56" t="s">
        <v>25</v>
      </c>
    </row>
    <row r="12" spans="1:7">
      <c r="A12" s="134"/>
      <c r="B12" s="20" t="s">
        <v>124</v>
      </c>
      <c r="C12" s="6" t="s">
        <v>177</v>
      </c>
      <c r="D12" s="150" t="s">
        <v>26</v>
      </c>
      <c r="E12" s="20" t="s">
        <v>180</v>
      </c>
      <c r="F12" s="6">
        <v>5</v>
      </c>
    </row>
    <row r="13" spans="1:7">
      <c r="A13" s="134"/>
      <c r="B13" s="20" t="s">
        <v>126</v>
      </c>
      <c r="C13" s="6" t="s">
        <v>165</v>
      </c>
      <c r="D13" s="150"/>
      <c r="E13" s="20" t="s">
        <v>181</v>
      </c>
      <c r="F13" s="6">
        <v>4</v>
      </c>
    </row>
    <row r="14" spans="1:7">
      <c r="A14" s="134"/>
      <c r="B14" s="20" t="s">
        <v>127</v>
      </c>
      <c r="C14" s="6" t="s">
        <v>178</v>
      </c>
      <c r="D14" s="150" t="s">
        <v>27</v>
      </c>
      <c r="E14" s="20" t="s">
        <v>182</v>
      </c>
      <c r="F14" s="6">
        <v>0</v>
      </c>
    </row>
    <row r="15" spans="1:7">
      <c r="A15" s="134"/>
      <c r="B15" s="20" t="s">
        <v>129</v>
      </c>
      <c r="C15" s="6" t="s">
        <v>179</v>
      </c>
      <c r="D15" s="150"/>
      <c r="E15" s="20" t="s">
        <v>126</v>
      </c>
      <c r="F15" s="6">
        <v>0</v>
      </c>
    </row>
    <row r="16" spans="1:7" ht="18.75">
      <c r="A16" s="126" t="s">
        <v>28</v>
      </c>
      <c r="B16" s="126"/>
      <c r="C16" s="126"/>
      <c r="D16" s="126"/>
      <c r="E16" s="126"/>
      <c r="F16" s="126"/>
    </row>
    <row r="17" spans="1:6">
      <c r="A17" s="21"/>
      <c r="B17" s="56" t="s">
        <v>29</v>
      </c>
      <c r="C17" s="56" t="s">
        <v>30</v>
      </c>
      <c r="D17" s="56" t="s">
        <v>31</v>
      </c>
      <c r="E17" s="144" t="s">
        <v>32</v>
      </c>
      <c r="F17" s="145"/>
    </row>
    <row r="18" spans="1:6">
      <c r="A18" s="134" t="s">
        <v>33</v>
      </c>
      <c r="B18" s="22"/>
      <c r="C18" s="22"/>
      <c r="D18" s="23"/>
      <c r="E18" s="135"/>
      <c r="F18" s="136"/>
    </row>
    <row r="19" spans="1:6">
      <c r="A19" s="134"/>
      <c r="B19" s="22"/>
      <c r="C19" s="22"/>
      <c r="D19" s="23"/>
      <c r="E19" s="135"/>
      <c r="F19" s="136"/>
    </row>
    <row r="20" spans="1:6">
      <c r="A20" s="134"/>
      <c r="B20" s="22"/>
      <c r="C20" s="22"/>
      <c r="D20" s="23"/>
      <c r="E20" s="135"/>
      <c r="F20" s="136"/>
    </row>
    <row r="21" spans="1:6">
      <c r="A21" s="134"/>
      <c r="B21" s="22"/>
      <c r="C21" s="22"/>
      <c r="D21" s="23"/>
      <c r="E21" s="137"/>
      <c r="F21" s="138"/>
    </row>
    <row r="22" spans="1:6">
      <c r="A22" s="134"/>
      <c r="B22" s="22"/>
      <c r="C22" s="22"/>
      <c r="D22" s="26"/>
      <c r="E22" s="137"/>
      <c r="F22" s="138"/>
    </row>
    <row r="23" spans="1:6">
      <c r="A23" s="146"/>
      <c r="B23" s="22"/>
      <c r="C23" s="22"/>
      <c r="D23" s="23"/>
      <c r="E23" s="137"/>
      <c r="F23" s="138"/>
    </row>
    <row r="24" spans="1:6">
      <c r="A24" s="134" t="s">
        <v>34</v>
      </c>
      <c r="B24" s="22">
        <v>0.3125</v>
      </c>
      <c r="C24" s="22" t="s">
        <v>183</v>
      </c>
      <c r="D24" s="23">
        <v>4</v>
      </c>
      <c r="E24" s="135"/>
      <c r="F24" s="136"/>
    </row>
    <row r="25" spans="1:6">
      <c r="A25" s="134"/>
      <c r="B25" s="22">
        <v>0.3125</v>
      </c>
      <c r="C25" s="22" t="s">
        <v>184</v>
      </c>
      <c r="D25" s="23">
        <v>4</v>
      </c>
      <c r="E25" s="135"/>
      <c r="F25" s="136"/>
    </row>
    <row r="26" spans="1:6">
      <c r="A26" s="134"/>
      <c r="B26" s="22"/>
      <c r="C26" s="22" t="s">
        <v>152</v>
      </c>
      <c r="D26" s="23">
        <v>2</v>
      </c>
      <c r="E26" s="137"/>
      <c r="F26" s="138"/>
    </row>
    <row r="27" spans="1:6">
      <c r="A27" s="134"/>
      <c r="B27" s="22"/>
      <c r="C27" s="22" t="s">
        <v>152</v>
      </c>
      <c r="D27" s="23">
        <v>2</v>
      </c>
      <c r="E27" s="135"/>
      <c r="F27" s="136"/>
    </row>
    <row r="28" spans="1:6">
      <c r="A28" s="134"/>
      <c r="B28" s="22"/>
      <c r="C28" s="22" t="s">
        <v>152</v>
      </c>
      <c r="D28" s="23">
        <v>3</v>
      </c>
      <c r="E28" s="135"/>
      <c r="F28" s="136"/>
    </row>
    <row r="29" spans="1:6">
      <c r="A29" s="134"/>
      <c r="B29" s="22"/>
      <c r="C29" s="22"/>
      <c r="D29" s="23"/>
      <c r="E29" s="135"/>
      <c r="F29" s="136"/>
    </row>
    <row r="30" spans="1:6" ht="18.75">
      <c r="A30" s="126" t="s">
        <v>35</v>
      </c>
      <c r="B30" s="126"/>
      <c r="C30" s="126"/>
      <c r="D30" s="126"/>
      <c r="E30" s="126"/>
      <c r="F30" s="126"/>
    </row>
    <row r="31" spans="1:6">
      <c r="A31" s="120" t="s">
        <v>36</v>
      </c>
      <c r="B31" s="27" t="s">
        <v>37</v>
      </c>
      <c r="C31" s="28"/>
      <c r="D31" s="120" t="s">
        <v>38</v>
      </c>
      <c r="E31" s="56" t="s">
        <v>37</v>
      </c>
      <c r="F31" s="29" t="s">
        <v>55</v>
      </c>
    </row>
    <row r="32" spans="1:6">
      <c r="A32" s="121"/>
      <c r="B32" s="27" t="s">
        <v>39</v>
      </c>
      <c r="C32" s="28"/>
      <c r="D32" s="141"/>
      <c r="E32" s="56" t="s">
        <v>40</v>
      </c>
      <c r="F32" s="29" t="s">
        <v>95</v>
      </c>
    </row>
    <row r="33" spans="1:6">
      <c r="A33" s="121"/>
      <c r="B33" s="27" t="s">
        <v>41</v>
      </c>
      <c r="C33" s="28"/>
      <c r="D33" s="141"/>
      <c r="E33" s="56" t="s">
        <v>42</v>
      </c>
      <c r="F33" s="29" t="s">
        <v>57</v>
      </c>
    </row>
    <row r="34" spans="1:6">
      <c r="A34" s="139"/>
      <c r="B34" s="30" t="s">
        <v>43</v>
      </c>
      <c r="C34" s="28"/>
      <c r="D34" s="142"/>
      <c r="E34" s="56" t="s">
        <v>44</v>
      </c>
      <c r="F34" s="29" t="s">
        <v>185</v>
      </c>
    </row>
    <row r="35" spans="1:6">
      <c r="A35" s="140"/>
      <c r="B35" s="31" t="s">
        <v>45</v>
      </c>
      <c r="C35" s="28"/>
      <c r="D35" s="143"/>
      <c r="E35" s="56" t="s">
        <v>46</v>
      </c>
      <c r="F35" s="29"/>
    </row>
    <row r="36" spans="1:6" ht="18.75">
      <c r="A36" s="126" t="s">
        <v>47</v>
      </c>
      <c r="B36" s="126"/>
      <c r="C36" s="126"/>
      <c r="D36" s="126"/>
      <c r="E36" s="126"/>
      <c r="F36" s="126"/>
    </row>
    <row r="37" spans="1:6">
      <c r="A37" s="120" t="s">
        <v>36</v>
      </c>
      <c r="B37" s="123"/>
      <c r="C37" s="124"/>
      <c r="D37" s="124"/>
      <c r="E37" s="124"/>
      <c r="F37" s="125"/>
    </row>
    <row r="38" spans="1:6">
      <c r="A38" s="121"/>
      <c r="B38" s="123"/>
      <c r="C38" s="124"/>
      <c r="D38" s="124"/>
      <c r="E38" s="124"/>
      <c r="F38" s="125"/>
    </row>
    <row r="39" spans="1:6">
      <c r="A39" s="121"/>
      <c r="B39" s="123"/>
      <c r="C39" s="124"/>
      <c r="D39" s="124"/>
      <c r="E39" s="124"/>
      <c r="F39" s="125"/>
    </row>
    <row r="40" spans="1:6">
      <c r="A40" s="121"/>
      <c r="B40" s="123"/>
      <c r="C40" s="124"/>
      <c r="D40" s="124"/>
      <c r="E40" s="124"/>
      <c r="F40" s="125"/>
    </row>
    <row r="41" spans="1:6">
      <c r="A41" s="121"/>
      <c r="B41" s="123"/>
      <c r="C41" s="124"/>
      <c r="D41" s="124"/>
      <c r="E41" s="124"/>
      <c r="F41" s="125"/>
    </row>
    <row r="42" spans="1:6">
      <c r="A42" s="122"/>
      <c r="B42" s="123"/>
      <c r="C42" s="124"/>
      <c r="D42" s="124"/>
      <c r="E42" s="124"/>
      <c r="F42" s="125"/>
    </row>
    <row r="43" spans="1:6">
      <c r="A43" s="120" t="s">
        <v>56</v>
      </c>
      <c r="B43" s="123" t="s">
        <v>186</v>
      </c>
      <c r="C43" s="124"/>
      <c r="D43" s="124"/>
      <c r="E43" s="124"/>
      <c r="F43" s="125"/>
    </row>
    <row r="44" spans="1:6">
      <c r="A44" s="121"/>
      <c r="B44" s="123" t="s">
        <v>187</v>
      </c>
      <c r="C44" s="124"/>
      <c r="D44" s="124"/>
      <c r="E44" s="124"/>
      <c r="F44" s="125"/>
    </row>
    <row r="45" spans="1:6">
      <c r="A45" s="121"/>
      <c r="B45" s="123" t="s">
        <v>188</v>
      </c>
      <c r="C45" s="124"/>
      <c r="D45" s="124"/>
      <c r="E45" s="124"/>
      <c r="F45" s="125"/>
    </row>
    <row r="46" spans="1:6">
      <c r="A46" s="121"/>
      <c r="B46" s="123" t="s">
        <v>189</v>
      </c>
      <c r="C46" s="124"/>
      <c r="D46" s="124"/>
      <c r="E46" s="124"/>
      <c r="F46" s="125"/>
    </row>
    <row r="47" spans="1:6">
      <c r="A47" s="121"/>
      <c r="B47" s="123" t="s">
        <v>190</v>
      </c>
      <c r="C47" s="124"/>
      <c r="D47" s="124"/>
      <c r="E47" s="124"/>
      <c r="F47" s="125"/>
    </row>
    <row r="48" spans="1:6">
      <c r="A48" s="122"/>
      <c r="B48" s="123"/>
      <c r="C48" s="124"/>
      <c r="D48" s="124"/>
      <c r="E48" s="124"/>
      <c r="F48" s="125"/>
    </row>
    <row r="49" spans="1:6" ht="18.75">
      <c r="A49" s="126" t="s">
        <v>48</v>
      </c>
      <c r="B49" s="126"/>
      <c r="C49" s="126"/>
      <c r="D49" s="126"/>
      <c r="E49" s="126"/>
      <c r="F49" s="126"/>
    </row>
    <row r="50" spans="1:6">
      <c r="A50" s="57" t="s">
        <v>36</v>
      </c>
      <c r="B50" s="127"/>
      <c r="C50" s="128"/>
      <c r="D50" s="57" t="s">
        <v>38</v>
      </c>
      <c r="E50" s="127"/>
      <c r="F50" s="128"/>
    </row>
    <row r="51" spans="1:6" ht="18.75">
      <c r="A51" s="129" t="s">
        <v>49</v>
      </c>
      <c r="B51" s="130"/>
      <c r="C51" s="131"/>
      <c r="D51" s="55" t="s">
        <v>50</v>
      </c>
      <c r="E51" s="132">
        <f>E53+E54+B53+B54+E55</f>
        <v>0</v>
      </c>
      <c r="F51" s="133"/>
    </row>
    <row r="52" spans="1:6">
      <c r="A52" s="118" t="s">
        <v>36</v>
      </c>
      <c r="B52" s="34" t="s">
        <v>51</v>
      </c>
      <c r="C52" s="34" t="s">
        <v>52</v>
      </c>
      <c r="D52" s="118" t="s">
        <v>38</v>
      </c>
      <c r="E52" s="34" t="s">
        <v>53</v>
      </c>
      <c r="F52" s="34" t="s">
        <v>54</v>
      </c>
    </row>
    <row r="53" spans="1:6">
      <c r="A53" s="118"/>
      <c r="B53" s="35"/>
      <c r="C53" s="35"/>
      <c r="D53" s="119"/>
      <c r="E53" s="35"/>
      <c r="F53" s="35"/>
    </row>
    <row r="54" spans="1:6">
      <c r="A54" s="118"/>
      <c r="B54" s="35"/>
      <c r="C54" s="35"/>
      <c r="D54" s="119"/>
      <c r="E54" s="35"/>
      <c r="F54" s="35"/>
    </row>
    <row r="55" spans="1:6">
      <c r="A55" s="118"/>
      <c r="B55" s="35"/>
      <c r="C55" s="35"/>
      <c r="D55" s="119"/>
      <c r="E55" s="35"/>
      <c r="F55" s="36"/>
    </row>
  </sheetData>
  <mergeCells count="47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</mergeCells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30</vt:i4>
      </vt:variant>
    </vt:vector>
  </HeadingPairs>
  <TitlesOfParts>
    <vt:vector size="30" baseType="lpstr">
      <vt:lpstr>11.01</vt:lpstr>
      <vt:lpstr>11.02</vt:lpstr>
      <vt:lpstr>11.03</vt:lpstr>
      <vt:lpstr>11.04</vt:lpstr>
      <vt:lpstr>11.05</vt:lpstr>
      <vt:lpstr>11.06</vt:lpstr>
      <vt:lpstr>11.07</vt:lpstr>
      <vt:lpstr>11.08</vt:lpstr>
      <vt:lpstr>11.09</vt:lpstr>
      <vt:lpstr>11.10</vt:lpstr>
      <vt:lpstr>11.11</vt:lpstr>
      <vt:lpstr>11.12</vt:lpstr>
      <vt:lpstr>11.13</vt:lpstr>
      <vt:lpstr>11.14</vt:lpstr>
      <vt:lpstr>11.15</vt:lpstr>
      <vt:lpstr>11.16</vt:lpstr>
      <vt:lpstr>11.17</vt:lpstr>
      <vt:lpstr>11.18</vt:lpstr>
      <vt:lpstr>11.19</vt:lpstr>
      <vt:lpstr>11.20</vt:lpstr>
      <vt:lpstr>11.21</vt:lpstr>
      <vt:lpstr>11.22</vt:lpstr>
      <vt:lpstr>11.23</vt:lpstr>
      <vt:lpstr>11.24</vt:lpstr>
      <vt:lpstr>11.25</vt:lpstr>
      <vt:lpstr>11.26</vt:lpstr>
      <vt:lpstr>11.27</vt:lpstr>
      <vt:lpstr>11.28</vt:lpstr>
      <vt:lpstr>11.29</vt:lpstr>
      <vt:lpstr>11.30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2016-10-01T06:51:29Z</dcterms:created>
  <dcterms:modified xsi:type="dcterms:W3CDTF">2016-11-30T13:22:44Z</dcterms:modified>
</cp:coreProperties>
</file>