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8035" windowHeight="12555" firstSheet="12" activeTab="30"/>
  </bookViews>
  <sheets>
    <sheet name="10.1" sheetId="1" r:id="rId1"/>
    <sheet name="10.2" sheetId="2" r:id="rId2"/>
    <sheet name="10.3" sheetId="3" r:id="rId3"/>
    <sheet name="10.4" sheetId="4" r:id="rId4"/>
    <sheet name="10.5" sheetId="5" r:id="rId5"/>
    <sheet name="10.6" sheetId="6" r:id="rId6"/>
    <sheet name="10.7" sheetId="7" r:id="rId7"/>
    <sheet name="10.8" sheetId="8" r:id="rId8"/>
    <sheet name="10.9" sheetId="9" r:id="rId9"/>
    <sheet name="10.10" sheetId="10" r:id="rId10"/>
    <sheet name="10.11" sheetId="11" r:id="rId11"/>
    <sheet name="10.12" sheetId="12" r:id="rId12"/>
    <sheet name="10.13" sheetId="13" r:id="rId13"/>
    <sheet name="10.14" sheetId="14" r:id="rId14"/>
    <sheet name="10.15" sheetId="15" r:id="rId15"/>
    <sheet name="10.16" sheetId="16" r:id="rId16"/>
    <sheet name="10.17" sheetId="17" r:id="rId17"/>
    <sheet name="10.18" sheetId="18" r:id="rId18"/>
    <sheet name="10.19" sheetId="20" r:id="rId19"/>
    <sheet name="10.20" sheetId="21" r:id="rId20"/>
    <sheet name="10.21" sheetId="22" r:id="rId21"/>
    <sheet name="10.22" sheetId="23" r:id="rId22"/>
    <sheet name="10.23" sheetId="24" r:id="rId23"/>
    <sheet name="10.24" sheetId="25" r:id="rId24"/>
    <sheet name="10.25" sheetId="26" r:id="rId25"/>
    <sheet name="10.26" sheetId="27" r:id="rId26"/>
    <sheet name="10.27" sheetId="28" r:id="rId27"/>
    <sheet name="10.28" sheetId="29" r:id="rId28"/>
    <sheet name="10.29" sheetId="30" r:id="rId29"/>
    <sheet name="10.30" sheetId="31" r:id="rId30"/>
    <sheet name="10.31" sheetId="32" r:id="rId31"/>
  </sheets>
  <definedNames>
    <definedName name="_xlnm.Print_Area" localSheetId="0">'10.1'!$A$1:$F$69</definedName>
    <definedName name="_xlnm.Print_Area" localSheetId="9">'10.10'!$A$1:$F$69</definedName>
    <definedName name="_xlnm.Print_Area" localSheetId="10">'10.11'!$A$1:$F$69</definedName>
    <definedName name="_xlnm.Print_Area" localSheetId="11">'10.12'!$A$1:$F$69</definedName>
    <definedName name="_xlnm.Print_Area" localSheetId="12">'10.13'!$A$1:$F$69</definedName>
    <definedName name="_xlnm.Print_Area" localSheetId="13">'10.14'!$A$1:$F$69</definedName>
    <definedName name="_xlnm.Print_Area" localSheetId="14">'10.15'!$A$1:$F$69</definedName>
    <definedName name="_xlnm.Print_Area" localSheetId="15">'10.16'!$A$1:$F$69</definedName>
    <definedName name="_xlnm.Print_Area" localSheetId="16">'10.17'!$A$1:$F$69</definedName>
    <definedName name="_xlnm.Print_Area" localSheetId="17">'10.18'!$A$1:$F$69</definedName>
    <definedName name="_xlnm.Print_Area" localSheetId="18">'10.19'!$A$1:$F$69</definedName>
    <definedName name="_xlnm.Print_Area" localSheetId="1">'10.2'!$A$1:$F$69</definedName>
    <definedName name="_xlnm.Print_Area" localSheetId="19">'10.20'!$A$1:$F$69</definedName>
    <definedName name="_xlnm.Print_Area" localSheetId="20">'10.21'!$A$1:$F$69</definedName>
    <definedName name="_xlnm.Print_Area" localSheetId="21">'10.22'!$A$1:$F$69</definedName>
    <definedName name="_xlnm.Print_Area" localSheetId="22">'10.23'!$A$1:$F$69</definedName>
    <definedName name="_xlnm.Print_Area" localSheetId="23">'10.24'!$A$1:$F$69</definedName>
    <definedName name="_xlnm.Print_Area" localSheetId="24">'10.25'!$A$1:$F$69</definedName>
    <definedName name="_xlnm.Print_Area" localSheetId="25">'10.26'!$A$1:$F$69</definedName>
    <definedName name="_xlnm.Print_Area" localSheetId="26">'10.27'!$A$1:$F$69</definedName>
    <definedName name="_xlnm.Print_Area" localSheetId="27">'10.28'!$A$1:$F$61</definedName>
    <definedName name="_xlnm.Print_Area" localSheetId="28">'10.29'!$A$1:$F$61</definedName>
    <definedName name="_xlnm.Print_Area" localSheetId="2">'10.3'!$A$1:$F$69</definedName>
    <definedName name="_xlnm.Print_Area" localSheetId="29">'10.30'!$A$1:$F$61</definedName>
    <definedName name="_xlnm.Print_Area" localSheetId="30">'10.31'!$A$1:$F$61</definedName>
    <definedName name="_xlnm.Print_Area" localSheetId="3">'10.4'!$A$1:$F$69</definedName>
    <definedName name="_xlnm.Print_Area" localSheetId="4">'10.5'!$A$1:$F$69</definedName>
    <definedName name="_xlnm.Print_Area" localSheetId="5">'10.6'!$A$1:$F$69</definedName>
    <definedName name="_xlnm.Print_Area" localSheetId="6">'10.7'!$A$1:$F$69</definedName>
    <definedName name="_xlnm.Print_Area" localSheetId="7">'10.8'!$A$1:$F$69</definedName>
    <definedName name="_xlnm.Print_Area" localSheetId="8">'10.9'!$A$1:$F$69</definedName>
  </definedNames>
  <calcPr calcId="125725"/>
</workbook>
</file>

<file path=xl/calcChain.xml><?xml version="1.0" encoding="utf-8"?>
<calcChain xmlns="http://schemas.openxmlformats.org/spreadsheetml/2006/main">
  <c r="B7" i="32"/>
  <c r="C7"/>
  <c r="F6"/>
  <c r="B5"/>
  <c r="F4"/>
  <c r="B7" i="31"/>
  <c r="C7"/>
  <c r="F6"/>
  <c r="B5"/>
  <c r="F4"/>
  <c r="B7" i="30"/>
  <c r="C7"/>
  <c r="F6"/>
  <c r="B5"/>
  <c r="F4"/>
  <c r="B7" i="29"/>
  <c r="C7"/>
  <c r="F6"/>
  <c r="B5"/>
  <c r="F4"/>
  <c r="B7" i="28"/>
  <c r="E63"/>
  <c r="C7"/>
  <c r="F6"/>
  <c r="B5"/>
  <c r="F4"/>
  <c r="B7" i="27"/>
  <c r="E63"/>
  <c r="C7"/>
  <c r="F6"/>
  <c r="B5"/>
  <c r="F4"/>
  <c r="B7" i="26"/>
  <c r="E63"/>
  <c r="C7"/>
  <c r="F6"/>
  <c r="B5"/>
  <c r="F4"/>
  <c r="B7" i="25"/>
  <c r="E63"/>
  <c r="C7"/>
  <c r="F6"/>
  <c r="B5"/>
  <c r="F4"/>
  <c r="F4" i="24"/>
  <c r="B7"/>
  <c r="C7" s="1"/>
  <c r="E63"/>
  <c r="F6"/>
  <c r="B5"/>
  <c r="B7" i="23"/>
  <c r="B5"/>
  <c r="B7" i="22"/>
  <c r="B5"/>
  <c r="B7" i="21"/>
  <c r="B5"/>
  <c r="B7" i="17"/>
  <c r="B7" i="18"/>
  <c r="B7" i="20" s="1"/>
  <c r="B5"/>
  <c r="B5" i="18"/>
  <c r="B5" i="17"/>
  <c r="B7" i="15"/>
  <c r="B7" i="16"/>
  <c r="B5"/>
  <c r="B5" i="15"/>
  <c r="E63" i="23" l="1"/>
  <c r="C7"/>
  <c r="F6"/>
  <c r="E63" i="22"/>
  <c r="C7"/>
  <c r="F6"/>
  <c r="E63" i="21"/>
  <c r="C7"/>
  <c r="F6"/>
  <c r="E63" i="20"/>
  <c r="C7"/>
  <c r="F6"/>
  <c r="E63" i="18"/>
  <c r="C7"/>
  <c r="F6"/>
  <c r="F6" i="17"/>
  <c r="E63"/>
  <c r="C7"/>
  <c r="E63" i="16"/>
  <c r="C7"/>
  <c r="F6"/>
  <c r="F6" i="15"/>
  <c r="E63"/>
  <c r="C7"/>
  <c r="C7" i="14" l="1"/>
  <c r="B7"/>
  <c r="B5"/>
  <c r="C7" i="13"/>
  <c r="B7"/>
  <c r="B5"/>
  <c r="C7" i="12"/>
  <c r="B8"/>
  <c r="B7"/>
  <c r="B5"/>
  <c r="C7" i="11"/>
  <c r="B7"/>
  <c r="E63" i="14" l="1"/>
  <c r="F6"/>
  <c r="E63" i="13"/>
  <c r="F6"/>
  <c r="E63" i="12"/>
  <c r="F6"/>
  <c r="E63" i="11"/>
  <c r="F6"/>
  <c r="E63" i="10" l="1"/>
  <c r="B7"/>
  <c r="C7" s="1"/>
  <c r="F6"/>
  <c r="B5"/>
  <c r="F4"/>
  <c r="B7" i="9"/>
  <c r="E63"/>
  <c r="C7"/>
  <c r="F6"/>
  <c r="B5"/>
  <c r="F4"/>
  <c r="B7" i="8"/>
  <c r="E63"/>
  <c r="C7"/>
  <c r="F6"/>
  <c r="B5"/>
  <c r="F4"/>
  <c r="B7" i="7"/>
  <c r="E63"/>
  <c r="C7"/>
  <c r="F6"/>
  <c r="B5"/>
  <c r="F4"/>
  <c r="B7" i="6"/>
  <c r="E63"/>
  <c r="C7"/>
  <c r="F6"/>
  <c r="B5"/>
  <c r="F4"/>
  <c r="E63" i="5"/>
  <c r="F6"/>
  <c r="B5"/>
  <c r="F4"/>
  <c r="B7" i="3"/>
  <c r="B7" i="4" s="1"/>
  <c r="E63"/>
  <c r="F6"/>
  <c r="B5"/>
  <c r="F4"/>
  <c r="B5" i="2"/>
  <c r="B5" i="3"/>
  <c r="E63"/>
  <c r="F6"/>
  <c r="F4"/>
  <c r="F4" i="2"/>
  <c r="B7"/>
  <c r="C7" s="1"/>
  <c r="E63"/>
  <c r="F6"/>
  <c r="F4" i="1"/>
  <c r="C7"/>
  <c r="B7"/>
  <c r="E63"/>
  <c r="F6"/>
  <c r="C7" i="4" l="1"/>
  <c r="B7" i="5"/>
  <c r="C7" s="1"/>
  <c r="C7" i="3"/>
</calcChain>
</file>

<file path=xl/sharedStrings.xml><?xml version="1.0" encoding="utf-8"?>
<sst xmlns="http://schemas.openxmlformats.org/spreadsheetml/2006/main" count="2133" uniqueCount="310">
  <si>
    <t xml:space="preserve"> (        소셜테이블                )   Daily Report 데일리리포트   </t>
    <phoneticPr fontId="5" type="noConversion"/>
  </si>
  <si>
    <t>작성일자</t>
  </si>
  <si>
    <t xml:space="preserve">작성자 </t>
  </si>
  <si>
    <t>유보람 주임</t>
    <phoneticPr fontId="4" type="noConversion"/>
  </si>
  <si>
    <t xml:space="preserve">  일일매출내용</t>
    <phoneticPr fontId="4" type="noConversion"/>
  </si>
  <si>
    <t>방문 조수</t>
    <phoneticPr fontId="4" type="noConversion"/>
  </si>
  <si>
    <t>방문 객수</t>
    <phoneticPr fontId="5" type="noConversion"/>
  </si>
  <si>
    <t>방문객단가</t>
    <phoneticPr fontId="5" type="noConversion"/>
  </si>
  <si>
    <t>런치</t>
  </si>
  <si>
    <t>디너</t>
  </si>
  <si>
    <t>총매출</t>
  </si>
  <si>
    <t>워크인손님 수</t>
    <phoneticPr fontId="4" type="noConversion"/>
  </si>
  <si>
    <t>누적매출</t>
    <phoneticPr fontId="4" type="noConversion"/>
  </si>
  <si>
    <t>목표매출</t>
    <phoneticPr fontId="4" type="noConversion"/>
  </si>
  <si>
    <t xml:space="preserve">  메뉴별 제품 구성비율 (Food &amp; Beverage) </t>
    <phoneticPr fontId="4" type="noConversion"/>
  </si>
  <si>
    <t>FOOD</t>
    <phoneticPr fontId="4" type="noConversion"/>
  </si>
  <si>
    <t>메뉴</t>
    <phoneticPr fontId="5" type="noConversion"/>
  </si>
  <si>
    <t>판매수량</t>
    <phoneticPr fontId="5" type="noConversion"/>
  </si>
  <si>
    <t>Beverage</t>
    <phoneticPr fontId="4" type="noConversion"/>
  </si>
  <si>
    <t>성게알아란치니</t>
    <phoneticPr fontId="4" type="noConversion"/>
  </si>
  <si>
    <t>beer</t>
    <phoneticPr fontId="4" type="noConversion"/>
  </si>
  <si>
    <t>wine</t>
    <phoneticPr fontId="4" type="noConversion"/>
  </si>
  <si>
    <t>drink</t>
    <phoneticPr fontId="4" type="noConversion"/>
  </si>
  <si>
    <t xml:space="preserve">  예약상황 </t>
    <phoneticPr fontId="4" type="noConversion"/>
  </si>
  <si>
    <t>시간</t>
    <phoneticPr fontId="4" type="noConversion"/>
  </si>
  <si>
    <t>예약자</t>
    <phoneticPr fontId="4" type="noConversion"/>
  </si>
  <si>
    <t>인원</t>
    <phoneticPr fontId="4" type="noConversion"/>
  </si>
  <si>
    <t xml:space="preserve">비    고 </t>
    <phoneticPr fontId="4" type="noConversion"/>
  </si>
  <si>
    <t>오전</t>
    <phoneticPr fontId="4" type="noConversion"/>
  </si>
  <si>
    <t>오후</t>
    <phoneticPr fontId="4" type="noConversion"/>
  </si>
  <si>
    <t>매장 스케줄</t>
    <phoneticPr fontId="4" type="noConversion"/>
  </si>
  <si>
    <t>KICTHEN</t>
    <phoneticPr fontId="4" type="noConversion"/>
  </si>
  <si>
    <t>HALL</t>
    <phoneticPr fontId="4" type="noConversion"/>
  </si>
  <si>
    <t>휴무자</t>
    <phoneticPr fontId="4" type="noConversion"/>
  </si>
  <si>
    <t>A 10:30 ~ 20:30</t>
    <phoneticPr fontId="4" type="noConversion"/>
  </si>
  <si>
    <t>B 12:00 ~ 22:00</t>
    <phoneticPr fontId="4" type="noConversion"/>
  </si>
  <si>
    <t>B 11:30 ~ 21:30</t>
    <phoneticPr fontId="4" type="noConversion"/>
  </si>
  <si>
    <t>C 13:00 ~ 23:00</t>
    <phoneticPr fontId="4" type="noConversion"/>
  </si>
  <si>
    <t xml:space="preserve">  보고 및 특이사항 / 건의사항  </t>
  </si>
  <si>
    <t>kitchen</t>
  </si>
  <si>
    <t>Hall</t>
    <phoneticPr fontId="4" type="noConversion"/>
  </si>
  <si>
    <t xml:space="preserve"> - 오늘특이사항</t>
    <phoneticPr fontId="4" type="noConversion"/>
  </si>
  <si>
    <t>교육사항</t>
    <phoneticPr fontId="4" type="noConversion"/>
  </si>
  <si>
    <t>Hall</t>
  </si>
  <si>
    <t xml:space="preserve">  전도금 사용내역</t>
    <phoneticPr fontId="5" type="noConversion"/>
  </si>
  <si>
    <t>총 사용 금액</t>
    <phoneticPr fontId="4" type="noConversion"/>
  </si>
  <si>
    <t xml:space="preserve">금액 </t>
  </si>
  <si>
    <t xml:space="preserve">사용내역 </t>
  </si>
  <si>
    <t>금액</t>
    <phoneticPr fontId="4" type="noConversion"/>
  </si>
  <si>
    <t>사용내역</t>
    <phoneticPr fontId="4" type="noConversion"/>
  </si>
  <si>
    <t xml:space="preserve">  건의사항</t>
  </si>
  <si>
    <t>2016. 10.01</t>
    <phoneticPr fontId="4" type="noConversion"/>
  </si>
  <si>
    <t>이베리코돼지</t>
    <phoneticPr fontId="4" type="noConversion"/>
  </si>
  <si>
    <t>봉골레</t>
    <phoneticPr fontId="4" type="noConversion"/>
  </si>
  <si>
    <t xml:space="preserve"> : 김두현 사원 첫출근으로 메뉴 1차 교육및 바메뉴 교육 완료하였습니다.</t>
    <phoneticPr fontId="4" type="noConversion"/>
  </si>
  <si>
    <t>2016. 10.02</t>
    <phoneticPr fontId="4" type="noConversion"/>
  </si>
  <si>
    <t xml:space="preserve"> - 김두현사원 2차 교육 진행</t>
    <phoneticPr fontId="4" type="noConversion"/>
  </si>
  <si>
    <t xml:space="preserve"> : 일요일 저녁 워크인 손님저조로 매장 재정비 및 청소를 진행하였습니다.</t>
    <phoneticPr fontId="4" type="noConversion"/>
  </si>
  <si>
    <t xml:space="preserve">   - 제빙기청소</t>
    <phoneticPr fontId="4" type="noConversion"/>
  </si>
  <si>
    <t xml:space="preserve">   - 할로윈맞이 양초 및 디스플레이 배치</t>
    <phoneticPr fontId="4" type="noConversion"/>
  </si>
  <si>
    <t xml:space="preserve">    -  상품재고 관리 체크 및 4,5층 대청소 </t>
    <phoneticPr fontId="4" type="noConversion"/>
  </si>
  <si>
    <t>2016. 10.03</t>
    <phoneticPr fontId="4" type="noConversion"/>
  </si>
  <si>
    <t>새우부르스게따</t>
    <phoneticPr fontId="4" type="noConversion"/>
  </si>
  <si>
    <t>2016. 10.04</t>
    <phoneticPr fontId="4" type="noConversion"/>
  </si>
  <si>
    <t>런치셋트</t>
    <phoneticPr fontId="4" type="noConversion"/>
  </si>
  <si>
    <t xml:space="preserve"> : 런치영업시 매장 VIP손님의 방문이 있어 디저트서비스와 함께 4,5층 연말 공간안내를</t>
    <phoneticPr fontId="4" type="noConversion"/>
  </si>
  <si>
    <t xml:space="preserve">   함께 진행하였으며, 30인규모의 예약시 2층 룸예약에 대해 상담을 도와드렸습니다. </t>
    <phoneticPr fontId="4" type="noConversion"/>
  </si>
  <si>
    <t>2016. 10.05</t>
    <phoneticPr fontId="4" type="noConversion"/>
  </si>
  <si>
    <t>우니로제파스타</t>
    <phoneticPr fontId="4" type="noConversion"/>
  </si>
  <si>
    <t xml:space="preserve"> : 회나무길 상권저조로 인해 워크인손님이 매우 줄어들었습니다.</t>
    <phoneticPr fontId="4" type="noConversion"/>
  </si>
  <si>
    <t xml:space="preserve">    이에 인스타그램, 망고플레이트등의 온라인홍보를 할수 있는 방법을 모색하였고, </t>
    <phoneticPr fontId="4" type="noConversion"/>
  </si>
  <si>
    <t xml:space="preserve">    런치,디너 두타임으로 매일 게시물을 올려 홍보를 진행할 예정입니다. 또한 </t>
    <phoneticPr fontId="4" type="noConversion"/>
  </si>
  <si>
    <t xml:space="preserve">     프로모션, 단체예약등의 매장준비 스케줄러를 공유하여 좀더 체계적인 운영을 진행하기로 공지하였습니다</t>
    <phoneticPr fontId="4" type="noConversion"/>
  </si>
  <si>
    <t xml:space="preserve">  - 2층 조명,창문, 매장전체 벽 청소 진행 </t>
    <phoneticPr fontId="4" type="noConversion"/>
  </si>
  <si>
    <t>2016. 10.06</t>
    <phoneticPr fontId="4" type="noConversion"/>
  </si>
  <si>
    <t xml:space="preserve"> : 총방문4팀중 1팀이 식사손님이었으며 3팀은 와인 및 음료손님으로 음식매출이 저조</t>
    <phoneticPr fontId="4" type="noConversion"/>
  </si>
  <si>
    <t xml:space="preserve">   하였습니다. 런치손님유입의 타겟을 식사손님으로 정하여, 직장인을 유입할수 있는 </t>
    <phoneticPr fontId="4" type="noConversion"/>
  </si>
  <si>
    <t xml:space="preserve">   메뉴가 필요하다고 판단되었습니다. </t>
    <phoneticPr fontId="4" type="noConversion"/>
  </si>
  <si>
    <t>2016. 10.07</t>
    <phoneticPr fontId="4" type="noConversion"/>
  </si>
  <si>
    <t>2016. 10.08</t>
    <phoneticPr fontId="4" type="noConversion"/>
  </si>
  <si>
    <t>먹물아란치니</t>
    <phoneticPr fontId="4" type="noConversion"/>
  </si>
  <si>
    <t>케일샐러드</t>
    <phoneticPr fontId="4" type="noConversion"/>
  </si>
  <si>
    <t>우니로제파스타</t>
    <phoneticPr fontId="4" type="noConversion"/>
  </si>
  <si>
    <t xml:space="preserve"> - 오늘영업특이사항</t>
    <phoneticPr fontId="4" type="noConversion"/>
  </si>
  <si>
    <t xml:space="preserve">  : 쌀쌀해진 날씨로 레드와인판매가 증가 하였으며 이에 디스플레이도 레드와인글라스와</t>
    <phoneticPr fontId="4" type="noConversion"/>
  </si>
  <si>
    <t xml:space="preserve">    직수입 레드와인으로 변경하였습니다. </t>
    <phoneticPr fontId="4" type="noConversion"/>
  </si>
  <si>
    <t xml:space="preserve">     또한 단골손님인 샤넬사장님 가족모임이 있어 베이크하우스 브레드와 홈메이드 쨈을 </t>
    <phoneticPr fontId="4" type="noConversion"/>
  </si>
  <si>
    <t xml:space="preserve">       서비스로 제공하였으며, 단독으로 사용할수 있는 메인홀에 대한 만족도가 높았습니다.,</t>
    <phoneticPr fontId="4" type="noConversion"/>
  </si>
  <si>
    <t>2016. 10.09</t>
    <phoneticPr fontId="4" type="noConversion"/>
  </si>
  <si>
    <t>하프샐러드</t>
    <phoneticPr fontId="4" type="noConversion"/>
  </si>
  <si>
    <t xml:space="preserve">  : 가을메뉴 칠판작업을 진행하였으며 지난주 판매율이 저조하였던</t>
    <phoneticPr fontId="4" type="noConversion"/>
  </si>
  <si>
    <t xml:space="preserve">     쥬키니 튀김 푸쉬와 함께 그릴메뉴의 판매율 상승을 위한 직원미팅을 진행하였습니다.</t>
    <phoneticPr fontId="4" type="noConversion"/>
  </si>
  <si>
    <t xml:space="preserve">     이에 쥬키니 튀김 및 스낵류와 그릴메뉴 푸쉬하여 쥬키니튀김 1달 40개, 그릴메뉴 22%를</t>
    <phoneticPr fontId="4" type="noConversion"/>
  </si>
  <si>
    <t xml:space="preserve">       목표로 두었습니다.</t>
    <phoneticPr fontId="4" type="noConversion"/>
  </si>
  <si>
    <t xml:space="preserve"> - 할로윈데이 디스플레이에 사용할수 있는 초를 직접 제작하여 비용절감을</t>
    <phoneticPr fontId="4" type="noConversion"/>
  </si>
  <si>
    <t xml:space="preserve">   하였습니다. </t>
    <phoneticPr fontId="4" type="noConversion"/>
  </si>
  <si>
    <t xml:space="preserve"> - 박민호 사원이 마지막근무를 하였습니다. </t>
    <phoneticPr fontId="4" type="noConversion"/>
  </si>
  <si>
    <t xml:space="preserve"> - 서자연 사원 매장디스플레이용 초제작 교육 &gt; 유보람주임 </t>
    <phoneticPr fontId="4" type="noConversion"/>
  </si>
  <si>
    <t>2016. 10.10</t>
    <phoneticPr fontId="4" type="noConversion"/>
  </si>
  <si>
    <t>2016. 10.11</t>
    <phoneticPr fontId="4" type="noConversion"/>
  </si>
  <si>
    <t>성게알로제누들</t>
    <phoneticPr fontId="4" type="noConversion"/>
  </si>
  <si>
    <t>L/S</t>
    <phoneticPr fontId="4" type="noConversion"/>
  </si>
  <si>
    <t>서로인스테이크</t>
    <phoneticPr fontId="4" type="noConversion"/>
  </si>
  <si>
    <t xml:space="preserve"> : 금일 예약 손님이 많지않아 매장내 청소 실시 하였습니다.</t>
    <phoneticPr fontId="4" type="noConversion"/>
  </si>
  <si>
    <t xml:space="preserve"> : 중국잡지(짜이) 메뉴 촬영하였습니다.</t>
    <phoneticPr fontId="4" type="noConversion"/>
  </si>
  <si>
    <t xml:space="preserve"> : 프로모션 메뉴 관련하여 관리자급 미팅 진행하였습니다.</t>
    <phoneticPr fontId="4" type="noConversion"/>
  </si>
  <si>
    <t>2016. 10.12</t>
    <phoneticPr fontId="4" type="noConversion"/>
  </si>
  <si>
    <t>불고기 라자냐</t>
    <phoneticPr fontId="4" type="noConversion"/>
  </si>
  <si>
    <t>그릴드 치킨</t>
    <phoneticPr fontId="4" type="noConversion"/>
  </si>
  <si>
    <t>성게알 로제누들</t>
    <phoneticPr fontId="4" type="noConversion"/>
  </si>
  <si>
    <t>샤넬</t>
    <phoneticPr fontId="4" type="noConversion"/>
  </si>
  <si>
    <t>김민찬님</t>
    <phoneticPr fontId="4" type="noConversion"/>
  </si>
  <si>
    <t>김주미님</t>
    <phoneticPr fontId="4" type="noConversion"/>
  </si>
  <si>
    <t>명노진님</t>
    <phoneticPr fontId="4" type="noConversion"/>
  </si>
  <si>
    <t xml:space="preserve"> : 금일 디너영업엔 VIP 샤넬 지사장님 방문하셔서 비즈니스 모임 가지셨으며,</t>
    <phoneticPr fontId="4" type="noConversion"/>
  </si>
  <si>
    <t xml:space="preserve">   3~4인 쉐어메뉴와 와인 및 주류로 식사 진행하셨으며 메뉴 구성은 상당히 만족해 하셨습니다.</t>
    <phoneticPr fontId="4" type="noConversion"/>
  </si>
  <si>
    <t xml:space="preserve"> </t>
    <phoneticPr fontId="4" type="noConversion"/>
  </si>
  <si>
    <t xml:space="preserve"> :  13,14일 진행되는 게스코리아 담당자분이 방문해주셨으며, 셋팅 및 구성 확인하셨습니다.</t>
    <phoneticPr fontId="4" type="noConversion"/>
  </si>
  <si>
    <t xml:space="preserve"> : 게스코리아 셋팅 완료하였습니다.</t>
    <phoneticPr fontId="4" type="noConversion"/>
  </si>
  <si>
    <t>2016. 10.13</t>
    <phoneticPr fontId="4" type="noConversion"/>
  </si>
  <si>
    <t>성게알 아란치니</t>
    <phoneticPr fontId="4" type="noConversion"/>
  </si>
  <si>
    <t>베지 컬리플라워</t>
    <phoneticPr fontId="4" type="noConversion"/>
  </si>
  <si>
    <t>새우 브루스게따</t>
    <phoneticPr fontId="4" type="noConversion"/>
  </si>
  <si>
    <t>9:00 ~ 18:00</t>
    <phoneticPr fontId="4" type="noConversion"/>
  </si>
  <si>
    <t>게스코리아</t>
    <phoneticPr fontId="4" type="noConversion"/>
  </si>
  <si>
    <t>박현주 작가님</t>
    <phoneticPr fontId="4" type="noConversion"/>
  </si>
  <si>
    <t>갤러리 작가님</t>
    <phoneticPr fontId="4" type="noConversion"/>
  </si>
  <si>
    <t>신지원님</t>
    <phoneticPr fontId="4" type="noConversion"/>
  </si>
  <si>
    <t xml:space="preserve"> : 13,14일 게스코리아 런치 4인 쉐어코스 진행하였고, 전체적으로 식사 진행속도는</t>
    <phoneticPr fontId="4" type="noConversion"/>
  </si>
  <si>
    <t xml:space="preserve">   빠른식사를 원하셨고, 그에 맞게 준비하였습니다. 식사내용도 전체적으로 만족하셨습니다.</t>
    <phoneticPr fontId="4" type="noConversion"/>
  </si>
  <si>
    <t xml:space="preserve"> : 할로윈 준비 및 1주년 프로모션 진행건으로 미팅 진행하였습니다.</t>
    <phoneticPr fontId="4" type="noConversion"/>
  </si>
  <si>
    <t xml:space="preserve"> : 14일 게스코리아 준비 및 점검 완료 하였습니다.</t>
    <phoneticPr fontId="4" type="noConversion"/>
  </si>
  <si>
    <t>2016. 10.14</t>
    <phoneticPr fontId="4" type="noConversion"/>
  </si>
  <si>
    <t xml:space="preserve"> : 14일 JTBC 런치 라운지 대관행사 준비 및 셋팅 완료하였습니다.</t>
    <phoneticPr fontId="4" type="noConversion"/>
  </si>
  <si>
    <t>미니포테이토</t>
    <phoneticPr fontId="4" type="noConversion"/>
  </si>
  <si>
    <t>케일 샐러드</t>
    <phoneticPr fontId="4" type="noConversion"/>
  </si>
  <si>
    <t>JTBC</t>
    <phoneticPr fontId="4" type="noConversion"/>
  </si>
  <si>
    <t>라운지 대관 행사</t>
    <phoneticPr fontId="4" type="noConversion"/>
  </si>
  <si>
    <t>행사 2일차</t>
    <phoneticPr fontId="4" type="noConversion"/>
  </si>
  <si>
    <t>Soppy</t>
    <phoneticPr fontId="4" type="noConversion"/>
  </si>
  <si>
    <t>생일파티</t>
    <phoneticPr fontId="4" type="noConversion"/>
  </si>
  <si>
    <t>이혜진님</t>
    <phoneticPr fontId="4" type="noConversion"/>
  </si>
  <si>
    <t xml:space="preserve"> : 금일 게스코리아 행사 2일차 진행하였으며, 런치에 JTBC 라운지 대관(61인) 행사가</t>
    <phoneticPr fontId="4" type="noConversion"/>
  </si>
  <si>
    <t xml:space="preserve">   동시에 있었으나, 키친과 홀에서 준비한대로 잘 진행되어 메뉴의 진행속도는 만족해 하셨으며</t>
    <phoneticPr fontId="4" type="noConversion"/>
  </si>
  <si>
    <t xml:space="preserve">   구성또한 흡족해 하셨습니다. JTBC같은 경우 재방문의사를 강하게 보이셨습니다.</t>
    <phoneticPr fontId="4" type="noConversion"/>
  </si>
  <si>
    <t xml:space="preserve"> : 16일 웨딩행사 100인 셋팅 준비 하였습니다.</t>
    <phoneticPr fontId="4" type="noConversion"/>
  </si>
  <si>
    <t xml:space="preserve"> : 생일파티 케잌 서비스및 생일 픽(제작)을 서비스로 제공하여 소소한 즐거움</t>
    <phoneticPr fontId="4" type="noConversion"/>
  </si>
  <si>
    <t xml:space="preserve">   을 드렸습니다.</t>
    <phoneticPr fontId="4" type="noConversion"/>
  </si>
  <si>
    <t>비지니스 모임</t>
    <phoneticPr fontId="4" type="noConversion"/>
  </si>
  <si>
    <t>2016. 10.15</t>
    <phoneticPr fontId="4" type="noConversion"/>
  </si>
  <si>
    <t>아란치니</t>
    <phoneticPr fontId="4" type="noConversion"/>
  </si>
  <si>
    <t>안나님</t>
    <phoneticPr fontId="4" type="noConversion"/>
  </si>
  <si>
    <t>식사권이용</t>
    <phoneticPr fontId="4" type="noConversion"/>
  </si>
  <si>
    <t>안정호님</t>
    <phoneticPr fontId="4" type="noConversion"/>
  </si>
  <si>
    <t>김희연님</t>
    <phoneticPr fontId="4" type="noConversion"/>
  </si>
  <si>
    <t>인스타그램 통해서 예약</t>
    <phoneticPr fontId="4" type="noConversion"/>
  </si>
  <si>
    <t>최동건님</t>
    <phoneticPr fontId="4" type="noConversion"/>
  </si>
  <si>
    <t>11/4 단체예약손님</t>
    <phoneticPr fontId="4" type="noConversion"/>
  </si>
  <si>
    <t>백승민님</t>
    <phoneticPr fontId="4" type="noConversion"/>
  </si>
  <si>
    <t>차소은님</t>
    <phoneticPr fontId="4" type="noConversion"/>
  </si>
  <si>
    <t>이준아님</t>
    <phoneticPr fontId="4" type="noConversion"/>
  </si>
  <si>
    <t xml:space="preserve"> : 금일 런치영업에 워킹손님이 증가하였고 주로 단체이용이 많았습니다.</t>
    <phoneticPr fontId="4" type="noConversion"/>
  </si>
  <si>
    <t xml:space="preserve">   워크인 손님이 증가하는 추세를 보이고 있습니다.</t>
    <phoneticPr fontId="4" type="noConversion"/>
  </si>
  <si>
    <t xml:space="preserve">  : 16일 웨딩 준비를 총 2차로 나뉘어 1차 셋팅을 완료하였습니다.</t>
    <phoneticPr fontId="4" type="noConversion"/>
  </si>
  <si>
    <t xml:space="preserve"> : 인스타그램의 홍보로 인해 어플을 통하여 직접 예약주시는 손님이 늘고 있</t>
    <phoneticPr fontId="4" type="noConversion"/>
  </si>
  <si>
    <t xml:space="preserve">   으며 어플로 예약주신 손님이 방문시 비어 샘플러등 즐거운 이벤트를 준비</t>
    <phoneticPr fontId="4" type="noConversion"/>
  </si>
  <si>
    <t xml:space="preserve">   하고 있습니다.</t>
    <phoneticPr fontId="4" type="noConversion"/>
  </si>
  <si>
    <t>2016. 10.16</t>
    <phoneticPr fontId="4" type="noConversion"/>
  </si>
  <si>
    <t>어텀샐러드</t>
    <phoneticPr fontId="4" type="noConversion"/>
  </si>
  <si>
    <t>이주연님</t>
    <phoneticPr fontId="4" type="noConversion"/>
  </si>
  <si>
    <t>1월 피로연 예약 문의주심.</t>
    <phoneticPr fontId="4" type="noConversion"/>
  </si>
  <si>
    <t>웨딩</t>
    <phoneticPr fontId="4" type="noConversion"/>
  </si>
  <si>
    <t>민병완님</t>
    <phoneticPr fontId="4" type="noConversion"/>
  </si>
  <si>
    <t>VIP(가족모임)</t>
    <phoneticPr fontId="4" type="noConversion"/>
  </si>
  <si>
    <t xml:space="preserve"> : 금일 디너 웨딩 100인(B.B.Q) 진행하였습니다. 테라스에 메뉴와 그릴을 셋팅 해놓고</t>
    <phoneticPr fontId="4" type="noConversion"/>
  </si>
  <si>
    <t xml:space="preserve">   시뮬레이션과 같이 준비 및 진행하고 손님을 맞이 하였고 시간에 맞게 순조롭게 진행되었으며</t>
    <phoneticPr fontId="4" type="noConversion"/>
  </si>
  <si>
    <t xml:space="preserve">   웨딩 주인공인 신부분 께서 너무 만족해 하셨습니다. 지인을 통해 홍보약속도 해주셨습니다.</t>
    <phoneticPr fontId="4" type="noConversion"/>
  </si>
  <si>
    <t xml:space="preserve">   또한 결혼식 참석자분들도 색다른 분위기의 웨딩파티에 만족감을 보였습니다.</t>
    <phoneticPr fontId="4" type="noConversion"/>
  </si>
  <si>
    <t>2016. 10.17</t>
    <phoneticPr fontId="4" type="noConversion"/>
  </si>
  <si>
    <t>주키니 튀김</t>
    <phoneticPr fontId="4" type="noConversion"/>
  </si>
  <si>
    <t>이베리코 폭립</t>
    <phoneticPr fontId="4" type="noConversion"/>
  </si>
  <si>
    <t>김지윤님</t>
    <phoneticPr fontId="4" type="noConversion"/>
  </si>
  <si>
    <t>박연주님</t>
    <phoneticPr fontId="4" type="noConversion"/>
  </si>
  <si>
    <t>주변호사님 지인</t>
    <phoneticPr fontId="4" type="noConversion"/>
  </si>
  <si>
    <t xml:space="preserve"> : 금일 박연주님 디너에 단체모임 식사 하셨으며 와인과 단품위주로 주문 하셨습니다.</t>
    <phoneticPr fontId="4" type="noConversion"/>
  </si>
  <si>
    <t xml:space="preserve">   손님들의 재방문율이 높아지고 있으며 서비스 또한 만족 시키기 위해 교육중입니다.</t>
    <phoneticPr fontId="4" type="noConversion"/>
  </si>
  <si>
    <t xml:space="preserve">  : 다가올 할로윈데이에 대비해 디피용품 구매하였습니다.</t>
    <phoneticPr fontId="4" type="noConversion"/>
  </si>
  <si>
    <t xml:space="preserve"> : 인스타그램을 통해 홍보 활동을 꾸준히 지속적으로 하고있습니다.</t>
    <phoneticPr fontId="4" type="noConversion"/>
  </si>
  <si>
    <t>2016. 10.18</t>
    <phoneticPr fontId="4" type="noConversion"/>
  </si>
  <si>
    <t>런치세트</t>
    <phoneticPr fontId="4" type="noConversion"/>
  </si>
  <si>
    <t>김미경님</t>
    <phoneticPr fontId="4" type="noConversion"/>
  </si>
  <si>
    <t>김종연님</t>
    <phoneticPr fontId="4" type="noConversion"/>
  </si>
  <si>
    <t>서자연님(소셜사원)</t>
    <phoneticPr fontId="4" type="noConversion"/>
  </si>
  <si>
    <t>소셜테이블 서버</t>
    <phoneticPr fontId="4" type="noConversion"/>
  </si>
  <si>
    <t xml:space="preserve"> : 금일 영업은 예약사항이 많지 않아 청소업무 실시 하였습니다.</t>
    <phoneticPr fontId="4" type="noConversion"/>
  </si>
  <si>
    <t xml:space="preserve">   테라스 청소 및 전체적인 점검을 하였습니다.</t>
    <phoneticPr fontId="4" type="noConversion"/>
  </si>
  <si>
    <t>2016. 10.19</t>
    <phoneticPr fontId="4" type="noConversion"/>
  </si>
  <si>
    <t>치폴레 치킨</t>
    <phoneticPr fontId="4" type="noConversion"/>
  </si>
  <si>
    <t>유혜인님</t>
    <phoneticPr fontId="4" type="noConversion"/>
  </si>
  <si>
    <t>최영우님</t>
    <phoneticPr fontId="4" type="noConversion"/>
  </si>
  <si>
    <t xml:space="preserve"> : 금일은 할로윈데이 준비위주로 영업 진행하였습니다.</t>
    <phoneticPr fontId="4" type="noConversion"/>
  </si>
  <si>
    <t xml:space="preserve">   매장 DP를 할로윈으로 준비하며 여러 사원들의 좋은 아이디어는 바로 반영하였습니다.</t>
    <phoneticPr fontId="4" type="noConversion"/>
  </si>
  <si>
    <t xml:space="preserve"> : VIP손님들의 워크인방문이 높아지고 있으며 그에 맞게 준비해놓은 디저트를 서비스로 제공 하고있습니다.</t>
    <phoneticPr fontId="4" type="noConversion"/>
  </si>
  <si>
    <t>2016. 10.20</t>
    <phoneticPr fontId="4" type="noConversion"/>
  </si>
  <si>
    <t>Ellie</t>
    <phoneticPr fontId="4" type="noConversion"/>
  </si>
  <si>
    <t>외국손님</t>
    <phoneticPr fontId="4" type="noConversion"/>
  </si>
  <si>
    <t xml:space="preserve">   (유보람주임)하였습니다.</t>
    <phoneticPr fontId="4" type="noConversion"/>
  </si>
  <si>
    <t xml:space="preserve"> : 할로윈메뉴(그릴) 시연하였습니다.</t>
    <phoneticPr fontId="4" type="noConversion"/>
  </si>
  <si>
    <t xml:space="preserve"> : 11월(1주년 및 연말) ~ 1월 판매전략 미팅 진행하였습니다.</t>
    <phoneticPr fontId="4" type="noConversion"/>
  </si>
  <si>
    <t xml:space="preserve">   (유보람주임 &amp; 베이크하우스)</t>
    <phoneticPr fontId="4" type="noConversion"/>
  </si>
  <si>
    <t xml:space="preserve"> : 금일은 예약이 많지 않아 매출감소의 원인 및 손님 유입에 대한 안건으로 미팅 진행</t>
    <phoneticPr fontId="4" type="noConversion"/>
  </si>
  <si>
    <t>2016. 10.21</t>
    <phoneticPr fontId="4" type="noConversion"/>
  </si>
  <si>
    <t>최주희님</t>
    <phoneticPr fontId="4" type="noConversion"/>
  </si>
  <si>
    <t>이성민님</t>
    <phoneticPr fontId="4" type="noConversion"/>
  </si>
  <si>
    <t>망고플레이트</t>
    <phoneticPr fontId="4" type="noConversion"/>
  </si>
  <si>
    <t>강병원님</t>
    <phoneticPr fontId="4" type="noConversion"/>
  </si>
  <si>
    <t>재방문 손님</t>
    <phoneticPr fontId="4" type="noConversion"/>
  </si>
  <si>
    <t>김남주님</t>
    <phoneticPr fontId="4" type="noConversion"/>
  </si>
  <si>
    <t xml:space="preserve"> : 금일 영업은 그릴드 메뉴와 칵테일의 판매율이 높아지고 있습니다.</t>
    <phoneticPr fontId="4" type="noConversion"/>
  </si>
  <si>
    <t xml:space="preserve">   서버들의 적극적인 추천 그리고 맛의 조화가 이뤄지고 있습니다.</t>
    <phoneticPr fontId="4" type="noConversion"/>
  </si>
  <si>
    <t xml:space="preserve"> : 할로윈 관련 전략미팅 진행하였습니다. (유보람 주임)</t>
    <phoneticPr fontId="4" type="noConversion"/>
  </si>
  <si>
    <t xml:space="preserve"> : 명일 바비큐 45인 대비하여 셋팅및 점검 4,5F 대청소 실시 하였습니다.</t>
    <phoneticPr fontId="4" type="noConversion"/>
  </si>
  <si>
    <t>2016. 10.22</t>
    <phoneticPr fontId="4" type="noConversion"/>
  </si>
  <si>
    <t>최동수님</t>
    <phoneticPr fontId="4" type="noConversion"/>
  </si>
  <si>
    <t>1인 5만원 바비큐 - 피로연</t>
    <phoneticPr fontId="4" type="noConversion"/>
  </si>
  <si>
    <t>2016. 10.23</t>
    <phoneticPr fontId="4" type="noConversion"/>
  </si>
  <si>
    <t>이베리코돼지목살</t>
    <phoneticPr fontId="4" type="noConversion"/>
  </si>
  <si>
    <t xml:space="preserve"> - 오늘영업사항</t>
    <phoneticPr fontId="4" type="noConversion"/>
  </si>
  <si>
    <t xml:space="preserve">  : 일요일임에도 불구하고 비와 떨어진 기온으로 워크인손님이 줄었습니다. </t>
    <phoneticPr fontId="4" type="noConversion"/>
  </si>
  <si>
    <t xml:space="preserve">    이에 추워지는 날씨에 어울리는 메뉴 추천과 손님의 유입을 위한 외관 점검및 칠판작업을\</t>
    <phoneticPr fontId="4" type="noConversion"/>
  </si>
  <si>
    <t xml:space="preserve">    진행하였습니다. </t>
    <phoneticPr fontId="4" type="noConversion"/>
  </si>
  <si>
    <t>2016. 10.24</t>
    <phoneticPr fontId="4" type="noConversion"/>
  </si>
  <si>
    <t>우니 로제누들</t>
    <phoneticPr fontId="4" type="noConversion"/>
  </si>
  <si>
    <t xml:space="preserve"> - 매장청소진행</t>
    <phoneticPr fontId="4" type="noConversion"/>
  </si>
  <si>
    <t xml:space="preserve">  : 5층 대관 및 4층 연말 문의가 들어오고 있어 청결유지 및 기본셋팅을 위한</t>
    <phoneticPr fontId="4" type="noConversion"/>
  </si>
  <si>
    <t xml:space="preserve">     매장 대청소를 진행하였습니다. 또한 추워지는 날씨로 5층 테라스 화분의 </t>
    <phoneticPr fontId="4" type="noConversion"/>
  </si>
  <si>
    <t xml:space="preserve">     1차 월동준비를 하였습니다.</t>
    <phoneticPr fontId="4" type="noConversion"/>
  </si>
  <si>
    <t>2016. 10.25</t>
    <phoneticPr fontId="4" type="noConversion"/>
  </si>
  <si>
    <t>불고기라자냐</t>
    <phoneticPr fontId="4" type="noConversion"/>
  </si>
  <si>
    <t xml:space="preserve"> - 오늘특이사항 </t>
    <phoneticPr fontId="4" type="noConversion"/>
  </si>
  <si>
    <t xml:space="preserve">  : GRILL 군의 판매활성화및 푸쉬를 위한 칠판작업을 완료 하였습니다</t>
    <phoneticPr fontId="4" type="noConversion"/>
  </si>
  <si>
    <t xml:space="preserve">     &gt; 주형진 사원 : 이베리코목살 </t>
    <phoneticPr fontId="4" type="noConversion"/>
  </si>
  <si>
    <t xml:space="preserve"> - 겨울 드링크 교육 :유보람주임</t>
    <phoneticPr fontId="4" type="noConversion"/>
  </si>
  <si>
    <t>2016. 10.26</t>
    <phoneticPr fontId="4" type="noConversion"/>
  </si>
  <si>
    <t>이베리코목살구이</t>
    <phoneticPr fontId="4" type="noConversion"/>
  </si>
  <si>
    <t xml:space="preserve">     매장전 직원 교육을 진행하였습니다.</t>
    <phoneticPr fontId="4" type="noConversion"/>
  </si>
  <si>
    <t xml:space="preserve">  : 박금주님 (한빛회) 예약등 연말모임에 대한 문의가 증가하고 있고,</t>
    <phoneticPr fontId="4" type="noConversion"/>
  </si>
  <si>
    <t xml:space="preserve">    식사후 계산시 메인홀 단독이용에 대한 멘트를 하며, 홍보에 더욱</t>
    <phoneticPr fontId="4" type="noConversion"/>
  </si>
  <si>
    <t xml:space="preserve">     신경 쓸수 있도록 진행하고 있습니다. </t>
    <phoneticPr fontId="4" type="noConversion"/>
  </si>
  <si>
    <t xml:space="preserve"> - 연말모임 문의증가</t>
    <phoneticPr fontId="4" type="noConversion"/>
  </si>
  <si>
    <t xml:space="preserve">  : 할로윈스페셜 메뉴 판매를 위해 본격적인 문자홍보를 진행하였으며, 진행에 따른</t>
    <phoneticPr fontId="4" type="noConversion"/>
  </si>
  <si>
    <t>2016. 10.27</t>
    <phoneticPr fontId="4" type="noConversion"/>
  </si>
  <si>
    <t>토마토홍합스튜</t>
    <phoneticPr fontId="4" type="noConversion"/>
  </si>
  <si>
    <t>런치셋트</t>
    <phoneticPr fontId="4" type="noConversion"/>
  </si>
  <si>
    <t xml:space="preserve"> : 매장전체 에어컨 점검과 필터청소를 진행하였고, 겨율철 난방비 관리에 대한 직원교육을 진행</t>
    <phoneticPr fontId="4" type="noConversion"/>
  </si>
  <si>
    <t xml:space="preserve">   하였습니다. </t>
    <phoneticPr fontId="4" type="noConversion"/>
  </si>
  <si>
    <t xml:space="preserve"> - 할로윈 파티 칠판 작업 마무리</t>
    <phoneticPr fontId="4" type="noConversion"/>
  </si>
  <si>
    <t xml:space="preserve"> - 금일 예약 2건이 11월 3일로 옮겨 매출에 영향을 주었습니다.</t>
    <phoneticPr fontId="4" type="noConversion"/>
  </si>
  <si>
    <t xml:space="preserve"> </t>
    <phoneticPr fontId="4" type="noConversion"/>
  </si>
  <si>
    <t>2016. 10.28</t>
    <phoneticPr fontId="4" type="noConversion"/>
  </si>
  <si>
    <t>할로윈그릴</t>
    <phoneticPr fontId="4" type="noConversion"/>
  </si>
  <si>
    <t>할로윈 바</t>
    <phoneticPr fontId="4" type="noConversion"/>
  </si>
  <si>
    <t xml:space="preserve"> : 할로윈메뉴 첫판매의 날로 총 9set 를 판매하였습니다.</t>
    <phoneticPr fontId="4" type="noConversion"/>
  </si>
  <si>
    <t xml:space="preserve">   전체적으로 음식이 깔끔하고, 그릴플레이트의 구성이 푸짐하여 매우만족하셨다는 손님의</t>
    <phoneticPr fontId="4" type="noConversion"/>
  </si>
  <si>
    <t xml:space="preserve">   피드백이 있었습니다.  </t>
    <phoneticPr fontId="4" type="noConversion"/>
  </si>
  <si>
    <t>2016. 10.29</t>
    <phoneticPr fontId="4" type="noConversion"/>
  </si>
  <si>
    <t>봉골레파스타</t>
    <phoneticPr fontId="4" type="noConversion"/>
  </si>
  <si>
    <t>서자연</t>
    <phoneticPr fontId="4" type="noConversion"/>
  </si>
  <si>
    <t>김두현</t>
    <phoneticPr fontId="4" type="noConversion"/>
  </si>
  <si>
    <t>유보람주임</t>
    <phoneticPr fontId="4" type="noConversion"/>
  </si>
  <si>
    <t>주형진</t>
    <phoneticPr fontId="4" type="noConversion"/>
  </si>
  <si>
    <t xml:space="preserve">  :  갤러리에서 전시중인 박현주작가님식사가 있었으며, 할로윈메뉴를 이용하셨고, </t>
    <phoneticPr fontId="4" type="noConversion"/>
  </si>
  <si>
    <t xml:space="preserve">     소셜테이블에서 이런 구성은 처음본다고 재미있었다는 피드백을 남겨주시면서 만족하였습니다.</t>
    <phoneticPr fontId="4" type="noConversion"/>
  </si>
  <si>
    <t xml:space="preserve"> - 할로윈셋트 판매 2차 </t>
    <phoneticPr fontId="4" type="noConversion"/>
  </si>
  <si>
    <t xml:space="preserve">  : 총 15개 판매로 높은 판매율을 보였으며, 특히 그릴 구성과 베이크하우스 디저트를 </t>
    <phoneticPr fontId="4" type="noConversion"/>
  </si>
  <si>
    <t xml:space="preserve">    함께 먹어볼수 있다는 장점이 있다는 의견이 있었습니다. </t>
    <phoneticPr fontId="4" type="noConversion"/>
  </si>
  <si>
    <t>2016. 10.30</t>
    <phoneticPr fontId="4" type="noConversion"/>
  </si>
  <si>
    <t>우니로제파스타</t>
    <phoneticPr fontId="4" type="noConversion"/>
  </si>
  <si>
    <t>우니아란치니</t>
    <phoneticPr fontId="4" type="noConversion"/>
  </si>
  <si>
    <t>에그베네딕트</t>
    <phoneticPr fontId="4" type="noConversion"/>
  </si>
  <si>
    <t>유보람주임</t>
    <phoneticPr fontId="4" type="noConversion"/>
  </si>
  <si>
    <t>서자연</t>
    <phoneticPr fontId="4" type="noConversion"/>
  </si>
  <si>
    <t>김두현</t>
    <phoneticPr fontId="4" type="noConversion"/>
  </si>
  <si>
    <t>유보람주임,서자연</t>
    <phoneticPr fontId="4" type="noConversion"/>
  </si>
  <si>
    <t>주형진</t>
    <phoneticPr fontId="4" type="noConversion"/>
  </si>
  <si>
    <t xml:space="preserve"> - 신사고메위크 기간으로 김두현사원이 지원근무 하였습니다. </t>
    <phoneticPr fontId="4" type="noConversion"/>
  </si>
  <si>
    <t xml:space="preserve"> - 신사점 전층대관행사로 김두현사원이 지원근무 하였습니다. </t>
    <phoneticPr fontId="4" type="noConversion"/>
  </si>
  <si>
    <t xml:space="preserve"> - 신사점 지원근무</t>
    <phoneticPr fontId="4" type="noConversion"/>
  </si>
  <si>
    <t xml:space="preserve"> : 꼴라메르까토 고메위크 기간으로 김두현사원 지원근무 하였습니다. </t>
    <phoneticPr fontId="4" type="noConversion"/>
  </si>
  <si>
    <t>2016. 10.31</t>
    <phoneticPr fontId="4" type="noConversion"/>
  </si>
  <si>
    <t>유보람주임, 주형진</t>
    <phoneticPr fontId="4" type="noConversion"/>
  </si>
  <si>
    <t>박민호</t>
    <phoneticPr fontId="4" type="noConversion"/>
  </si>
  <si>
    <t>유보람주임,서자연</t>
    <phoneticPr fontId="4" type="noConversion"/>
  </si>
  <si>
    <t>유보람주임</t>
    <phoneticPr fontId="4" type="noConversion"/>
  </si>
  <si>
    <t>김두현,서자연</t>
    <phoneticPr fontId="4" type="noConversion"/>
  </si>
  <si>
    <t>유보람주임,김두현</t>
    <phoneticPr fontId="4" type="noConversion"/>
  </si>
  <si>
    <t>서자연</t>
    <phoneticPr fontId="4" type="noConversion"/>
  </si>
  <si>
    <t>유보람주임,박민호 (신사출근)</t>
    <phoneticPr fontId="4" type="noConversion"/>
  </si>
  <si>
    <t>김두현,박민호</t>
    <phoneticPr fontId="4" type="noConversion"/>
  </si>
  <si>
    <t>박민호사원</t>
    <phoneticPr fontId="4" type="noConversion"/>
  </si>
  <si>
    <t xml:space="preserve">유보람주임 </t>
    <phoneticPr fontId="4" type="noConversion"/>
  </si>
  <si>
    <t>김두현,주형진</t>
    <phoneticPr fontId="4" type="noConversion"/>
  </si>
  <si>
    <t>유보람주임,서자연,주형진</t>
    <phoneticPr fontId="4" type="noConversion"/>
  </si>
  <si>
    <t>유보람주임</t>
    <phoneticPr fontId="4" type="noConversion"/>
  </si>
  <si>
    <t>김두현사원</t>
    <phoneticPr fontId="4" type="noConversion"/>
  </si>
  <si>
    <t>김두현,주형진</t>
    <phoneticPr fontId="4" type="noConversion"/>
  </si>
  <si>
    <t>유보람,서자연</t>
    <phoneticPr fontId="4" type="noConversion"/>
  </si>
  <si>
    <t>유보람,주형진</t>
    <phoneticPr fontId="4" type="noConversion"/>
  </si>
  <si>
    <t>김두현(신사근무)</t>
    <phoneticPr fontId="4" type="noConversion"/>
  </si>
  <si>
    <t>주형진</t>
    <phoneticPr fontId="4" type="noConversion"/>
  </si>
</sst>
</file>

<file path=xl/styles.xml><?xml version="1.0" encoding="utf-8"?>
<styleSheet xmlns="http://schemas.openxmlformats.org/spreadsheetml/2006/main">
  <numFmts count="4">
    <numFmt numFmtId="42" formatCode="_-&quot;₩&quot;* #,##0_-;\-&quot;₩&quot;* #,##0_-;_-&quot;₩&quot;* &quot;-&quot;_-;_-@_-"/>
    <numFmt numFmtId="176" formatCode="&quot;₩&quot;#,##0;[Red]&quot;₩&quot;#,##0"/>
    <numFmt numFmtId="177" formatCode="&quot;₩&quot;#,##0"/>
    <numFmt numFmtId="178" formatCode="&quot;₩&quot;#,##0_);[Red]\(&quot;₩&quot;#,##0\)"/>
  </numFmts>
  <fonts count="32"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5"/>
      <color theme="1"/>
      <name val="나눔고딕OTF"/>
      <charset val="129"/>
    </font>
    <font>
      <sz val="8"/>
      <name val="맑은 고딕"/>
      <family val="2"/>
      <charset val="129"/>
      <scheme val="minor"/>
    </font>
    <font>
      <sz val="8"/>
      <name val="맑은 고딕"/>
      <family val="2"/>
      <scheme val="minor"/>
    </font>
    <font>
      <b/>
      <sz val="12"/>
      <color theme="1"/>
      <name val="나눔고딕OTF"/>
      <charset val="129"/>
    </font>
    <font>
      <b/>
      <sz val="12"/>
      <color theme="1"/>
      <name val="나눔고딕OTF"/>
      <family val="3"/>
      <charset val="129"/>
    </font>
    <font>
      <b/>
      <sz val="18"/>
      <color theme="1"/>
      <name val="나눔고딕OTF"/>
      <charset val="129"/>
    </font>
    <font>
      <b/>
      <sz val="11"/>
      <color theme="1"/>
      <name val="나눔고딕OTF"/>
      <charset val="129"/>
    </font>
    <font>
      <b/>
      <sz val="11"/>
      <color theme="1"/>
      <name val="나눔고딕OTF"/>
      <family val="3"/>
      <charset val="129"/>
    </font>
    <font>
      <b/>
      <sz val="14"/>
      <color theme="1"/>
      <name val="나눔고딕OTF"/>
      <charset val="129"/>
    </font>
    <font>
      <b/>
      <sz val="14"/>
      <color theme="1"/>
      <name val="나눔고딕OTF"/>
      <family val="3"/>
      <charset val="129"/>
    </font>
    <font>
      <b/>
      <sz val="12"/>
      <color rgb="FF000000"/>
      <name val="나눔고딕OTF"/>
      <family val="3"/>
      <charset val="129"/>
    </font>
    <font>
      <b/>
      <sz val="12"/>
      <color theme="1"/>
      <name val="HY견고딕"/>
      <family val="1"/>
      <charset val="129"/>
    </font>
    <font>
      <b/>
      <sz val="10"/>
      <color theme="1"/>
      <name val="나눔고딕OTF"/>
      <charset val="129"/>
    </font>
    <font>
      <b/>
      <sz val="10"/>
      <color theme="1"/>
      <name val="나눔고딕OTF"/>
      <family val="3"/>
      <charset val="129"/>
    </font>
    <font>
      <sz val="12"/>
      <color theme="1"/>
      <name val="나눔고딕OTF"/>
      <family val="3"/>
      <charset val="129"/>
    </font>
    <font>
      <sz val="10"/>
      <color theme="1"/>
      <name val="나눔고딕OTF"/>
      <family val="3"/>
      <charset val="129"/>
    </font>
    <font>
      <sz val="10"/>
      <color theme="1"/>
      <name val="맑은 고딕"/>
      <family val="2"/>
      <charset val="129"/>
      <scheme val="minor"/>
    </font>
    <font>
      <b/>
      <sz val="11"/>
      <name val="나눔고딕OTF"/>
      <family val="3"/>
      <charset val="129"/>
    </font>
    <font>
      <sz val="11"/>
      <name val="나눔고딕OTF"/>
      <family val="3"/>
      <charset val="129"/>
    </font>
    <font>
      <sz val="10"/>
      <name val="나눔고딕OTF"/>
      <family val="3"/>
      <charset val="129"/>
    </font>
    <font>
      <b/>
      <sz val="10"/>
      <name val="나눔고딕OTF"/>
      <family val="3"/>
      <charset val="129"/>
    </font>
    <font>
      <b/>
      <sz val="9"/>
      <color theme="1"/>
      <name val="나눔고딕OTF"/>
      <family val="3"/>
      <charset val="129"/>
    </font>
    <font>
      <b/>
      <sz val="12"/>
      <color rgb="FF000000"/>
      <name val="나눔고딕OTF"/>
      <charset val="129"/>
    </font>
    <font>
      <b/>
      <sz val="10"/>
      <color rgb="FF000000"/>
      <name val="나눔고딕OTF"/>
      <family val="3"/>
      <charset val="129"/>
    </font>
    <font>
      <sz val="12"/>
      <color rgb="FF000000"/>
      <name val="나눔고딕OTF"/>
      <family val="3"/>
      <charset val="129"/>
    </font>
    <font>
      <sz val="11"/>
      <color rgb="FF000000"/>
      <name val="나눔고딕OTF"/>
      <family val="3"/>
      <charset val="129"/>
    </font>
    <font>
      <b/>
      <sz val="12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나눔고딕OTF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5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/>
      <diagonal/>
    </border>
    <border>
      <left style="thin">
        <color auto="1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 style="hair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 style="double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/>
      <diagonal/>
    </border>
    <border>
      <left style="hair">
        <color indexed="64"/>
      </left>
      <right style="hair">
        <color indexed="64"/>
      </right>
      <top style="double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4">
    <xf numFmtId="0" fontId="0" fillId="0" borderId="0"/>
    <xf numFmtId="42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48">
    <xf numFmtId="0" fontId="0" fillId="0" borderId="0" xfId="0"/>
    <xf numFmtId="0" fontId="0" fillId="0" borderId="0" xfId="0" applyBorder="1"/>
    <xf numFmtId="0" fontId="0" fillId="0" borderId="4" xfId="0" applyBorder="1"/>
    <xf numFmtId="0" fontId="6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177" fontId="10" fillId="4" borderId="14" xfId="0" applyNumberFormat="1" applyFont="1" applyFill="1" applyBorder="1" applyAlignment="1">
      <alignment horizontal="center" vertical="center"/>
    </xf>
    <xf numFmtId="9" fontId="10" fillId="4" borderId="15" xfId="2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4" xfId="0" quotePrefix="1" applyNumberFormat="1" applyFont="1" applyBorder="1" applyAlignment="1">
      <alignment horizontal="center"/>
    </xf>
    <xf numFmtId="9" fontId="6" fillId="0" borderId="34" xfId="0" applyNumberFormat="1" applyFont="1" applyBorder="1" applyAlignment="1">
      <alignment horizontal="center"/>
    </xf>
    <xf numFmtId="0" fontId="6" fillId="0" borderId="14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9" fontId="6" fillId="0" borderId="18" xfId="0" applyNumberFormat="1" applyFont="1" applyBorder="1" applyAlignment="1">
      <alignment horizontal="center"/>
    </xf>
    <xf numFmtId="0" fontId="6" fillId="2" borderId="19" xfId="0" applyFont="1" applyFill="1" applyBorder="1"/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 vertical="center"/>
    </xf>
    <xf numFmtId="20" fontId="6" fillId="0" borderId="14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20" fontId="6" fillId="0" borderId="17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20" fontId="6" fillId="0" borderId="36" xfId="0" applyNumberFormat="1" applyFont="1" applyBorder="1" applyAlignment="1">
      <alignment horizontal="center"/>
    </xf>
    <xf numFmtId="20" fontId="6" fillId="0" borderId="37" xfId="0" applyNumberFormat="1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20" fontId="6" fillId="0" borderId="27" xfId="0" applyNumberFormat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16" fillId="2" borderId="14" xfId="0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20" fontId="19" fillId="0" borderId="15" xfId="0" applyNumberFormat="1" applyFont="1" applyBorder="1" applyAlignment="1">
      <alignment horizontal="left"/>
    </xf>
    <xf numFmtId="0" fontId="19" fillId="0" borderId="38" xfId="0" applyFont="1" applyBorder="1" applyAlignment="1">
      <alignment horizontal="left"/>
    </xf>
    <xf numFmtId="0" fontId="26" fillId="2" borderId="14" xfId="0" applyFont="1" applyFill="1" applyBorder="1" applyAlignment="1">
      <alignment horizontal="center" vertical="center"/>
    </xf>
    <xf numFmtId="0" fontId="26" fillId="2" borderId="34" xfId="0" applyFont="1" applyFill="1" applyBorder="1" applyAlignment="1">
      <alignment horizontal="center" vertical="center"/>
    </xf>
    <xf numFmtId="178" fontId="27" fillId="0" borderId="14" xfId="1" applyNumberFormat="1" applyFont="1" applyBorder="1" applyAlignment="1">
      <alignment horizontal="center"/>
    </xf>
    <xf numFmtId="0" fontId="27" fillId="0" borderId="14" xfId="0" applyFont="1" applyBorder="1" applyAlignment="1">
      <alignment horizontal="center"/>
    </xf>
    <xf numFmtId="178" fontId="28" fillId="0" borderId="14" xfId="0" applyNumberFormat="1" applyFont="1" applyBorder="1" applyAlignment="1">
      <alignment horizontal="center"/>
    </xf>
    <xf numFmtId="0" fontId="28" fillId="0" borderId="34" xfId="0" applyFont="1" applyBorder="1" applyAlignment="1">
      <alignment horizontal="center"/>
    </xf>
    <xf numFmtId="178" fontId="27" fillId="0" borderId="14" xfId="0" applyNumberFormat="1" applyFont="1" applyBorder="1" applyAlignment="1">
      <alignment horizontal="center"/>
    </xf>
    <xf numFmtId="178" fontId="27" fillId="0" borderId="14" xfId="0" applyNumberFormat="1" applyFont="1" applyBorder="1" applyAlignment="1">
      <alignment horizontal="center" vertical="center"/>
    </xf>
    <xf numFmtId="0" fontId="27" fillId="0" borderId="34" xfId="0" applyFont="1" applyBorder="1" applyAlignment="1">
      <alignment horizontal="center"/>
    </xf>
    <xf numFmtId="0" fontId="13" fillId="0" borderId="27" xfId="0" applyFont="1" applyBorder="1" applyAlignment="1"/>
    <xf numFmtId="178" fontId="27" fillId="0" borderId="27" xfId="0" applyNumberFormat="1" applyFont="1" applyBorder="1" applyAlignment="1">
      <alignment horizontal="center" vertical="center"/>
    </xf>
    <xf numFmtId="0" fontId="27" fillId="0" borderId="39" xfId="0" applyFont="1" applyBorder="1" applyAlignment="1">
      <alignment horizontal="center"/>
    </xf>
    <xf numFmtId="0" fontId="0" fillId="0" borderId="54" xfId="0" applyBorder="1"/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177" fontId="10" fillId="4" borderId="14" xfId="0" applyNumberFormat="1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177" fontId="10" fillId="4" borderId="14" xfId="0" applyNumberFormat="1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22" fontId="6" fillId="0" borderId="37" xfId="0" applyNumberFormat="1" applyFont="1" applyBorder="1" applyAlignment="1">
      <alignment horizont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177" fontId="10" fillId="4" borderId="14" xfId="0" applyNumberFormat="1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177" fontId="10" fillId="4" borderId="14" xfId="0" applyNumberFormat="1" applyFont="1" applyFill="1" applyBorder="1" applyAlignment="1">
      <alignment horizontal="center" vertical="center"/>
    </xf>
    <xf numFmtId="20" fontId="30" fillId="0" borderId="15" xfId="0" applyNumberFormat="1" applyFont="1" applyBorder="1" applyAlignment="1">
      <alignment horizontal="left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177" fontId="10" fillId="4" borderId="14" xfId="0" applyNumberFormat="1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25" fillId="6" borderId="19" xfId="0" applyFont="1" applyFill="1" applyBorder="1" applyAlignment="1">
      <alignment horizontal="center" vertical="center"/>
    </xf>
    <xf numFmtId="0" fontId="25" fillId="6" borderId="20" xfId="0" applyFont="1" applyFill="1" applyBorder="1" applyAlignment="1">
      <alignment horizontal="center" vertical="center"/>
    </xf>
    <xf numFmtId="0" fontId="25" fillId="6" borderId="21" xfId="0" applyFont="1" applyFill="1" applyBorder="1" applyAlignment="1">
      <alignment horizontal="center" vertical="center"/>
    </xf>
    <xf numFmtId="0" fontId="29" fillId="0" borderId="26" xfId="0" applyFont="1" applyBorder="1" applyAlignment="1">
      <alignment horizontal="center"/>
    </xf>
    <xf numFmtId="0" fontId="29" fillId="0" borderId="27" xfId="0" applyFont="1" applyBorder="1" applyAlignment="1">
      <alignment horizontal="center"/>
    </xf>
    <xf numFmtId="0" fontId="29" fillId="0" borderId="39" xfId="0" applyFont="1" applyBorder="1" applyAlignment="1">
      <alignment horizontal="center"/>
    </xf>
    <xf numFmtId="0" fontId="6" fillId="0" borderId="27" xfId="0" applyFont="1" applyBorder="1" applyAlignment="1">
      <alignment horizontal="left"/>
    </xf>
    <xf numFmtId="0" fontId="24" fillId="0" borderId="27" xfId="0" applyFont="1" applyBorder="1" applyAlignment="1">
      <alignment horizontal="left"/>
    </xf>
    <xf numFmtId="0" fontId="24" fillId="0" borderId="39" xfId="0" applyFont="1" applyBorder="1" applyAlignment="1">
      <alignment horizontal="left"/>
    </xf>
    <xf numFmtId="0" fontId="25" fillId="6" borderId="46" xfId="0" applyFont="1" applyFill="1" applyBorder="1" applyAlignment="1">
      <alignment horizontal="center" vertical="center"/>
    </xf>
    <xf numFmtId="0" fontId="25" fillId="6" borderId="47" xfId="0" applyFont="1" applyFill="1" applyBorder="1" applyAlignment="1">
      <alignment horizontal="center" vertical="center"/>
    </xf>
    <xf numFmtId="0" fontId="25" fillId="6" borderId="48" xfId="0" applyFont="1" applyFill="1" applyBorder="1" applyAlignment="1">
      <alignment horizontal="center" vertical="center"/>
    </xf>
    <xf numFmtId="0" fontId="25" fillId="2" borderId="49" xfId="0" applyFont="1" applyFill="1" applyBorder="1" applyAlignment="1">
      <alignment horizontal="center" vertical="center"/>
    </xf>
    <xf numFmtId="0" fontId="25" fillId="2" borderId="50" xfId="0" applyFont="1" applyFill="1" applyBorder="1" applyAlignment="1">
      <alignment horizontal="center" vertical="center"/>
    </xf>
    <xf numFmtId="0" fontId="25" fillId="2" borderId="51" xfId="0" applyFont="1" applyFill="1" applyBorder="1" applyAlignment="1">
      <alignment horizontal="center" vertical="center"/>
    </xf>
    <xf numFmtId="178" fontId="25" fillId="2" borderId="52" xfId="1" applyNumberFormat="1" applyFont="1" applyFill="1" applyBorder="1" applyAlignment="1">
      <alignment horizontal="center" vertical="center"/>
    </xf>
    <xf numFmtId="178" fontId="25" fillId="2" borderId="53" xfId="1" applyNumberFormat="1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25" fillId="2" borderId="26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24" fillId="0" borderId="14" xfId="0" applyFont="1" applyBorder="1" applyAlignment="1">
      <alignment horizontal="left"/>
    </xf>
    <xf numFmtId="0" fontId="24" fillId="0" borderId="34" xfId="0" applyFont="1" applyBorder="1" applyAlignment="1">
      <alignment horizontal="left"/>
    </xf>
    <xf numFmtId="0" fontId="16" fillId="0" borderId="14" xfId="0" applyFont="1" applyBorder="1" applyAlignment="1">
      <alignment horizontal="left"/>
    </xf>
    <xf numFmtId="20" fontId="22" fillId="0" borderId="14" xfId="0" applyNumberFormat="1" applyFont="1" applyBorder="1" applyAlignment="1">
      <alignment horizontal="left" vertical="center" wrapText="1"/>
    </xf>
    <xf numFmtId="20" fontId="22" fillId="0" borderId="34" xfId="0" applyNumberFormat="1" applyFont="1" applyBorder="1" applyAlignment="1">
      <alignment horizontal="left" vertical="center" wrapText="1"/>
    </xf>
    <xf numFmtId="20" fontId="23" fillId="0" borderId="17" xfId="0" applyNumberFormat="1" applyFont="1" applyBorder="1" applyAlignment="1">
      <alignment horizontal="left" vertical="center" wrapText="1"/>
    </xf>
    <xf numFmtId="20" fontId="23" fillId="0" borderId="18" xfId="0" applyNumberFormat="1" applyFont="1" applyBorder="1" applyAlignment="1">
      <alignment horizontal="left" vertical="center" wrapText="1"/>
    </xf>
    <xf numFmtId="20" fontId="22" fillId="0" borderId="17" xfId="0" applyNumberFormat="1" applyFont="1" applyBorder="1" applyAlignment="1">
      <alignment horizontal="left" vertical="center" wrapText="1"/>
    </xf>
    <xf numFmtId="20" fontId="22" fillId="0" borderId="18" xfId="0" applyNumberFormat="1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/>
    </xf>
    <xf numFmtId="0" fontId="6" fillId="6" borderId="31" xfId="0" applyFont="1" applyFill="1" applyBorder="1" applyAlignment="1">
      <alignment horizontal="center" vertical="center"/>
    </xf>
    <xf numFmtId="0" fontId="6" fillId="6" borderId="32" xfId="0" applyFont="1" applyFill="1" applyBorder="1" applyAlignment="1">
      <alignment horizontal="center" vertical="center"/>
    </xf>
    <xf numFmtId="0" fontId="6" fillId="6" borderId="33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0" borderId="20" xfId="0" quotePrefix="1" applyFont="1" applyBorder="1" applyAlignment="1">
      <alignment horizontal="left"/>
    </xf>
    <xf numFmtId="20" fontId="18" fillId="0" borderId="14" xfId="0" applyNumberFormat="1" applyFont="1" applyBorder="1" applyAlignment="1">
      <alignment horizontal="left" vertical="center" wrapText="1"/>
    </xf>
    <xf numFmtId="20" fontId="18" fillId="0" borderId="34" xfId="0" applyNumberFormat="1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20" fontId="10" fillId="0" borderId="15" xfId="0" applyNumberFormat="1" applyFont="1" applyBorder="1" applyAlignment="1">
      <alignment horizontal="left" vertical="center" wrapText="1"/>
    </xf>
    <xf numFmtId="20" fontId="10" fillId="0" borderId="45" xfId="0" applyNumberFormat="1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/>
    </xf>
    <xf numFmtId="20" fontId="21" fillId="0" borderId="14" xfId="0" applyNumberFormat="1" applyFont="1" applyBorder="1" applyAlignment="1">
      <alignment horizontal="left" vertical="center" wrapText="1"/>
    </xf>
    <xf numFmtId="20" fontId="21" fillId="0" borderId="34" xfId="0" applyNumberFormat="1" applyFont="1" applyBorder="1" applyAlignment="1">
      <alignment horizontal="left" vertical="center" wrapText="1"/>
    </xf>
    <xf numFmtId="0" fontId="16" fillId="2" borderId="14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15" fillId="0" borderId="14" xfId="0" applyFont="1" applyBorder="1" applyAlignment="1">
      <alignment horizontal="left"/>
    </xf>
    <xf numFmtId="20" fontId="20" fillId="0" borderId="14" xfId="0" applyNumberFormat="1" applyFont="1" applyBorder="1" applyAlignment="1">
      <alignment horizontal="left" vertical="center" wrapText="1"/>
    </xf>
    <xf numFmtId="20" fontId="20" fillId="0" borderId="34" xfId="0" applyNumberFormat="1" applyFont="1" applyBorder="1" applyAlignment="1">
      <alignment horizontal="left" vertical="center" wrapText="1"/>
    </xf>
    <xf numFmtId="0" fontId="6" fillId="6" borderId="40" xfId="0" applyFont="1" applyFill="1" applyBorder="1" applyAlignment="1">
      <alignment horizontal="center" vertical="center"/>
    </xf>
    <xf numFmtId="0" fontId="6" fillId="6" borderId="41" xfId="0" applyFont="1" applyFill="1" applyBorder="1" applyAlignment="1">
      <alignment horizontal="center" vertical="center"/>
    </xf>
    <xf numFmtId="0" fontId="6" fillId="6" borderId="42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20" fontId="6" fillId="0" borderId="20" xfId="0" applyNumberFormat="1" applyFont="1" applyBorder="1" applyAlignment="1">
      <alignment horizontal="left" wrapText="1"/>
    </xf>
    <xf numFmtId="20" fontId="6" fillId="0" borderId="21" xfId="0" applyNumberFormat="1" applyFont="1" applyBorder="1" applyAlignment="1">
      <alignment horizontal="left" wrapText="1"/>
    </xf>
    <xf numFmtId="0" fontId="6" fillId="0" borderId="43" xfId="0" applyFont="1" applyBorder="1" applyAlignment="1">
      <alignment horizontal="left"/>
    </xf>
    <xf numFmtId="0" fontId="6" fillId="0" borderId="44" xfId="0" applyFont="1" applyBorder="1" applyAlignment="1">
      <alignment horizontal="left"/>
    </xf>
    <xf numFmtId="20" fontId="16" fillId="0" borderId="14" xfId="0" applyNumberFormat="1" applyFont="1" applyBorder="1" applyAlignment="1">
      <alignment horizontal="left" vertical="center" wrapText="1"/>
    </xf>
    <xf numFmtId="20" fontId="16" fillId="0" borderId="34" xfId="0" applyNumberFormat="1" applyFont="1" applyBorder="1" applyAlignment="1">
      <alignment horizontal="left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7" fillId="0" borderId="20" xfId="0" applyFont="1" applyBorder="1" applyAlignment="1">
      <alignment horizontal="center"/>
    </xf>
    <xf numFmtId="0" fontId="14" fillId="2" borderId="26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/>
    </xf>
    <xf numFmtId="0" fontId="14" fillId="2" borderId="39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7" fillId="2" borderId="19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/>
    </xf>
    <xf numFmtId="176" fontId="6" fillId="0" borderId="15" xfId="0" applyNumberFormat="1" applyFont="1" applyBorder="1" applyAlignment="1">
      <alignment horizont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42" fontId="8" fillId="0" borderId="18" xfId="1" applyFont="1" applyBorder="1" applyAlignment="1">
      <alignment horizontal="center" vertical="center" wrapText="1"/>
    </xf>
    <xf numFmtId="42" fontId="8" fillId="0" borderId="21" xfId="1" applyFont="1" applyBorder="1" applyAlignment="1">
      <alignment horizontal="center" vertical="center" wrapText="1"/>
    </xf>
    <xf numFmtId="177" fontId="6" fillId="0" borderId="14" xfId="0" applyNumberFormat="1" applyFont="1" applyBorder="1" applyAlignment="1">
      <alignment horizontal="center"/>
    </xf>
    <xf numFmtId="177" fontId="6" fillId="0" borderId="15" xfId="0" applyNumberFormat="1" applyFont="1" applyBorder="1" applyAlignment="1">
      <alignment horizontal="center"/>
    </xf>
    <xf numFmtId="177" fontId="10" fillId="4" borderId="14" xfId="0" applyNumberFormat="1" applyFont="1" applyFill="1" applyBorder="1" applyAlignment="1">
      <alignment horizontal="center" vertical="center"/>
    </xf>
    <xf numFmtId="177" fontId="10" fillId="4" borderId="15" xfId="0" applyNumberFormat="1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5" borderId="23" xfId="0" applyNumberFormat="1" applyFont="1" applyFill="1" applyBorder="1" applyAlignment="1">
      <alignment horizontal="center" vertical="center" wrapText="1"/>
    </xf>
    <xf numFmtId="0" fontId="12" fillId="5" borderId="25" xfId="0" applyNumberFormat="1" applyFont="1" applyFill="1" applyBorder="1" applyAlignment="1">
      <alignment horizontal="center" vertical="center" wrapText="1"/>
    </xf>
    <xf numFmtId="0" fontId="12" fillId="5" borderId="30" xfId="0" applyNumberFormat="1" applyFont="1" applyFill="1" applyBorder="1" applyAlignment="1">
      <alignment horizontal="center" vertical="center" wrapText="1"/>
    </xf>
    <xf numFmtId="177" fontId="10" fillId="0" borderId="27" xfId="0" applyNumberFormat="1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20" fontId="18" fillId="0" borderId="15" xfId="0" applyNumberFormat="1" applyFont="1" applyBorder="1" applyAlignment="1">
      <alignment horizontal="left" vertical="center" wrapText="1"/>
    </xf>
    <xf numFmtId="20" fontId="18" fillId="0" borderId="45" xfId="0" applyNumberFormat="1" applyFont="1" applyBorder="1" applyAlignment="1">
      <alignment horizontal="left" vertical="center" wrapText="1"/>
    </xf>
    <xf numFmtId="20" fontId="16" fillId="0" borderId="15" xfId="0" applyNumberFormat="1" applyFont="1" applyBorder="1" applyAlignment="1">
      <alignment horizontal="left" vertical="center" wrapText="1"/>
    </xf>
    <xf numFmtId="20" fontId="16" fillId="0" borderId="45" xfId="0" applyNumberFormat="1" applyFont="1" applyBorder="1" applyAlignment="1">
      <alignment horizontal="left" vertical="center" wrapText="1"/>
    </xf>
    <xf numFmtId="20" fontId="31" fillId="0" borderId="14" xfId="0" applyNumberFormat="1" applyFont="1" applyBorder="1" applyAlignment="1">
      <alignment horizontal="left" vertical="center" wrapText="1"/>
    </xf>
    <xf numFmtId="20" fontId="31" fillId="0" borderId="34" xfId="0" applyNumberFormat="1" applyFont="1" applyBorder="1" applyAlignment="1">
      <alignment horizontal="left" vertical="center" wrapText="1"/>
    </xf>
  </cellXfs>
  <cellStyles count="4">
    <cellStyle name="백분율" xfId="2" builtinId="5"/>
    <cellStyle name="통화 [0]" xfId="1" builtinId="7"/>
    <cellStyle name="표준" xfId="0" builtinId="0"/>
    <cellStyle name="표준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85"/>
  <sheetViews>
    <sheetView topLeftCell="A25" workbookViewId="0">
      <selection activeCell="F41" sqref="F41"/>
    </sheetView>
  </sheetViews>
  <sheetFormatPr defaultColWidth="11.5546875" defaultRowHeight="17.25"/>
  <cols>
    <col min="1" max="1" width="11.5546875" style="56"/>
    <col min="2" max="2" width="22.109375" style="1" customWidth="1"/>
    <col min="3" max="3" width="23.33203125" style="1" customWidth="1"/>
    <col min="4" max="4" width="17.33203125" style="1" customWidth="1"/>
    <col min="5" max="5" width="27.21875" style="1" customWidth="1"/>
    <col min="6" max="6" width="45" style="5" customWidth="1"/>
    <col min="7" max="16384" width="11.5546875" style="1"/>
  </cols>
  <sheetData>
    <row r="1" spans="1:9" s="2" customFormat="1" ht="36" customHeight="1">
      <c r="A1" s="211" t="s">
        <v>0</v>
      </c>
      <c r="B1" s="212"/>
      <c r="C1" s="212"/>
      <c r="D1" s="212"/>
      <c r="E1" s="212"/>
      <c r="F1" s="213"/>
      <c r="G1" s="1"/>
      <c r="H1" s="1"/>
      <c r="I1" s="1"/>
    </row>
    <row r="2" spans="1:9" s="5" customFormat="1" ht="47.25" customHeight="1">
      <c r="A2" s="3" t="s">
        <v>1</v>
      </c>
      <c r="B2" s="214" t="s">
        <v>51</v>
      </c>
      <c r="C2" s="215"/>
      <c r="D2" s="4" t="s">
        <v>2</v>
      </c>
      <c r="E2" s="216" t="s">
        <v>3</v>
      </c>
      <c r="F2" s="217"/>
    </row>
    <row r="3" spans="1:9" ht="24" customHeight="1">
      <c r="A3" s="183" t="s">
        <v>4</v>
      </c>
      <c r="B3" s="184"/>
      <c r="C3" s="218"/>
      <c r="D3" s="6" t="s">
        <v>5</v>
      </c>
      <c r="E3" s="7" t="s">
        <v>6</v>
      </c>
      <c r="F3" s="8" t="s">
        <v>7</v>
      </c>
    </row>
    <row r="4" spans="1:9" ht="21.75" customHeight="1">
      <c r="A4" s="9" t="s">
        <v>8</v>
      </c>
      <c r="B4" s="219">
        <v>800000</v>
      </c>
      <c r="C4" s="220"/>
      <c r="D4" s="221">
        <v>25</v>
      </c>
      <c r="E4" s="223">
        <v>72</v>
      </c>
      <c r="F4" s="225">
        <f>B7/E4</f>
        <v>29611.111111111109</v>
      </c>
    </row>
    <row r="5" spans="1:9" ht="23.1" customHeight="1">
      <c r="A5" s="9" t="s">
        <v>9</v>
      </c>
      <c r="B5" s="227">
        <v>1344300</v>
      </c>
      <c r="C5" s="228"/>
      <c r="D5" s="222"/>
      <c r="E5" s="224"/>
      <c r="F5" s="226"/>
    </row>
    <row r="6" spans="1:9">
      <c r="A6" s="10" t="s">
        <v>10</v>
      </c>
      <c r="B6" s="229">
        <v>2132000</v>
      </c>
      <c r="C6" s="230"/>
      <c r="D6" s="231" t="s">
        <v>11</v>
      </c>
      <c r="E6" s="232"/>
      <c r="F6" s="237">
        <f>E4-(SUM(D16:D35))</f>
        <v>72</v>
      </c>
    </row>
    <row r="7" spans="1:9">
      <c r="A7" s="11" t="s">
        <v>12</v>
      </c>
      <c r="B7" s="12">
        <f>B6</f>
        <v>2132000</v>
      </c>
      <c r="C7" s="13">
        <f>B7/B8</f>
        <v>3.6758620689655172E-2</v>
      </c>
      <c r="D7" s="233"/>
      <c r="E7" s="234"/>
      <c r="F7" s="238"/>
    </row>
    <row r="8" spans="1:9">
      <c r="A8" s="14" t="s">
        <v>13</v>
      </c>
      <c r="B8" s="240">
        <v>58000000</v>
      </c>
      <c r="C8" s="241"/>
      <c r="D8" s="235"/>
      <c r="E8" s="236"/>
      <c r="F8" s="239"/>
    </row>
    <row r="9" spans="1:9" ht="27.95" customHeight="1">
      <c r="A9" s="148" t="s">
        <v>14</v>
      </c>
      <c r="B9" s="149"/>
      <c r="C9" s="149"/>
      <c r="D9" s="149"/>
      <c r="E9" s="149"/>
      <c r="F9" s="150"/>
    </row>
    <row r="10" spans="1:9" ht="17.100000000000001" customHeight="1">
      <c r="A10" s="206" t="s">
        <v>15</v>
      </c>
      <c r="B10" s="15" t="s">
        <v>16</v>
      </c>
      <c r="C10" s="15" t="s">
        <v>17</v>
      </c>
      <c r="D10" s="209" t="s">
        <v>18</v>
      </c>
      <c r="E10" s="15" t="s">
        <v>16</v>
      </c>
      <c r="F10" s="16" t="s">
        <v>17</v>
      </c>
    </row>
    <row r="11" spans="1:9" ht="20.100000000000001" customHeight="1">
      <c r="A11" s="207"/>
      <c r="B11" s="17" t="s">
        <v>19</v>
      </c>
      <c r="C11" s="18">
        <v>10</v>
      </c>
      <c r="D11" s="133"/>
      <c r="E11" s="17" t="s">
        <v>20</v>
      </c>
      <c r="F11" s="19">
        <v>0.14000000000000001</v>
      </c>
    </row>
    <row r="12" spans="1:9" ht="18" customHeight="1">
      <c r="A12" s="207"/>
      <c r="B12" s="17" t="s">
        <v>53</v>
      </c>
      <c r="C12" s="18">
        <v>9</v>
      </c>
      <c r="D12" s="133"/>
      <c r="E12" s="17" t="s">
        <v>21</v>
      </c>
      <c r="F12" s="19">
        <v>0.04</v>
      </c>
    </row>
    <row r="13" spans="1:9" ht="17.100000000000001" customHeight="1">
      <c r="A13" s="208"/>
      <c r="B13" s="17" t="s">
        <v>52</v>
      </c>
      <c r="C13" s="20">
        <v>6</v>
      </c>
      <c r="D13" s="210"/>
      <c r="E13" s="21" t="s">
        <v>22</v>
      </c>
      <c r="F13" s="22">
        <v>0.05</v>
      </c>
    </row>
    <row r="14" spans="1:9" ht="27.95" customHeight="1">
      <c r="A14" s="148" t="s">
        <v>23</v>
      </c>
      <c r="B14" s="149"/>
      <c r="C14" s="149"/>
      <c r="D14" s="149"/>
      <c r="E14" s="149"/>
      <c r="F14" s="150"/>
    </row>
    <row r="15" spans="1:9" ht="18.95" customHeight="1">
      <c r="A15" s="23"/>
      <c r="B15" s="15" t="s">
        <v>24</v>
      </c>
      <c r="C15" s="15" t="s">
        <v>25</v>
      </c>
      <c r="D15" s="15" t="s">
        <v>26</v>
      </c>
      <c r="E15" s="203" t="s">
        <v>27</v>
      </c>
      <c r="F15" s="204"/>
    </row>
    <row r="16" spans="1:9" ht="18.95" customHeight="1">
      <c r="A16" s="152" t="s">
        <v>28</v>
      </c>
      <c r="B16" s="27"/>
      <c r="C16" s="27"/>
      <c r="D16" s="17"/>
      <c r="E16" s="199"/>
      <c r="F16" s="200"/>
    </row>
    <row r="17" spans="1:6">
      <c r="A17" s="152"/>
      <c r="B17" s="27"/>
      <c r="C17" s="17"/>
      <c r="D17" s="17"/>
      <c r="E17" s="199"/>
      <c r="F17" s="200"/>
    </row>
    <row r="18" spans="1:6">
      <c r="A18" s="152"/>
      <c r="B18" s="27"/>
      <c r="C18" s="27"/>
      <c r="D18" s="17"/>
      <c r="E18" s="199"/>
      <c r="F18" s="200"/>
    </row>
    <row r="19" spans="1:6">
      <c r="A19" s="152"/>
      <c r="B19" s="27"/>
      <c r="C19" s="17"/>
      <c r="D19" s="17"/>
      <c r="E19" s="199"/>
      <c r="F19" s="200"/>
    </row>
    <row r="20" spans="1:6">
      <c r="A20" s="152"/>
      <c r="B20" s="27"/>
      <c r="C20" s="17"/>
      <c r="D20" s="17"/>
      <c r="E20" s="199"/>
      <c r="F20" s="200"/>
    </row>
    <row r="21" spans="1:6">
      <c r="A21" s="152"/>
      <c r="B21" s="27"/>
      <c r="C21" s="17"/>
      <c r="D21" s="17"/>
      <c r="E21" s="199"/>
      <c r="F21" s="200"/>
    </row>
    <row r="22" spans="1:6" ht="18" thickBot="1">
      <c r="A22" s="175"/>
      <c r="B22" s="29"/>
      <c r="C22" s="21"/>
      <c r="D22" s="21"/>
      <c r="E22" s="194"/>
      <c r="F22" s="205"/>
    </row>
    <row r="23" spans="1:6" ht="18" thickTop="1">
      <c r="A23" s="193" t="s">
        <v>29</v>
      </c>
      <c r="B23" s="31"/>
      <c r="C23" s="32"/>
      <c r="D23" s="33"/>
      <c r="E23" s="194"/>
      <c r="F23" s="194"/>
    </row>
    <row r="24" spans="1:6">
      <c r="A24" s="152"/>
      <c r="B24" s="27"/>
      <c r="C24" s="27"/>
      <c r="D24" s="17"/>
      <c r="E24" s="195"/>
      <c r="F24" s="196"/>
    </row>
    <row r="25" spans="1:6">
      <c r="A25" s="152"/>
      <c r="B25" s="27"/>
      <c r="C25" s="17"/>
      <c r="D25" s="17"/>
      <c r="E25" s="195"/>
      <c r="F25" s="196"/>
    </row>
    <row r="26" spans="1:6">
      <c r="A26" s="152"/>
      <c r="B26" s="27"/>
      <c r="C26" s="17"/>
      <c r="D26" s="17"/>
      <c r="E26" s="197"/>
      <c r="F26" s="198"/>
    </row>
    <row r="27" spans="1:6">
      <c r="A27" s="152"/>
      <c r="B27" s="27"/>
      <c r="C27" s="27"/>
      <c r="D27" s="17"/>
      <c r="E27" s="199"/>
      <c r="F27" s="200"/>
    </row>
    <row r="28" spans="1:6">
      <c r="A28" s="152"/>
      <c r="B28" s="27"/>
      <c r="C28" s="17"/>
      <c r="D28" s="17"/>
      <c r="E28" s="197"/>
      <c r="F28" s="198"/>
    </row>
    <row r="29" spans="1:6">
      <c r="A29" s="152"/>
      <c r="B29" s="27"/>
      <c r="C29" s="27"/>
      <c r="D29" s="17"/>
      <c r="E29" s="199"/>
      <c r="F29" s="200"/>
    </row>
    <row r="30" spans="1:6">
      <c r="A30" s="152"/>
      <c r="B30" s="27"/>
      <c r="C30" s="17"/>
      <c r="D30" s="17"/>
      <c r="E30" s="199"/>
      <c r="F30" s="200"/>
    </row>
    <row r="31" spans="1:6">
      <c r="A31" s="152"/>
      <c r="B31" s="27"/>
      <c r="C31" s="17"/>
      <c r="D31" s="17"/>
      <c r="E31" s="199"/>
      <c r="F31" s="200"/>
    </row>
    <row r="32" spans="1:6">
      <c r="A32" s="152"/>
      <c r="B32" s="27"/>
      <c r="C32" s="17"/>
      <c r="D32" s="17"/>
      <c r="E32" s="199"/>
      <c r="F32" s="200"/>
    </row>
    <row r="33" spans="1:6">
      <c r="A33" s="152"/>
      <c r="B33" s="27"/>
      <c r="C33" s="17"/>
      <c r="D33" s="17"/>
      <c r="E33" s="199"/>
      <c r="F33" s="200"/>
    </row>
    <row r="34" spans="1:6">
      <c r="A34" s="152"/>
      <c r="B34" s="27"/>
      <c r="C34" s="17"/>
      <c r="D34" s="17"/>
      <c r="E34" s="199"/>
      <c r="F34" s="200"/>
    </row>
    <row r="35" spans="1:6">
      <c r="A35" s="153"/>
      <c r="B35" s="34"/>
      <c r="C35" s="35"/>
      <c r="D35" s="35"/>
      <c r="E35" s="201"/>
      <c r="F35" s="202"/>
    </row>
    <row r="36" spans="1:6" ht="22.5" customHeight="1">
      <c r="A36" s="183" t="s">
        <v>30</v>
      </c>
      <c r="B36" s="184"/>
      <c r="C36" s="184"/>
      <c r="D36" s="184"/>
      <c r="E36" s="184"/>
      <c r="F36" s="185"/>
    </row>
    <row r="37" spans="1:6">
      <c r="A37" s="189" t="s">
        <v>31</v>
      </c>
      <c r="B37" s="190"/>
      <c r="C37" s="190"/>
      <c r="D37" s="190"/>
      <c r="E37" s="191" t="s">
        <v>32</v>
      </c>
      <c r="F37" s="192"/>
    </row>
    <row r="38" spans="1:6">
      <c r="A38" s="186" t="s">
        <v>33</v>
      </c>
      <c r="B38" s="187"/>
      <c r="C38" s="188"/>
      <c r="D38" s="188"/>
      <c r="E38" s="38" t="s">
        <v>33</v>
      </c>
      <c r="F38" s="113" t="s">
        <v>291</v>
      </c>
    </row>
    <row r="39" spans="1:6">
      <c r="A39" s="167" t="s">
        <v>34</v>
      </c>
      <c r="B39" s="167"/>
      <c r="C39" s="168"/>
      <c r="D39" s="168"/>
      <c r="E39" s="40" t="s">
        <v>34</v>
      </c>
      <c r="F39" s="113" t="s">
        <v>284</v>
      </c>
    </row>
    <row r="40" spans="1:6">
      <c r="A40" s="167" t="s">
        <v>35</v>
      </c>
      <c r="B40" s="167"/>
      <c r="C40" s="168"/>
      <c r="D40" s="168"/>
      <c r="E40" s="40" t="s">
        <v>36</v>
      </c>
      <c r="F40" s="113" t="s">
        <v>282</v>
      </c>
    </row>
    <row r="41" spans="1:6">
      <c r="A41" s="167"/>
      <c r="B41" s="167"/>
      <c r="C41" s="168"/>
      <c r="D41" s="168"/>
      <c r="E41" s="40" t="s">
        <v>37</v>
      </c>
      <c r="F41" s="113" t="s">
        <v>292</v>
      </c>
    </row>
    <row r="42" spans="1:6">
      <c r="A42" s="172" t="s">
        <v>38</v>
      </c>
      <c r="B42" s="173"/>
      <c r="C42" s="173"/>
      <c r="D42" s="173"/>
      <c r="E42" s="173"/>
      <c r="F42" s="174"/>
    </row>
    <row r="43" spans="1:6">
      <c r="A43" s="151" t="s">
        <v>39</v>
      </c>
      <c r="B43" s="135"/>
      <c r="C43" s="135"/>
      <c r="D43" s="154" t="s">
        <v>40</v>
      </c>
      <c r="E43" s="177" t="s">
        <v>41</v>
      </c>
      <c r="F43" s="178"/>
    </row>
    <row r="44" spans="1:6">
      <c r="A44" s="152"/>
      <c r="B44" s="179"/>
      <c r="C44" s="180"/>
      <c r="D44" s="155"/>
      <c r="E44" s="181" t="s">
        <v>54</v>
      </c>
      <c r="F44" s="182"/>
    </row>
    <row r="45" spans="1:6">
      <c r="A45" s="152"/>
      <c r="B45" s="137"/>
      <c r="C45" s="137"/>
      <c r="D45" s="155"/>
      <c r="E45" s="158"/>
      <c r="F45" s="159"/>
    </row>
    <row r="46" spans="1:6" ht="18" customHeight="1">
      <c r="A46" s="152"/>
      <c r="B46" s="137"/>
      <c r="C46" s="137"/>
      <c r="D46" s="155"/>
      <c r="E46" s="158"/>
      <c r="F46" s="159"/>
    </row>
    <row r="47" spans="1:6" ht="18" customHeight="1">
      <c r="A47" s="152"/>
      <c r="B47" s="41"/>
      <c r="C47" s="41"/>
      <c r="D47" s="155"/>
      <c r="E47" s="42"/>
      <c r="F47" s="43"/>
    </row>
    <row r="48" spans="1:6">
      <c r="A48" s="152"/>
      <c r="B48" s="160"/>
      <c r="C48" s="161"/>
      <c r="D48" s="155"/>
      <c r="E48" s="162"/>
      <c r="F48" s="163"/>
    </row>
    <row r="49" spans="1:6" ht="17.25" customHeight="1">
      <c r="A49" s="152"/>
      <c r="B49" s="169"/>
      <c r="C49" s="140"/>
      <c r="D49" s="155"/>
      <c r="E49" s="170"/>
      <c r="F49" s="171"/>
    </row>
    <row r="50" spans="1:6" ht="18" customHeight="1">
      <c r="A50" s="152"/>
      <c r="B50" s="164"/>
      <c r="C50" s="164"/>
      <c r="D50" s="155"/>
      <c r="E50" s="165"/>
      <c r="F50" s="166"/>
    </row>
    <row r="51" spans="1:6" ht="18" customHeight="1">
      <c r="A51" s="152"/>
      <c r="B51" s="140"/>
      <c r="C51" s="140"/>
      <c r="D51" s="155"/>
      <c r="E51" s="141"/>
      <c r="F51" s="142"/>
    </row>
    <row r="52" spans="1:6" ht="18" customHeight="1">
      <c r="A52" s="175"/>
      <c r="B52" s="140"/>
      <c r="C52" s="140"/>
      <c r="D52" s="176"/>
      <c r="E52" s="143"/>
      <c r="F52" s="144"/>
    </row>
    <row r="53" spans="1:6" ht="18" customHeight="1">
      <c r="A53" s="175"/>
      <c r="B53" s="140"/>
      <c r="C53" s="140"/>
      <c r="D53" s="176"/>
      <c r="E53" s="145"/>
      <c r="F53" s="146"/>
    </row>
    <row r="54" spans="1:6">
      <c r="A54" s="175"/>
      <c r="B54" s="147"/>
      <c r="C54" s="147"/>
      <c r="D54" s="176"/>
      <c r="E54" s="145"/>
      <c r="F54" s="146"/>
    </row>
    <row r="55" spans="1:6">
      <c r="A55" s="148" t="s">
        <v>42</v>
      </c>
      <c r="B55" s="149"/>
      <c r="C55" s="149"/>
      <c r="D55" s="149"/>
      <c r="E55" s="149"/>
      <c r="F55" s="150"/>
    </row>
    <row r="56" spans="1:6">
      <c r="A56" s="151" t="s">
        <v>39</v>
      </c>
      <c r="B56" s="135"/>
      <c r="C56" s="135"/>
      <c r="D56" s="154" t="s">
        <v>43</v>
      </c>
      <c r="E56" s="157"/>
      <c r="F56" s="136"/>
    </row>
    <row r="57" spans="1:6">
      <c r="A57" s="152"/>
      <c r="B57" s="137"/>
      <c r="C57" s="137"/>
      <c r="D57" s="155"/>
      <c r="E57" s="135"/>
      <c r="F57" s="136"/>
    </row>
    <row r="58" spans="1:6">
      <c r="A58" s="152"/>
      <c r="B58" s="137"/>
      <c r="C58" s="137"/>
      <c r="D58" s="155"/>
      <c r="E58" s="138"/>
      <c r="F58" s="139"/>
    </row>
    <row r="59" spans="1:6">
      <c r="A59" s="152"/>
      <c r="B59" s="137"/>
      <c r="C59" s="137"/>
      <c r="D59" s="155"/>
      <c r="E59" s="138"/>
      <c r="F59" s="139"/>
    </row>
    <row r="60" spans="1:6">
      <c r="A60" s="152"/>
      <c r="B60" s="137"/>
      <c r="C60" s="137"/>
      <c r="D60" s="155"/>
      <c r="E60" s="138"/>
      <c r="F60" s="139"/>
    </row>
    <row r="61" spans="1:6">
      <c r="A61" s="153"/>
      <c r="B61" s="120"/>
      <c r="C61" s="120"/>
      <c r="D61" s="156"/>
      <c r="E61" s="121"/>
      <c r="F61" s="122"/>
    </row>
    <row r="62" spans="1:6">
      <c r="A62" s="123" t="s">
        <v>44</v>
      </c>
      <c r="B62" s="124"/>
      <c r="C62" s="124"/>
      <c r="D62" s="124"/>
      <c r="E62" s="124"/>
      <c r="F62" s="125"/>
    </row>
    <row r="63" spans="1:6">
      <c r="A63" s="126" t="s">
        <v>45</v>
      </c>
      <c r="B63" s="127"/>
      <c r="C63" s="127"/>
      <c r="D63" s="128"/>
      <c r="E63" s="129">
        <f>SUM(E65:E67)+SUM(B65:B67)</f>
        <v>0</v>
      </c>
      <c r="F63" s="130"/>
    </row>
    <row r="64" spans="1:6">
      <c r="A64" s="131" t="s">
        <v>39</v>
      </c>
      <c r="B64" s="44" t="s">
        <v>46</v>
      </c>
      <c r="C64" s="44" t="s">
        <v>47</v>
      </c>
      <c r="D64" s="133" t="s">
        <v>43</v>
      </c>
      <c r="E64" s="44" t="s">
        <v>48</v>
      </c>
      <c r="F64" s="45" t="s">
        <v>49</v>
      </c>
    </row>
    <row r="65" spans="1:6">
      <c r="A65" s="131"/>
      <c r="B65" s="46"/>
      <c r="C65" s="47"/>
      <c r="D65" s="133"/>
      <c r="E65" s="48"/>
      <c r="F65" s="49"/>
    </row>
    <row r="66" spans="1:6">
      <c r="A66" s="131"/>
      <c r="B66" s="50"/>
      <c r="C66" s="47"/>
      <c r="D66" s="133"/>
      <c r="E66" s="51"/>
      <c r="F66" s="52"/>
    </row>
    <row r="67" spans="1:6">
      <c r="A67" s="132"/>
      <c r="B67" s="53"/>
      <c r="C67" s="53"/>
      <c r="D67" s="134"/>
      <c r="E67" s="54"/>
      <c r="F67" s="55"/>
    </row>
    <row r="68" spans="1:6">
      <c r="A68" s="114" t="s">
        <v>50</v>
      </c>
      <c r="B68" s="115"/>
      <c r="C68" s="115"/>
      <c r="D68" s="115"/>
      <c r="E68" s="115"/>
      <c r="F68" s="116"/>
    </row>
    <row r="69" spans="1:6" ht="51" customHeight="1">
      <c r="A69" s="117"/>
      <c r="B69" s="118"/>
      <c r="C69" s="118"/>
      <c r="D69" s="118"/>
      <c r="E69" s="118"/>
      <c r="F69" s="119"/>
    </row>
    <row r="70" spans="1:6" ht="198.75" customHeight="1">
      <c r="A70" s="1"/>
    </row>
    <row r="71" spans="1:6">
      <c r="A71" s="1"/>
    </row>
    <row r="72" spans="1:6">
      <c r="A72" s="1"/>
    </row>
    <row r="73" spans="1:6">
      <c r="A73" s="1"/>
    </row>
    <row r="74" spans="1:6">
      <c r="A74" s="1"/>
    </row>
    <row r="75" spans="1:6">
      <c r="A75" s="1"/>
    </row>
    <row r="76" spans="1:6">
      <c r="A76" s="1"/>
    </row>
    <row r="77" spans="1:6">
      <c r="A77" s="1"/>
    </row>
    <row r="78" spans="1:6">
      <c r="A78" s="1"/>
    </row>
    <row r="79" spans="1:6">
      <c r="A79" s="1"/>
    </row>
    <row r="80" spans="1:6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</sheetData>
  <mergeCells count="98">
    <mergeCell ref="A10:A13"/>
    <mergeCell ref="D10:D13"/>
    <mergeCell ref="A1:F1"/>
    <mergeCell ref="B2:C2"/>
    <mergeCell ref="E2:F2"/>
    <mergeCell ref="A3:C3"/>
    <mergeCell ref="B4:C4"/>
    <mergeCell ref="D4:D5"/>
    <mergeCell ref="E4:E5"/>
    <mergeCell ref="F4:F5"/>
    <mergeCell ref="B5:C5"/>
    <mergeCell ref="B6:C6"/>
    <mergeCell ref="D6:E8"/>
    <mergeCell ref="F6:F8"/>
    <mergeCell ref="B8:C8"/>
    <mergeCell ref="A9:F9"/>
    <mergeCell ref="A14:F14"/>
    <mergeCell ref="E15:F15"/>
    <mergeCell ref="A16:A22"/>
    <mergeCell ref="E16:F16"/>
    <mergeCell ref="E17:F17"/>
    <mergeCell ref="E18:F18"/>
    <mergeCell ref="E19:F19"/>
    <mergeCell ref="E20:F20"/>
    <mergeCell ref="E21:F21"/>
    <mergeCell ref="E22:F22"/>
    <mergeCell ref="A23:A35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A36:F36"/>
    <mergeCell ref="A38:B38"/>
    <mergeCell ref="C38:D38"/>
    <mergeCell ref="A39:B39"/>
    <mergeCell ref="C39:D39"/>
    <mergeCell ref="A37:D37"/>
    <mergeCell ref="E37:F37"/>
    <mergeCell ref="A40:B40"/>
    <mergeCell ref="C40:D40"/>
    <mergeCell ref="B49:C49"/>
    <mergeCell ref="E49:F49"/>
    <mergeCell ref="A41:B41"/>
    <mergeCell ref="C41:D41"/>
    <mergeCell ref="A42:F42"/>
    <mergeCell ref="A43:A54"/>
    <mergeCell ref="B43:C43"/>
    <mergeCell ref="D43:D54"/>
    <mergeCell ref="E43:F43"/>
    <mergeCell ref="B44:C44"/>
    <mergeCell ref="E44:F44"/>
    <mergeCell ref="B45:C45"/>
    <mergeCell ref="E45:F45"/>
    <mergeCell ref="B46:C46"/>
    <mergeCell ref="E46:F46"/>
    <mergeCell ref="B48:C48"/>
    <mergeCell ref="E48:F48"/>
    <mergeCell ref="B50:C50"/>
    <mergeCell ref="E50:F50"/>
    <mergeCell ref="B51:C51"/>
    <mergeCell ref="E51:F51"/>
    <mergeCell ref="B52:C52"/>
    <mergeCell ref="E52:F52"/>
    <mergeCell ref="B60:C60"/>
    <mergeCell ref="E60:F60"/>
    <mergeCell ref="B53:C53"/>
    <mergeCell ref="E53:F53"/>
    <mergeCell ref="B54:C54"/>
    <mergeCell ref="E54:F54"/>
    <mergeCell ref="A55:F55"/>
    <mergeCell ref="A56:A61"/>
    <mergeCell ref="B56:C56"/>
    <mergeCell ref="D56:D61"/>
    <mergeCell ref="E56:F56"/>
    <mergeCell ref="B57:C57"/>
    <mergeCell ref="E57:F57"/>
    <mergeCell ref="B58:C58"/>
    <mergeCell ref="E58:F58"/>
    <mergeCell ref="B59:C59"/>
    <mergeCell ref="E59:F59"/>
    <mergeCell ref="A68:F68"/>
    <mergeCell ref="A69:F69"/>
    <mergeCell ref="B61:C61"/>
    <mergeCell ref="E61:F61"/>
    <mergeCell ref="A62:F62"/>
    <mergeCell ref="A63:D63"/>
    <mergeCell ref="E63:F63"/>
    <mergeCell ref="A64:A67"/>
    <mergeCell ref="D64:D67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85"/>
  <sheetViews>
    <sheetView topLeftCell="A19" workbookViewId="0">
      <selection activeCell="A42" sqref="A42:F42"/>
    </sheetView>
  </sheetViews>
  <sheetFormatPr defaultColWidth="11.5546875" defaultRowHeight="17.25"/>
  <cols>
    <col min="1" max="1" width="11.5546875" style="56"/>
    <col min="2" max="2" width="22.109375" style="1" customWidth="1"/>
    <col min="3" max="3" width="23.33203125" style="1" customWidth="1"/>
    <col min="4" max="4" width="17.33203125" style="1" customWidth="1"/>
    <col min="5" max="5" width="27.21875" style="1" customWidth="1"/>
    <col min="6" max="6" width="45" style="5" customWidth="1"/>
    <col min="7" max="16384" width="11.5546875" style="1"/>
  </cols>
  <sheetData>
    <row r="1" spans="1:9" s="2" customFormat="1" ht="36" customHeight="1">
      <c r="A1" s="211" t="s">
        <v>0</v>
      </c>
      <c r="B1" s="212"/>
      <c r="C1" s="212"/>
      <c r="D1" s="212"/>
      <c r="E1" s="212"/>
      <c r="F1" s="213"/>
      <c r="G1" s="1"/>
      <c r="H1" s="1"/>
      <c r="I1" s="1"/>
    </row>
    <row r="2" spans="1:9" s="5" customFormat="1" ht="47.25" customHeight="1">
      <c r="A2" s="3" t="s">
        <v>1</v>
      </c>
      <c r="B2" s="214" t="s">
        <v>55</v>
      </c>
      <c r="C2" s="215"/>
      <c r="D2" s="4" t="s">
        <v>2</v>
      </c>
      <c r="E2" s="216" t="s">
        <v>3</v>
      </c>
      <c r="F2" s="217"/>
    </row>
    <row r="3" spans="1:9" ht="24" customHeight="1">
      <c r="A3" s="183" t="s">
        <v>4</v>
      </c>
      <c r="B3" s="184"/>
      <c r="C3" s="218"/>
      <c r="D3" s="6" t="s">
        <v>5</v>
      </c>
      <c r="E3" s="7" t="s">
        <v>6</v>
      </c>
      <c r="F3" s="8" t="s">
        <v>7</v>
      </c>
    </row>
    <row r="4" spans="1:9" ht="21.75" customHeight="1">
      <c r="A4" s="9" t="s">
        <v>8</v>
      </c>
      <c r="B4" s="219">
        <v>331500</v>
      </c>
      <c r="C4" s="220"/>
      <c r="D4" s="221">
        <v>14</v>
      </c>
      <c r="E4" s="223">
        <v>33</v>
      </c>
      <c r="F4" s="225">
        <f>B6/E4</f>
        <v>29393.939393939392</v>
      </c>
    </row>
    <row r="5" spans="1:9" ht="23.1" customHeight="1">
      <c r="A5" s="9" t="s">
        <v>9</v>
      </c>
      <c r="B5" s="227">
        <f>B6-B4</f>
        <v>638500</v>
      </c>
      <c r="C5" s="228"/>
      <c r="D5" s="222"/>
      <c r="E5" s="224"/>
      <c r="F5" s="226"/>
    </row>
    <row r="6" spans="1:9">
      <c r="A6" s="10" t="s">
        <v>10</v>
      </c>
      <c r="B6" s="229">
        <v>970000</v>
      </c>
      <c r="C6" s="230"/>
      <c r="D6" s="231" t="s">
        <v>11</v>
      </c>
      <c r="E6" s="232"/>
      <c r="F6" s="237">
        <f>E4-(SUM(D16:D35))</f>
        <v>33</v>
      </c>
    </row>
    <row r="7" spans="1:9">
      <c r="A7" s="11" t="s">
        <v>12</v>
      </c>
      <c r="B7" s="12">
        <f>B6+'10.1'!B7</f>
        <v>3102000</v>
      </c>
      <c r="C7" s="13">
        <f>B7/B8</f>
        <v>5.3482758620689658E-2</v>
      </c>
      <c r="D7" s="233"/>
      <c r="E7" s="234"/>
      <c r="F7" s="238"/>
    </row>
    <row r="8" spans="1:9">
      <c r="A8" s="14" t="s">
        <v>13</v>
      </c>
      <c r="B8" s="240">
        <v>58000000</v>
      </c>
      <c r="C8" s="241"/>
      <c r="D8" s="235"/>
      <c r="E8" s="236"/>
      <c r="F8" s="239"/>
    </row>
    <row r="9" spans="1:9" ht="27.95" customHeight="1">
      <c r="A9" s="148" t="s">
        <v>14</v>
      </c>
      <c r="B9" s="149"/>
      <c r="C9" s="149"/>
      <c r="D9" s="149"/>
      <c r="E9" s="149"/>
      <c r="F9" s="150"/>
    </row>
    <row r="10" spans="1:9" ht="17.100000000000001" customHeight="1">
      <c r="A10" s="206" t="s">
        <v>15</v>
      </c>
      <c r="B10" s="15" t="s">
        <v>16</v>
      </c>
      <c r="C10" s="15" t="s">
        <v>17</v>
      </c>
      <c r="D10" s="209" t="s">
        <v>18</v>
      </c>
      <c r="E10" s="15" t="s">
        <v>16</v>
      </c>
      <c r="F10" s="16" t="s">
        <v>17</v>
      </c>
    </row>
    <row r="11" spans="1:9" ht="20.100000000000001" customHeight="1">
      <c r="A11" s="207"/>
      <c r="B11" s="17" t="s">
        <v>19</v>
      </c>
      <c r="C11" s="18">
        <v>5</v>
      </c>
      <c r="D11" s="133"/>
      <c r="E11" s="17" t="s">
        <v>20</v>
      </c>
      <c r="F11" s="19">
        <v>0.09</v>
      </c>
    </row>
    <row r="12" spans="1:9" ht="18" customHeight="1">
      <c r="A12" s="207"/>
      <c r="B12" s="17" t="s">
        <v>53</v>
      </c>
      <c r="C12" s="18">
        <v>7</v>
      </c>
      <c r="D12" s="133"/>
      <c r="E12" s="17" t="s">
        <v>21</v>
      </c>
      <c r="F12" s="19">
        <v>0.03</v>
      </c>
    </row>
    <row r="13" spans="1:9" ht="17.100000000000001" customHeight="1">
      <c r="A13" s="208"/>
      <c r="B13" s="17" t="s">
        <v>52</v>
      </c>
      <c r="C13" s="20">
        <v>4</v>
      </c>
      <c r="D13" s="210"/>
      <c r="E13" s="21" t="s">
        <v>22</v>
      </c>
      <c r="F13" s="22">
        <v>0.06</v>
      </c>
    </row>
    <row r="14" spans="1:9" ht="27.95" customHeight="1">
      <c r="A14" s="148" t="s">
        <v>23</v>
      </c>
      <c r="B14" s="149"/>
      <c r="C14" s="149"/>
      <c r="D14" s="149"/>
      <c r="E14" s="149"/>
      <c r="F14" s="150"/>
    </row>
    <row r="15" spans="1:9" ht="18.95" customHeight="1">
      <c r="A15" s="23"/>
      <c r="B15" s="15" t="s">
        <v>24</v>
      </c>
      <c r="C15" s="15" t="s">
        <v>25</v>
      </c>
      <c r="D15" s="15" t="s">
        <v>26</v>
      </c>
      <c r="E15" s="203" t="s">
        <v>27</v>
      </c>
      <c r="F15" s="204"/>
    </row>
    <row r="16" spans="1:9" ht="18.95" customHeight="1">
      <c r="A16" s="152" t="s">
        <v>28</v>
      </c>
      <c r="B16" s="27"/>
      <c r="C16" s="27"/>
      <c r="D16" s="17"/>
      <c r="E16" s="199"/>
      <c r="F16" s="200"/>
    </row>
    <row r="17" spans="1:6">
      <c r="A17" s="152"/>
      <c r="B17" s="27"/>
      <c r="C17" s="17"/>
      <c r="D17" s="17"/>
      <c r="E17" s="199"/>
      <c r="F17" s="200"/>
    </row>
    <row r="18" spans="1:6">
      <c r="A18" s="152"/>
      <c r="B18" s="27"/>
      <c r="C18" s="27"/>
      <c r="D18" s="17"/>
      <c r="E18" s="199"/>
      <c r="F18" s="200"/>
    </row>
    <row r="19" spans="1:6">
      <c r="A19" s="152"/>
      <c r="B19" s="27"/>
      <c r="C19" s="17"/>
      <c r="D19" s="17"/>
      <c r="E19" s="199"/>
      <c r="F19" s="200"/>
    </row>
    <row r="20" spans="1:6">
      <c r="A20" s="152"/>
      <c r="B20" s="27"/>
      <c r="C20" s="17"/>
      <c r="D20" s="17"/>
      <c r="E20" s="199"/>
      <c r="F20" s="200"/>
    </row>
    <row r="21" spans="1:6">
      <c r="A21" s="152"/>
      <c r="B21" s="27"/>
      <c r="C21" s="17"/>
      <c r="D21" s="17"/>
      <c r="E21" s="199"/>
      <c r="F21" s="200"/>
    </row>
    <row r="22" spans="1:6" ht="18" thickBot="1">
      <c r="A22" s="175"/>
      <c r="B22" s="29"/>
      <c r="C22" s="21"/>
      <c r="D22" s="21"/>
      <c r="E22" s="194"/>
      <c r="F22" s="205"/>
    </row>
    <row r="23" spans="1:6" ht="18" thickTop="1">
      <c r="A23" s="193" t="s">
        <v>29</v>
      </c>
      <c r="B23" s="31"/>
      <c r="C23" s="32"/>
      <c r="D23" s="33"/>
      <c r="E23" s="194"/>
      <c r="F23" s="194"/>
    </row>
    <row r="24" spans="1:6">
      <c r="A24" s="152"/>
      <c r="B24" s="27"/>
      <c r="C24" s="27"/>
      <c r="D24" s="17"/>
      <c r="E24" s="195"/>
      <c r="F24" s="196"/>
    </row>
    <row r="25" spans="1:6">
      <c r="A25" s="152"/>
      <c r="B25" s="27"/>
      <c r="C25" s="17"/>
      <c r="D25" s="17"/>
      <c r="E25" s="195"/>
      <c r="F25" s="196"/>
    </row>
    <row r="26" spans="1:6">
      <c r="A26" s="152"/>
      <c r="B26" s="27"/>
      <c r="C26" s="17"/>
      <c r="D26" s="17"/>
      <c r="E26" s="197"/>
      <c r="F26" s="198"/>
    </row>
    <row r="27" spans="1:6">
      <c r="A27" s="152"/>
      <c r="B27" s="27"/>
      <c r="C27" s="27"/>
      <c r="D27" s="17"/>
      <c r="E27" s="199"/>
      <c r="F27" s="200"/>
    </row>
    <row r="28" spans="1:6">
      <c r="A28" s="152"/>
      <c r="B28" s="27"/>
      <c r="C28" s="17"/>
      <c r="D28" s="17"/>
      <c r="E28" s="197"/>
      <c r="F28" s="198"/>
    </row>
    <row r="29" spans="1:6">
      <c r="A29" s="152"/>
      <c r="B29" s="27"/>
      <c r="C29" s="27"/>
      <c r="D29" s="17"/>
      <c r="E29" s="199"/>
      <c r="F29" s="200"/>
    </row>
    <row r="30" spans="1:6">
      <c r="A30" s="152"/>
      <c r="B30" s="27"/>
      <c r="C30" s="17"/>
      <c r="D30" s="17"/>
      <c r="E30" s="199"/>
      <c r="F30" s="200"/>
    </row>
    <row r="31" spans="1:6">
      <c r="A31" s="152"/>
      <c r="B31" s="27"/>
      <c r="C31" s="17"/>
      <c r="D31" s="17"/>
      <c r="E31" s="199"/>
      <c r="F31" s="200"/>
    </row>
    <row r="32" spans="1:6">
      <c r="A32" s="152"/>
      <c r="B32" s="27"/>
      <c r="C32" s="17"/>
      <c r="D32" s="17"/>
      <c r="E32" s="199"/>
      <c r="F32" s="200"/>
    </row>
    <row r="33" spans="1:6">
      <c r="A33" s="152"/>
      <c r="B33" s="27"/>
      <c r="C33" s="17"/>
      <c r="D33" s="17"/>
      <c r="E33" s="199"/>
      <c r="F33" s="200"/>
    </row>
    <row r="34" spans="1:6">
      <c r="A34" s="152"/>
      <c r="B34" s="27"/>
      <c r="C34" s="17"/>
      <c r="D34" s="17"/>
      <c r="E34" s="199"/>
      <c r="F34" s="200"/>
    </row>
    <row r="35" spans="1:6">
      <c r="A35" s="153"/>
      <c r="B35" s="34"/>
      <c r="C35" s="35"/>
      <c r="D35" s="35"/>
      <c r="E35" s="201"/>
      <c r="F35" s="202"/>
    </row>
    <row r="36" spans="1:6" ht="22.5" customHeight="1">
      <c r="A36" s="183" t="s">
        <v>30</v>
      </c>
      <c r="B36" s="184"/>
      <c r="C36" s="184"/>
      <c r="D36" s="184"/>
      <c r="E36" s="184"/>
      <c r="F36" s="185"/>
    </row>
    <row r="37" spans="1:6">
      <c r="A37" s="189" t="s">
        <v>31</v>
      </c>
      <c r="B37" s="190"/>
      <c r="C37" s="190"/>
      <c r="D37" s="190"/>
      <c r="E37" s="191" t="s">
        <v>32</v>
      </c>
      <c r="F37" s="192"/>
    </row>
    <row r="38" spans="1:6">
      <c r="A38" s="186" t="s">
        <v>33</v>
      </c>
      <c r="B38" s="187"/>
      <c r="C38" s="188"/>
      <c r="D38" s="188"/>
      <c r="E38" s="38" t="s">
        <v>33</v>
      </c>
      <c r="F38" s="113" t="s">
        <v>293</v>
      </c>
    </row>
    <row r="39" spans="1:6">
      <c r="A39" s="167" t="s">
        <v>34</v>
      </c>
      <c r="B39" s="167"/>
      <c r="C39" s="168"/>
      <c r="D39" s="168"/>
      <c r="E39" s="40" t="s">
        <v>34</v>
      </c>
      <c r="F39" s="113" t="s">
        <v>291</v>
      </c>
    </row>
    <row r="40" spans="1:6">
      <c r="A40" s="167" t="s">
        <v>35</v>
      </c>
      <c r="B40" s="167"/>
      <c r="C40" s="168"/>
      <c r="D40" s="168"/>
      <c r="E40" s="40" t="s">
        <v>36</v>
      </c>
      <c r="F40" s="113" t="s">
        <v>294</v>
      </c>
    </row>
    <row r="41" spans="1:6">
      <c r="A41" s="167"/>
      <c r="B41" s="167"/>
      <c r="C41" s="168"/>
      <c r="D41" s="168"/>
      <c r="E41" s="40" t="s">
        <v>37</v>
      </c>
      <c r="F41" s="113" t="s">
        <v>284</v>
      </c>
    </row>
    <row r="42" spans="1:6">
      <c r="A42" s="172" t="s">
        <v>38</v>
      </c>
      <c r="B42" s="173"/>
      <c r="C42" s="173"/>
      <c r="D42" s="173"/>
      <c r="E42" s="173"/>
      <c r="F42" s="174"/>
    </row>
    <row r="43" spans="1:6">
      <c r="A43" s="151" t="s">
        <v>39</v>
      </c>
      <c r="B43" s="135"/>
      <c r="C43" s="135"/>
      <c r="D43" s="154" t="s">
        <v>40</v>
      </c>
      <c r="E43" s="177" t="s">
        <v>41</v>
      </c>
      <c r="F43" s="178"/>
    </row>
    <row r="44" spans="1:6">
      <c r="A44" s="152"/>
      <c r="B44" s="179"/>
      <c r="C44" s="180"/>
      <c r="D44" s="155"/>
      <c r="E44" s="181" t="s">
        <v>57</v>
      </c>
      <c r="F44" s="182"/>
    </row>
    <row r="45" spans="1:6">
      <c r="A45" s="152"/>
      <c r="B45" s="137"/>
      <c r="C45" s="137"/>
      <c r="D45" s="155"/>
      <c r="E45" s="158" t="s">
        <v>58</v>
      </c>
      <c r="F45" s="159"/>
    </row>
    <row r="46" spans="1:6" ht="18" customHeight="1">
      <c r="A46" s="152"/>
      <c r="B46" s="137"/>
      <c r="C46" s="137"/>
      <c r="D46" s="155"/>
      <c r="E46" s="158" t="s">
        <v>59</v>
      </c>
      <c r="F46" s="159"/>
    </row>
    <row r="47" spans="1:6" ht="18" customHeight="1">
      <c r="A47" s="152"/>
      <c r="B47" s="41"/>
      <c r="C47" s="41"/>
      <c r="D47" s="155"/>
      <c r="E47" s="42" t="s">
        <v>60</v>
      </c>
      <c r="F47" s="43"/>
    </row>
    <row r="48" spans="1:6">
      <c r="A48" s="152"/>
      <c r="B48" s="160"/>
      <c r="C48" s="161"/>
      <c r="D48" s="155"/>
      <c r="E48" s="162"/>
      <c r="F48" s="163"/>
    </row>
    <row r="49" spans="1:6" ht="17.25" customHeight="1">
      <c r="A49" s="152"/>
      <c r="B49" s="169"/>
      <c r="C49" s="140"/>
      <c r="D49" s="155"/>
      <c r="E49" s="170"/>
      <c r="F49" s="171"/>
    </row>
    <row r="50" spans="1:6" ht="18" customHeight="1">
      <c r="A50" s="152"/>
      <c r="B50" s="164"/>
      <c r="C50" s="164"/>
      <c r="D50" s="155"/>
      <c r="E50" s="165"/>
      <c r="F50" s="166"/>
    </row>
    <row r="51" spans="1:6" ht="18" customHeight="1">
      <c r="A51" s="152"/>
      <c r="B51" s="140"/>
      <c r="C51" s="140"/>
      <c r="D51" s="155"/>
      <c r="E51" s="141"/>
      <c r="F51" s="142"/>
    </row>
    <row r="52" spans="1:6" ht="18" customHeight="1">
      <c r="A52" s="175"/>
      <c r="B52" s="140"/>
      <c r="C52" s="140"/>
      <c r="D52" s="176"/>
      <c r="E52" s="143"/>
      <c r="F52" s="144"/>
    </row>
    <row r="53" spans="1:6" ht="18" customHeight="1">
      <c r="A53" s="175"/>
      <c r="B53" s="140"/>
      <c r="C53" s="140"/>
      <c r="D53" s="176"/>
      <c r="E53" s="145"/>
      <c r="F53" s="146"/>
    </row>
    <row r="54" spans="1:6">
      <c r="A54" s="175"/>
      <c r="B54" s="147"/>
      <c r="C54" s="147"/>
      <c r="D54" s="176"/>
      <c r="E54" s="145"/>
      <c r="F54" s="146"/>
    </row>
    <row r="55" spans="1:6">
      <c r="A55" s="148" t="s">
        <v>42</v>
      </c>
      <c r="B55" s="149"/>
      <c r="C55" s="149"/>
      <c r="D55" s="149"/>
      <c r="E55" s="149"/>
      <c r="F55" s="150"/>
    </row>
    <row r="56" spans="1:6">
      <c r="A56" s="151" t="s">
        <v>39</v>
      </c>
      <c r="B56" s="135"/>
      <c r="C56" s="135"/>
      <c r="D56" s="154" t="s">
        <v>43</v>
      </c>
      <c r="E56" s="135" t="s">
        <v>56</v>
      </c>
      <c r="F56" s="136"/>
    </row>
    <row r="57" spans="1:6">
      <c r="A57" s="152"/>
      <c r="B57" s="137"/>
      <c r="C57" s="137"/>
      <c r="D57" s="155"/>
      <c r="E57" s="135"/>
      <c r="F57" s="136"/>
    </row>
    <row r="58" spans="1:6">
      <c r="A58" s="152"/>
      <c r="B58" s="137"/>
      <c r="C58" s="137"/>
      <c r="D58" s="155"/>
      <c r="E58" s="138"/>
      <c r="F58" s="139"/>
    </row>
    <row r="59" spans="1:6">
      <c r="A59" s="152"/>
      <c r="B59" s="137"/>
      <c r="C59" s="137"/>
      <c r="D59" s="155"/>
      <c r="E59" s="138"/>
      <c r="F59" s="139"/>
    </row>
    <row r="60" spans="1:6">
      <c r="A60" s="152"/>
      <c r="B60" s="137"/>
      <c r="C60" s="137"/>
      <c r="D60" s="155"/>
      <c r="E60" s="138"/>
      <c r="F60" s="139"/>
    </row>
    <row r="61" spans="1:6">
      <c r="A61" s="153"/>
      <c r="B61" s="120"/>
      <c r="C61" s="120"/>
      <c r="D61" s="156"/>
      <c r="E61" s="121"/>
      <c r="F61" s="122"/>
    </row>
    <row r="62" spans="1:6">
      <c r="A62" s="123" t="s">
        <v>44</v>
      </c>
      <c r="B62" s="124"/>
      <c r="C62" s="124"/>
      <c r="D62" s="124"/>
      <c r="E62" s="124"/>
      <c r="F62" s="125"/>
    </row>
    <row r="63" spans="1:6">
      <c r="A63" s="126" t="s">
        <v>45</v>
      </c>
      <c r="B63" s="127"/>
      <c r="C63" s="127"/>
      <c r="D63" s="128"/>
      <c r="E63" s="129">
        <f>SUM(E65:E67)+SUM(B65:B67)</f>
        <v>0</v>
      </c>
      <c r="F63" s="130"/>
    </row>
    <row r="64" spans="1:6">
      <c r="A64" s="131" t="s">
        <v>39</v>
      </c>
      <c r="B64" s="44" t="s">
        <v>46</v>
      </c>
      <c r="C64" s="44" t="s">
        <v>47</v>
      </c>
      <c r="D64" s="133" t="s">
        <v>43</v>
      </c>
      <c r="E64" s="44" t="s">
        <v>48</v>
      </c>
      <c r="F64" s="45" t="s">
        <v>49</v>
      </c>
    </row>
    <row r="65" spans="1:6">
      <c r="A65" s="131"/>
      <c r="B65" s="46"/>
      <c r="C65" s="47"/>
      <c r="D65" s="133"/>
      <c r="E65" s="48"/>
      <c r="F65" s="49"/>
    </row>
    <row r="66" spans="1:6">
      <c r="A66" s="131"/>
      <c r="B66" s="50"/>
      <c r="C66" s="47"/>
      <c r="D66" s="133"/>
      <c r="E66" s="51"/>
      <c r="F66" s="52"/>
    </row>
    <row r="67" spans="1:6">
      <c r="A67" s="132"/>
      <c r="B67" s="53"/>
      <c r="C67" s="53"/>
      <c r="D67" s="134"/>
      <c r="E67" s="54"/>
      <c r="F67" s="55"/>
    </row>
    <row r="68" spans="1:6">
      <c r="A68" s="114" t="s">
        <v>50</v>
      </c>
      <c r="B68" s="115"/>
      <c r="C68" s="115"/>
      <c r="D68" s="115"/>
      <c r="E68" s="115"/>
      <c r="F68" s="116"/>
    </row>
    <row r="69" spans="1:6" ht="51" customHeight="1">
      <c r="A69" s="117"/>
      <c r="B69" s="118"/>
      <c r="C69" s="118"/>
      <c r="D69" s="118"/>
      <c r="E69" s="118"/>
      <c r="F69" s="119"/>
    </row>
    <row r="70" spans="1:6" ht="198.75" customHeight="1">
      <c r="A70" s="1"/>
    </row>
    <row r="71" spans="1:6">
      <c r="A71" s="1"/>
    </row>
    <row r="72" spans="1:6">
      <c r="A72" s="1"/>
    </row>
    <row r="73" spans="1:6">
      <c r="A73" s="1"/>
    </row>
    <row r="74" spans="1:6">
      <c r="A74" s="1"/>
    </row>
    <row r="75" spans="1:6">
      <c r="A75" s="1"/>
    </row>
    <row r="76" spans="1:6">
      <c r="A76" s="1"/>
    </row>
    <row r="77" spans="1:6">
      <c r="A77" s="1"/>
    </row>
    <row r="78" spans="1:6">
      <c r="A78" s="1"/>
    </row>
    <row r="79" spans="1:6">
      <c r="A79" s="1"/>
    </row>
    <row r="80" spans="1:6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</sheetData>
  <mergeCells count="98">
    <mergeCell ref="A10:A13"/>
    <mergeCell ref="D10:D13"/>
    <mergeCell ref="A1:F1"/>
    <mergeCell ref="B2:C2"/>
    <mergeCell ref="E2:F2"/>
    <mergeCell ref="A3:C3"/>
    <mergeCell ref="B4:C4"/>
    <mergeCell ref="D4:D5"/>
    <mergeCell ref="E4:E5"/>
    <mergeCell ref="F4:F5"/>
    <mergeCell ref="B5:C5"/>
    <mergeCell ref="B6:C6"/>
    <mergeCell ref="D6:E8"/>
    <mergeCell ref="F6:F8"/>
    <mergeCell ref="B8:C8"/>
    <mergeCell ref="A9:F9"/>
    <mergeCell ref="A14:F14"/>
    <mergeCell ref="E15:F15"/>
    <mergeCell ref="A16:A22"/>
    <mergeCell ref="E16:F16"/>
    <mergeCell ref="E17:F17"/>
    <mergeCell ref="E18:F18"/>
    <mergeCell ref="E19:F19"/>
    <mergeCell ref="E20:F20"/>
    <mergeCell ref="E21:F21"/>
    <mergeCell ref="E22:F22"/>
    <mergeCell ref="A23:A35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A36:F36"/>
    <mergeCell ref="A38:B38"/>
    <mergeCell ref="C38:D38"/>
    <mergeCell ref="A39:B39"/>
    <mergeCell ref="C39:D39"/>
    <mergeCell ref="A37:D37"/>
    <mergeCell ref="E37:F37"/>
    <mergeCell ref="A40:B40"/>
    <mergeCell ref="C40:D40"/>
    <mergeCell ref="B49:C49"/>
    <mergeCell ref="E49:F49"/>
    <mergeCell ref="A41:B41"/>
    <mergeCell ref="C41:D41"/>
    <mergeCell ref="A42:F42"/>
    <mergeCell ref="A43:A54"/>
    <mergeCell ref="B43:C43"/>
    <mergeCell ref="D43:D54"/>
    <mergeCell ref="E43:F43"/>
    <mergeCell ref="B44:C44"/>
    <mergeCell ref="E44:F44"/>
    <mergeCell ref="B45:C45"/>
    <mergeCell ref="E45:F45"/>
    <mergeCell ref="B46:C46"/>
    <mergeCell ref="E46:F46"/>
    <mergeCell ref="B48:C48"/>
    <mergeCell ref="E48:F48"/>
    <mergeCell ref="B50:C50"/>
    <mergeCell ref="E50:F50"/>
    <mergeCell ref="B51:C51"/>
    <mergeCell ref="E51:F51"/>
    <mergeCell ref="B52:C52"/>
    <mergeCell ref="E52:F52"/>
    <mergeCell ref="B60:C60"/>
    <mergeCell ref="E60:F60"/>
    <mergeCell ref="B53:C53"/>
    <mergeCell ref="E53:F53"/>
    <mergeCell ref="B54:C54"/>
    <mergeCell ref="E54:F54"/>
    <mergeCell ref="A55:F55"/>
    <mergeCell ref="A56:A61"/>
    <mergeCell ref="B56:C56"/>
    <mergeCell ref="D56:D61"/>
    <mergeCell ref="E56:F56"/>
    <mergeCell ref="B57:C57"/>
    <mergeCell ref="E57:F57"/>
    <mergeCell ref="B58:C58"/>
    <mergeCell ref="E58:F58"/>
    <mergeCell ref="B59:C59"/>
    <mergeCell ref="E59:F59"/>
    <mergeCell ref="A68:F68"/>
    <mergeCell ref="A69:F69"/>
    <mergeCell ref="B61:C61"/>
    <mergeCell ref="E61:F61"/>
    <mergeCell ref="A62:F62"/>
    <mergeCell ref="A63:D63"/>
    <mergeCell ref="E63:F63"/>
    <mergeCell ref="A64:A67"/>
    <mergeCell ref="D64:D67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85"/>
  <sheetViews>
    <sheetView topLeftCell="A13" workbookViewId="0">
      <selection activeCell="A42" sqref="A42:F42"/>
    </sheetView>
  </sheetViews>
  <sheetFormatPr defaultColWidth="11.5546875" defaultRowHeight="17.25"/>
  <cols>
    <col min="1" max="1" width="11.5546875" style="56"/>
    <col min="2" max="2" width="22.109375" style="1" customWidth="1"/>
    <col min="3" max="3" width="23.33203125" style="1" customWidth="1"/>
    <col min="4" max="4" width="17.33203125" style="1" customWidth="1"/>
    <col min="5" max="5" width="27.21875" style="1" customWidth="1"/>
    <col min="6" max="6" width="45" style="5" customWidth="1"/>
    <col min="7" max="16384" width="11.5546875" style="1"/>
  </cols>
  <sheetData>
    <row r="1" spans="1:9" s="2" customFormat="1" ht="36" customHeight="1">
      <c r="A1" s="211" t="s">
        <v>0</v>
      </c>
      <c r="B1" s="212"/>
      <c r="C1" s="212"/>
      <c r="D1" s="212"/>
      <c r="E1" s="212"/>
      <c r="F1" s="213"/>
      <c r="G1" s="1"/>
      <c r="H1" s="1"/>
      <c r="I1" s="1"/>
    </row>
    <row r="2" spans="1:9" s="5" customFormat="1" ht="47.25" customHeight="1">
      <c r="A2" s="3" t="s">
        <v>1</v>
      </c>
      <c r="B2" s="214" t="s">
        <v>61</v>
      </c>
      <c r="C2" s="215"/>
      <c r="D2" s="4" t="s">
        <v>2</v>
      </c>
      <c r="E2" s="216" t="s">
        <v>3</v>
      </c>
      <c r="F2" s="217"/>
    </row>
    <row r="3" spans="1:9" ht="24" customHeight="1">
      <c r="A3" s="183" t="s">
        <v>4</v>
      </c>
      <c r="B3" s="184"/>
      <c r="C3" s="218"/>
      <c r="D3" s="6" t="s">
        <v>5</v>
      </c>
      <c r="E3" s="7" t="s">
        <v>6</v>
      </c>
      <c r="F3" s="8" t="s">
        <v>7</v>
      </c>
    </row>
    <row r="4" spans="1:9" ht="21.75" customHeight="1">
      <c r="A4" s="9" t="s">
        <v>8</v>
      </c>
      <c r="B4" s="219">
        <v>405500</v>
      </c>
      <c r="C4" s="220"/>
      <c r="D4" s="221">
        <v>16</v>
      </c>
      <c r="E4" s="223">
        <v>40</v>
      </c>
      <c r="F4" s="225">
        <f>B6/E4</f>
        <v>26675</v>
      </c>
    </row>
    <row r="5" spans="1:9" ht="23.1" customHeight="1">
      <c r="A5" s="9" t="s">
        <v>9</v>
      </c>
      <c r="B5" s="227">
        <f>B6-B4</f>
        <v>661500</v>
      </c>
      <c r="C5" s="228"/>
      <c r="D5" s="222"/>
      <c r="E5" s="224"/>
      <c r="F5" s="226"/>
    </row>
    <row r="6" spans="1:9">
      <c r="A6" s="10" t="s">
        <v>10</v>
      </c>
      <c r="B6" s="229">
        <v>1067000</v>
      </c>
      <c r="C6" s="230"/>
      <c r="D6" s="231" t="s">
        <v>11</v>
      </c>
      <c r="E6" s="232"/>
      <c r="F6" s="237">
        <f>E4-(SUM(D16:D35))</f>
        <v>40</v>
      </c>
    </row>
    <row r="7" spans="1:9">
      <c r="A7" s="11" t="s">
        <v>12</v>
      </c>
      <c r="B7" s="12">
        <f>B6+'10.2'!B7</f>
        <v>4169000</v>
      </c>
      <c r="C7" s="13">
        <f>B7/B8</f>
        <v>7.1879310344827585E-2</v>
      </c>
      <c r="D7" s="233"/>
      <c r="E7" s="234"/>
      <c r="F7" s="238"/>
    </row>
    <row r="8" spans="1:9">
      <c r="A8" s="14" t="s">
        <v>13</v>
      </c>
      <c r="B8" s="240">
        <v>58000000</v>
      </c>
      <c r="C8" s="241"/>
      <c r="D8" s="235"/>
      <c r="E8" s="236"/>
      <c r="F8" s="239"/>
    </row>
    <row r="9" spans="1:9" ht="27.95" customHeight="1">
      <c r="A9" s="148" t="s">
        <v>14</v>
      </c>
      <c r="B9" s="149"/>
      <c r="C9" s="149"/>
      <c r="D9" s="149"/>
      <c r="E9" s="149"/>
      <c r="F9" s="150"/>
    </row>
    <row r="10" spans="1:9" ht="17.100000000000001" customHeight="1">
      <c r="A10" s="206" t="s">
        <v>15</v>
      </c>
      <c r="B10" s="15" t="s">
        <v>16</v>
      </c>
      <c r="C10" s="15" t="s">
        <v>17</v>
      </c>
      <c r="D10" s="209" t="s">
        <v>18</v>
      </c>
      <c r="E10" s="15" t="s">
        <v>16</v>
      </c>
      <c r="F10" s="16" t="s">
        <v>17</v>
      </c>
    </row>
    <row r="11" spans="1:9" ht="20.100000000000001" customHeight="1">
      <c r="A11" s="207"/>
      <c r="B11" s="17" t="s">
        <v>19</v>
      </c>
      <c r="C11" s="18">
        <v>4</v>
      </c>
      <c r="D11" s="133"/>
      <c r="E11" s="17" t="s">
        <v>20</v>
      </c>
      <c r="F11" s="19">
        <v>0.12</v>
      </c>
    </row>
    <row r="12" spans="1:9" ht="18" customHeight="1">
      <c r="A12" s="207"/>
      <c r="B12" s="17" t="s">
        <v>62</v>
      </c>
      <c r="C12" s="18">
        <v>2</v>
      </c>
      <c r="D12" s="133"/>
      <c r="E12" s="17" t="s">
        <v>21</v>
      </c>
      <c r="F12" s="19">
        <v>0.2</v>
      </c>
    </row>
    <row r="13" spans="1:9" ht="17.100000000000001" customHeight="1">
      <c r="A13" s="208"/>
      <c r="B13" s="17" t="s">
        <v>52</v>
      </c>
      <c r="C13" s="20">
        <v>3</v>
      </c>
      <c r="D13" s="210"/>
      <c r="E13" s="21" t="s">
        <v>22</v>
      </c>
      <c r="F13" s="22">
        <v>0.04</v>
      </c>
    </row>
    <row r="14" spans="1:9" ht="27.95" customHeight="1">
      <c r="A14" s="148" t="s">
        <v>23</v>
      </c>
      <c r="B14" s="149"/>
      <c r="C14" s="149"/>
      <c r="D14" s="149"/>
      <c r="E14" s="149"/>
      <c r="F14" s="150"/>
    </row>
    <row r="15" spans="1:9" ht="18.95" customHeight="1">
      <c r="A15" s="23"/>
      <c r="B15" s="15" t="s">
        <v>24</v>
      </c>
      <c r="C15" s="15" t="s">
        <v>25</v>
      </c>
      <c r="D15" s="15" t="s">
        <v>26</v>
      </c>
      <c r="E15" s="203" t="s">
        <v>27</v>
      </c>
      <c r="F15" s="204"/>
    </row>
    <row r="16" spans="1:9" ht="18.95" customHeight="1">
      <c r="A16" s="152" t="s">
        <v>28</v>
      </c>
      <c r="B16" s="27"/>
      <c r="C16" s="27"/>
      <c r="D16" s="17"/>
      <c r="E16" s="199"/>
      <c r="F16" s="200"/>
    </row>
    <row r="17" spans="1:6">
      <c r="A17" s="152"/>
      <c r="B17" s="27"/>
      <c r="C17" s="17"/>
      <c r="D17" s="17"/>
      <c r="E17" s="199"/>
      <c r="F17" s="200"/>
    </row>
    <row r="18" spans="1:6">
      <c r="A18" s="152"/>
      <c r="B18" s="27"/>
      <c r="C18" s="27"/>
      <c r="D18" s="17"/>
      <c r="E18" s="199"/>
      <c r="F18" s="200"/>
    </row>
    <row r="19" spans="1:6">
      <c r="A19" s="152"/>
      <c r="B19" s="27"/>
      <c r="C19" s="17"/>
      <c r="D19" s="17"/>
      <c r="E19" s="199"/>
      <c r="F19" s="200"/>
    </row>
    <row r="20" spans="1:6">
      <c r="A20" s="152"/>
      <c r="B20" s="27"/>
      <c r="C20" s="17"/>
      <c r="D20" s="17"/>
      <c r="E20" s="199"/>
      <c r="F20" s="200"/>
    </row>
    <row r="21" spans="1:6">
      <c r="A21" s="152"/>
      <c r="B21" s="27"/>
      <c r="C21" s="17"/>
      <c r="D21" s="17"/>
      <c r="E21" s="199"/>
      <c r="F21" s="200"/>
    </row>
    <row r="22" spans="1:6" ht="18" thickBot="1">
      <c r="A22" s="175"/>
      <c r="B22" s="29"/>
      <c r="C22" s="21"/>
      <c r="D22" s="21"/>
      <c r="E22" s="194"/>
      <c r="F22" s="205"/>
    </row>
    <row r="23" spans="1:6" ht="18" thickTop="1">
      <c r="A23" s="193" t="s">
        <v>29</v>
      </c>
      <c r="B23" s="31"/>
      <c r="C23" s="32"/>
      <c r="D23" s="33"/>
      <c r="E23" s="194"/>
      <c r="F23" s="194"/>
    </row>
    <row r="24" spans="1:6">
      <c r="A24" s="152"/>
      <c r="B24" s="27"/>
      <c r="C24" s="27"/>
      <c r="D24" s="17"/>
      <c r="E24" s="195"/>
      <c r="F24" s="196"/>
    </row>
    <row r="25" spans="1:6">
      <c r="A25" s="152"/>
      <c r="B25" s="27"/>
      <c r="C25" s="17"/>
      <c r="D25" s="17"/>
      <c r="E25" s="195"/>
      <c r="F25" s="196"/>
    </row>
    <row r="26" spans="1:6">
      <c r="A26" s="152"/>
      <c r="B26" s="27"/>
      <c r="C26" s="17"/>
      <c r="D26" s="17"/>
      <c r="E26" s="197"/>
      <c r="F26" s="198"/>
    </row>
    <row r="27" spans="1:6">
      <c r="A27" s="152"/>
      <c r="B27" s="27"/>
      <c r="C27" s="27"/>
      <c r="D27" s="17"/>
      <c r="E27" s="199"/>
      <c r="F27" s="200"/>
    </row>
    <row r="28" spans="1:6">
      <c r="A28" s="152"/>
      <c r="B28" s="27"/>
      <c r="C28" s="17"/>
      <c r="D28" s="17"/>
      <c r="E28" s="197"/>
      <c r="F28" s="198"/>
    </row>
    <row r="29" spans="1:6">
      <c r="A29" s="152"/>
      <c r="B29" s="27"/>
      <c r="C29" s="27"/>
      <c r="D29" s="17"/>
      <c r="E29" s="199"/>
      <c r="F29" s="200"/>
    </row>
    <row r="30" spans="1:6">
      <c r="A30" s="152"/>
      <c r="B30" s="27"/>
      <c r="C30" s="17"/>
      <c r="D30" s="17"/>
      <c r="E30" s="199"/>
      <c r="F30" s="200"/>
    </row>
    <row r="31" spans="1:6">
      <c r="A31" s="152"/>
      <c r="B31" s="27"/>
      <c r="C31" s="17"/>
      <c r="D31" s="17"/>
      <c r="E31" s="199"/>
      <c r="F31" s="200"/>
    </row>
    <row r="32" spans="1:6">
      <c r="A32" s="152"/>
      <c r="B32" s="27"/>
      <c r="C32" s="17"/>
      <c r="D32" s="17"/>
      <c r="E32" s="199"/>
      <c r="F32" s="200"/>
    </row>
    <row r="33" spans="1:6">
      <c r="A33" s="152"/>
      <c r="B33" s="27"/>
      <c r="C33" s="17"/>
      <c r="D33" s="17"/>
      <c r="E33" s="199"/>
      <c r="F33" s="200"/>
    </row>
    <row r="34" spans="1:6">
      <c r="A34" s="152"/>
      <c r="B34" s="27"/>
      <c r="C34" s="17"/>
      <c r="D34" s="17"/>
      <c r="E34" s="199"/>
      <c r="F34" s="200"/>
    </row>
    <row r="35" spans="1:6">
      <c r="A35" s="153"/>
      <c r="B35" s="34"/>
      <c r="C35" s="35"/>
      <c r="D35" s="35"/>
      <c r="E35" s="201"/>
      <c r="F35" s="202"/>
    </row>
    <row r="36" spans="1:6" ht="22.5" customHeight="1">
      <c r="A36" s="183" t="s">
        <v>30</v>
      </c>
      <c r="B36" s="184"/>
      <c r="C36" s="184"/>
      <c r="D36" s="184"/>
      <c r="E36" s="184"/>
      <c r="F36" s="185"/>
    </row>
    <row r="37" spans="1:6">
      <c r="A37" s="189" t="s">
        <v>31</v>
      </c>
      <c r="B37" s="190"/>
      <c r="C37" s="190"/>
      <c r="D37" s="190"/>
      <c r="E37" s="191" t="s">
        <v>32</v>
      </c>
      <c r="F37" s="192"/>
    </row>
    <row r="38" spans="1:6">
      <c r="A38" s="186" t="s">
        <v>33</v>
      </c>
      <c r="B38" s="187"/>
      <c r="C38" s="188"/>
      <c r="D38" s="188"/>
      <c r="E38" s="38" t="s">
        <v>33</v>
      </c>
      <c r="F38" s="113" t="s">
        <v>284</v>
      </c>
    </row>
    <row r="39" spans="1:6">
      <c r="A39" s="167" t="s">
        <v>34</v>
      </c>
      <c r="B39" s="167"/>
      <c r="C39" s="168"/>
      <c r="D39" s="168"/>
      <c r="E39" s="40" t="s">
        <v>34</v>
      </c>
      <c r="F39" s="113" t="s">
        <v>291</v>
      </c>
    </row>
    <row r="40" spans="1:6">
      <c r="A40" s="167" t="s">
        <v>35</v>
      </c>
      <c r="B40" s="167"/>
      <c r="C40" s="168"/>
      <c r="D40" s="168"/>
      <c r="E40" s="40" t="s">
        <v>36</v>
      </c>
      <c r="F40" s="113" t="s">
        <v>295</v>
      </c>
    </row>
    <row r="41" spans="1:6">
      <c r="A41" s="167"/>
      <c r="B41" s="167"/>
      <c r="C41" s="168"/>
      <c r="D41" s="168"/>
      <c r="E41" s="40" t="s">
        <v>37</v>
      </c>
      <c r="F41" s="113" t="s">
        <v>296</v>
      </c>
    </row>
    <row r="42" spans="1:6">
      <c r="A42" s="172" t="s">
        <v>38</v>
      </c>
      <c r="B42" s="173"/>
      <c r="C42" s="173"/>
      <c r="D42" s="173"/>
      <c r="E42" s="173"/>
      <c r="F42" s="174"/>
    </row>
    <row r="43" spans="1:6">
      <c r="A43" s="151" t="s">
        <v>39</v>
      </c>
      <c r="B43" s="135"/>
      <c r="C43" s="135"/>
      <c r="D43" s="154" t="s">
        <v>40</v>
      </c>
      <c r="E43" s="177" t="s">
        <v>41</v>
      </c>
      <c r="F43" s="178"/>
    </row>
    <row r="44" spans="1:6">
      <c r="A44" s="152"/>
      <c r="B44" s="179"/>
      <c r="C44" s="180"/>
      <c r="D44" s="155"/>
      <c r="E44" s="181"/>
      <c r="F44" s="182"/>
    </row>
    <row r="45" spans="1:6">
      <c r="A45" s="152"/>
      <c r="B45" s="137"/>
      <c r="C45" s="137"/>
      <c r="D45" s="155"/>
      <c r="E45" s="158"/>
      <c r="F45" s="159"/>
    </row>
    <row r="46" spans="1:6" ht="18" customHeight="1">
      <c r="A46" s="152"/>
      <c r="B46" s="137"/>
      <c r="C46" s="137"/>
      <c r="D46" s="155"/>
      <c r="E46" s="158"/>
      <c r="F46" s="159"/>
    </row>
    <row r="47" spans="1:6" ht="18" customHeight="1">
      <c r="A47" s="152"/>
      <c r="B47" s="41"/>
      <c r="C47" s="41"/>
      <c r="D47" s="155"/>
      <c r="E47" s="42"/>
      <c r="F47" s="43"/>
    </row>
    <row r="48" spans="1:6">
      <c r="A48" s="152"/>
      <c r="B48" s="160"/>
      <c r="C48" s="161"/>
      <c r="D48" s="155"/>
      <c r="E48" s="162"/>
      <c r="F48" s="163"/>
    </row>
    <row r="49" spans="1:6" ht="17.25" customHeight="1">
      <c r="A49" s="152"/>
      <c r="B49" s="169"/>
      <c r="C49" s="140"/>
      <c r="D49" s="155"/>
      <c r="E49" s="170"/>
      <c r="F49" s="171"/>
    </row>
    <row r="50" spans="1:6" ht="18" customHeight="1">
      <c r="A50" s="152"/>
      <c r="B50" s="164"/>
      <c r="C50" s="164"/>
      <c r="D50" s="155"/>
      <c r="E50" s="165"/>
      <c r="F50" s="166"/>
    </row>
    <row r="51" spans="1:6" ht="18" customHeight="1">
      <c r="A51" s="152"/>
      <c r="B51" s="140"/>
      <c r="C51" s="140"/>
      <c r="D51" s="155"/>
      <c r="E51" s="141"/>
      <c r="F51" s="142"/>
    </row>
    <row r="52" spans="1:6" ht="18" customHeight="1">
      <c r="A52" s="175"/>
      <c r="B52" s="140"/>
      <c r="C52" s="140"/>
      <c r="D52" s="176"/>
      <c r="E52" s="143"/>
      <c r="F52" s="144"/>
    </row>
    <row r="53" spans="1:6" ht="18" customHeight="1">
      <c r="A53" s="175"/>
      <c r="B53" s="140"/>
      <c r="C53" s="140"/>
      <c r="D53" s="176"/>
      <c r="E53" s="145"/>
      <c r="F53" s="146"/>
    </row>
    <row r="54" spans="1:6">
      <c r="A54" s="175"/>
      <c r="B54" s="147"/>
      <c r="C54" s="147"/>
      <c r="D54" s="176"/>
      <c r="E54" s="145"/>
      <c r="F54" s="146"/>
    </row>
    <row r="55" spans="1:6">
      <c r="A55" s="148" t="s">
        <v>42</v>
      </c>
      <c r="B55" s="149"/>
      <c r="C55" s="149"/>
      <c r="D55" s="149"/>
      <c r="E55" s="149"/>
      <c r="F55" s="150"/>
    </row>
    <row r="56" spans="1:6">
      <c r="A56" s="151" t="s">
        <v>39</v>
      </c>
      <c r="B56" s="135"/>
      <c r="C56" s="135"/>
      <c r="D56" s="154" t="s">
        <v>43</v>
      </c>
      <c r="E56" s="135" t="s">
        <v>56</v>
      </c>
      <c r="F56" s="136"/>
    </row>
    <row r="57" spans="1:6">
      <c r="A57" s="152"/>
      <c r="B57" s="137"/>
      <c r="C57" s="137"/>
      <c r="D57" s="155"/>
      <c r="E57" s="135"/>
      <c r="F57" s="136"/>
    </row>
    <row r="58" spans="1:6">
      <c r="A58" s="152"/>
      <c r="B58" s="137"/>
      <c r="C58" s="137"/>
      <c r="D58" s="155"/>
      <c r="E58" s="138"/>
      <c r="F58" s="139"/>
    </row>
    <row r="59" spans="1:6">
      <c r="A59" s="152"/>
      <c r="B59" s="137"/>
      <c r="C59" s="137"/>
      <c r="D59" s="155"/>
      <c r="E59" s="138"/>
      <c r="F59" s="139"/>
    </row>
    <row r="60" spans="1:6">
      <c r="A60" s="152"/>
      <c r="B60" s="137"/>
      <c r="C60" s="137"/>
      <c r="D60" s="155"/>
      <c r="E60" s="138"/>
      <c r="F60" s="139"/>
    </row>
    <row r="61" spans="1:6">
      <c r="A61" s="153"/>
      <c r="B61" s="120"/>
      <c r="C61" s="120"/>
      <c r="D61" s="156"/>
      <c r="E61" s="121"/>
      <c r="F61" s="122"/>
    </row>
    <row r="62" spans="1:6">
      <c r="A62" s="123" t="s">
        <v>44</v>
      </c>
      <c r="B62" s="124"/>
      <c r="C62" s="124"/>
      <c r="D62" s="124"/>
      <c r="E62" s="124"/>
      <c r="F62" s="125"/>
    </row>
    <row r="63" spans="1:6">
      <c r="A63" s="126" t="s">
        <v>45</v>
      </c>
      <c r="B63" s="127"/>
      <c r="C63" s="127"/>
      <c r="D63" s="128"/>
      <c r="E63" s="129">
        <f>SUM(E65:E67)+SUM(B65:B67)</f>
        <v>0</v>
      </c>
      <c r="F63" s="130"/>
    </row>
    <row r="64" spans="1:6">
      <c r="A64" s="131" t="s">
        <v>39</v>
      </c>
      <c r="B64" s="44" t="s">
        <v>46</v>
      </c>
      <c r="C64" s="44" t="s">
        <v>47</v>
      </c>
      <c r="D64" s="133" t="s">
        <v>43</v>
      </c>
      <c r="E64" s="44" t="s">
        <v>48</v>
      </c>
      <c r="F64" s="45" t="s">
        <v>49</v>
      </c>
    </row>
    <row r="65" spans="1:6">
      <c r="A65" s="131"/>
      <c r="B65" s="46"/>
      <c r="C65" s="47"/>
      <c r="D65" s="133"/>
      <c r="E65" s="48"/>
      <c r="F65" s="49"/>
    </row>
    <row r="66" spans="1:6">
      <c r="A66" s="131"/>
      <c r="B66" s="50"/>
      <c r="C66" s="47"/>
      <c r="D66" s="133"/>
      <c r="E66" s="51"/>
      <c r="F66" s="52"/>
    </row>
    <row r="67" spans="1:6">
      <c r="A67" s="132"/>
      <c r="B67" s="53"/>
      <c r="C67" s="53"/>
      <c r="D67" s="134"/>
      <c r="E67" s="54"/>
      <c r="F67" s="55"/>
    </row>
    <row r="68" spans="1:6">
      <c r="A68" s="114" t="s">
        <v>50</v>
      </c>
      <c r="B68" s="115"/>
      <c r="C68" s="115"/>
      <c r="D68" s="115"/>
      <c r="E68" s="115"/>
      <c r="F68" s="116"/>
    </row>
    <row r="69" spans="1:6" ht="51" customHeight="1">
      <c r="A69" s="117"/>
      <c r="B69" s="118"/>
      <c r="C69" s="118"/>
      <c r="D69" s="118"/>
      <c r="E69" s="118"/>
      <c r="F69" s="119"/>
    </row>
    <row r="70" spans="1:6" ht="198.75" customHeight="1">
      <c r="A70" s="1"/>
    </row>
    <row r="71" spans="1:6">
      <c r="A71" s="1"/>
    </row>
    <row r="72" spans="1:6">
      <c r="A72" s="1"/>
    </row>
    <row r="73" spans="1:6">
      <c r="A73" s="1"/>
    </row>
    <row r="74" spans="1:6">
      <c r="A74" s="1"/>
    </row>
    <row r="75" spans="1:6">
      <c r="A75" s="1"/>
    </row>
    <row r="76" spans="1:6">
      <c r="A76" s="1"/>
    </row>
    <row r="77" spans="1:6">
      <c r="A77" s="1"/>
    </row>
    <row r="78" spans="1:6">
      <c r="A78" s="1"/>
    </row>
    <row r="79" spans="1:6">
      <c r="A79" s="1"/>
    </row>
    <row r="80" spans="1:6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</sheetData>
  <mergeCells count="98">
    <mergeCell ref="A10:A13"/>
    <mergeCell ref="D10:D13"/>
    <mergeCell ref="A1:F1"/>
    <mergeCell ref="B2:C2"/>
    <mergeCell ref="E2:F2"/>
    <mergeCell ref="A3:C3"/>
    <mergeCell ref="B4:C4"/>
    <mergeCell ref="D4:D5"/>
    <mergeCell ref="E4:E5"/>
    <mergeCell ref="F4:F5"/>
    <mergeCell ref="B5:C5"/>
    <mergeCell ref="B6:C6"/>
    <mergeCell ref="D6:E8"/>
    <mergeCell ref="F6:F8"/>
    <mergeCell ref="B8:C8"/>
    <mergeCell ref="A9:F9"/>
    <mergeCell ref="A14:F14"/>
    <mergeCell ref="E15:F15"/>
    <mergeCell ref="A16:A22"/>
    <mergeCell ref="E16:F16"/>
    <mergeCell ref="E17:F17"/>
    <mergeCell ref="E18:F18"/>
    <mergeCell ref="E19:F19"/>
    <mergeCell ref="E20:F20"/>
    <mergeCell ref="E21:F21"/>
    <mergeCell ref="E22:F22"/>
    <mergeCell ref="A23:A35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A36:F36"/>
    <mergeCell ref="A38:B38"/>
    <mergeCell ref="C38:D38"/>
    <mergeCell ref="A39:B39"/>
    <mergeCell ref="C39:D39"/>
    <mergeCell ref="A37:D37"/>
    <mergeCell ref="E37:F37"/>
    <mergeCell ref="A40:B40"/>
    <mergeCell ref="C40:D40"/>
    <mergeCell ref="B49:C49"/>
    <mergeCell ref="E49:F49"/>
    <mergeCell ref="A41:B41"/>
    <mergeCell ref="C41:D41"/>
    <mergeCell ref="A42:F42"/>
    <mergeCell ref="A43:A54"/>
    <mergeCell ref="B43:C43"/>
    <mergeCell ref="D43:D54"/>
    <mergeCell ref="E43:F43"/>
    <mergeCell ref="B44:C44"/>
    <mergeCell ref="E44:F44"/>
    <mergeCell ref="B45:C45"/>
    <mergeCell ref="E45:F45"/>
    <mergeCell ref="B46:C46"/>
    <mergeCell ref="E46:F46"/>
    <mergeCell ref="B48:C48"/>
    <mergeCell ref="E48:F48"/>
    <mergeCell ref="B50:C50"/>
    <mergeCell ref="E50:F50"/>
    <mergeCell ref="B51:C51"/>
    <mergeCell ref="E51:F51"/>
    <mergeCell ref="B52:C52"/>
    <mergeCell ref="E52:F52"/>
    <mergeCell ref="B60:C60"/>
    <mergeCell ref="E60:F60"/>
    <mergeCell ref="B53:C53"/>
    <mergeCell ref="E53:F53"/>
    <mergeCell ref="B54:C54"/>
    <mergeCell ref="E54:F54"/>
    <mergeCell ref="A55:F55"/>
    <mergeCell ref="A56:A61"/>
    <mergeCell ref="B56:C56"/>
    <mergeCell ref="D56:D61"/>
    <mergeCell ref="E56:F56"/>
    <mergeCell ref="B57:C57"/>
    <mergeCell ref="E57:F57"/>
    <mergeCell ref="B58:C58"/>
    <mergeCell ref="E58:F58"/>
    <mergeCell ref="B59:C59"/>
    <mergeCell ref="E59:F59"/>
    <mergeCell ref="A68:F68"/>
    <mergeCell ref="A69:F69"/>
    <mergeCell ref="B61:C61"/>
    <mergeCell ref="E61:F61"/>
    <mergeCell ref="A62:F62"/>
    <mergeCell ref="A63:D63"/>
    <mergeCell ref="E63:F63"/>
    <mergeCell ref="A64:A67"/>
    <mergeCell ref="D64:D67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85"/>
  <sheetViews>
    <sheetView topLeftCell="A25" workbookViewId="0">
      <selection activeCell="A42" sqref="A42:F42"/>
    </sheetView>
  </sheetViews>
  <sheetFormatPr defaultColWidth="11.5546875" defaultRowHeight="17.25"/>
  <cols>
    <col min="1" max="1" width="11.5546875" style="56"/>
    <col min="2" max="2" width="22.109375" style="1" customWidth="1"/>
    <col min="3" max="3" width="23.33203125" style="1" customWidth="1"/>
    <col min="4" max="4" width="17.33203125" style="1" customWidth="1"/>
    <col min="5" max="5" width="27.21875" style="1" customWidth="1"/>
    <col min="6" max="6" width="45" style="5" customWidth="1"/>
    <col min="7" max="16384" width="11.5546875" style="1"/>
  </cols>
  <sheetData>
    <row r="1" spans="1:9" s="2" customFormat="1" ht="36" customHeight="1">
      <c r="A1" s="211" t="s">
        <v>0</v>
      </c>
      <c r="B1" s="212"/>
      <c r="C1" s="212"/>
      <c r="D1" s="212"/>
      <c r="E1" s="212"/>
      <c r="F1" s="213"/>
      <c r="G1" s="1"/>
      <c r="H1" s="1"/>
      <c r="I1" s="1"/>
    </row>
    <row r="2" spans="1:9" s="5" customFormat="1" ht="47.25" customHeight="1">
      <c r="A2" s="3" t="s">
        <v>1</v>
      </c>
      <c r="B2" s="214" t="s">
        <v>63</v>
      </c>
      <c r="C2" s="215"/>
      <c r="D2" s="4" t="s">
        <v>2</v>
      </c>
      <c r="E2" s="216" t="s">
        <v>3</v>
      </c>
      <c r="F2" s="217"/>
    </row>
    <row r="3" spans="1:9" ht="24" customHeight="1">
      <c r="A3" s="183" t="s">
        <v>4</v>
      </c>
      <c r="B3" s="184"/>
      <c r="C3" s="218"/>
      <c r="D3" s="6" t="s">
        <v>5</v>
      </c>
      <c r="E3" s="7" t="s">
        <v>6</v>
      </c>
      <c r="F3" s="8" t="s">
        <v>7</v>
      </c>
    </row>
    <row r="4" spans="1:9" ht="21.75" customHeight="1">
      <c r="A4" s="9" t="s">
        <v>8</v>
      </c>
      <c r="B4" s="219">
        <v>124000</v>
      </c>
      <c r="C4" s="220"/>
      <c r="D4" s="221">
        <v>9</v>
      </c>
      <c r="E4" s="223">
        <v>17</v>
      </c>
      <c r="F4" s="225">
        <f>B6/E4</f>
        <v>37088.23529411765</v>
      </c>
    </row>
    <row r="5" spans="1:9" ht="23.1" customHeight="1">
      <c r="A5" s="9" t="s">
        <v>9</v>
      </c>
      <c r="B5" s="227">
        <f>B6-B4</f>
        <v>506500</v>
      </c>
      <c r="C5" s="228"/>
      <c r="D5" s="222"/>
      <c r="E5" s="224"/>
      <c r="F5" s="226"/>
    </row>
    <row r="6" spans="1:9">
      <c r="A6" s="10" t="s">
        <v>10</v>
      </c>
      <c r="B6" s="229">
        <v>630500</v>
      </c>
      <c r="C6" s="230"/>
      <c r="D6" s="231" t="s">
        <v>11</v>
      </c>
      <c r="E6" s="232"/>
      <c r="F6" s="237">
        <f>E4-(SUM(D16:D35))</f>
        <v>17</v>
      </c>
    </row>
    <row r="7" spans="1:9">
      <c r="A7" s="11" t="s">
        <v>12</v>
      </c>
      <c r="B7" s="12">
        <f>B6+'10.3'!B7</f>
        <v>4799500</v>
      </c>
      <c r="C7" s="13">
        <f>B7/B8</f>
        <v>8.2750000000000004E-2</v>
      </c>
      <c r="D7" s="233"/>
      <c r="E7" s="234"/>
      <c r="F7" s="238"/>
    </row>
    <row r="8" spans="1:9">
      <c r="A8" s="14" t="s">
        <v>13</v>
      </c>
      <c r="B8" s="240">
        <v>58000000</v>
      </c>
      <c r="C8" s="241"/>
      <c r="D8" s="235"/>
      <c r="E8" s="236"/>
      <c r="F8" s="239"/>
    </row>
    <row r="9" spans="1:9" ht="27.95" customHeight="1">
      <c r="A9" s="148" t="s">
        <v>14</v>
      </c>
      <c r="B9" s="149"/>
      <c r="C9" s="149"/>
      <c r="D9" s="149"/>
      <c r="E9" s="149"/>
      <c r="F9" s="150"/>
    </row>
    <row r="10" spans="1:9" ht="17.100000000000001" customHeight="1">
      <c r="A10" s="206" t="s">
        <v>15</v>
      </c>
      <c r="B10" s="15" t="s">
        <v>16</v>
      </c>
      <c r="C10" s="15" t="s">
        <v>17</v>
      </c>
      <c r="D10" s="209" t="s">
        <v>18</v>
      </c>
      <c r="E10" s="15" t="s">
        <v>16</v>
      </c>
      <c r="F10" s="16" t="s">
        <v>17</v>
      </c>
    </row>
    <row r="11" spans="1:9" ht="20.100000000000001" customHeight="1">
      <c r="A11" s="207"/>
      <c r="B11" s="17" t="s">
        <v>64</v>
      </c>
      <c r="C11" s="18">
        <v>4</v>
      </c>
      <c r="D11" s="133"/>
      <c r="E11" s="17" t="s">
        <v>20</v>
      </c>
      <c r="F11" s="19">
        <v>0.01</v>
      </c>
    </row>
    <row r="12" spans="1:9" ht="18" customHeight="1">
      <c r="A12" s="207"/>
      <c r="B12" s="17" t="s">
        <v>53</v>
      </c>
      <c r="C12" s="18">
        <v>3</v>
      </c>
      <c r="D12" s="133"/>
      <c r="E12" s="17" t="s">
        <v>21</v>
      </c>
      <c r="F12" s="19">
        <v>0.1</v>
      </c>
    </row>
    <row r="13" spans="1:9" ht="17.100000000000001" customHeight="1">
      <c r="A13" s="208"/>
      <c r="B13" s="17"/>
      <c r="C13" s="20"/>
      <c r="D13" s="210"/>
      <c r="E13" s="21" t="s">
        <v>22</v>
      </c>
      <c r="F13" s="22">
        <v>0.46</v>
      </c>
    </row>
    <row r="14" spans="1:9" ht="27.95" customHeight="1">
      <c r="A14" s="148" t="s">
        <v>23</v>
      </c>
      <c r="B14" s="149"/>
      <c r="C14" s="149"/>
      <c r="D14" s="149"/>
      <c r="E14" s="149"/>
      <c r="F14" s="150"/>
    </row>
    <row r="15" spans="1:9" ht="18.95" customHeight="1">
      <c r="A15" s="23"/>
      <c r="B15" s="15" t="s">
        <v>24</v>
      </c>
      <c r="C15" s="15" t="s">
        <v>25</v>
      </c>
      <c r="D15" s="15" t="s">
        <v>26</v>
      </c>
      <c r="E15" s="203" t="s">
        <v>27</v>
      </c>
      <c r="F15" s="204"/>
    </row>
    <row r="16" spans="1:9" ht="18.95" customHeight="1">
      <c r="A16" s="152" t="s">
        <v>28</v>
      </c>
      <c r="B16" s="27"/>
      <c r="C16" s="27"/>
      <c r="D16" s="17"/>
      <c r="E16" s="199"/>
      <c r="F16" s="200"/>
    </row>
    <row r="17" spans="1:6">
      <c r="A17" s="152"/>
      <c r="B17" s="27"/>
      <c r="C17" s="17"/>
      <c r="D17" s="17"/>
      <c r="E17" s="199"/>
      <c r="F17" s="200"/>
    </row>
    <row r="18" spans="1:6">
      <c r="A18" s="152"/>
      <c r="B18" s="27"/>
      <c r="C18" s="27"/>
      <c r="D18" s="17"/>
      <c r="E18" s="199"/>
      <c r="F18" s="200"/>
    </row>
    <row r="19" spans="1:6">
      <c r="A19" s="152"/>
      <c r="B19" s="27"/>
      <c r="C19" s="17"/>
      <c r="D19" s="17"/>
      <c r="E19" s="199"/>
      <c r="F19" s="200"/>
    </row>
    <row r="20" spans="1:6">
      <c r="A20" s="152"/>
      <c r="B20" s="27"/>
      <c r="C20" s="17"/>
      <c r="D20" s="17"/>
      <c r="E20" s="199"/>
      <c r="F20" s="200"/>
    </row>
    <row r="21" spans="1:6">
      <c r="A21" s="152"/>
      <c r="B21" s="27"/>
      <c r="C21" s="17"/>
      <c r="D21" s="17"/>
      <c r="E21" s="199"/>
      <c r="F21" s="200"/>
    </row>
    <row r="22" spans="1:6" ht="18" thickBot="1">
      <c r="A22" s="175"/>
      <c r="B22" s="29"/>
      <c r="C22" s="21"/>
      <c r="D22" s="21"/>
      <c r="E22" s="194"/>
      <c r="F22" s="205"/>
    </row>
    <row r="23" spans="1:6" ht="18" thickTop="1">
      <c r="A23" s="193" t="s">
        <v>29</v>
      </c>
      <c r="B23" s="31"/>
      <c r="C23" s="32"/>
      <c r="D23" s="33"/>
      <c r="E23" s="194"/>
      <c r="F23" s="194"/>
    </row>
    <row r="24" spans="1:6">
      <c r="A24" s="152"/>
      <c r="B24" s="27"/>
      <c r="C24" s="27"/>
      <c r="D24" s="17"/>
      <c r="E24" s="195"/>
      <c r="F24" s="196"/>
    </row>
    <row r="25" spans="1:6">
      <c r="A25" s="152"/>
      <c r="B25" s="27"/>
      <c r="C25" s="17"/>
      <c r="D25" s="17"/>
      <c r="E25" s="195"/>
      <c r="F25" s="196"/>
    </row>
    <row r="26" spans="1:6">
      <c r="A26" s="152"/>
      <c r="B26" s="27"/>
      <c r="C26" s="17"/>
      <c r="D26" s="17"/>
      <c r="E26" s="197"/>
      <c r="F26" s="198"/>
    </row>
    <row r="27" spans="1:6">
      <c r="A27" s="152"/>
      <c r="B27" s="27"/>
      <c r="C27" s="27"/>
      <c r="D27" s="17"/>
      <c r="E27" s="199"/>
      <c r="F27" s="200"/>
    </row>
    <row r="28" spans="1:6">
      <c r="A28" s="152"/>
      <c r="B28" s="27"/>
      <c r="C28" s="17"/>
      <c r="D28" s="17"/>
      <c r="E28" s="197"/>
      <c r="F28" s="198"/>
    </row>
    <row r="29" spans="1:6">
      <c r="A29" s="152"/>
      <c r="B29" s="27"/>
      <c r="C29" s="27"/>
      <c r="D29" s="17"/>
      <c r="E29" s="199"/>
      <c r="F29" s="200"/>
    </row>
    <row r="30" spans="1:6">
      <c r="A30" s="152"/>
      <c r="B30" s="27"/>
      <c r="C30" s="17"/>
      <c r="D30" s="17"/>
      <c r="E30" s="199"/>
      <c r="F30" s="200"/>
    </row>
    <row r="31" spans="1:6">
      <c r="A31" s="152"/>
      <c r="B31" s="27"/>
      <c r="C31" s="17"/>
      <c r="D31" s="17"/>
      <c r="E31" s="199"/>
      <c r="F31" s="200"/>
    </row>
    <row r="32" spans="1:6">
      <c r="A32" s="152"/>
      <c r="B32" s="27"/>
      <c r="C32" s="17"/>
      <c r="D32" s="17"/>
      <c r="E32" s="199"/>
      <c r="F32" s="200"/>
    </row>
    <row r="33" spans="1:6">
      <c r="A33" s="152"/>
      <c r="B33" s="27"/>
      <c r="C33" s="17"/>
      <c r="D33" s="17"/>
      <c r="E33" s="199"/>
      <c r="F33" s="200"/>
    </row>
    <row r="34" spans="1:6">
      <c r="A34" s="152"/>
      <c r="B34" s="27"/>
      <c r="C34" s="17"/>
      <c r="D34" s="17"/>
      <c r="E34" s="199"/>
      <c r="F34" s="200"/>
    </row>
    <row r="35" spans="1:6">
      <c r="A35" s="153"/>
      <c r="B35" s="34"/>
      <c r="C35" s="35"/>
      <c r="D35" s="35"/>
      <c r="E35" s="201"/>
      <c r="F35" s="202"/>
    </row>
    <row r="36" spans="1:6" ht="22.5" customHeight="1">
      <c r="A36" s="183" t="s">
        <v>30</v>
      </c>
      <c r="B36" s="184"/>
      <c r="C36" s="184"/>
      <c r="D36" s="184"/>
      <c r="E36" s="184"/>
      <c r="F36" s="185"/>
    </row>
    <row r="37" spans="1:6">
      <c r="A37" s="189" t="s">
        <v>31</v>
      </c>
      <c r="B37" s="190"/>
      <c r="C37" s="190"/>
      <c r="D37" s="190"/>
      <c r="E37" s="191" t="s">
        <v>32</v>
      </c>
      <c r="F37" s="192"/>
    </row>
    <row r="38" spans="1:6">
      <c r="A38" s="186" t="s">
        <v>33</v>
      </c>
      <c r="B38" s="187"/>
      <c r="C38" s="188"/>
      <c r="D38" s="188"/>
      <c r="E38" s="38" t="s">
        <v>33</v>
      </c>
      <c r="F38" s="113" t="s">
        <v>296</v>
      </c>
    </row>
    <row r="39" spans="1:6">
      <c r="A39" s="167" t="s">
        <v>34</v>
      </c>
      <c r="B39" s="167"/>
      <c r="C39" s="168"/>
      <c r="D39" s="168"/>
      <c r="E39" s="40" t="s">
        <v>34</v>
      </c>
      <c r="F39" s="113" t="s">
        <v>297</v>
      </c>
    </row>
    <row r="40" spans="1:6">
      <c r="A40" s="167" t="s">
        <v>35</v>
      </c>
      <c r="B40" s="167"/>
      <c r="C40" s="168"/>
      <c r="D40" s="168"/>
      <c r="E40" s="40" t="s">
        <v>36</v>
      </c>
      <c r="F40" s="113" t="s">
        <v>282</v>
      </c>
    </row>
    <row r="41" spans="1:6">
      <c r="A41" s="167"/>
      <c r="B41" s="167"/>
      <c r="C41" s="168"/>
      <c r="D41" s="168"/>
      <c r="E41" s="40" t="s">
        <v>37</v>
      </c>
      <c r="F41" s="113" t="s">
        <v>284</v>
      </c>
    </row>
    <row r="42" spans="1:6">
      <c r="A42" s="172" t="s">
        <v>38</v>
      </c>
      <c r="B42" s="173"/>
      <c r="C42" s="173"/>
      <c r="D42" s="173"/>
      <c r="E42" s="173"/>
      <c r="F42" s="174"/>
    </row>
    <row r="43" spans="1:6">
      <c r="A43" s="151" t="s">
        <v>39</v>
      </c>
      <c r="B43" s="135"/>
      <c r="C43" s="135"/>
      <c r="D43" s="154" t="s">
        <v>40</v>
      </c>
      <c r="E43" s="177" t="s">
        <v>41</v>
      </c>
      <c r="F43" s="178"/>
    </row>
    <row r="44" spans="1:6">
      <c r="A44" s="152"/>
      <c r="B44" s="179"/>
      <c r="C44" s="180"/>
      <c r="D44" s="155"/>
      <c r="E44" s="181" t="s">
        <v>65</v>
      </c>
      <c r="F44" s="182"/>
    </row>
    <row r="45" spans="1:6">
      <c r="A45" s="152"/>
      <c r="B45" s="137"/>
      <c r="C45" s="137"/>
      <c r="D45" s="155"/>
      <c r="E45" s="158" t="s">
        <v>66</v>
      </c>
      <c r="F45" s="159"/>
    </row>
    <row r="46" spans="1:6" ht="18" customHeight="1">
      <c r="A46" s="152"/>
      <c r="B46" s="137"/>
      <c r="C46" s="137"/>
      <c r="D46" s="155"/>
      <c r="E46" s="158"/>
      <c r="F46" s="159"/>
    </row>
    <row r="47" spans="1:6" ht="18" customHeight="1">
      <c r="A47" s="152"/>
      <c r="B47" s="41"/>
      <c r="C47" s="41"/>
      <c r="D47" s="155"/>
      <c r="E47" s="42"/>
      <c r="F47" s="43"/>
    </row>
    <row r="48" spans="1:6">
      <c r="A48" s="152"/>
      <c r="B48" s="160"/>
      <c r="C48" s="161"/>
      <c r="D48" s="155"/>
      <c r="E48" s="162"/>
      <c r="F48" s="163"/>
    </row>
    <row r="49" spans="1:6" ht="17.25" customHeight="1">
      <c r="A49" s="152"/>
      <c r="B49" s="169"/>
      <c r="C49" s="140"/>
      <c r="D49" s="155"/>
      <c r="E49" s="170"/>
      <c r="F49" s="171"/>
    </row>
    <row r="50" spans="1:6" ht="18" customHeight="1">
      <c r="A50" s="152"/>
      <c r="B50" s="164"/>
      <c r="C50" s="164"/>
      <c r="D50" s="155"/>
      <c r="E50" s="165"/>
      <c r="F50" s="166"/>
    </row>
    <row r="51" spans="1:6" ht="18" customHeight="1">
      <c r="A51" s="152"/>
      <c r="B51" s="140"/>
      <c r="C51" s="140"/>
      <c r="D51" s="155"/>
      <c r="E51" s="141"/>
      <c r="F51" s="142"/>
    </row>
    <row r="52" spans="1:6" ht="18" customHeight="1">
      <c r="A52" s="175"/>
      <c r="B52" s="140"/>
      <c r="C52" s="140"/>
      <c r="D52" s="176"/>
      <c r="E52" s="143"/>
      <c r="F52" s="144"/>
    </row>
    <row r="53" spans="1:6" ht="18" customHeight="1">
      <c r="A53" s="175"/>
      <c r="B53" s="140"/>
      <c r="C53" s="140"/>
      <c r="D53" s="176"/>
      <c r="E53" s="145"/>
      <c r="F53" s="146"/>
    </row>
    <row r="54" spans="1:6">
      <c r="A54" s="175"/>
      <c r="B54" s="147"/>
      <c r="C54" s="147"/>
      <c r="D54" s="176"/>
      <c r="E54" s="145"/>
      <c r="F54" s="146"/>
    </row>
    <row r="55" spans="1:6">
      <c r="A55" s="148" t="s">
        <v>42</v>
      </c>
      <c r="B55" s="149"/>
      <c r="C55" s="149"/>
      <c r="D55" s="149"/>
      <c r="E55" s="149"/>
      <c r="F55" s="150"/>
    </row>
    <row r="56" spans="1:6">
      <c r="A56" s="151" t="s">
        <v>39</v>
      </c>
      <c r="B56" s="135"/>
      <c r="C56" s="135"/>
      <c r="D56" s="154" t="s">
        <v>43</v>
      </c>
      <c r="E56" s="135"/>
      <c r="F56" s="136"/>
    </row>
    <row r="57" spans="1:6">
      <c r="A57" s="152"/>
      <c r="B57" s="137"/>
      <c r="C57" s="137"/>
      <c r="D57" s="155"/>
      <c r="E57" s="135"/>
      <c r="F57" s="136"/>
    </row>
    <row r="58" spans="1:6">
      <c r="A58" s="152"/>
      <c r="B58" s="137"/>
      <c r="C58" s="137"/>
      <c r="D58" s="155"/>
      <c r="E58" s="138"/>
      <c r="F58" s="139"/>
    </row>
    <row r="59" spans="1:6">
      <c r="A59" s="152"/>
      <c r="B59" s="137"/>
      <c r="C59" s="137"/>
      <c r="D59" s="155"/>
      <c r="E59" s="138"/>
      <c r="F59" s="139"/>
    </row>
    <row r="60" spans="1:6">
      <c r="A60" s="152"/>
      <c r="B60" s="137"/>
      <c r="C60" s="137"/>
      <c r="D60" s="155"/>
      <c r="E60" s="138"/>
      <c r="F60" s="139"/>
    </row>
    <row r="61" spans="1:6">
      <c r="A61" s="153"/>
      <c r="B61" s="120"/>
      <c r="C61" s="120"/>
      <c r="D61" s="156"/>
      <c r="E61" s="121"/>
      <c r="F61" s="122"/>
    </row>
    <row r="62" spans="1:6">
      <c r="A62" s="123" t="s">
        <v>44</v>
      </c>
      <c r="B62" s="124"/>
      <c r="C62" s="124"/>
      <c r="D62" s="124"/>
      <c r="E62" s="124"/>
      <c r="F62" s="125"/>
    </row>
    <row r="63" spans="1:6">
      <c r="A63" s="126" t="s">
        <v>45</v>
      </c>
      <c r="B63" s="127"/>
      <c r="C63" s="127"/>
      <c r="D63" s="128"/>
      <c r="E63" s="129">
        <f>SUM(E65:E67)+SUM(B65:B67)</f>
        <v>0</v>
      </c>
      <c r="F63" s="130"/>
    </row>
    <row r="64" spans="1:6">
      <c r="A64" s="131" t="s">
        <v>39</v>
      </c>
      <c r="B64" s="44" t="s">
        <v>46</v>
      </c>
      <c r="C64" s="44" t="s">
        <v>47</v>
      </c>
      <c r="D64" s="133" t="s">
        <v>43</v>
      </c>
      <c r="E64" s="44" t="s">
        <v>48</v>
      </c>
      <c r="F64" s="45" t="s">
        <v>49</v>
      </c>
    </row>
    <row r="65" spans="1:6">
      <c r="A65" s="131"/>
      <c r="B65" s="46"/>
      <c r="C65" s="47"/>
      <c r="D65" s="133"/>
      <c r="E65" s="48"/>
      <c r="F65" s="49"/>
    </row>
    <row r="66" spans="1:6">
      <c r="A66" s="131"/>
      <c r="B66" s="50"/>
      <c r="C66" s="47"/>
      <c r="D66" s="133"/>
      <c r="E66" s="51"/>
      <c r="F66" s="52"/>
    </row>
    <row r="67" spans="1:6">
      <c r="A67" s="132"/>
      <c r="B67" s="53"/>
      <c r="C67" s="53"/>
      <c r="D67" s="134"/>
      <c r="E67" s="54"/>
      <c r="F67" s="55"/>
    </row>
    <row r="68" spans="1:6">
      <c r="A68" s="114" t="s">
        <v>50</v>
      </c>
      <c r="B68" s="115"/>
      <c r="C68" s="115"/>
      <c r="D68" s="115"/>
      <c r="E68" s="115"/>
      <c r="F68" s="116"/>
    </row>
    <row r="69" spans="1:6" ht="51" customHeight="1">
      <c r="A69" s="117"/>
      <c r="B69" s="118"/>
      <c r="C69" s="118"/>
      <c r="D69" s="118"/>
      <c r="E69" s="118"/>
      <c r="F69" s="119"/>
    </row>
    <row r="70" spans="1:6" ht="198.75" customHeight="1">
      <c r="A70" s="1"/>
    </row>
    <row r="71" spans="1:6">
      <c r="A71" s="1"/>
    </row>
    <row r="72" spans="1:6">
      <c r="A72" s="1"/>
    </row>
    <row r="73" spans="1:6">
      <c r="A73" s="1"/>
    </row>
    <row r="74" spans="1:6">
      <c r="A74" s="1"/>
    </row>
    <row r="75" spans="1:6">
      <c r="A75" s="1"/>
    </row>
    <row r="76" spans="1:6">
      <c r="A76" s="1"/>
    </row>
    <row r="77" spans="1:6">
      <c r="A77" s="1"/>
    </row>
    <row r="78" spans="1:6">
      <c r="A78" s="1"/>
    </row>
    <row r="79" spans="1:6">
      <c r="A79" s="1"/>
    </row>
    <row r="80" spans="1:6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</sheetData>
  <mergeCells count="98">
    <mergeCell ref="A10:A13"/>
    <mergeCell ref="D10:D13"/>
    <mergeCell ref="A1:F1"/>
    <mergeCell ref="B2:C2"/>
    <mergeCell ref="E2:F2"/>
    <mergeCell ref="A3:C3"/>
    <mergeCell ref="B4:C4"/>
    <mergeCell ref="D4:D5"/>
    <mergeCell ref="E4:E5"/>
    <mergeCell ref="F4:F5"/>
    <mergeCell ref="B5:C5"/>
    <mergeCell ref="B6:C6"/>
    <mergeCell ref="D6:E8"/>
    <mergeCell ref="F6:F8"/>
    <mergeCell ref="B8:C8"/>
    <mergeCell ref="A9:F9"/>
    <mergeCell ref="A14:F14"/>
    <mergeCell ref="E15:F15"/>
    <mergeCell ref="A16:A22"/>
    <mergeCell ref="E16:F16"/>
    <mergeCell ref="E17:F17"/>
    <mergeCell ref="E18:F18"/>
    <mergeCell ref="E19:F19"/>
    <mergeCell ref="E20:F20"/>
    <mergeCell ref="E21:F21"/>
    <mergeCell ref="E22:F22"/>
    <mergeCell ref="A23:A35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A36:F36"/>
    <mergeCell ref="A38:B38"/>
    <mergeCell ref="C38:D38"/>
    <mergeCell ref="A39:B39"/>
    <mergeCell ref="C39:D39"/>
    <mergeCell ref="A37:D37"/>
    <mergeCell ref="E37:F37"/>
    <mergeCell ref="A40:B40"/>
    <mergeCell ref="C40:D40"/>
    <mergeCell ref="B49:C49"/>
    <mergeCell ref="E49:F49"/>
    <mergeCell ref="A41:B41"/>
    <mergeCell ref="C41:D41"/>
    <mergeCell ref="A42:F42"/>
    <mergeCell ref="A43:A54"/>
    <mergeCell ref="B43:C43"/>
    <mergeCell ref="D43:D54"/>
    <mergeCell ref="E43:F43"/>
    <mergeCell ref="B44:C44"/>
    <mergeCell ref="E44:F44"/>
    <mergeCell ref="B45:C45"/>
    <mergeCell ref="E45:F45"/>
    <mergeCell ref="B46:C46"/>
    <mergeCell ref="E46:F46"/>
    <mergeCell ref="B48:C48"/>
    <mergeCell ref="E48:F48"/>
    <mergeCell ref="B50:C50"/>
    <mergeCell ref="E50:F50"/>
    <mergeCell ref="B51:C51"/>
    <mergeCell ref="E51:F51"/>
    <mergeCell ref="B52:C52"/>
    <mergeCell ref="E52:F52"/>
    <mergeCell ref="B60:C60"/>
    <mergeCell ref="E60:F60"/>
    <mergeCell ref="B53:C53"/>
    <mergeCell ref="E53:F53"/>
    <mergeCell ref="B54:C54"/>
    <mergeCell ref="E54:F54"/>
    <mergeCell ref="A55:F55"/>
    <mergeCell ref="A56:A61"/>
    <mergeCell ref="B56:C56"/>
    <mergeCell ref="D56:D61"/>
    <mergeCell ref="E56:F56"/>
    <mergeCell ref="B57:C57"/>
    <mergeCell ref="E57:F57"/>
    <mergeCell ref="B58:C58"/>
    <mergeCell ref="E58:F58"/>
    <mergeCell ref="B59:C59"/>
    <mergeCell ref="E59:F59"/>
    <mergeCell ref="A68:F68"/>
    <mergeCell ref="A69:F69"/>
    <mergeCell ref="B61:C61"/>
    <mergeCell ref="E61:F61"/>
    <mergeCell ref="A62:F62"/>
    <mergeCell ref="A63:D63"/>
    <mergeCell ref="E63:F63"/>
    <mergeCell ref="A64:A67"/>
    <mergeCell ref="D64:D67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85"/>
  <sheetViews>
    <sheetView topLeftCell="A16" workbookViewId="0">
      <selection activeCell="A42" sqref="A42:F42"/>
    </sheetView>
  </sheetViews>
  <sheetFormatPr defaultColWidth="11.5546875" defaultRowHeight="17.25"/>
  <cols>
    <col min="1" max="1" width="11.5546875" style="56"/>
    <col min="2" max="2" width="22.109375" style="1" customWidth="1"/>
    <col min="3" max="3" width="23.33203125" style="1" customWidth="1"/>
    <col min="4" max="4" width="17.33203125" style="1" customWidth="1"/>
    <col min="5" max="5" width="27.21875" style="1" customWidth="1"/>
    <col min="6" max="6" width="45" style="5" customWidth="1"/>
    <col min="7" max="16384" width="11.5546875" style="1"/>
  </cols>
  <sheetData>
    <row r="1" spans="1:9" s="2" customFormat="1" ht="36" customHeight="1">
      <c r="A1" s="211" t="s">
        <v>0</v>
      </c>
      <c r="B1" s="212"/>
      <c r="C1" s="212"/>
      <c r="D1" s="212"/>
      <c r="E1" s="212"/>
      <c r="F1" s="213"/>
      <c r="G1" s="1"/>
      <c r="H1" s="1"/>
      <c r="I1" s="1"/>
    </row>
    <row r="2" spans="1:9" s="5" customFormat="1" ht="47.25" customHeight="1">
      <c r="A2" s="3" t="s">
        <v>1</v>
      </c>
      <c r="B2" s="214" t="s">
        <v>67</v>
      </c>
      <c r="C2" s="215"/>
      <c r="D2" s="4" t="s">
        <v>2</v>
      </c>
      <c r="E2" s="216" t="s">
        <v>3</v>
      </c>
      <c r="F2" s="217"/>
    </row>
    <row r="3" spans="1:9" ht="24" customHeight="1">
      <c r="A3" s="183" t="s">
        <v>4</v>
      </c>
      <c r="B3" s="184"/>
      <c r="C3" s="218"/>
      <c r="D3" s="6" t="s">
        <v>5</v>
      </c>
      <c r="E3" s="7" t="s">
        <v>6</v>
      </c>
      <c r="F3" s="8" t="s">
        <v>7</v>
      </c>
    </row>
    <row r="4" spans="1:9" ht="21.75" customHeight="1">
      <c r="A4" s="9" t="s">
        <v>8</v>
      </c>
      <c r="B4" s="219">
        <v>349500</v>
      </c>
      <c r="C4" s="220"/>
      <c r="D4" s="221">
        <v>9</v>
      </c>
      <c r="E4" s="223">
        <v>20</v>
      </c>
      <c r="F4" s="225">
        <f>B6/E4</f>
        <v>25250</v>
      </c>
    </row>
    <row r="5" spans="1:9" ht="23.1" customHeight="1">
      <c r="A5" s="9" t="s">
        <v>9</v>
      </c>
      <c r="B5" s="227">
        <f>B6-B4</f>
        <v>155500</v>
      </c>
      <c r="C5" s="228"/>
      <c r="D5" s="222"/>
      <c r="E5" s="224"/>
      <c r="F5" s="226"/>
    </row>
    <row r="6" spans="1:9">
      <c r="A6" s="10" t="s">
        <v>10</v>
      </c>
      <c r="B6" s="229">
        <v>505000</v>
      </c>
      <c r="C6" s="230"/>
      <c r="D6" s="231" t="s">
        <v>11</v>
      </c>
      <c r="E6" s="232"/>
      <c r="F6" s="237">
        <f>E4-(SUM(D16:D35))</f>
        <v>20</v>
      </c>
    </row>
    <row r="7" spans="1:9">
      <c r="A7" s="11" t="s">
        <v>12</v>
      </c>
      <c r="B7" s="12">
        <f>B6+'10.4'!B7</f>
        <v>5304500</v>
      </c>
      <c r="C7" s="13">
        <f>B7/B8</f>
        <v>9.1456896551724134E-2</v>
      </c>
      <c r="D7" s="233"/>
      <c r="E7" s="234"/>
      <c r="F7" s="238"/>
    </row>
    <row r="8" spans="1:9">
      <c r="A8" s="14" t="s">
        <v>13</v>
      </c>
      <c r="B8" s="240">
        <v>58000000</v>
      </c>
      <c r="C8" s="241"/>
      <c r="D8" s="235"/>
      <c r="E8" s="236"/>
      <c r="F8" s="239"/>
    </row>
    <row r="9" spans="1:9" ht="27.95" customHeight="1">
      <c r="A9" s="148" t="s">
        <v>14</v>
      </c>
      <c r="B9" s="149"/>
      <c r="C9" s="149"/>
      <c r="D9" s="149"/>
      <c r="E9" s="149"/>
      <c r="F9" s="150"/>
    </row>
    <row r="10" spans="1:9" ht="17.100000000000001" customHeight="1">
      <c r="A10" s="206" t="s">
        <v>15</v>
      </c>
      <c r="B10" s="15" t="s">
        <v>16</v>
      </c>
      <c r="C10" s="15" t="s">
        <v>17</v>
      </c>
      <c r="D10" s="209" t="s">
        <v>18</v>
      </c>
      <c r="E10" s="15" t="s">
        <v>16</v>
      </c>
      <c r="F10" s="16" t="s">
        <v>17</v>
      </c>
    </row>
    <row r="11" spans="1:9" ht="20.100000000000001" customHeight="1">
      <c r="A11" s="207"/>
      <c r="B11" s="17" t="s">
        <v>64</v>
      </c>
      <c r="C11" s="18">
        <v>4</v>
      </c>
      <c r="D11" s="133"/>
      <c r="E11" s="17" t="s">
        <v>20</v>
      </c>
      <c r="F11" s="19">
        <v>0.08</v>
      </c>
    </row>
    <row r="12" spans="1:9" ht="18" customHeight="1">
      <c r="A12" s="207"/>
      <c r="B12" s="17" t="s">
        <v>68</v>
      </c>
      <c r="C12" s="18">
        <v>5</v>
      </c>
      <c r="D12" s="133"/>
      <c r="E12" s="17" t="s">
        <v>21</v>
      </c>
      <c r="F12" s="19">
        <v>0.03</v>
      </c>
    </row>
    <row r="13" spans="1:9" ht="17.100000000000001" customHeight="1">
      <c r="A13" s="208"/>
      <c r="B13" s="17"/>
      <c r="C13" s="20"/>
      <c r="D13" s="210"/>
      <c r="E13" s="21" t="s">
        <v>22</v>
      </c>
      <c r="F13" s="22">
        <v>0.06</v>
      </c>
    </row>
    <row r="14" spans="1:9" ht="27.95" customHeight="1">
      <c r="A14" s="148" t="s">
        <v>23</v>
      </c>
      <c r="B14" s="149"/>
      <c r="C14" s="149"/>
      <c r="D14" s="149"/>
      <c r="E14" s="149"/>
      <c r="F14" s="150"/>
    </row>
    <row r="15" spans="1:9" ht="18.95" customHeight="1">
      <c r="A15" s="23"/>
      <c r="B15" s="15" t="s">
        <v>24</v>
      </c>
      <c r="C15" s="15" t="s">
        <v>25</v>
      </c>
      <c r="D15" s="15" t="s">
        <v>26</v>
      </c>
      <c r="E15" s="203" t="s">
        <v>27</v>
      </c>
      <c r="F15" s="204"/>
    </row>
    <row r="16" spans="1:9" ht="18.95" customHeight="1">
      <c r="A16" s="152" t="s">
        <v>28</v>
      </c>
      <c r="B16" s="27"/>
      <c r="C16" s="27"/>
      <c r="D16" s="17"/>
      <c r="E16" s="199"/>
      <c r="F16" s="200"/>
    </row>
    <row r="17" spans="1:6">
      <c r="A17" s="152"/>
      <c r="B17" s="27"/>
      <c r="C17" s="17"/>
      <c r="D17" s="17"/>
      <c r="E17" s="199"/>
      <c r="F17" s="200"/>
    </row>
    <row r="18" spans="1:6">
      <c r="A18" s="152"/>
      <c r="B18" s="27"/>
      <c r="C18" s="27"/>
      <c r="D18" s="17"/>
      <c r="E18" s="199"/>
      <c r="F18" s="200"/>
    </row>
    <row r="19" spans="1:6">
      <c r="A19" s="152"/>
      <c r="B19" s="27"/>
      <c r="C19" s="17"/>
      <c r="D19" s="17"/>
      <c r="E19" s="199"/>
      <c r="F19" s="200"/>
    </row>
    <row r="20" spans="1:6">
      <c r="A20" s="152"/>
      <c r="B20" s="27"/>
      <c r="C20" s="17"/>
      <c r="D20" s="17"/>
      <c r="E20" s="199"/>
      <c r="F20" s="200"/>
    </row>
    <row r="21" spans="1:6">
      <c r="A21" s="152"/>
      <c r="B21" s="27"/>
      <c r="C21" s="17"/>
      <c r="D21" s="17"/>
      <c r="E21" s="199"/>
      <c r="F21" s="200"/>
    </row>
    <row r="22" spans="1:6" ht="18" thickBot="1">
      <c r="A22" s="175"/>
      <c r="B22" s="29"/>
      <c r="C22" s="21"/>
      <c r="D22" s="21"/>
      <c r="E22" s="194"/>
      <c r="F22" s="205"/>
    </row>
    <row r="23" spans="1:6" ht="18" thickTop="1">
      <c r="A23" s="193" t="s">
        <v>29</v>
      </c>
      <c r="B23" s="31"/>
      <c r="C23" s="32"/>
      <c r="D23" s="33"/>
      <c r="E23" s="194"/>
      <c r="F23" s="194"/>
    </row>
    <row r="24" spans="1:6">
      <c r="A24" s="152"/>
      <c r="B24" s="27"/>
      <c r="C24" s="27"/>
      <c r="D24" s="17"/>
      <c r="E24" s="195"/>
      <c r="F24" s="196"/>
    </row>
    <row r="25" spans="1:6">
      <c r="A25" s="152"/>
      <c r="B25" s="27"/>
      <c r="C25" s="17"/>
      <c r="D25" s="17"/>
      <c r="E25" s="195"/>
      <c r="F25" s="196"/>
    </row>
    <row r="26" spans="1:6">
      <c r="A26" s="152"/>
      <c r="B26" s="27"/>
      <c r="C26" s="17"/>
      <c r="D26" s="17"/>
      <c r="E26" s="197"/>
      <c r="F26" s="198"/>
    </row>
    <row r="27" spans="1:6">
      <c r="A27" s="152"/>
      <c r="B27" s="27"/>
      <c r="C27" s="27"/>
      <c r="D27" s="17"/>
      <c r="E27" s="199"/>
      <c r="F27" s="200"/>
    </row>
    <row r="28" spans="1:6">
      <c r="A28" s="152"/>
      <c r="B28" s="27"/>
      <c r="C28" s="17"/>
      <c r="D28" s="17"/>
      <c r="E28" s="197"/>
      <c r="F28" s="198"/>
    </row>
    <row r="29" spans="1:6">
      <c r="A29" s="152"/>
      <c r="B29" s="27"/>
      <c r="C29" s="27"/>
      <c r="D29" s="17"/>
      <c r="E29" s="199"/>
      <c r="F29" s="200"/>
    </row>
    <row r="30" spans="1:6">
      <c r="A30" s="152"/>
      <c r="B30" s="27"/>
      <c r="C30" s="17"/>
      <c r="D30" s="17"/>
      <c r="E30" s="199"/>
      <c r="F30" s="200"/>
    </row>
    <row r="31" spans="1:6">
      <c r="A31" s="152"/>
      <c r="B31" s="27"/>
      <c r="C31" s="17"/>
      <c r="D31" s="17"/>
      <c r="E31" s="199"/>
      <c r="F31" s="200"/>
    </row>
    <row r="32" spans="1:6">
      <c r="A32" s="152"/>
      <c r="B32" s="27"/>
      <c r="C32" s="17"/>
      <c r="D32" s="17"/>
      <c r="E32" s="199"/>
      <c r="F32" s="200"/>
    </row>
    <row r="33" spans="1:6">
      <c r="A33" s="152"/>
      <c r="B33" s="27"/>
      <c r="C33" s="17"/>
      <c r="D33" s="17"/>
      <c r="E33" s="199"/>
      <c r="F33" s="200"/>
    </row>
    <row r="34" spans="1:6">
      <c r="A34" s="152"/>
      <c r="B34" s="27"/>
      <c r="C34" s="17"/>
      <c r="D34" s="17"/>
      <c r="E34" s="199"/>
      <c r="F34" s="200"/>
    </row>
    <row r="35" spans="1:6">
      <c r="A35" s="153"/>
      <c r="B35" s="34"/>
      <c r="C35" s="35"/>
      <c r="D35" s="35"/>
      <c r="E35" s="201"/>
      <c r="F35" s="202"/>
    </row>
    <row r="36" spans="1:6" ht="22.5" customHeight="1">
      <c r="A36" s="183" t="s">
        <v>30</v>
      </c>
      <c r="B36" s="184"/>
      <c r="C36" s="184"/>
      <c r="D36" s="184"/>
      <c r="E36" s="184"/>
      <c r="F36" s="185"/>
    </row>
    <row r="37" spans="1:6">
      <c r="A37" s="189" t="s">
        <v>31</v>
      </c>
      <c r="B37" s="190"/>
      <c r="C37" s="190"/>
      <c r="D37" s="190"/>
      <c r="E37" s="191" t="s">
        <v>32</v>
      </c>
      <c r="F37" s="192"/>
    </row>
    <row r="38" spans="1:6">
      <c r="A38" s="186" t="s">
        <v>33</v>
      </c>
      <c r="B38" s="187"/>
      <c r="C38" s="188"/>
      <c r="D38" s="188"/>
      <c r="E38" s="38" t="s">
        <v>33</v>
      </c>
      <c r="F38" s="113" t="s">
        <v>295</v>
      </c>
    </row>
    <row r="39" spans="1:6">
      <c r="A39" s="167" t="s">
        <v>34</v>
      </c>
      <c r="B39" s="167"/>
      <c r="C39" s="168"/>
      <c r="D39" s="168"/>
      <c r="E39" s="40" t="s">
        <v>34</v>
      </c>
      <c r="F39" s="113" t="s">
        <v>291</v>
      </c>
    </row>
    <row r="40" spans="1:6">
      <c r="A40" s="167" t="s">
        <v>35</v>
      </c>
      <c r="B40" s="167"/>
      <c r="C40" s="168"/>
      <c r="D40" s="168"/>
      <c r="E40" s="40" t="s">
        <v>36</v>
      </c>
      <c r="F40" s="113" t="s">
        <v>296</v>
      </c>
    </row>
    <row r="41" spans="1:6">
      <c r="A41" s="167"/>
      <c r="B41" s="167"/>
      <c r="C41" s="168"/>
      <c r="D41" s="168"/>
      <c r="E41" s="40" t="s">
        <v>37</v>
      </c>
      <c r="F41" s="113" t="s">
        <v>284</v>
      </c>
    </row>
    <row r="42" spans="1:6">
      <c r="A42" s="172" t="s">
        <v>38</v>
      </c>
      <c r="B42" s="173"/>
      <c r="C42" s="173"/>
      <c r="D42" s="173"/>
      <c r="E42" s="173"/>
      <c r="F42" s="174"/>
    </row>
    <row r="43" spans="1:6">
      <c r="A43" s="151" t="s">
        <v>39</v>
      </c>
      <c r="B43" s="135"/>
      <c r="C43" s="135"/>
      <c r="D43" s="154" t="s">
        <v>40</v>
      </c>
      <c r="E43" s="177" t="s">
        <v>41</v>
      </c>
      <c r="F43" s="178"/>
    </row>
    <row r="44" spans="1:6">
      <c r="A44" s="152"/>
      <c r="B44" s="179"/>
      <c r="C44" s="180"/>
      <c r="D44" s="155"/>
      <c r="E44" s="181" t="s">
        <v>69</v>
      </c>
      <c r="F44" s="182"/>
    </row>
    <row r="45" spans="1:6">
      <c r="A45" s="152"/>
      <c r="B45" s="137"/>
      <c r="C45" s="137"/>
      <c r="D45" s="155"/>
      <c r="E45" s="158" t="s">
        <v>70</v>
      </c>
      <c r="F45" s="159"/>
    </row>
    <row r="46" spans="1:6" ht="18" customHeight="1">
      <c r="A46" s="152"/>
      <c r="B46" s="137"/>
      <c r="C46" s="137"/>
      <c r="D46" s="155"/>
      <c r="E46" s="158" t="s">
        <v>71</v>
      </c>
      <c r="F46" s="159"/>
    </row>
    <row r="47" spans="1:6" ht="18" customHeight="1">
      <c r="A47" s="152"/>
      <c r="B47" s="41"/>
      <c r="C47" s="41"/>
      <c r="D47" s="155"/>
      <c r="E47" s="42" t="s">
        <v>72</v>
      </c>
      <c r="F47" s="43"/>
    </row>
    <row r="48" spans="1:6">
      <c r="A48" s="152"/>
      <c r="B48" s="160"/>
      <c r="C48" s="161"/>
      <c r="D48" s="155"/>
      <c r="E48" s="162"/>
      <c r="F48" s="163"/>
    </row>
    <row r="49" spans="1:6" ht="17.25" customHeight="1">
      <c r="A49" s="152"/>
      <c r="B49" s="169"/>
      <c r="C49" s="140"/>
      <c r="D49" s="155"/>
      <c r="E49" s="170" t="s">
        <v>73</v>
      </c>
      <c r="F49" s="171"/>
    </row>
    <row r="50" spans="1:6" ht="18" customHeight="1">
      <c r="A50" s="152"/>
      <c r="B50" s="164"/>
      <c r="C50" s="164"/>
      <c r="D50" s="155"/>
      <c r="E50" s="165"/>
      <c r="F50" s="166"/>
    </row>
    <row r="51" spans="1:6" ht="18" customHeight="1">
      <c r="A51" s="152"/>
      <c r="B51" s="140"/>
      <c r="C51" s="140"/>
      <c r="D51" s="155"/>
      <c r="E51" s="141"/>
      <c r="F51" s="142"/>
    </row>
    <row r="52" spans="1:6" ht="18" customHeight="1">
      <c r="A52" s="175"/>
      <c r="B52" s="140"/>
      <c r="C52" s="140"/>
      <c r="D52" s="176"/>
      <c r="E52" s="143"/>
      <c r="F52" s="144"/>
    </row>
    <row r="53" spans="1:6" ht="18" customHeight="1">
      <c r="A53" s="175"/>
      <c r="B53" s="140"/>
      <c r="C53" s="140"/>
      <c r="D53" s="176"/>
      <c r="E53" s="145"/>
      <c r="F53" s="146"/>
    </row>
    <row r="54" spans="1:6">
      <c r="A54" s="175"/>
      <c r="B54" s="147"/>
      <c r="C54" s="147"/>
      <c r="D54" s="176"/>
      <c r="E54" s="145"/>
      <c r="F54" s="146"/>
    </row>
    <row r="55" spans="1:6">
      <c r="A55" s="148" t="s">
        <v>42</v>
      </c>
      <c r="B55" s="149"/>
      <c r="C55" s="149"/>
      <c r="D55" s="149"/>
      <c r="E55" s="149"/>
      <c r="F55" s="150"/>
    </row>
    <row r="56" spans="1:6">
      <c r="A56" s="151" t="s">
        <v>39</v>
      </c>
      <c r="B56" s="135"/>
      <c r="C56" s="135"/>
      <c r="D56" s="154" t="s">
        <v>43</v>
      </c>
      <c r="E56" s="135"/>
      <c r="F56" s="136"/>
    </row>
    <row r="57" spans="1:6">
      <c r="A57" s="152"/>
      <c r="B57" s="137"/>
      <c r="C57" s="137"/>
      <c r="D57" s="155"/>
      <c r="E57" s="135"/>
      <c r="F57" s="136"/>
    </row>
    <row r="58" spans="1:6">
      <c r="A58" s="152"/>
      <c r="B58" s="137"/>
      <c r="C58" s="137"/>
      <c r="D58" s="155"/>
      <c r="E58" s="138"/>
      <c r="F58" s="139"/>
    </row>
    <row r="59" spans="1:6">
      <c r="A59" s="152"/>
      <c r="B59" s="137"/>
      <c r="C59" s="137"/>
      <c r="D59" s="155"/>
      <c r="E59" s="138"/>
      <c r="F59" s="139"/>
    </row>
    <row r="60" spans="1:6">
      <c r="A60" s="152"/>
      <c r="B60" s="137"/>
      <c r="C60" s="137"/>
      <c r="D60" s="155"/>
      <c r="E60" s="138"/>
      <c r="F60" s="139"/>
    </row>
    <row r="61" spans="1:6">
      <c r="A61" s="153"/>
      <c r="B61" s="120"/>
      <c r="C61" s="120"/>
      <c r="D61" s="156"/>
      <c r="E61" s="121"/>
      <c r="F61" s="122"/>
    </row>
    <row r="62" spans="1:6">
      <c r="A62" s="123" t="s">
        <v>44</v>
      </c>
      <c r="B62" s="124"/>
      <c r="C62" s="124"/>
      <c r="D62" s="124"/>
      <c r="E62" s="124"/>
      <c r="F62" s="125"/>
    </row>
    <row r="63" spans="1:6">
      <c r="A63" s="126" t="s">
        <v>45</v>
      </c>
      <c r="B63" s="127"/>
      <c r="C63" s="127"/>
      <c r="D63" s="128"/>
      <c r="E63" s="129">
        <f>SUM(E65:E67)+SUM(B65:B67)</f>
        <v>0</v>
      </c>
      <c r="F63" s="130"/>
    </row>
    <row r="64" spans="1:6">
      <c r="A64" s="131" t="s">
        <v>39</v>
      </c>
      <c r="B64" s="44" t="s">
        <v>46</v>
      </c>
      <c r="C64" s="44" t="s">
        <v>47</v>
      </c>
      <c r="D64" s="133" t="s">
        <v>43</v>
      </c>
      <c r="E64" s="44" t="s">
        <v>48</v>
      </c>
      <c r="F64" s="45" t="s">
        <v>49</v>
      </c>
    </row>
    <row r="65" spans="1:6">
      <c r="A65" s="131"/>
      <c r="B65" s="46"/>
      <c r="C65" s="47"/>
      <c r="D65" s="133"/>
      <c r="E65" s="48"/>
      <c r="F65" s="49"/>
    </row>
    <row r="66" spans="1:6">
      <c r="A66" s="131"/>
      <c r="B66" s="50"/>
      <c r="C66" s="47"/>
      <c r="D66" s="133"/>
      <c r="E66" s="51"/>
      <c r="F66" s="52"/>
    </row>
    <row r="67" spans="1:6">
      <c r="A67" s="132"/>
      <c r="B67" s="53"/>
      <c r="C67" s="53"/>
      <c r="D67" s="134"/>
      <c r="E67" s="54"/>
      <c r="F67" s="55"/>
    </row>
    <row r="68" spans="1:6">
      <c r="A68" s="114" t="s">
        <v>50</v>
      </c>
      <c r="B68" s="115"/>
      <c r="C68" s="115"/>
      <c r="D68" s="115"/>
      <c r="E68" s="115"/>
      <c r="F68" s="116"/>
    </row>
    <row r="69" spans="1:6" ht="51" customHeight="1">
      <c r="A69" s="117"/>
      <c r="B69" s="118"/>
      <c r="C69" s="118"/>
      <c r="D69" s="118"/>
      <c r="E69" s="118"/>
      <c r="F69" s="119"/>
    </row>
    <row r="70" spans="1:6" ht="198.75" customHeight="1">
      <c r="A70" s="1"/>
    </row>
    <row r="71" spans="1:6">
      <c r="A71" s="1"/>
    </row>
    <row r="72" spans="1:6">
      <c r="A72" s="1"/>
    </row>
    <row r="73" spans="1:6">
      <c r="A73" s="1"/>
    </row>
    <row r="74" spans="1:6">
      <c r="A74" s="1"/>
    </row>
    <row r="75" spans="1:6">
      <c r="A75" s="1"/>
    </row>
    <row r="76" spans="1:6">
      <c r="A76" s="1"/>
    </row>
    <row r="77" spans="1:6">
      <c r="A77" s="1"/>
    </row>
    <row r="78" spans="1:6">
      <c r="A78" s="1"/>
    </row>
    <row r="79" spans="1:6">
      <c r="A79" s="1"/>
    </row>
    <row r="80" spans="1:6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</sheetData>
  <mergeCells count="98">
    <mergeCell ref="A10:A13"/>
    <mergeCell ref="D10:D13"/>
    <mergeCell ref="A1:F1"/>
    <mergeCell ref="B2:C2"/>
    <mergeCell ref="E2:F2"/>
    <mergeCell ref="A3:C3"/>
    <mergeCell ref="B4:C4"/>
    <mergeCell ref="D4:D5"/>
    <mergeCell ref="E4:E5"/>
    <mergeCell ref="F4:F5"/>
    <mergeCell ref="B5:C5"/>
    <mergeCell ref="B6:C6"/>
    <mergeCell ref="D6:E8"/>
    <mergeCell ref="F6:F8"/>
    <mergeCell ref="B8:C8"/>
    <mergeCell ref="A9:F9"/>
    <mergeCell ref="A14:F14"/>
    <mergeCell ref="E15:F15"/>
    <mergeCell ref="A16:A22"/>
    <mergeCell ref="E16:F16"/>
    <mergeCell ref="E17:F17"/>
    <mergeCell ref="E18:F18"/>
    <mergeCell ref="E19:F19"/>
    <mergeCell ref="E20:F20"/>
    <mergeCell ref="E21:F21"/>
    <mergeCell ref="E22:F22"/>
    <mergeCell ref="A23:A35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A36:F36"/>
    <mergeCell ref="A38:B38"/>
    <mergeCell ref="C38:D38"/>
    <mergeCell ref="A39:B39"/>
    <mergeCell ref="C39:D39"/>
    <mergeCell ref="A37:D37"/>
    <mergeCell ref="E37:F37"/>
    <mergeCell ref="A40:B40"/>
    <mergeCell ref="C40:D40"/>
    <mergeCell ref="B49:C49"/>
    <mergeCell ref="E49:F49"/>
    <mergeCell ref="A41:B41"/>
    <mergeCell ref="C41:D41"/>
    <mergeCell ref="A42:F42"/>
    <mergeCell ref="A43:A54"/>
    <mergeCell ref="B43:C43"/>
    <mergeCell ref="D43:D54"/>
    <mergeCell ref="E43:F43"/>
    <mergeCell ref="B44:C44"/>
    <mergeCell ref="E44:F44"/>
    <mergeCell ref="B45:C45"/>
    <mergeCell ref="E45:F45"/>
    <mergeCell ref="B46:C46"/>
    <mergeCell ref="E46:F46"/>
    <mergeCell ref="B48:C48"/>
    <mergeCell ref="E48:F48"/>
    <mergeCell ref="B50:C50"/>
    <mergeCell ref="E50:F50"/>
    <mergeCell ref="B51:C51"/>
    <mergeCell ref="E51:F51"/>
    <mergeCell ref="B52:C52"/>
    <mergeCell ref="E52:F52"/>
    <mergeCell ref="B60:C60"/>
    <mergeCell ref="E60:F60"/>
    <mergeCell ref="B53:C53"/>
    <mergeCell ref="E53:F53"/>
    <mergeCell ref="B54:C54"/>
    <mergeCell ref="E54:F54"/>
    <mergeCell ref="A55:F55"/>
    <mergeCell ref="A56:A61"/>
    <mergeCell ref="B56:C56"/>
    <mergeCell ref="D56:D61"/>
    <mergeCell ref="E56:F56"/>
    <mergeCell ref="B57:C57"/>
    <mergeCell ref="E57:F57"/>
    <mergeCell ref="B58:C58"/>
    <mergeCell ref="E58:F58"/>
    <mergeCell ref="B59:C59"/>
    <mergeCell ref="E59:F59"/>
    <mergeCell ref="A68:F68"/>
    <mergeCell ref="A69:F69"/>
    <mergeCell ref="B61:C61"/>
    <mergeCell ref="E61:F61"/>
    <mergeCell ref="A62:F62"/>
    <mergeCell ref="A63:D63"/>
    <mergeCell ref="E63:F63"/>
    <mergeCell ref="A64:A67"/>
    <mergeCell ref="D64:D67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85"/>
  <sheetViews>
    <sheetView topLeftCell="A25" workbookViewId="0">
      <selection activeCell="A42" sqref="A42:F42"/>
    </sheetView>
  </sheetViews>
  <sheetFormatPr defaultColWidth="11.5546875" defaultRowHeight="17.25"/>
  <cols>
    <col min="1" max="1" width="11.5546875" style="56"/>
    <col min="2" max="2" width="22.109375" style="1" customWidth="1"/>
    <col min="3" max="3" width="23.33203125" style="1" customWidth="1"/>
    <col min="4" max="4" width="17.33203125" style="1" customWidth="1"/>
    <col min="5" max="5" width="27.21875" style="1" customWidth="1"/>
    <col min="6" max="6" width="45" style="5" customWidth="1"/>
    <col min="7" max="16384" width="11.5546875" style="1"/>
  </cols>
  <sheetData>
    <row r="1" spans="1:9" s="2" customFormat="1" ht="36" customHeight="1">
      <c r="A1" s="211" t="s">
        <v>0</v>
      </c>
      <c r="B1" s="212"/>
      <c r="C1" s="212"/>
      <c r="D1" s="212"/>
      <c r="E1" s="212"/>
      <c r="F1" s="213"/>
      <c r="G1" s="1"/>
      <c r="H1" s="1"/>
      <c r="I1" s="1"/>
    </row>
    <row r="2" spans="1:9" s="5" customFormat="1" ht="47.25" customHeight="1">
      <c r="A2" s="3" t="s">
        <v>1</v>
      </c>
      <c r="B2" s="214" t="s">
        <v>74</v>
      </c>
      <c r="C2" s="215"/>
      <c r="D2" s="4" t="s">
        <v>2</v>
      </c>
      <c r="E2" s="216" t="s">
        <v>3</v>
      </c>
      <c r="F2" s="217"/>
    </row>
    <row r="3" spans="1:9" ht="24" customHeight="1">
      <c r="A3" s="183" t="s">
        <v>4</v>
      </c>
      <c r="B3" s="184"/>
      <c r="C3" s="218"/>
      <c r="D3" s="6" t="s">
        <v>5</v>
      </c>
      <c r="E3" s="7" t="s">
        <v>6</v>
      </c>
      <c r="F3" s="37" t="s">
        <v>7</v>
      </c>
    </row>
    <row r="4" spans="1:9" ht="21.75" customHeight="1">
      <c r="A4" s="26" t="s">
        <v>8</v>
      </c>
      <c r="B4" s="219">
        <v>44500</v>
      </c>
      <c r="C4" s="220"/>
      <c r="D4" s="221">
        <v>5</v>
      </c>
      <c r="E4" s="223">
        <v>12</v>
      </c>
      <c r="F4" s="225">
        <f>B6/E4</f>
        <v>17166.666666666668</v>
      </c>
    </row>
    <row r="5" spans="1:9" ht="23.1" customHeight="1">
      <c r="A5" s="26" t="s">
        <v>9</v>
      </c>
      <c r="B5" s="227">
        <f>B6-B4</f>
        <v>161500</v>
      </c>
      <c r="C5" s="228"/>
      <c r="D5" s="222"/>
      <c r="E5" s="224"/>
      <c r="F5" s="226"/>
    </row>
    <row r="6" spans="1:9">
      <c r="A6" s="10" t="s">
        <v>10</v>
      </c>
      <c r="B6" s="229">
        <v>206000</v>
      </c>
      <c r="C6" s="230"/>
      <c r="D6" s="231" t="s">
        <v>11</v>
      </c>
      <c r="E6" s="232"/>
      <c r="F6" s="237">
        <f>E4-(SUM(D16:D35))</f>
        <v>12</v>
      </c>
    </row>
    <row r="7" spans="1:9">
      <c r="A7" s="11" t="s">
        <v>12</v>
      </c>
      <c r="B7" s="12">
        <f>B6+'10.5'!B7</f>
        <v>5510500</v>
      </c>
      <c r="C7" s="13">
        <f>B7/B8</f>
        <v>9.5008620689655168E-2</v>
      </c>
      <c r="D7" s="233"/>
      <c r="E7" s="234"/>
      <c r="F7" s="238"/>
    </row>
    <row r="8" spans="1:9">
      <c r="A8" s="14" t="s">
        <v>13</v>
      </c>
      <c r="B8" s="240">
        <v>58000000</v>
      </c>
      <c r="C8" s="241"/>
      <c r="D8" s="235"/>
      <c r="E8" s="236"/>
      <c r="F8" s="239"/>
    </row>
    <row r="9" spans="1:9" ht="27.95" customHeight="1">
      <c r="A9" s="148" t="s">
        <v>14</v>
      </c>
      <c r="B9" s="149"/>
      <c r="C9" s="149"/>
      <c r="D9" s="149"/>
      <c r="E9" s="149"/>
      <c r="F9" s="150"/>
    </row>
    <row r="10" spans="1:9" ht="17.100000000000001" customHeight="1">
      <c r="A10" s="206" t="s">
        <v>15</v>
      </c>
      <c r="B10" s="24" t="s">
        <v>16</v>
      </c>
      <c r="C10" s="24" t="s">
        <v>17</v>
      </c>
      <c r="D10" s="209" t="s">
        <v>18</v>
      </c>
      <c r="E10" s="24" t="s">
        <v>16</v>
      </c>
      <c r="F10" s="25" t="s">
        <v>17</v>
      </c>
    </row>
    <row r="11" spans="1:9" ht="20.100000000000001" customHeight="1">
      <c r="A11" s="207"/>
      <c r="B11" s="28" t="s">
        <v>64</v>
      </c>
      <c r="C11" s="18"/>
      <c r="D11" s="133"/>
      <c r="E11" s="28" t="s">
        <v>20</v>
      </c>
      <c r="F11" s="19">
        <v>7.0000000000000007E-2</v>
      </c>
    </row>
    <row r="12" spans="1:9" ht="18" customHeight="1">
      <c r="A12" s="207"/>
      <c r="B12" s="28" t="s">
        <v>68</v>
      </c>
      <c r="C12" s="18"/>
      <c r="D12" s="133"/>
      <c r="E12" s="28" t="s">
        <v>21</v>
      </c>
      <c r="F12" s="19">
        <v>0.15</v>
      </c>
    </row>
    <row r="13" spans="1:9" ht="17.100000000000001" customHeight="1">
      <c r="A13" s="208"/>
      <c r="B13" s="28"/>
      <c r="C13" s="20"/>
      <c r="D13" s="210"/>
      <c r="E13" s="30" t="s">
        <v>22</v>
      </c>
      <c r="F13" s="22">
        <v>0.25</v>
      </c>
    </row>
    <row r="14" spans="1:9" ht="27.95" customHeight="1">
      <c r="A14" s="148" t="s">
        <v>23</v>
      </c>
      <c r="B14" s="149"/>
      <c r="C14" s="149"/>
      <c r="D14" s="149"/>
      <c r="E14" s="149"/>
      <c r="F14" s="150"/>
    </row>
    <row r="15" spans="1:9" ht="18.95" customHeight="1">
      <c r="A15" s="23"/>
      <c r="B15" s="24" t="s">
        <v>24</v>
      </c>
      <c r="C15" s="24" t="s">
        <v>25</v>
      </c>
      <c r="D15" s="24" t="s">
        <v>26</v>
      </c>
      <c r="E15" s="203" t="s">
        <v>27</v>
      </c>
      <c r="F15" s="204"/>
    </row>
    <row r="16" spans="1:9" ht="18.95" customHeight="1">
      <c r="A16" s="152" t="s">
        <v>28</v>
      </c>
      <c r="B16" s="27"/>
      <c r="C16" s="27"/>
      <c r="D16" s="28"/>
      <c r="E16" s="199"/>
      <c r="F16" s="200"/>
    </row>
    <row r="17" spans="1:6">
      <c r="A17" s="152"/>
      <c r="B17" s="27"/>
      <c r="C17" s="28"/>
      <c r="D17" s="28"/>
      <c r="E17" s="199"/>
      <c r="F17" s="200"/>
    </row>
    <row r="18" spans="1:6">
      <c r="A18" s="152"/>
      <c r="B18" s="27"/>
      <c r="C18" s="27"/>
      <c r="D18" s="28"/>
      <c r="E18" s="199"/>
      <c r="F18" s="200"/>
    </row>
    <row r="19" spans="1:6">
      <c r="A19" s="152"/>
      <c r="B19" s="27"/>
      <c r="C19" s="28"/>
      <c r="D19" s="28"/>
      <c r="E19" s="199"/>
      <c r="F19" s="200"/>
    </row>
    <row r="20" spans="1:6">
      <c r="A20" s="152"/>
      <c r="B20" s="27"/>
      <c r="C20" s="28"/>
      <c r="D20" s="28"/>
      <c r="E20" s="199"/>
      <c r="F20" s="200"/>
    </row>
    <row r="21" spans="1:6">
      <c r="A21" s="152"/>
      <c r="B21" s="27"/>
      <c r="C21" s="28"/>
      <c r="D21" s="28"/>
      <c r="E21" s="199"/>
      <c r="F21" s="200"/>
    </row>
    <row r="22" spans="1:6" ht="18" thickBot="1">
      <c r="A22" s="175"/>
      <c r="B22" s="29"/>
      <c r="C22" s="30"/>
      <c r="D22" s="30"/>
      <c r="E22" s="194"/>
      <c r="F22" s="205"/>
    </row>
    <row r="23" spans="1:6" ht="18" thickTop="1">
      <c r="A23" s="193" t="s">
        <v>29</v>
      </c>
      <c r="B23" s="31"/>
      <c r="C23" s="32"/>
      <c r="D23" s="33"/>
      <c r="E23" s="194"/>
      <c r="F23" s="194"/>
    </row>
    <row r="24" spans="1:6">
      <c r="A24" s="152"/>
      <c r="B24" s="27"/>
      <c r="C24" s="27"/>
      <c r="D24" s="28"/>
      <c r="E24" s="195"/>
      <c r="F24" s="196"/>
    </row>
    <row r="25" spans="1:6">
      <c r="A25" s="152"/>
      <c r="B25" s="27"/>
      <c r="C25" s="28"/>
      <c r="D25" s="28"/>
      <c r="E25" s="195"/>
      <c r="F25" s="196"/>
    </row>
    <row r="26" spans="1:6">
      <c r="A26" s="152"/>
      <c r="B26" s="27"/>
      <c r="C26" s="28"/>
      <c r="D26" s="28"/>
      <c r="E26" s="197"/>
      <c r="F26" s="198"/>
    </row>
    <row r="27" spans="1:6">
      <c r="A27" s="152"/>
      <c r="B27" s="27"/>
      <c r="C27" s="27"/>
      <c r="D27" s="28"/>
      <c r="E27" s="199"/>
      <c r="F27" s="200"/>
    </row>
    <row r="28" spans="1:6">
      <c r="A28" s="152"/>
      <c r="B28" s="27"/>
      <c r="C28" s="28"/>
      <c r="D28" s="28"/>
      <c r="E28" s="197"/>
      <c r="F28" s="198"/>
    </row>
    <row r="29" spans="1:6">
      <c r="A29" s="152"/>
      <c r="B29" s="27"/>
      <c r="C29" s="27"/>
      <c r="D29" s="28"/>
      <c r="E29" s="199"/>
      <c r="F29" s="200"/>
    </row>
    <row r="30" spans="1:6">
      <c r="A30" s="152"/>
      <c r="B30" s="27"/>
      <c r="C30" s="28"/>
      <c r="D30" s="28"/>
      <c r="E30" s="199"/>
      <c r="F30" s="200"/>
    </row>
    <row r="31" spans="1:6">
      <c r="A31" s="152"/>
      <c r="B31" s="27"/>
      <c r="C31" s="28"/>
      <c r="D31" s="28"/>
      <c r="E31" s="199"/>
      <c r="F31" s="200"/>
    </row>
    <row r="32" spans="1:6">
      <c r="A32" s="152"/>
      <c r="B32" s="27"/>
      <c r="C32" s="28"/>
      <c r="D32" s="28"/>
      <c r="E32" s="199"/>
      <c r="F32" s="200"/>
    </row>
    <row r="33" spans="1:6">
      <c r="A33" s="152"/>
      <c r="B33" s="27"/>
      <c r="C33" s="28"/>
      <c r="D33" s="28"/>
      <c r="E33" s="199"/>
      <c r="F33" s="200"/>
    </row>
    <row r="34" spans="1:6">
      <c r="A34" s="152"/>
      <c r="B34" s="27"/>
      <c r="C34" s="28"/>
      <c r="D34" s="28"/>
      <c r="E34" s="199"/>
      <c r="F34" s="200"/>
    </row>
    <row r="35" spans="1:6">
      <c r="A35" s="153"/>
      <c r="B35" s="34"/>
      <c r="C35" s="36"/>
      <c r="D35" s="36"/>
      <c r="E35" s="201"/>
      <c r="F35" s="202"/>
    </row>
    <row r="36" spans="1:6" ht="22.5" customHeight="1">
      <c r="A36" s="183" t="s">
        <v>30</v>
      </c>
      <c r="B36" s="184"/>
      <c r="C36" s="184"/>
      <c r="D36" s="184"/>
      <c r="E36" s="184"/>
      <c r="F36" s="185"/>
    </row>
    <row r="37" spans="1:6">
      <c r="A37" s="189" t="s">
        <v>31</v>
      </c>
      <c r="B37" s="190"/>
      <c r="C37" s="190"/>
      <c r="D37" s="190"/>
      <c r="E37" s="191" t="s">
        <v>32</v>
      </c>
      <c r="F37" s="192"/>
    </row>
    <row r="38" spans="1:6">
      <c r="A38" s="186" t="s">
        <v>33</v>
      </c>
      <c r="B38" s="187"/>
      <c r="C38" s="188"/>
      <c r="D38" s="188"/>
      <c r="E38" s="38" t="s">
        <v>33</v>
      </c>
      <c r="F38" s="113" t="s">
        <v>295</v>
      </c>
    </row>
    <row r="39" spans="1:6">
      <c r="A39" s="167" t="s">
        <v>34</v>
      </c>
      <c r="B39" s="167"/>
      <c r="C39" s="168"/>
      <c r="D39" s="168"/>
      <c r="E39" s="40" t="s">
        <v>34</v>
      </c>
      <c r="F39" s="113" t="s">
        <v>291</v>
      </c>
    </row>
    <row r="40" spans="1:6">
      <c r="A40" s="167" t="s">
        <v>35</v>
      </c>
      <c r="B40" s="167"/>
      <c r="C40" s="168"/>
      <c r="D40" s="168"/>
      <c r="E40" s="40" t="s">
        <v>36</v>
      </c>
      <c r="F40" s="113" t="s">
        <v>296</v>
      </c>
    </row>
    <row r="41" spans="1:6">
      <c r="A41" s="167"/>
      <c r="B41" s="167"/>
      <c r="C41" s="168"/>
      <c r="D41" s="168"/>
      <c r="E41" s="40" t="s">
        <v>37</v>
      </c>
      <c r="F41" s="113" t="s">
        <v>284</v>
      </c>
    </row>
    <row r="42" spans="1:6">
      <c r="A42" s="172" t="s">
        <v>38</v>
      </c>
      <c r="B42" s="173"/>
      <c r="C42" s="173"/>
      <c r="D42" s="173"/>
      <c r="E42" s="173"/>
      <c r="F42" s="174"/>
    </row>
    <row r="43" spans="1:6">
      <c r="A43" s="151" t="s">
        <v>39</v>
      </c>
      <c r="B43" s="135"/>
      <c r="C43" s="135"/>
      <c r="D43" s="154" t="s">
        <v>40</v>
      </c>
      <c r="E43" s="177" t="s">
        <v>41</v>
      </c>
      <c r="F43" s="178"/>
    </row>
    <row r="44" spans="1:6">
      <c r="A44" s="152"/>
      <c r="B44" s="179"/>
      <c r="C44" s="180"/>
      <c r="D44" s="155"/>
      <c r="E44" s="181" t="s">
        <v>75</v>
      </c>
      <c r="F44" s="182"/>
    </row>
    <row r="45" spans="1:6">
      <c r="A45" s="152"/>
      <c r="B45" s="137"/>
      <c r="C45" s="137"/>
      <c r="D45" s="155"/>
      <c r="E45" s="158" t="s">
        <v>76</v>
      </c>
      <c r="F45" s="159"/>
    </row>
    <row r="46" spans="1:6" ht="18" customHeight="1">
      <c r="A46" s="152"/>
      <c r="B46" s="137"/>
      <c r="C46" s="137"/>
      <c r="D46" s="155"/>
      <c r="E46" s="158" t="s">
        <v>77</v>
      </c>
      <c r="F46" s="159"/>
    </row>
    <row r="47" spans="1:6" ht="18" customHeight="1">
      <c r="A47" s="152"/>
      <c r="B47" s="41"/>
      <c r="C47" s="41"/>
      <c r="D47" s="155"/>
      <c r="E47" s="42"/>
      <c r="F47" s="43"/>
    </row>
    <row r="48" spans="1:6">
      <c r="A48" s="152"/>
      <c r="B48" s="160"/>
      <c r="C48" s="161"/>
      <c r="D48" s="155"/>
      <c r="E48" s="162"/>
      <c r="F48" s="163"/>
    </row>
    <row r="49" spans="1:6" ht="17.25" customHeight="1">
      <c r="A49" s="152"/>
      <c r="B49" s="169"/>
      <c r="C49" s="140"/>
      <c r="D49" s="155"/>
      <c r="E49" s="170"/>
      <c r="F49" s="171"/>
    </row>
    <row r="50" spans="1:6" ht="18" customHeight="1">
      <c r="A50" s="152"/>
      <c r="B50" s="164"/>
      <c r="C50" s="164"/>
      <c r="D50" s="155"/>
      <c r="E50" s="165"/>
      <c r="F50" s="166"/>
    </row>
    <row r="51" spans="1:6" ht="18" customHeight="1">
      <c r="A51" s="152"/>
      <c r="B51" s="140"/>
      <c r="C51" s="140"/>
      <c r="D51" s="155"/>
      <c r="E51" s="141"/>
      <c r="F51" s="142"/>
    </row>
    <row r="52" spans="1:6" ht="18" customHeight="1">
      <c r="A52" s="175"/>
      <c r="B52" s="140"/>
      <c r="C52" s="140"/>
      <c r="D52" s="176"/>
      <c r="E52" s="143"/>
      <c r="F52" s="144"/>
    </row>
    <row r="53" spans="1:6" ht="18" customHeight="1">
      <c r="A53" s="175"/>
      <c r="B53" s="140"/>
      <c r="C53" s="140"/>
      <c r="D53" s="176"/>
      <c r="E53" s="145"/>
      <c r="F53" s="146"/>
    </row>
    <row r="54" spans="1:6">
      <c r="A54" s="175"/>
      <c r="B54" s="147"/>
      <c r="C54" s="147"/>
      <c r="D54" s="176"/>
      <c r="E54" s="145"/>
      <c r="F54" s="146"/>
    </row>
    <row r="55" spans="1:6">
      <c r="A55" s="148" t="s">
        <v>42</v>
      </c>
      <c r="B55" s="149"/>
      <c r="C55" s="149"/>
      <c r="D55" s="149"/>
      <c r="E55" s="149"/>
      <c r="F55" s="150"/>
    </row>
    <row r="56" spans="1:6">
      <c r="A56" s="151" t="s">
        <v>39</v>
      </c>
      <c r="B56" s="135"/>
      <c r="C56" s="135"/>
      <c r="D56" s="154" t="s">
        <v>43</v>
      </c>
      <c r="E56" s="135"/>
      <c r="F56" s="136"/>
    </row>
    <row r="57" spans="1:6">
      <c r="A57" s="152"/>
      <c r="B57" s="137"/>
      <c r="C57" s="137"/>
      <c r="D57" s="155"/>
      <c r="E57" s="135"/>
      <c r="F57" s="136"/>
    </row>
    <row r="58" spans="1:6">
      <c r="A58" s="152"/>
      <c r="B58" s="137"/>
      <c r="C58" s="137"/>
      <c r="D58" s="155"/>
      <c r="E58" s="138"/>
      <c r="F58" s="139"/>
    </row>
    <row r="59" spans="1:6">
      <c r="A59" s="152"/>
      <c r="B59" s="137"/>
      <c r="C59" s="137"/>
      <c r="D59" s="155"/>
      <c r="E59" s="138"/>
      <c r="F59" s="139"/>
    </row>
    <row r="60" spans="1:6">
      <c r="A60" s="152"/>
      <c r="B60" s="137"/>
      <c r="C60" s="137"/>
      <c r="D60" s="155"/>
      <c r="E60" s="138"/>
      <c r="F60" s="139"/>
    </row>
    <row r="61" spans="1:6">
      <c r="A61" s="153"/>
      <c r="B61" s="120"/>
      <c r="C61" s="120"/>
      <c r="D61" s="156"/>
      <c r="E61" s="121"/>
      <c r="F61" s="122"/>
    </row>
    <row r="62" spans="1:6">
      <c r="A62" s="123" t="s">
        <v>44</v>
      </c>
      <c r="B62" s="124"/>
      <c r="C62" s="124"/>
      <c r="D62" s="124"/>
      <c r="E62" s="124"/>
      <c r="F62" s="125"/>
    </row>
    <row r="63" spans="1:6">
      <c r="A63" s="126" t="s">
        <v>45</v>
      </c>
      <c r="B63" s="127"/>
      <c r="C63" s="127"/>
      <c r="D63" s="128"/>
      <c r="E63" s="129">
        <f>SUM(E65:E67)+SUM(B65:B67)</f>
        <v>0</v>
      </c>
      <c r="F63" s="130"/>
    </row>
    <row r="64" spans="1:6">
      <c r="A64" s="131" t="s">
        <v>39</v>
      </c>
      <c r="B64" s="44" t="s">
        <v>46</v>
      </c>
      <c r="C64" s="44" t="s">
        <v>47</v>
      </c>
      <c r="D64" s="133" t="s">
        <v>43</v>
      </c>
      <c r="E64" s="44" t="s">
        <v>48</v>
      </c>
      <c r="F64" s="45" t="s">
        <v>49</v>
      </c>
    </row>
    <row r="65" spans="1:6">
      <c r="A65" s="131"/>
      <c r="B65" s="46"/>
      <c r="C65" s="47"/>
      <c r="D65" s="133"/>
      <c r="E65" s="48"/>
      <c r="F65" s="49"/>
    </row>
    <row r="66" spans="1:6">
      <c r="A66" s="131"/>
      <c r="B66" s="50"/>
      <c r="C66" s="47"/>
      <c r="D66" s="133"/>
      <c r="E66" s="51"/>
      <c r="F66" s="52"/>
    </row>
    <row r="67" spans="1:6">
      <c r="A67" s="132"/>
      <c r="B67" s="53"/>
      <c r="C67" s="53"/>
      <c r="D67" s="134"/>
      <c r="E67" s="54"/>
      <c r="F67" s="55"/>
    </row>
    <row r="68" spans="1:6">
      <c r="A68" s="114" t="s">
        <v>50</v>
      </c>
      <c r="B68" s="115"/>
      <c r="C68" s="115"/>
      <c r="D68" s="115"/>
      <c r="E68" s="115"/>
      <c r="F68" s="116"/>
    </row>
    <row r="69" spans="1:6" ht="51" customHeight="1">
      <c r="A69" s="117"/>
      <c r="B69" s="118"/>
      <c r="C69" s="118"/>
      <c r="D69" s="118"/>
      <c r="E69" s="118"/>
      <c r="F69" s="119"/>
    </row>
    <row r="70" spans="1:6" ht="198.75" customHeight="1">
      <c r="A70" s="1"/>
    </row>
    <row r="71" spans="1:6">
      <c r="A71" s="1"/>
    </row>
    <row r="72" spans="1:6">
      <c r="A72" s="1"/>
    </row>
    <row r="73" spans="1:6">
      <c r="A73" s="1"/>
    </row>
    <row r="74" spans="1:6">
      <c r="A74" s="1"/>
    </row>
    <row r="75" spans="1:6">
      <c r="A75" s="1"/>
    </row>
    <row r="76" spans="1:6">
      <c r="A76" s="1"/>
    </row>
    <row r="77" spans="1:6">
      <c r="A77" s="1"/>
    </row>
    <row r="78" spans="1:6">
      <c r="A78" s="1"/>
    </row>
    <row r="79" spans="1:6">
      <c r="A79" s="1"/>
    </row>
    <row r="80" spans="1:6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</sheetData>
  <mergeCells count="98">
    <mergeCell ref="A68:F68"/>
    <mergeCell ref="A69:F69"/>
    <mergeCell ref="B61:C61"/>
    <mergeCell ref="E61:F61"/>
    <mergeCell ref="A62:F62"/>
    <mergeCell ref="A63:D63"/>
    <mergeCell ref="E63:F63"/>
    <mergeCell ref="A64:A67"/>
    <mergeCell ref="D64:D67"/>
    <mergeCell ref="E57:F57"/>
    <mergeCell ref="B58:C58"/>
    <mergeCell ref="E58:F58"/>
    <mergeCell ref="B59:C59"/>
    <mergeCell ref="E59:F59"/>
    <mergeCell ref="B51:C51"/>
    <mergeCell ref="E51:F51"/>
    <mergeCell ref="B52:C52"/>
    <mergeCell ref="E52:F52"/>
    <mergeCell ref="B60:C60"/>
    <mergeCell ref="E60:F60"/>
    <mergeCell ref="B53:C53"/>
    <mergeCell ref="E53:F53"/>
    <mergeCell ref="B54:C54"/>
    <mergeCell ref="E54:F54"/>
    <mergeCell ref="A55:F55"/>
    <mergeCell ref="A56:A61"/>
    <mergeCell ref="B56:C56"/>
    <mergeCell ref="D56:D61"/>
    <mergeCell ref="E56:F56"/>
    <mergeCell ref="B57:C57"/>
    <mergeCell ref="E46:F46"/>
    <mergeCell ref="B48:C48"/>
    <mergeCell ref="E48:F48"/>
    <mergeCell ref="B50:C50"/>
    <mergeCell ref="E50:F50"/>
    <mergeCell ref="A40:B40"/>
    <mergeCell ref="C40:D40"/>
    <mergeCell ref="B49:C49"/>
    <mergeCell ref="E49:F49"/>
    <mergeCell ref="A41:B41"/>
    <mergeCell ref="C41:D41"/>
    <mergeCell ref="A42:F42"/>
    <mergeCell ref="A43:A54"/>
    <mergeCell ref="B43:C43"/>
    <mergeCell ref="D43:D54"/>
    <mergeCell ref="E43:F43"/>
    <mergeCell ref="B44:C44"/>
    <mergeCell ref="E44:F44"/>
    <mergeCell ref="B45:C45"/>
    <mergeCell ref="E45:F45"/>
    <mergeCell ref="B46:C46"/>
    <mergeCell ref="A36:F36"/>
    <mergeCell ref="A38:B38"/>
    <mergeCell ref="C38:D38"/>
    <mergeCell ref="A39:B39"/>
    <mergeCell ref="C39:D39"/>
    <mergeCell ref="A37:D37"/>
    <mergeCell ref="E37:F37"/>
    <mergeCell ref="A23:A35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A14:F14"/>
    <mergeCell ref="E15:F15"/>
    <mergeCell ref="A16:A22"/>
    <mergeCell ref="E16:F16"/>
    <mergeCell ref="E17:F17"/>
    <mergeCell ref="E18:F18"/>
    <mergeCell ref="E19:F19"/>
    <mergeCell ref="E20:F20"/>
    <mergeCell ref="E21:F21"/>
    <mergeCell ref="E22:F22"/>
    <mergeCell ref="A10:A13"/>
    <mergeCell ref="D10:D13"/>
    <mergeCell ref="A1:F1"/>
    <mergeCell ref="B2:C2"/>
    <mergeCell ref="E2:F2"/>
    <mergeCell ref="A3:C3"/>
    <mergeCell ref="B4:C4"/>
    <mergeCell ref="D4:D5"/>
    <mergeCell ref="E4:E5"/>
    <mergeCell ref="F4:F5"/>
    <mergeCell ref="B5:C5"/>
    <mergeCell ref="B6:C6"/>
    <mergeCell ref="D6:E8"/>
    <mergeCell ref="F6:F8"/>
    <mergeCell ref="B8:C8"/>
    <mergeCell ref="A9:F9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85"/>
  <sheetViews>
    <sheetView topLeftCell="A13" workbookViewId="0">
      <selection activeCell="A42" sqref="A42:F42"/>
    </sheetView>
  </sheetViews>
  <sheetFormatPr defaultColWidth="11.5546875" defaultRowHeight="17.25"/>
  <cols>
    <col min="1" max="1" width="11.5546875" style="56"/>
    <col min="2" max="2" width="22.109375" style="1" customWidth="1"/>
    <col min="3" max="3" width="23.33203125" style="1" customWidth="1"/>
    <col min="4" max="4" width="17.33203125" style="1" customWidth="1"/>
    <col min="5" max="5" width="27.21875" style="1" customWidth="1"/>
    <col min="6" max="6" width="45" style="5" customWidth="1"/>
    <col min="7" max="16384" width="11.5546875" style="1"/>
  </cols>
  <sheetData>
    <row r="1" spans="1:9" s="2" customFormat="1" ht="36" customHeight="1">
      <c r="A1" s="211" t="s">
        <v>0</v>
      </c>
      <c r="B1" s="212"/>
      <c r="C1" s="212"/>
      <c r="D1" s="212"/>
      <c r="E1" s="212"/>
      <c r="F1" s="213"/>
      <c r="G1" s="1"/>
      <c r="H1" s="1"/>
      <c r="I1" s="1"/>
    </row>
    <row r="2" spans="1:9" s="5" customFormat="1" ht="47.25" customHeight="1">
      <c r="A2" s="3" t="s">
        <v>1</v>
      </c>
      <c r="B2" s="214" t="s">
        <v>78</v>
      </c>
      <c r="C2" s="215"/>
      <c r="D2" s="4" t="s">
        <v>2</v>
      </c>
      <c r="E2" s="216" t="s">
        <v>3</v>
      </c>
      <c r="F2" s="217"/>
    </row>
    <row r="3" spans="1:9" ht="24" customHeight="1">
      <c r="A3" s="183" t="s">
        <v>4</v>
      </c>
      <c r="B3" s="184"/>
      <c r="C3" s="218"/>
      <c r="D3" s="6" t="s">
        <v>5</v>
      </c>
      <c r="E3" s="7" t="s">
        <v>6</v>
      </c>
      <c r="F3" s="37" t="s">
        <v>7</v>
      </c>
    </row>
    <row r="4" spans="1:9" ht="21.75" customHeight="1">
      <c r="A4" s="26" t="s">
        <v>8</v>
      </c>
      <c r="B4" s="219">
        <v>137000</v>
      </c>
      <c r="C4" s="220"/>
      <c r="D4" s="221">
        <v>5</v>
      </c>
      <c r="E4" s="223">
        <v>14</v>
      </c>
      <c r="F4" s="225">
        <f>B6/E4</f>
        <v>37392.857142857145</v>
      </c>
    </row>
    <row r="5" spans="1:9" ht="23.1" customHeight="1">
      <c r="A5" s="26" t="s">
        <v>9</v>
      </c>
      <c r="B5" s="227">
        <f>B6-B4</f>
        <v>386500</v>
      </c>
      <c r="C5" s="228"/>
      <c r="D5" s="222"/>
      <c r="E5" s="224"/>
      <c r="F5" s="226"/>
    </row>
    <row r="6" spans="1:9">
      <c r="A6" s="10" t="s">
        <v>10</v>
      </c>
      <c r="B6" s="229">
        <v>523500</v>
      </c>
      <c r="C6" s="230"/>
      <c r="D6" s="231" t="s">
        <v>11</v>
      </c>
      <c r="E6" s="232"/>
      <c r="F6" s="237">
        <f>E4-(SUM(D16:D35))</f>
        <v>14</v>
      </c>
    </row>
    <row r="7" spans="1:9">
      <c r="A7" s="11" t="s">
        <v>12</v>
      </c>
      <c r="B7" s="12">
        <f>B6+'10.6'!B7</f>
        <v>6034000</v>
      </c>
      <c r="C7" s="13">
        <f>B7/B8</f>
        <v>0.10403448275862069</v>
      </c>
      <c r="D7" s="233"/>
      <c r="E7" s="234"/>
      <c r="F7" s="238"/>
    </row>
    <row r="8" spans="1:9">
      <c r="A8" s="14" t="s">
        <v>13</v>
      </c>
      <c r="B8" s="240">
        <v>58000000</v>
      </c>
      <c r="C8" s="241"/>
      <c r="D8" s="235"/>
      <c r="E8" s="236"/>
      <c r="F8" s="239"/>
    </row>
    <row r="9" spans="1:9" ht="27.95" customHeight="1">
      <c r="A9" s="148" t="s">
        <v>14</v>
      </c>
      <c r="B9" s="149"/>
      <c r="C9" s="149"/>
      <c r="D9" s="149"/>
      <c r="E9" s="149"/>
      <c r="F9" s="150"/>
    </row>
    <row r="10" spans="1:9" ht="17.100000000000001" customHeight="1">
      <c r="A10" s="206" t="s">
        <v>15</v>
      </c>
      <c r="B10" s="24" t="s">
        <v>16</v>
      </c>
      <c r="C10" s="24" t="s">
        <v>17</v>
      </c>
      <c r="D10" s="209" t="s">
        <v>18</v>
      </c>
      <c r="E10" s="24" t="s">
        <v>16</v>
      </c>
      <c r="F10" s="25" t="s">
        <v>17</v>
      </c>
    </row>
    <row r="11" spans="1:9" ht="20.100000000000001" customHeight="1">
      <c r="A11" s="207"/>
      <c r="B11" s="28"/>
      <c r="C11" s="18"/>
      <c r="D11" s="133"/>
      <c r="E11" s="28" t="s">
        <v>20</v>
      </c>
      <c r="F11" s="19">
        <v>0.04</v>
      </c>
    </row>
    <row r="12" spans="1:9" ht="18" customHeight="1">
      <c r="A12" s="207"/>
      <c r="B12" s="28" t="s">
        <v>68</v>
      </c>
      <c r="C12" s="18">
        <v>4</v>
      </c>
      <c r="D12" s="133"/>
      <c r="E12" s="28" t="s">
        <v>21</v>
      </c>
      <c r="F12" s="19">
        <v>0.03</v>
      </c>
    </row>
    <row r="13" spans="1:9" ht="17.100000000000001" customHeight="1">
      <c r="A13" s="208"/>
      <c r="B13" s="28"/>
      <c r="C13" s="20"/>
      <c r="D13" s="210"/>
      <c r="E13" s="30" t="s">
        <v>22</v>
      </c>
      <c r="F13" s="22">
        <v>0.25</v>
      </c>
    </row>
    <row r="14" spans="1:9" ht="27.95" customHeight="1">
      <c r="A14" s="148" t="s">
        <v>23</v>
      </c>
      <c r="B14" s="149"/>
      <c r="C14" s="149"/>
      <c r="D14" s="149"/>
      <c r="E14" s="149"/>
      <c r="F14" s="150"/>
    </row>
    <row r="15" spans="1:9" ht="18.95" customHeight="1">
      <c r="A15" s="23"/>
      <c r="B15" s="24" t="s">
        <v>24</v>
      </c>
      <c r="C15" s="24" t="s">
        <v>25</v>
      </c>
      <c r="D15" s="24" t="s">
        <v>26</v>
      </c>
      <c r="E15" s="203" t="s">
        <v>27</v>
      </c>
      <c r="F15" s="204"/>
    </row>
    <row r="16" spans="1:9" ht="18.95" customHeight="1">
      <c r="A16" s="152" t="s">
        <v>28</v>
      </c>
      <c r="B16" s="27"/>
      <c r="C16" s="27"/>
      <c r="D16" s="28"/>
      <c r="E16" s="199"/>
      <c r="F16" s="200"/>
    </row>
    <row r="17" spans="1:6">
      <c r="A17" s="152"/>
      <c r="B17" s="27"/>
      <c r="C17" s="28"/>
      <c r="D17" s="28"/>
      <c r="E17" s="199"/>
      <c r="F17" s="200"/>
    </row>
    <row r="18" spans="1:6">
      <c r="A18" s="152"/>
      <c r="B18" s="27"/>
      <c r="C18" s="27"/>
      <c r="D18" s="28"/>
      <c r="E18" s="199"/>
      <c r="F18" s="200"/>
    </row>
    <row r="19" spans="1:6">
      <c r="A19" s="152"/>
      <c r="B19" s="27"/>
      <c r="C19" s="28"/>
      <c r="D19" s="28"/>
      <c r="E19" s="199"/>
      <c r="F19" s="200"/>
    </row>
    <row r="20" spans="1:6">
      <c r="A20" s="152"/>
      <c r="B20" s="27"/>
      <c r="C20" s="28"/>
      <c r="D20" s="28"/>
      <c r="E20" s="199"/>
      <c r="F20" s="200"/>
    </row>
    <row r="21" spans="1:6">
      <c r="A21" s="152"/>
      <c r="B21" s="27"/>
      <c r="C21" s="28"/>
      <c r="D21" s="28"/>
      <c r="E21" s="199"/>
      <c r="F21" s="200"/>
    </row>
    <row r="22" spans="1:6" ht="18" thickBot="1">
      <c r="A22" s="175"/>
      <c r="B22" s="29"/>
      <c r="C22" s="30"/>
      <c r="D22" s="30"/>
      <c r="E22" s="194"/>
      <c r="F22" s="205"/>
    </row>
    <row r="23" spans="1:6" ht="18" thickTop="1">
      <c r="A23" s="193" t="s">
        <v>29</v>
      </c>
      <c r="B23" s="31"/>
      <c r="C23" s="32"/>
      <c r="D23" s="33"/>
      <c r="E23" s="194"/>
      <c r="F23" s="194"/>
    </row>
    <row r="24" spans="1:6">
      <c r="A24" s="152"/>
      <c r="B24" s="27"/>
      <c r="C24" s="27"/>
      <c r="D24" s="28"/>
      <c r="E24" s="195"/>
      <c r="F24" s="196"/>
    </row>
    <row r="25" spans="1:6">
      <c r="A25" s="152"/>
      <c r="B25" s="27"/>
      <c r="C25" s="28"/>
      <c r="D25" s="28"/>
      <c r="E25" s="195"/>
      <c r="F25" s="196"/>
    </row>
    <row r="26" spans="1:6">
      <c r="A26" s="152"/>
      <c r="B26" s="27"/>
      <c r="C26" s="28"/>
      <c r="D26" s="28"/>
      <c r="E26" s="197"/>
      <c r="F26" s="198"/>
    </row>
    <row r="27" spans="1:6">
      <c r="A27" s="152"/>
      <c r="B27" s="27"/>
      <c r="C27" s="27"/>
      <c r="D27" s="28"/>
      <c r="E27" s="199"/>
      <c r="F27" s="200"/>
    </row>
    <row r="28" spans="1:6">
      <c r="A28" s="152"/>
      <c r="B28" s="27"/>
      <c r="C28" s="28"/>
      <c r="D28" s="28"/>
      <c r="E28" s="197"/>
      <c r="F28" s="198"/>
    </row>
    <row r="29" spans="1:6">
      <c r="A29" s="152"/>
      <c r="B29" s="27"/>
      <c r="C29" s="27"/>
      <c r="D29" s="28"/>
      <c r="E29" s="199"/>
      <c r="F29" s="200"/>
    </row>
    <row r="30" spans="1:6">
      <c r="A30" s="152"/>
      <c r="B30" s="27"/>
      <c r="C30" s="28"/>
      <c r="D30" s="28"/>
      <c r="E30" s="199"/>
      <c r="F30" s="200"/>
    </row>
    <row r="31" spans="1:6">
      <c r="A31" s="152"/>
      <c r="B31" s="27"/>
      <c r="C31" s="28"/>
      <c r="D31" s="28"/>
      <c r="E31" s="199"/>
      <c r="F31" s="200"/>
    </row>
    <row r="32" spans="1:6">
      <c r="A32" s="152"/>
      <c r="B32" s="27"/>
      <c r="C32" s="28"/>
      <c r="D32" s="28"/>
      <c r="E32" s="199"/>
      <c r="F32" s="200"/>
    </row>
    <row r="33" spans="1:6">
      <c r="A33" s="152"/>
      <c r="B33" s="27"/>
      <c r="C33" s="28"/>
      <c r="D33" s="28"/>
      <c r="E33" s="199"/>
      <c r="F33" s="200"/>
    </row>
    <row r="34" spans="1:6">
      <c r="A34" s="152"/>
      <c r="B34" s="27"/>
      <c r="C34" s="28"/>
      <c r="D34" s="28"/>
      <c r="E34" s="199"/>
      <c r="F34" s="200"/>
    </row>
    <row r="35" spans="1:6">
      <c r="A35" s="153"/>
      <c r="B35" s="34"/>
      <c r="C35" s="36"/>
      <c r="D35" s="36"/>
      <c r="E35" s="201"/>
      <c r="F35" s="202"/>
    </row>
    <row r="36" spans="1:6" ht="22.5" customHeight="1">
      <c r="A36" s="183" t="s">
        <v>30</v>
      </c>
      <c r="B36" s="184"/>
      <c r="C36" s="184"/>
      <c r="D36" s="184"/>
      <c r="E36" s="184"/>
      <c r="F36" s="185"/>
    </row>
    <row r="37" spans="1:6">
      <c r="A37" s="189" t="s">
        <v>31</v>
      </c>
      <c r="B37" s="190"/>
      <c r="C37" s="190"/>
      <c r="D37" s="190"/>
      <c r="E37" s="191" t="s">
        <v>32</v>
      </c>
      <c r="F37" s="192"/>
    </row>
    <row r="38" spans="1:6">
      <c r="A38" s="186" t="s">
        <v>33</v>
      </c>
      <c r="B38" s="187"/>
      <c r="C38" s="188"/>
      <c r="D38" s="188"/>
      <c r="E38" s="38" t="s">
        <v>33</v>
      </c>
      <c r="F38" s="113" t="s">
        <v>284</v>
      </c>
    </row>
    <row r="39" spans="1:6">
      <c r="A39" s="167" t="s">
        <v>34</v>
      </c>
      <c r="B39" s="167"/>
      <c r="C39" s="168"/>
      <c r="D39" s="168"/>
      <c r="E39" s="40" t="s">
        <v>34</v>
      </c>
      <c r="F39" s="113" t="s">
        <v>298</v>
      </c>
    </row>
    <row r="40" spans="1:6">
      <c r="A40" s="167" t="s">
        <v>35</v>
      </c>
      <c r="B40" s="167"/>
      <c r="C40" s="168"/>
      <c r="D40" s="168"/>
      <c r="E40" s="40" t="s">
        <v>36</v>
      </c>
      <c r="F40" s="113" t="s">
        <v>296</v>
      </c>
    </row>
    <row r="41" spans="1:6">
      <c r="A41" s="167"/>
      <c r="B41" s="167"/>
      <c r="C41" s="168"/>
      <c r="D41" s="168"/>
      <c r="E41" s="40" t="s">
        <v>37</v>
      </c>
      <c r="F41" s="113" t="s">
        <v>293</v>
      </c>
    </row>
    <row r="42" spans="1:6">
      <c r="A42" s="172" t="s">
        <v>38</v>
      </c>
      <c r="B42" s="173"/>
      <c r="C42" s="173"/>
      <c r="D42" s="173"/>
      <c r="E42" s="173"/>
      <c r="F42" s="174"/>
    </row>
    <row r="43" spans="1:6">
      <c r="A43" s="151" t="s">
        <v>39</v>
      </c>
      <c r="B43" s="135"/>
      <c r="C43" s="135"/>
      <c r="D43" s="154" t="s">
        <v>40</v>
      </c>
      <c r="E43" s="177"/>
      <c r="F43" s="178"/>
    </row>
    <row r="44" spans="1:6">
      <c r="A44" s="152"/>
      <c r="B44" s="179"/>
      <c r="C44" s="180"/>
      <c r="D44" s="155"/>
      <c r="E44" s="181"/>
      <c r="F44" s="182"/>
    </row>
    <row r="45" spans="1:6">
      <c r="A45" s="152"/>
      <c r="B45" s="137"/>
      <c r="C45" s="137"/>
      <c r="D45" s="155"/>
      <c r="E45" s="158"/>
      <c r="F45" s="159"/>
    </row>
    <row r="46" spans="1:6" ht="18" customHeight="1">
      <c r="A46" s="152"/>
      <c r="B46" s="137"/>
      <c r="C46" s="137"/>
      <c r="D46" s="155"/>
      <c r="E46" s="158"/>
      <c r="F46" s="159"/>
    </row>
    <row r="47" spans="1:6" ht="18" customHeight="1">
      <c r="A47" s="152"/>
      <c r="B47" s="41"/>
      <c r="C47" s="41"/>
      <c r="D47" s="155"/>
      <c r="E47" s="42"/>
      <c r="F47" s="43"/>
    </row>
    <row r="48" spans="1:6">
      <c r="A48" s="152"/>
      <c r="B48" s="160"/>
      <c r="C48" s="161"/>
      <c r="D48" s="155"/>
      <c r="E48" s="162"/>
      <c r="F48" s="163"/>
    </row>
    <row r="49" spans="1:6" ht="17.25" customHeight="1">
      <c r="A49" s="152"/>
      <c r="B49" s="169"/>
      <c r="C49" s="140"/>
      <c r="D49" s="155"/>
      <c r="E49" s="170"/>
      <c r="F49" s="171"/>
    </row>
    <row r="50" spans="1:6" ht="18" customHeight="1">
      <c r="A50" s="152"/>
      <c r="B50" s="164"/>
      <c r="C50" s="164"/>
      <c r="D50" s="155"/>
      <c r="E50" s="165"/>
      <c r="F50" s="166"/>
    </row>
    <row r="51" spans="1:6" ht="18" customHeight="1">
      <c r="A51" s="152"/>
      <c r="B51" s="140"/>
      <c r="C51" s="140"/>
      <c r="D51" s="155"/>
      <c r="E51" s="141"/>
      <c r="F51" s="142"/>
    </row>
    <row r="52" spans="1:6" ht="18" customHeight="1">
      <c r="A52" s="175"/>
      <c r="B52" s="140"/>
      <c r="C52" s="140"/>
      <c r="D52" s="176"/>
      <c r="E52" s="143"/>
      <c r="F52" s="144"/>
    </row>
    <row r="53" spans="1:6" ht="18" customHeight="1">
      <c r="A53" s="175"/>
      <c r="B53" s="140"/>
      <c r="C53" s="140"/>
      <c r="D53" s="176"/>
      <c r="E53" s="145"/>
      <c r="F53" s="146"/>
    </row>
    <row r="54" spans="1:6">
      <c r="A54" s="175"/>
      <c r="B54" s="147"/>
      <c r="C54" s="147"/>
      <c r="D54" s="176"/>
      <c r="E54" s="145"/>
      <c r="F54" s="146"/>
    </row>
    <row r="55" spans="1:6">
      <c r="A55" s="148" t="s">
        <v>42</v>
      </c>
      <c r="B55" s="149"/>
      <c r="C55" s="149"/>
      <c r="D55" s="149"/>
      <c r="E55" s="149"/>
      <c r="F55" s="150"/>
    </row>
    <row r="56" spans="1:6">
      <c r="A56" s="151" t="s">
        <v>39</v>
      </c>
      <c r="B56" s="135"/>
      <c r="C56" s="135"/>
      <c r="D56" s="154" t="s">
        <v>43</v>
      </c>
      <c r="E56" s="135"/>
      <c r="F56" s="136"/>
    </row>
    <row r="57" spans="1:6">
      <c r="A57" s="152"/>
      <c r="B57" s="137"/>
      <c r="C57" s="137"/>
      <c r="D57" s="155"/>
      <c r="E57" s="135"/>
      <c r="F57" s="136"/>
    </row>
    <row r="58" spans="1:6">
      <c r="A58" s="152"/>
      <c r="B58" s="137"/>
      <c r="C58" s="137"/>
      <c r="D58" s="155"/>
      <c r="E58" s="138"/>
      <c r="F58" s="139"/>
    </row>
    <row r="59" spans="1:6">
      <c r="A59" s="152"/>
      <c r="B59" s="137"/>
      <c r="C59" s="137"/>
      <c r="D59" s="155"/>
      <c r="E59" s="138"/>
      <c r="F59" s="139"/>
    </row>
    <row r="60" spans="1:6">
      <c r="A60" s="152"/>
      <c r="B60" s="137"/>
      <c r="C60" s="137"/>
      <c r="D60" s="155"/>
      <c r="E60" s="138"/>
      <c r="F60" s="139"/>
    </row>
    <row r="61" spans="1:6">
      <c r="A61" s="153"/>
      <c r="B61" s="120"/>
      <c r="C61" s="120"/>
      <c r="D61" s="156"/>
      <c r="E61" s="121"/>
      <c r="F61" s="122"/>
    </row>
    <row r="62" spans="1:6">
      <c r="A62" s="123" t="s">
        <v>44</v>
      </c>
      <c r="B62" s="124"/>
      <c r="C62" s="124"/>
      <c r="D62" s="124"/>
      <c r="E62" s="124"/>
      <c r="F62" s="125"/>
    </row>
    <row r="63" spans="1:6">
      <c r="A63" s="126" t="s">
        <v>45</v>
      </c>
      <c r="B63" s="127"/>
      <c r="C63" s="127"/>
      <c r="D63" s="128"/>
      <c r="E63" s="129">
        <f>SUM(E65:E67)+SUM(B65:B67)</f>
        <v>0</v>
      </c>
      <c r="F63" s="130"/>
    </row>
    <row r="64" spans="1:6">
      <c r="A64" s="131" t="s">
        <v>39</v>
      </c>
      <c r="B64" s="44" t="s">
        <v>46</v>
      </c>
      <c r="C64" s="44" t="s">
        <v>47</v>
      </c>
      <c r="D64" s="133" t="s">
        <v>43</v>
      </c>
      <c r="E64" s="44" t="s">
        <v>48</v>
      </c>
      <c r="F64" s="45" t="s">
        <v>49</v>
      </c>
    </row>
    <row r="65" spans="1:6">
      <c r="A65" s="131"/>
      <c r="B65" s="46"/>
      <c r="C65" s="47"/>
      <c r="D65" s="133"/>
      <c r="E65" s="48"/>
      <c r="F65" s="49"/>
    </row>
    <row r="66" spans="1:6">
      <c r="A66" s="131"/>
      <c r="B66" s="50"/>
      <c r="C66" s="47"/>
      <c r="D66" s="133"/>
      <c r="E66" s="51"/>
      <c r="F66" s="52"/>
    </row>
    <row r="67" spans="1:6">
      <c r="A67" s="132"/>
      <c r="B67" s="53"/>
      <c r="C67" s="53"/>
      <c r="D67" s="134"/>
      <c r="E67" s="54"/>
      <c r="F67" s="55"/>
    </row>
    <row r="68" spans="1:6">
      <c r="A68" s="114" t="s">
        <v>50</v>
      </c>
      <c r="B68" s="115"/>
      <c r="C68" s="115"/>
      <c r="D68" s="115"/>
      <c r="E68" s="115"/>
      <c r="F68" s="116"/>
    </row>
    <row r="69" spans="1:6" ht="51" customHeight="1">
      <c r="A69" s="117"/>
      <c r="B69" s="118"/>
      <c r="C69" s="118"/>
      <c r="D69" s="118"/>
      <c r="E69" s="118"/>
      <c r="F69" s="119"/>
    </row>
    <row r="70" spans="1:6" ht="198.75" customHeight="1">
      <c r="A70" s="1"/>
    </row>
    <row r="71" spans="1:6">
      <c r="A71" s="1"/>
    </row>
    <row r="72" spans="1:6">
      <c r="A72" s="1"/>
    </row>
    <row r="73" spans="1:6">
      <c r="A73" s="1"/>
    </row>
    <row r="74" spans="1:6">
      <c r="A74" s="1"/>
    </row>
    <row r="75" spans="1:6">
      <c r="A75" s="1"/>
    </row>
    <row r="76" spans="1:6">
      <c r="A76" s="1"/>
    </row>
    <row r="77" spans="1:6">
      <c r="A77" s="1"/>
    </row>
    <row r="78" spans="1:6">
      <c r="A78" s="1"/>
    </row>
    <row r="79" spans="1:6">
      <c r="A79" s="1"/>
    </row>
    <row r="80" spans="1:6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</sheetData>
  <mergeCells count="98">
    <mergeCell ref="A68:F68"/>
    <mergeCell ref="A69:F69"/>
    <mergeCell ref="B61:C61"/>
    <mergeCell ref="E61:F61"/>
    <mergeCell ref="A62:F62"/>
    <mergeCell ref="A63:D63"/>
    <mergeCell ref="E63:F63"/>
    <mergeCell ref="A64:A67"/>
    <mergeCell ref="D64:D67"/>
    <mergeCell ref="E57:F57"/>
    <mergeCell ref="B58:C58"/>
    <mergeCell ref="E58:F58"/>
    <mergeCell ref="B59:C59"/>
    <mergeCell ref="E59:F59"/>
    <mergeCell ref="B51:C51"/>
    <mergeCell ref="E51:F51"/>
    <mergeCell ref="B52:C52"/>
    <mergeCell ref="E52:F52"/>
    <mergeCell ref="B60:C60"/>
    <mergeCell ref="E60:F60"/>
    <mergeCell ref="B53:C53"/>
    <mergeCell ref="E53:F53"/>
    <mergeCell ref="B54:C54"/>
    <mergeCell ref="E54:F54"/>
    <mergeCell ref="A55:F55"/>
    <mergeCell ref="A56:A61"/>
    <mergeCell ref="B56:C56"/>
    <mergeCell ref="D56:D61"/>
    <mergeCell ref="E56:F56"/>
    <mergeCell ref="B57:C57"/>
    <mergeCell ref="E46:F46"/>
    <mergeCell ref="B48:C48"/>
    <mergeCell ref="E48:F48"/>
    <mergeCell ref="B50:C50"/>
    <mergeCell ref="E50:F50"/>
    <mergeCell ref="A40:B40"/>
    <mergeCell ref="C40:D40"/>
    <mergeCell ref="B49:C49"/>
    <mergeCell ref="E49:F49"/>
    <mergeCell ref="A41:B41"/>
    <mergeCell ref="C41:D41"/>
    <mergeCell ref="A42:F42"/>
    <mergeCell ref="A43:A54"/>
    <mergeCell ref="B43:C43"/>
    <mergeCell ref="D43:D54"/>
    <mergeCell ref="E43:F43"/>
    <mergeCell ref="B44:C44"/>
    <mergeCell ref="E44:F44"/>
    <mergeCell ref="B45:C45"/>
    <mergeCell ref="E45:F45"/>
    <mergeCell ref="B46:C46"/>
    <mergeCell ref="A36:F36"/>
    <mergeCell ref="A38:B38"/>
    <mergeCell ref="C38:D38"/>
    <mergeCell ref="A39:B39"/>
    <mergeCell ref="C39:D39"/>
    <mergeCell ref="A37:D37"/>
    <mergeCell ref="E37:F37"/>
    <mergeCell ref="A23:A35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A14:F14"/>
    <mergeCell ref="E15:F15"/>
    <mergeCell ref="A16:A22"/>
    <mergeCell ref="E16:F16"/>
    <mergeCell ref="E17:F17"/>
    <mergeCell ref="E18:F18"/>
    <mergeCell ref="E19:F19"/>
    <mergeCell ref="E20:F20"/>
    <mergeCell ref="E21:F21"/>
    <mergeCell ref="E22:F22"/>
    <mergeCell ref="A10:A13"/>
    <mergeCell ref="D10:D13"/>
    <mergeCell ref="A1:F1"/>
    <mergeCell ref="B2:C2"/>
    <mergeCell ref="E2:F2"/>
    <mergeCell ref="A3:C3"/>
    <mergeCell ref="B4:C4"/>
    <mergeCell ref="D4:D5"/>
    <mergeCell ref="E4:E5"/>
    <mergeCell ref="F4:F5"/>
    <mergeCell ref="B5:C5"/>
    <mergeCell ref="B6:C6"/>
    <mergeCell ref="D6:E8"/>
    <mergeCell ref="F6:F8"/>
    <mergeCell ref="B8:C8"/>
    <mergeCell ref="A9:F9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85"/>
  <sheetViews>
    <sheetView topLeftCell="A19" workbookViewId="0">
      <selection activeCell="A42" sqref="A42:F42"/>
    </sheetView>
  </sheetViews>
  <sheetFormatPr defaultColWidth="11.5546875" defaultRowHeight="17.25"/>
  <cols>
    <col min="1" max="1" width="11.5546875" style="56"/>
    <col min="2" max="2" width="22.109375" style="1" customWidth="1"/>
    <col min="3" max="3" width="23.33203125" style="1" customWidth="1"/>
    <col min="4" max="4" width="17.33203125" style="1" customWidth="1"/>
    <col min="5" max="5" width="27.21875" style="1" customWidth="1"/>
    <col min="6" max="6" width="45" style="5" customWidth="1"/>
    <col min="7" max="16384" width="11.5546875" style="1"/>
  </cols>
  <sheetData>
    <row r="1" spans="1:9" s="2" customFormat="1" ht="36" customHeight="1">
      <c r="A1" s="211" t="s">
        <v>0</v>
      </c>
      <c r="B1" s="212"/>
      <c r="C1" s="212"/>
      <c r="D1" s="212"/>
      <c r="E1" s="212"/>
      <c r="F1" s="213"/>
      <c r="G1" s="1"/>
      <c r="H1" s="1"/>
      <c r="I1" s="1"/>
    </row>
    <row r="2" spans="1:9" s="5" customFormat="1" ht="47.25" customHeight="1">
      <c r="A2" s="3" t="s">
        <v>1</v>
      </c>
      <c r="B2" s="214" t="s">
        <v>79</v>
      </c>
      <c r="C2" s="215"/>
      <c r="D2" s="4" t="s">
        <v>2</v>
      </c>
      <c r="E2" s="216" t="s">
        <v>3</v>
      </c>
      <c r="F2" s="217"/>
    </row>
    <row r="3" spans="1:9" ht="24" customHeight="1">
      <c r="A3" s="183" t="s">
        <v>4</v>
      </c>
      <c r="B3" s="184"/>
      <c r="C3" s="218"/>
      <c r="D3" s="6" t="s">
        <v>5</v>
      </c>
      <c r="E3" s="7" t="s">
        <v>6</v>
      </c>
      <c r="F3" s="37" t="s">
        <v>7</v>
      </c>
    </row>
    <row r="4" spans="1:9" ht="21.75" customHeight="1">
      <c r="A4" s="26" t="s">
        <v>8</v>
      </c>
      <c r="B4" s="219">
        <v>610000</v>
      </c>
      <c r="C4" s="220"/>
      <c r="D4" s="221">
        <v>21</v>
      </c>
      <c r="E4" s="223">
        <v>56</v>
      </c>
      <c r="F4" s="225">
        <f>B6/E4</f>
        <v>34526.785714285717</v>
      </c>
    </row>
    <row r="5" spans="1:9" ht="23.1" customHeight="1">
      <c r="A5" s="26" t="s">
        <v>9</v>
      </c>
      <c r="B5" s="227">
        <f>B6-B4</f>
        <v>1323500</v>
      </c>
      <c r="C5" s="228"/>
      <c r="D5" s="222"/>
      <c r="E5" s="224"/>
      <c r="F5" s="226"/>
    </row>
    <row r="6" spans="1:9">
      <c r="A6" s="10" t="s">
        <v>10</v>
      </c>
      <c r="B6" s="229">
        <v>1933500</v>
      </c>
      <c r="C6" s="230"/>
      <c r="D6" s="231" t="s">
        <v>11</v>
      </c>
      <c r="E6" s="232"/>
      <c r="F6" s="237">
        <f>E4-(SUM(D16:D35))</f>
        <v>56</v>
      </c>
    </row>
    <row r="7" spans="1:9">
      <c r="A7" s="11" t="s">
        <v>12</v>
      </c>
      <c r="B7" s="12">
        <f>B6+'10.7'!B7</f>
        <v>7967500</v>
      </c>
      <c r="C7" s="13">
        <f>B7/B8</f>
        <v>0.13737068965517241</v>
      </c>
      <c r="D7" s="233"/>
      <c r="E7" s="234"/>
      <c r="F7" s="238"/>
    </row>
    <row r="8" spans="1:9">
      <c r="A8" s="14" t="s">
        <v>13</v>
      </c>
      <c r="B8" s="240">
        <v>58000000</v>
      </c>
      <c r="C8" s="241"/>
      <c r="D8" s="235"/>
      <c r="E8" s="236"/>
      <c r="F8" s="239"/>
    </row>
    <row r="9" spans="1:9" ht="27.95" customHeight="1">
      <c r="A9" s="148" t="s">
        <v>14</v>
      </c>
      <c r="B9" s="149"/>
      <c r="C9" s="149"/>
      <c r="D9" s="149"/>
      <c r="E9" s="149"/>
      <c r="F9" s="150"/>
    </row>
    <row r="10" spans="1:9" ht="17.100000000000001" customHeight="1">
      <c r="A10" s="206" t="s">
        <v>15</v>
      </c>
      <c r="B10" s="24" t="s">
        <v>16</v>
      </c>
      <c r="C10" s="24" t="s">
        <v>17</v>
      </c>
      <c r="D10" s="209" t="s">
        <v>18</v>
      </c>
      <c r="E10" s="24" t="s">
        <v>16</v>
      </c>
      <c r="F10" s="25" t="s">
        <v>17</v>
      </c>
    </row>
    <row r="11" spans="1:9" ht="20.100000000000001" customHeight="1">
      <c r="A11" s="207"/>
      <c r="B11" s="28" t="s">
        <v>80</v>
      </c>
      <c r="C11" s="18">
        <v>6</v>
      </c>
      <c r="D11" s="133"/>
      <c r="E11" s="28" t="s">
        <v>20</v>
      </c>
      <c r="F11" s="19">
        <v>0.05</v>
      </c>
    </row>
    <row r="12" spans="1:9" ht="18" customHeight="1">
      <c r="A12" s="207"/>
      <c r="B12" s="28" t="s">
        <v>81</v>
      </c>
      <c r="C12" s="18">
        <v>4</v>
      </c>
      <c r="D12" s="133"/>
      <c r="E12" s="28" t="s">
        <v>21</v>
      </c>
      <c r="F12" s="19">
        <v>0.15</v>
      </c>
    </row>
    <row r="13" spans="1:9" ht="17.100000000000001" customHeight="1">
      <c r="A13" s="208"/>
      <c r="B13" s="28" t="s">
        <v>82</v>
      </c>
      <c r="C13" s="20">
        <v>6</v>
      </c>
      <c r="D13" s="210"/>
      <c r="E13" s="30" t="s">
        <v>22</v>
      </c>
      <c r="F13" s="22">
        <v>0.06</v>
      </c>
    </row>
    <row r="14" spans="1:9" ht="27.95" customHeight="1">
      <c r="A14" s="148" t="s">
        <v>23</v>
      </c>
      <c r="B14" s="149"/>
      <c r="C14" s="149"/>
      <c r="D14" s="149"/>
      <c r="E14" s="149"/>
      <c r="F14" s="150"/>
    </row>
    <row r="15" spans="1:9" ht="18.95" customHeight="1">
      <c r="A15" s="23"/>
      <c r="B15" s="24" t="s">
        <v>24</v>
      </c>
      <c r="C15" s="24" t="s">
        <v>25</v>
      </c>
      <c r="D15" s="24" t="s">
        <v>26</v>
      </c>
      <c r="E15" s="203" t="s">
        <v>27</v>
      </c>
      <c r="F15" s="204"/>
    </row>
    <row r="16" spans="1:9" ht="18.95" customHeight="1">
      <c r="A16" s="152" t="s">
        <v>28</v>
      </c>
      <c r="B16" s="27"/>
      <c r="C16" s="27"/>
      <c r="D16" s="28"/>
      <c r="E16" s="199"/>
      <c r="F16" s="200"/>
    </row>
    <row r="17" spans="1:6">
      <c r="A17" s="152"/>
      <c r="B17" s="27"/>
      <c r="C17" s="28"/>
      <c r="D17" s="28"/>
      <c r="E17" s="199"/>
      <c r="F17" s="200"/>
    </row>
    <row r="18" spans="1:6">
      <c r="A18" s="152"/>
      <c r="B18" s="27"/>
      <c r="C18" s="27"/>
      <c r="D18" s="28"/>
      <c r="E18" s="199"/>
      <c r="F18" s="200"/>
    </row>
    <row r="19" spans="1:6">
      <c r="A19" s="152"/>
      <c r="B19" s="27"/>
      <c r="C19" s="28"/>
      <c r="D19" s="28"/>
      <c r="E19" s="199"/>
      <c r="F19" s="200"/>
    </row>
    <row r="20" spans="1:6">
      <c r="A20" s="152"/>
      <c r="B20" s="27"/>
      <c r="C20" s="28"/>
      <c r="D20" s="28"/>
      <c r="E20" s="199"/>
      <c r="F20" s="200"/>
    </row>
    <row r="21" spans="1:6">
      <c r="A21" s="152"/>
      <c r="B21" s="27"/>
      <c r="C21" s="28"/>
      <c r="D21" s="28"/>
      <c r="E21" s="199"/>
      <c r="F21" s="200"/>
    </row>
    <row r="22" spans="1:6" ht="18" thickBot="1">
      <c r="A22" s="175"/>
      <c r="B22" s="29"/>
      <c r="C22" s="30"/>
      <c r="D22" s="30"/>
      <c r="E22" s="194"/>
      <c r="F22" s="205"/>
    </row>
    <row r="23" spans="1:6" ht="18" thickTop="1">
      <c r="A23" s="193" t="s">
        <v>29</v>
      </c>
      <c r="B23" s="31"/>
      <c r="C23" s="32"/>
      <c r="D23" s="33"/>
      <c r="E23" s="194"/>
      <c r="F23" s="194"/>
    </row>
    <row r="24" spans="1:6">
      <c r="A24" s="152"/>
      <c r="B24" s="27"/>
      <c r="C24" s="27"/>
      <c r="D24" s="28"/>
      <c r="E24" s="195"/>
      <c r="F24" s="196"/>
    </row>
    <row r="25" spans="1:6">
      <c r="A25" s="152"/>
      <c r="B25" s="27"/>
      <c r="C25" s="28"/>
      <c r="D25" s="28"/>
      <c r="E25" s="195"/>
      <c r="F25" s="196"/>
    </row>
    <row r="26" spans="1:6">
      <c r="A26" s="152"/>
      <c r="B26" s="27"/>
      <c r="C26" s="28"/>
      <c r="D26" s="28"/>
      <c r="E26" s="197"/>
      <c r="F26" s="198"/>
    </row>
    <row r="27" spans="1:6">
      <c r="A27" s="152"/>
      <c r="B27" s="27"/>
      <c r="C27" s="27"/>
      <c r="D27" s="28"/>
      <c r="E27" s="199"/>
      <c r="F27" s="200"/>
    </row>
    <row r="28" spans="1:6">
      <c r="A28" s="152"/>
      <c r="B28" s="27"/>
      <c r="C28" s="28"/>
      <c r="D28" s="28"/>
      <c r="E28" s="197"/>
      <c r="F28" s="198"/>
    </row>
    <row r="29" spans="1:6">
      <c r="A29" s="152"/>
      <c r="B29" s="27"/>
      <c r="C29" s="27"/>
      <c r="D29" s="28"/>
      <c r="E29" s="199"/>
      <c r="F29" s="200"/>
    </row>
    <row r="30" spans="1:6">
      <c r="A30" s="152"/>
      <c r="B30" s="27"/>
      <c r="C30" s="28"/>
      <c r="D30" s="28"/>
      <c r="E30" s="199"/>
      <c r="F30" s="200"/>
    </row>
    <row r="31" spans="1:6">
      <c r="A31" s="152"/>
      <c r="B31" s="27"/>
      <c r="C31" s="28"/>
      <c r="D31" s="28"/>
      <c r="E31" s="199"/>
      <c r="F31" s="200"/>
    </row>
    <row r="32" spans="1:6">
      <c r="A32" s="152"/>
      <c r="B32" s="27"/>
      <c r="C32" s="28"/>
      <c r="D32" s="28"/>
      <c r="E32" s="199"/>
      <c r="F32" s="200"/>
    </row>
    <row r="33" spans="1:6">
      <c r="A33" s="152"/>
      <c r="B33" s="27"/>
      <c r="C33" s="28"/>
      <c r="D33" s="28"/>
      <c r="E33" s="199"/>
      <c r="F33" s="200"/>
    </row>
    <row r="34" spans="1:6">
      <c r="A34" s="152"/>
      <c r="B34" s="27"/>
      <c r="C34" s="28"/>
      <c r="D34" s="28"/>
      <c r="E34" s="199"/>
      <c r="F34" s="200"/>
    </row>
    <row r="35" spans="1:6">
      <c r="A35" s="153"/>
      <c r="B35" s="34"/>
      <c r="C35" s="36"/>
      <c r="D35" s="36"/>
      <c r="E35" s="201"/>
      <c r="F35" s="202"/>
    </row>
    <row r="36" spans="1:6" ht="22.5" customHeight="1">
      <c r="A36" s="183" t="s">
        <v>30</v>
      </c>
      <c r="B36" s="184"/>
      <c r="C36" s="184"/>
      <c r="D36" s="184"/>
      <c r="E36" s="184"/>
      <c r="F36" s="185"/>
    </row>
    <row r="37" spans="1:6">
      <c r="A37" s="189" t="s">
        <v>31</v>
      </c>
      <c r="B37" s="190"/>
      <c r="C37" s="190"/>
      <c r="D37" s="190"/>
      <c r="E37" s="191" t="s">
        <v>32</v>
      </c>
      <c r="F37" s="192"/>
    </row>
    <row r="38" spans="1:6">
      <c r="A38" s="186" t="s">
        <v>33</v>
      </c>
      <c r="B38" s="187"/>
      <c r="C38" s="188"/>
      <c r="D38" s="188"/>
      <c r="E38" s="38" t="s">
        <v>33</v>
      </c>
      <c r="F38" s="113" t="s">
        <v>296</v>
      </c>
    </row>
    <row r="39" spans="1:6">
      <c r="A39" s="167" t="s">
        <v>34</v>
      </c>
      <c r="B39" s="167"/>
      <c r="C39" s="168"/>
      <c r="D39" s="168"/>
      <c r="E39" s="40" t="s">
        <v>34</v>
      </c>
      <c r="F39" s="113" t="s">
        <v>298</v>
      </c>
    </row>
    <row r="40" spans="1:6">
      <c r="A40" s="167" t="s">
        <v>35</v>
      </c>
      <c r="B40" s="167"/>
      <c r="C40" s="168"/>
      <c r="D40" s="168"/>
      <c r="E40" s="40" t="s">
        <v>36</v>
      </c>
      <c r="F40" s="113" t="s">
        <v>293</v>
      </c>
    </row>
    <row r="41" spans="1:6">
      <c r="A41" s="167"/>
      <c r="B41" s="167"/>
      <c r="C41" s="168"/>
      <c r="D41" s="168"/>
      <c r="E41" s="40" t="s">
        <v>37</v>
      </c>
      <c r="F41" s="113" t="s">
        <v>284</v>
      </c>
    </row>
    <row r="42" spans="1:6">
      <c r="A42" s="172" t="s">
        <v>38</v>
      </c>
      <c r="B42" s="173"/>
      <c r="C42" s="173"/>
      <c r="D42" s="173"/>
      <c r="E42" s="173"/>
      <c r="F42" s="174"/>
    </row>
    <row r="43" spans="1:6">
      <c r="A43" s="151" t="s">
        <v>39</v>
      </c>
      <c r="B43" s="135"/>
      <c r="C43" s="135"/>
      <c r="D43" s="154" t="s">
        <v>40</v>
      </c>
      <c r="E43" s="177" t="s">
        <v>83</v>
      </c>
      <c r="F43" s="178"/>
    </row>
    <row r="44" spans="1:6">
      <c r="A44" s="152"/>
      <c r="B44" s="179"/>
      <c r="C44" s="180"/>
      <c r="D44" s="155"/>
      <c r="E44" s="181" t="s">
        <v>84</v>
      </c>
      <c r="F44" s="182"/>
    </row>
    <row r="45" spans="1:6">
      <c r="A45" s="152"/>
      <c r="B45" s="137"/>
      <c r="C45" s="137"/>
      <c r="D45" s="155"/>
      <c r="E45" s="158" t="s">
        <v>85</v>
      </c>
      <c r="F45" s="159"/>
    </row>
    <row r="46" spans="1:6" ht="18" customHeight="1">
      <c r="A46" s="152"/>
      <c r="B46" s="137"/>
      <c r="C46" s="137"/>
      <c r="D46" s="155"/>
      <c r="E46" s="158" t="s">
        <v>86</v>
      </c>
      <c r="F46" s="159"/>
    </row>
    <row r="47" spans="1:6" ht="18" customHeight="1">
      <c r="A47" s="152"/>
      <c r="B47" s="41"/>
      <c r="C47" s="41"/>
      <c r="D47" s="155"/>
      <c r="E47" s="42" t="s">
        <v>87</v>
      </c>
      <c r="F47" s="43"/>
    </row>
    <row r="48" spans="1:6">
      <c r="A48" s="152"/>
      <c r="B48" s="160"/>
      <c r="C48" s="161"/>
      <c r="D48" s="155"/>
      <c r="E48" s="162"/>
      <c r="F48" s="163"/>
    </row>
    <row r="49" spans="1:6" ht="17.25" customHeight="1">
      <c r="A49" s="152"/>
      <c r="B49" s="169"/>
      <c r="C49" s="140"/>
      <c r="D49" s="155"/>
      <c r="E49" s="170"/>
      <c r="F49" s="171"/>
    </row>
    <row r="50" spans="1:6" ht="18" customHeight="1">
      <c r="A50" s="152"/>
      <c r="B50" s="164"/>
      <c r="C50" s="164"/>
      <c r="D50" s="155"/>
      <c r="E50" s="165"/>
      <c r="F50" s="166"/>
    </row>
    <row r="51" spans="1:6" ht="18" customHeight="1">
      <c r="A51" s="152"/>
      <c r="B51" s="140"/>
      <c r="C51" s="140"/>
      <c r="D51" s="155"/>
      <c r="E51" s="141"/>
      <c r="F51" s="142"/>
    </row>
    <row r="52" spans="1:6" ht="18" customHeight="1">
      <c r="A52" s="175"/>
      <c r="B52" s="140"/>
      <c r="C52" s="140"/>
      <c r="D52" s="176"/>
      <c r="E52" s="143"/>
      <c r="F52" s="144"/>
    </row>
    <row r="53" spans="1:6" ht="18" customHeight="1">
      <c r="A53" s="175"/>
      <c r="B53" s="140"/>
      <c r="C53" s="140"/>
      <c r="D53" s="176"/>
      <c r="E53" s="145"/>
      <c r="F53" s="146"/>
    </row>
    <row r="54" spans="1:6">
      <c r="A54" s="175"/>
      <c r="B54" s="147"/>
      <c r="C54" s="147"/>
      <c r="D54" s="176"/>
      <c r="E54" s="145"/>
      <c r="F54" s="146"/>
    </row>
    <row r="55" spans="1:6">
      <c r="A55" s="148" t="s">
        <v>42</v>
      </c>
      <c r="B55" s="149"/>
      <c r="C55" s="149"/>
      <c r="D55" s="149"/>
      <c r="E55" s="149"/>
      <c r="F55" s="150"/>
    </row>
    <row r="56" spans="1:6">
      <c r="A56" s="151" t="s">
        <v>39</v>
      </c>
      <c r="B56" s="135"/>
      <c r="C56" s="135"/>
      <c r="D56" s="154" t="s">
        <v>43</v>
      </c>
      <c r="E56" s="135"/>
      <c r="F56" s="136"/>
    </row>
    <row r="57" spans="1:6">
      <c r="A57" s="152"/>
      <c r="B57" s="137"/>
      <c r="C57" s="137"/>
      <c r="D57" s="155"/>
      <c r="E57" s="135"/>
      <c r="F57" s="136"/>
    </row>
    <row r="58" spans="1:6">
      <c r="A58" s="152"/>
      <c r="B58" s="137"/>
      <c r="C58" s="137"/>
      <c r="D58" s="155"/>
      <c r="E58" s="138"/>
      <c r="F58" s="139"/>
    </row>
    <row r="59" spans="1:6">
      <c r="A59" s="152"/>
      <c r="B59" s="137"/>
      <c r="C59" s="137"/>
      <c r="D59" s="155"/>
      <c r="E59" s="138"/>
      <c r="F59" s="139"/>
    </row>
    <row r="60" spans="1:6">
      <c r="A60" s="152"/>
      <c r="B60" s="137"/>
      <c r="C60" s="137"/>
      <c r="D60" s="155"/>
      <c r="E60" s="138"/>
      <c r="F60" s="139"/>
    </row>
    <row r="61" spans="1:6">
      <c r="A61" s="153"/>
      <c r="B61" s="120"/>
      <c r="C61" s="120"/>
      <c r="D61" s="156"/>
      <c r="E61" s="121"/>
      <c r="F61" s="122"/>
    </row>
    <row r="62" spans="1:6">
      <c r="A62" s="123" t="s">
        <v>44</v>
      </c>
      <c r="B62" s="124"/>
      <c r="C62" s="124"/>
      <c r="D62" s="124"/>
      <c r="E62" s="124"/>
      <c r="F62" s="125"/>
    </row>
    <row r="63" spans="1:6">
      <c r="A63" s="126" t="s">
        <v>45</v>
      </c>
      <c r="B63" s="127"/>
      <c r="C63" s="127"/>
      <c r="D63" s="128"/>
      <c r="E63" s="129">
        <f>SUM(E65:E67)+SUM(B65:B67)</f>
        <v>0</v>
      </c>
      <c r="F63" s="130"/>
    </row>
    <row r="64" spans="1:6">
      <c r="A64" s="131" t="s">
        <v>39</v>
      </c>
      <c r="B64" s="44" t="s">
        <v>46</v>
      </c>
      <c r="C64" s="44" t="s">
        <v>47</v>
      </c>
      <c r="D64" s="133" t="s">
        <v>43</v>
      </c>
      <c r="E64" s="44" t="s">
        <v>48</v>
      </c>
      <c r="F64" s="45" t="s">
        <v>49</v>
      </c>
    </row>
    <row r="65" spans="1:6">
      <c r="A65" s="131"/>
      <c r="B65" s="46"/>
      <c r="C65" s="47"/>
      <c r="D65" s="133"/>
      <c r="E65" s="48"/>
      <c r="F65" s="49"/>
    </row>
    <row r="66" spans="1:6">
      <c r="A66" s="131"/>
      <c r="B66" s="50"/>
      <c r="C66" s="47"/>
      <c r="D66" s="133"/>
      <c r="E66" s="51"/>
      <c r="F66" s="52"/>
    </row>
    <row r="67" spans="1:6">
      <c r="A67" s="132"/>
      <c r="B67" s="53"/>
      <c r="C67" s="53"/>
      <c r="D67" s="134"/>
      <c r="E67" s="54"/>
      <c r="F67" s="55"/>
    </row>
    <row r="68" spans="1:6">
      <c r="A68" s="114" t="s">
        <v>50</v>
      </c>
      <c r="B68" s="115"/>
      <c r="C68" s="115"/>
      <c r="D68" s="115"/>
      <c r="E68" s="115"/>
      <c r="F68" s="116"/>
    </row>
    <row r="69" spans="1:6" ht="51" customHeight="1">
      <c r="A69" s="117"/>
      <c r="B69" s="118"/>
      <c r="C69" s="118"/>
      <c r="D69" s="118"/>
      <c r="E69" s="118"/>
      <c r="F69" s="119"/>
    </row>
    <row r="70" spans="1:6" ht="198.75" customHeight="1">
      <c r="A70" s="1"/>
    </row>
    <row r="71" spans="1:6">
      <c r="A71" s="1"/>
    </row>
    <row r="72" spans="1:6">
      <c r="A72" s="1"/>
    </row>
    <row r="73" spans="1:6">
      <c r="A73" s="1"/>
    </row>
    <row r="74" spans="1:6">
      <c r="A74" s="1"/>
    </row>
    <row r="75" spans="1:6">
      <c r="A75" s="1"/>
    </row>
    <row r="76" spans="1:6">
      <c r="A76" s="1"/>
    </row>
    <row r="77" spans="1:6">
      <c r="A77" s="1"/>
    </row>
    <row r="78" spans="1:6">
      <c r="A78" s="1"/>
    </row>
    <row r="79" spans="1:6">
      <c r="A79" s="1"/>
    </row>
    <row r="80" spans="1:6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</sheetData>
  <mergeCells count="98">
    <mergeCell ref="A68:F68"/>
    <mergeCell ref="A69:F69"/>
    <mergeCell ref="B61:C61"/>
    <mergeCell ref="E61:F61"/>
    <mergeCell ref="A62:F62"/>
    <mergeCell ref="A63:D63"/>
    <mergeCell ref="E63:F63"/>
    <mergeCell ref="A64:A67"/>
    <mergeCell ref="D64:D67"/>
    <mergeCell ref="E57:F57"/>
    <mergeCell ref="B58:C58"/>
    <mergeCell ref="E58:F58"/>
    <mergeCell ref="B59:C59"/>
    <mergeCell ref="E59:F59"/>
    <mergeCell ref="B51:C51"/>
    <mergeCell ref="E51:F51"/>
    <mergeCell ref="B52:C52"/>
    <mergeCell ref="E52:F52"/>
    <mergeCell ref="B60:C60"/>
    <mergeCell ref="E60:F60"/>
    <mergeCell ref="B53:C53"/>
    <mergeCell ref="E53:F53"/>
    <mergeCell ref="B54:C54"/>
    <mergeCell ref="E54:F54"/>
    <mergeCell ref="A55:F55"/>
    <mergeCell ref="A56:A61"/>
    <mergeCell ref="B56:C56"/>
    <mergeCell ref="D56:D61"/>
    <mergeCell ref="E56:F56"/>
    <mergeCell ref="B57:C57"/>
    <mergeCell ref="E46:F46"/>
    <mergeCell ref="B48:C48"/>
    <mergeCell ref="E48:F48"/>
    <mergeCell ref="B50:C50"/>
    <mergeCell ref="E50:F50"/>
    <mergeCell ref="A40:B40"/>
    <mergeCell ref="C40:D40"/>
    <mergeCell ref="B49:C49"/>
    <mergeCell ref="E49:F49"/>
    <mergeCell ref="A41:B41"/>
    <mergeCell ref="C41:D41"/>
    <mergeCell ref="A42:F42"/>
    <mergeCell ref="A43:A54"/>
    <mergeCell ref="B43:C43"/>
    <mergeCell ref="D43:D54"/>
    <mergeCell ref="E43:F43"/>
    <mergeCell ref="B44:C44"/>
    <mergeCell ref="E44:F44"/>
    <mergeCell ref="B45:C45"/>
    <mergeCell ref="E45:F45"/>
    <mergeCell ref="B46:C46"/>
    <mergeCell ref="A36:F36"/>
    <mergeCell ref="A38:B38"/>
    <mergeCell ref="C38:D38"/>
    <mergeCell ref="A39:B39"/>
    <mergeCell ref="C39:D39"/>
    <mergeCell ref="A37:D37"/>
    <mergeCell ref="E37:F37"/>
    <mergeCell ref="A23:A35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A14:F14"/>
    <mergeCell ref="E15:F15"/>
    <mergeCell ref="A16:A22"/>
    <mergeCell ref="E16:F16"/>
    <mergeCell ref="E17:F17"/>
    <mergeCell ref="E18:F18"/>
    <mergeCell ref="E19:F19"/>
    <mergeCell ref="E20:F20"/>
    <mergeCell ref="E21:F21"/>
    <mergeCell ref="E22:F22"/>
    <mergeCell ref="A10:A13"/>
    <mergeCell ref="D10:D13"/>
    <mergeCell ref="A1:F1"/>
    <mergeCell ref="B2:C2"/>
    <mergeCell ref="E2:F2"/>
    <mergeCell ref="A3:C3"/>
    <mergeCell ref="B4:C4"/>
    <mergeCell ref="D4:D5"/>
    <mergeCell ref="E4:E5"/>
    <mergeCell ref="F4:F5"/>
    <mergeCell ref="B5:C5"/>
    <mergeCell ref="B6:C6"/>
    <mergeCell ref="D6:E8"/>
    <mergeCell ref="F6:F8"/>
    <mergeCell ref="B8:C8"/>
    <mergeCell ref="A9:F9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85"/>
  <sheetViews>
    <sheetView topLeftCell="A25" workbookViewId="0">
      <selection activeCell="F41" sqref="F41"/>
    </sheetView>
  </sheetViews>
  <sheetFormatPr defaultColWidth="11.5546875" defaultRowHeight="17.25"/>
  <cols>
    <col min="1" max="1" width="11.5546875" style="56"/>
    <col min="2" max="2" width="22.109375" style="1" customWidth="1"/>
    <col min="3" max="3" width="23.33203125" style="1" customWidth="1"/>
    <col min="4" max="4" width="17.33203125" style="1" customWidth="1"/>
    <col min="5" max="5" width="27.21875" style="1" customWidth="1"/>
    <col min="6" max="6" width="45" style="5" customWidth="1"/>
    <col min="7" max="16384" width="11.5546875" style="1"/>
  </cols>
  <sheetData>
    <row r="1" spans="1:9" s="2" customFormat="1" ht="36" customHeight="1">
      <c r="A1" s="211" t="s">
        <v>0</v>
      </c>
      <c r="B1" s="212"/>
      <c r="C1" s="212"/>
      <c r="D1" s="212"/>
      <c r="E1" s="212"/>
      <c r="F1" s="213"/>
      <c r="G1" s="1"/>
      <c r="H1" s="1"/>
      <c r="I1" s="1"/>
    </row>
    <row r="2" spans="1:9" s="5" customFormat="1" ht="47.25" customHeight="1">
      <c r="A2" s="3" t="s">
        <v>1</v>
      </c>
      <c r="B2" s="214" t="s">
        <v>88</v>
      </c>
      <c r="C2" s="215"/>
      <c r="D2" s="4" t="s">
        <v>2</v>
      </c>
      <c r="E2" s="216" t="s">
        <v>3</v>
      </c>
      <c r="F2" s="217"/>
    </row>
    <row r="3" spans="1:9" ht="24" customHeight="1">
      <c r="A3" s="183" t="s">
        <v>4</v>
      </c>
      <c r="B3" s="184"/>
      <c r="C3" s="218"/>
      <c r="D3" s="6" t="s">
        <v>5</v>
      </c>
      <c r="E3" s="7" t="s">
        <v>6</v>
      </c>
      <c r="F3" s="37" t="s">
        <v>7</v>
      </c>
    </row>
    <row r="4" spans="1:9" ht="21.75" customHeight="1">
      <c r="A4" s="26" t="s">
        <v>8</v>
      </c>
      <c r="B4" s="219">
        <v>380000</v>
      </c>
      <c r="C4" s="220"/>
      <c r="D4" s="221">
        <v>16</v>
      </c>
      <c r="E4" s="223">
        <v>38</v>
      </c>
      <c r="F4" s="225">
        <f>B6/E4</f>
        <v>24934.21052631579</v>
      </c>
    </row>
    <row r="5" spans="1:9" ht="23.1" customHeight="1">
      <c r="A5" s="26" t="s">
        <v>9</v>
      </c>
      <c r="B5" s="227">
        <f>B6-B4</f>
        <v>567500</v>
      </c>
      <c r="C5" s="228"/>
      <c r="D5" s="222"/>
      <c r="E5" s="224"/>
      <c r="F5" s="226"/>
    </row>
    <row r="6" spans="1:9">
      <c r="A6" s="10" t="s">
        <v>10</v>
      </c>
      <c r="B6" s="229">
        <v>947500</v>
      </c>
      <c r="C6" s="230"/>
      <c r="D6" s="231" t="s">
        <v>11</v>
      </c>
      <c r="E6" s="232"/>
      <c r="F6" s="237">
        <f>E4-(SUM(D16:D35))</f>
        <v>38</v>
      </c>
    </row>
    <row r="7" spans="1:9">
      <c r="A7" s="11" t="s">
        <v>12</v>
      </c>
      <c r="B7" s="12">
        <f>B6+'10.8'!B7</f>
        <v>8915000</v>
      </c>
      <c r="C7" s="13">
        <f>B7/B8</f>
        <v>0.15370689655172415</v>
      </c>
      <c r="D7" s="233"/>
      <c r="E7" s="234"/>
      <c r="F7" s="238"/>
    </row>
    <row r="8" spans="1:9">
      <c r="A8" s="14" t="s">
        <v>13</v>
      </c>
      <c r="B8" s="240">
        <v>58000000</v>
      </c>
      <c r="C8" s="241"/>
      <c r="D8" s="235"/>
      <c r="E8" s="236"/>
      <c r="F8" s="239"/>
    </row>
    <row r="9" spans="1:9" ht="27.95" customHeight="1">
      <c r="A9" s="148" t="s">
        <v>14</v>
      </c>
      <c r="B9" s="149"/>
      <c r="C9" s="149"/>
      <c r="D9" s="149"/>
      <c r="E9" s="149"/>
      <c r="F9" s="150"/>
    </row>
    <row r="10" spans="1:9" ht="17.100000000000001" customHeight="1">
      <c r="A10" s="206" t="s">
        <v>15</v>
      </c>
      <c r="B10" s="24" t="s">
        <v>16</v>
      </c>
      <c r="C10" s="24" t="s">
        <v>17</v>
      </c>
      <c r="D10" s="209" t="s">
        <v>18</v>
      </c>
      <c r="E10" s="24" t="s">
        <v>16</v>
      </c>
      <c r="F10" s="25" t="s">
        <v>17</v>
      </c>
    </row>
    <row r="11" spans="1:9" ht="20.100000000000001" customHeight="1">
      <c r="A11" s="207"/>
      <c r="B11" s="28" t="s">
        <v>80</v>
      </c>
      <c r="C11" s="18">
        <v>3</v>
      </c>
      <c r="D11" s="133"/>
      <c r="E11" s="28" t="s">
        <v>20</v>
      </c>
      <c r="F11" s="19">
        <v>0.05</v>
      </c>
    </row>
    <row r="12" spans="1:9" ht="18" customHeight="1">
      <c r="A12" s="207"/>
      <c r="B12" s="28" t="s">
        <v>89</v>
      </c>
      <c r="C12" s="18">
        <v>3</v>
      </c>
      <c r="D12" s="133"/>
      <c r="E12" s="28" t="s">
        <v>21</v>
      </c>
      <c r="F12" s="19">
        <v>0.02</v>
      </c>
    </row>
    <row r="13" spans="1:9" ht="17.100000000000001" customHeight="1">
      <c r="A13" s="208"/>
      <c r="B13" s="28" t="s">
        <v>82</v>
      </c>
      <c r="C13" s="20">
        <v>8</v>
      </c>
      <c r="D13" s="210"/>
      <c r="E13" s="30" t="s">
        <v>22</v>
      </c>
      <c r="F13" s="22">
        <v>0.11</v>
      </c>
    </row>
    <row r="14" spans="1:9" ht="27.95" customHeight="1">
      <c r="A14" s="148" t="s">
        <v>23</v>
      </c>
      <c r="B14" s="149"/>
      <c r="C14" s="149"/>
      <c r="D14" s="149"/>
      <c r="E14" s="149"/>
      <c r="F14" s="150"/>
    </row>
    <row r="15" spans="1:9" ht="18.95" customHeight="1">
      <c r="A15" s="23"/>
      <c r="B15" s="24" t="s">
        <v>24</v>
      </c>
      <c r="C15" s="24" t="s">
        <v>25</v>
      </c>
      <c r="D15" s="24" t="s">
        <v>26</v>
      </c>
      <c r="E15" s="203" t="s">
        <v>27</v>
      </c>
      <c r="F15" s="204"/>
    </row>
    <row r="16" spans="1:9" ht="18.95" customHeight="1">
      <c r="A16" s="152" t="s">
        <v>28</v>
      </c>
      <c r="B16" s="27"/>
      <c r="C16" s="27"/>
      <c r="D16" s="28"/>
      <c r="E16" s="199"/>
      <c r="F16" s="200"/>
    </row>
    <row r="17" spans="1:6">
      <c r="A17" s="152"/>
      <c r="B17" s="27"/>
      <c r="C17" s="28"/>
      <c r="D17" s="28"/>
      <c r="E17" s="199"/>
      <c r="F17" s="200"/>
    </row>
    <row r="18" spans="1:6">
      <c r="A18" s="152"/>
      <c r="B18" s="27"/>
      <c r="C18" s="27"/>
      <c r="D18" s="28"/>
      <c r="E18" s="199"/>
      <c r="F18" s="200"/>
    </row>
    <row r="19" spans="1:6">
      <c r="A19" s="152"/>
      <c r="B19" s="27"/>
      <c r="C19" s="28"/>
      <c r="D19" s="28"/>
      <c r="E19" s="199"/>
      <c r="F19" s="200"/>
    </row>
    <row r="20" spans="1:6">
      <c r="A20" s="152"/>
      <c r="B20" s="27"/>
      <c r="C20" s="28"/>
      <c r="D20" s="28"/>
      <c r="E20" s="199"/>
      <c r="F20" s="200"/>
    </row>
    <row r="21" spans="1:6">
      <c r="A21" s="152"/>
      <c r="B21" s="27"/>
      <c r="C21" s="28"/>
      <c r="D21" s="28"/>
      <c r="E21" s="199"/>
      <c r="F21" s="200"/>
    </row>
    <row r="22" spans="1:6" ht="18" thickBot="1">
      <c r="A22" s="175"/>
      <c r="B22" s="29"/>
      <c r="C22" s="30"/>
      <c r="D22" s="30"/>
      <c r="E22" s="194"/>
      <c r="F22" s="205"/>
    </row>
    <row r="23" spans="1:6" ht="18" thickTop="1">
      <c r="A23" s="193" t="s">
        <v>29</v>
      </c>
      <c r="B23" s="31"/>
      <c r="C23" s="32"/>
      <c r="D23" s="33"/>
      <c r="E23" s="194"/>
      <c r="F23" s="194"/>
    </row>
    <row r="24" spans="1:6">
      <c r="A24" s="152"/>
      <c r="B24" s="27"/>
      <c r="C24" s="27"/>
      <c r="D24" s="28"/>
      <c r="E24" s="195"/>
      <c r="F24" s="196"/>
    </row>
    <row r="25" spans="1:6">
      <c r="A25" s="152"/>
      <c r="B25" s="27"/>
      <c r="C25" s="28"/>
      <c r="D25" s="28"/>
      <c r="E25" s="195"/>
      <c r="F25" s="196"/>
    </row>
    <row r="26" spans="1:6">
      <c r="A26" s="152"/>
      <c r="B26" s="27"/>
      <c r="C26" s="28"/>
      <c r="D26" s="28"/>
      <c r="E26" s="197"/>
      <c r="F26" s="198"/>
    </row>
    <row r="27" spans="1:6">
      <c r="A27" s="152"/>
      <c r="B27" s="27"/>
      <c r="C27" s="27"/>
      <c r="D27" s="28"/>
      <c r="E27" s="199"/>
      <c r="F27" s="200"/>
    </row>
    <row r="28" spans="1:6">
      <c r="A28" s="152"/>
      <c r="B28" s="27"/>
      <c r="C28" s="28"/>
      <c r="D28" s="28"/>
      <c r="E28" s="197"/>
      <c r="F28" s="198"/>
    </row>
    <row r="29" spans="1:6">
      <c r="A29" s="152"/>
      <c r="B29" s="27"/>
      <c r="C29" s="27"/>
      <c r="D29" s="28"/>
      <c r="E29" s="199"/>
      <c r="F29" s="200"/>
    </row>
    <row r="30" spans="1:6">
      <c r="A30" s="152"/>
      <c r="B30" s="27"/>
      <c r="C30" s="28"/>
      <c r="D30" s="28"/>
      <c r="E30" s="199"/>
      <c r="F30" s="200"/>
    </row>
    <row r="31" spans="1:6">
      <c r="A31" s="152"/>
      <c r="B31" s="27"/>
      <c r="C31" s="28"/>
      <c r="D31" s="28"/>
      <c r="E31" s="199"/>
      <c r="F31" s="200"/>
    </row>
    <row r="32" spans="1:6">
      <c r="A32" s="152"/>
      <c r="B32" s="27"/>
      <c r="C32" s="28"/>
      <c r="D32" s="28"/>
      <c r="E32" s="199"/>
      <c r="F32" s="200"/>
    </row>
    <row r="33" spans="1:6">
      <c r="A33" s="152"/>
      <c r="B33" s="27"/>
      <c r="C33" s="28"/>
      <c r="D33" s="28"/>
      <c r="E33" s="199"/>
      <c r="F33" s="200"/>
    </row>
    <row r="34" spans="1:6">
      <c r="A34" s="152"/>
      <c r="B34" s="27"/>
      <c r="C34" s="28"/>
      <c r="D34" s="28"/>
      <c r="E34" s="199"/>
      <c r="F34" s="200"/>
    </row>
    <row r="35" spans="1:6">
      <c r="A35" s="153"/>
      <c r="B35" s="34"/>
      <c r="C35" s="36"/>
      <c r="D35" s="36"/>
      <c r="E35" s="201"/>
      <c r="F35" s="202"/>
    </row>
    <row r="36" spans="1:6" ht="22.5" customHeight="1">
      <c r="A36" s="183" t="s">
        <v>30</v>
      </c>
      <c r="B36" s="184"/>
      <c r="C36" s="184"/>
      <c r="D36" s="184"/>
      <c r="E36" s="184"/>
      <c r="F36" s="185"/>
    </row>
    <row r="37" spans="1:6">
      <c r="A37" s="189" t="s">
        <v>31</v>
      </c>
      <c r="B37" s="190"/>
      <c r="C37" s="190"/>
      <c r="D37" s="190"/>
      <c r="E37" s="191" t="s">
        <v>32</v>
      </c>
      <c r="F37" s="192"/>
    </row>
    <row r="38" spans="1:6">
      <c r="A38" s="186" t="s">
        <v>33</v>
      </c>
      <c r="B38" s="187"/>
      <c r="C38" s="188"/>
      <c r="D38" s="188"/>
      <c r="E38" s="38" t="s">
        <v>33</v>
      </c>
      <c r="F38" s="113" t="s">
        <v>299</v>
      </c>
    </row>
    <row r="39" spans="1:6">
      <c r="A39" s="167" t="s">
        <v>34</v>
      </c>
      <c r="B39" s="167"/>
      <c r="C39" s="168"/>
      <c r="D39" s="168"/>
      <c r="E39" s="40" t="s">
        <v>34</v>
      </c>
      <c r="F39" s="113" t="s">
        <v>282</v>
      </c>
    </row>
    <row r="40" spans="1:6">
      <c r="A40" s="167" t="s">
        <v>35</v>
      </c>
      <c r="B40" s="167"/>
      <c r="C40" s="168"/>
      <c r="D40" s="168"/>
      <c r="E40" s="40" t="s">
        <v>36</v>
      </c>
      <c r="F40" s="113" t="s">
        <v>283</v>
      </c>
    </row>
    <row r="41" spans="1:6">
      <c r="A41" s="167"/>
      <c r="B41" s="167"/>
      <c r="C41" s="168"/>
      <c r="D41" s="168"/>
      <c r="E41" s="40" t="s">
        <v>37</v>
      </c>
      <c r="F41" s="113" t="s">
        <v>300</v>
      </c>
    </row>
    <row r="42" spans="1:6">
      <c r="A42" s="172" t="s">
        <v>38</v>
      </c>
      <c r="B42" s="173"/>
      <c r="C42" s="173"/>
      <c r="D42" s="173"/>
      <c r="E42" s="173"/>
      <c r="F42" s="174"/>
    </row>
    <row r="43" spans="1:6">
      <c r="A43" s="151" t="s">
        <v>39</v>
      </c>
      <c r="B43" s="135"/>
      <c r="C43" s="135"/>
      <c r="D43" s="154" t="s">
        <v>40</v>
      </c>
      <c r="E43" s="177" t="s">
        <v>83</v>
      </c>
      <c r="F43" s="178"/>
    </row>
    <row r="44" spans="1:6">
      <c r="A44" s="152"/>
      <c r="B44" s="179"/>
      <c r="C44" s="180"/>
      <c r="D44" s="155"/>
      <c r="E44" s="181" t="s">
        <v>90</v>
      </c>
      <c r="F44" s="182"/>
    </row>
    <row r="45" spans="1:6">
      <c r="A45" s="152"/>
      <c r="B45" s="137"/>
      <c r="C45" s="137"/>
      <c r="D45" s="155"/>
      <c r="E45" s="158" t="s">
        <v>91</v>
      </c>
      <c r="F45" s="159"/>
    </row>
    <row r="46" spans="1:6" ht="18" customHeight="1">
      <c r="A46" s="152"/>
      <c r="B46" s="137"/>
      <c r="C46" s="137"/>
      <c r="D46" s="155"/>
      <c r="E46" s="158" t="s">
        <v>92</v>
      </c>
      <c r="F46" s="159"/>
    </row>
    <row r="47" spans="1:6" ht="18" customHeight="1">
      <c r="A47" s="152"/>
      <c r="B47" s="41"/>
      <c r="C47" s="41"/>
      <c r="D47" s="155"/>
      <c r="E47" s="42" t="s">
        <v>93</v>
      </c>
      <c r="F47" s="43"/>
    </row>
    <row r="48" spans="1:6">
      <c r="A48" s="152"/>
      <c r="B48" s="160"/>
      <c r="C48" s="161"/>
      <c r="D48" s="155"/>
      <c r="E48" s="162"/>
      <c r="F48" s="163"/>
    </row>
    <row r="49" spans="1:6" ht="17.25" customHeight="1">
      <c r="A49" s="152"/>
      <c r="B49" s="169"/>
      <c r="C49" s="140"/>
      <c r="D49" s="155"/>
      <c r="E49" s="170" t="s">
        <v>94</v>
      </c>
      <c r="F49" s="171"/>
    </row>
    <row r="50" spans="1:6" ht="18" customHeight="1">
      <c r="A50" s="152"/>
      <c r="B50" s="164"/>
      <c r="C50" s="164"/>
      <c r="D50" s="155"/>
      <c r="E50" s="165" t="s">
        <v>95</v>
      </c>
      <c r="F50" s="166"/>
    </row>
    <row r="51" spans="1:6" ht="18" customHeight="1">
      <c r="A51" s="152"/>
      <c r="B51" s="140"/>
      <c r="C51" s="140"/>
      <c r="D51" s="155"/>
      <c r="E51" s="141"/>
      <c r="F51" s="142"/>
    </row>
    <row r="52" spans="1:6" ht="18" customHeight="1">
      <c r="A52" s="175"/>
      <c r="B52" s="140"/>
      <c r="C52" s="140"/>
      <c r="D52" s="176"/>
      <c r="E52" s="143"/>
      <c r="F52" s="144"/>
    </row>
    <row r="53" spans="1:6" ht="18" customHeight="1">
      <c r="A53" s="175"/>
      <c r="B53" s="140"/>
      <c r="C53" s="140"/>
      <c r="D53" s="176"/>
      <c r="E53" s="145" t="s">
        <v>96</v>
      </c>
      <c r="F53" s="146"/>
    </row>
    <row r="54" spans="1:6">
      <c r="A54" s="175"/>
      <c r="B54" s="147"/>
      <c r="C54" s="147"/>
      <c r="D54" s="176"/>
      <c r="E54" s="145"/>
      <c r="F54" s="146"/>
    </row>
    <row r="55" spans="1:6">
      <c r="A55" s="148" t="s">
        <v>42</v>
      </c>
      <c r="B55" s="149"/>
      <c r="C55" s="149"/>
      <c r="D55" s="149"/>
      <c r="E55" s="149"/>
      <c r="F55" s="150"/>
    </row>
    <row r="56" spans="1:6">
      <c r="A56" s="151" t="s">
        <v>39</v>
      </c>
      <c r="B56" s="135"/>
      <c r="C56" s="135"/>
      <c r="D56" s="154" t="s">
        <v>43</v>
      </c>
      <c r="E56" s="135" t="s">
        <v>97</v>
      </c>
      <c r="F56" s="136"/>
    </row>
    <row r="57" spans="1:6">
      <c r="A57" s="152"/>
      <c r="B57" s="137"/>
      <c r="C57" s="137"/>
      <c r="D57" s="155"/>
      <c r="E57" s="135"/>
      <c r="F57" s="136"/>
    </row>
    <row r="58" spans="1:6">
      <c r="A58" s="152"/>
      <c r="B58" s="137"/>
      <c r="C58" s="137"/>
      <c r="D58" s="155"/>
      <c r="E58" s="138"/>
      <c r="F58" s="139"/>
    </row>
    <row r="59" spans="1:6">
      <c r="A59" s="152"/>
      <c r="B59" s="137"/>
      <c r="C59" s="137"/>
      <c r="D59" s="155"/>
      <c r="E59" s="138"/>
      <c r="F59" s="139"/>
    </row>
    <row r="60" spans="1:6">
      <c r="A60" s="152"/>
      <c r="B60" s="137"/>
      <c r="C60" s="137"/>
      <c r="D60" s="155"/>
      <c r="E60" s="138"/>
      <c r="F60" s="139"/>
    </row>
    <row r="61" spans="1:6">
      <c r="A61" s="153"/>
      <c r="B61" s="120"/>
      <c r="C61" s="120"/>
      <c r="D61" s="156"/>
      <c r="E61" s="121"/>
      <c r="F61" s="122"/>
    </row>
    <row r="62" spans="1:6">
      <c r="A62" s="123" t="s">
        <v>44</v>
      </c>
      <c r="B62" s="124"/>
      <c r="C62" s="124"/>
      <c r="D62" s="124"/>
      <c r="E62" s="124"/>
      <c r="F62" s="125"/>
    </row>
    <row r="63" spans="1:6">
      <c r="A63" s="126" t="s">
        <v>45</v>
      </c>
      <c r="B63" s="127"/>
      <c r="C63" s="127"/>
      <c r="D63" s="128"/>
      <c r="E63" s="129">
        <f>SUM(E65:E67)+SUM(B65:B67)</f>
        <v>0</v>
      </c>
      <c r="F63" s="130"/>
    </row>
    <row r="64" spans="1:6">
      <c r="A64" s="131" t="s">
        <v>39</v>
      </c>
      <c r="B64" s="44" t="s">
        <v>46</v>
      </c>
      <c r="C64" s="44" t="s">
        <v>47</v>
      </c>
      <c r="D64" s="133" t="s">
        <v>43</v>
      </c>
      <c r="E64" s="44" t="s">
        <v>48</v>
      </c>
      <c r="F64" s="45" t="s">
        <v>49</v>
      </c>
    </row>
    <row r="65" spans="1:6">
      <c r="A65" s="131"/>
      <c r="B65" s="46"/>
      <c r="C65" s="47"/>
      <c r="D65" s="133"/>
      <c r="E65" s="48"/>
      <c r="F65" s="49"/>
    </row>
    <row r="66" spans="1:6">
      <c r="A66" s="131"/>
      <c r="B66" s="50"/>
      <c r="C66" s="47"/>
      <c r="D66" s="133"/>
      <c r="E66" s="51"/>
      <c r="F66" s="52"/>
    </row>
    <row r="67" spans="1:6">
      <c r="A67" s="132"/>
      <c r="B67" s="53"/>
      <c r="C67" s="53"/>
      <c r="D67" s="134"/>
      <c r="E67" s="54"/>
      <c r="F67" s="55"/>
    </row>
    <row r="68" spans="1:6">
      <c r="A68" s="114" t="s">
        <v>50</v>
      </c>
      <c r="B68" s="115"/>
      <c r="C68" s="115"/>
      <c r="D68" s="115"/>
      <c r="E68" s="115"/>
      <c r="F68" s="116"/>
    </row>
    <row r="69" spans="1:6" ht="51" customHeight="1">
      <c r="A69" s="117"/>
      <c r="B69" s="118"/>
      <c r="C69" s="118"/>
      <c r="D69" s="118"/>
      <c r="E69" s="118"/>
      <c r="F69" s="119"/>
    </row>
    <row r="70" spans="1:6" ht="198.75" customHeight="1">
      <c r="A70" s="1"/>
    </row>
    <row r="71" spans="1:6">
      <c r="A71" s="1"/>
    </row>
    <row r="72" spans="1:6">
      <c r="A72" s="1"/>
    </row>
    <row r="73" spans="1:6">
      <c r="A73" s="1"/>
    </row>
    <row r="74" spans="1:6">
      <c r="A74" s="1"/>
    </row>
    <row r="75" spans="1:6">
      <c r="A75" s="1"/>
    </row>
    <row r="76" spans="1:6">
      <c r="A76" s="1"/>
    </row>
    <row r="77" spans="1:6">
      <c r="A77" s="1"/>
    </row>
    <row r="78" spans="1:6">
      <c r="A78" s="1"/>
    </row>
    <row r="79" spans="1:6">
      <c r="A79" s="1"/>
    </row>
    <row r="80" spans="1:6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</sheetData>
  <mergeCells count="98">
    <mergeCell ref="A68:F68"/>
    <mergeCell ref="A69:F69"/>
    <mergeCell ref="B61:C61"/>
    <mergeCell ref="E61:F61"/>
    <mergeCell ref="A62:F62"/>
    <mergeCell ref="A63:D63"/>
    <mergeCell ref="E63:F63"/>
    <mergeCell ref="A64:A67"/>
    <mergeCell ref="D64:D67"/>
    <mergeCell ref="E57:F57"/>
    <mergeCell ref="B58:C58"/>
    <mergeCell ref="E58:F58"/>
    <mergeCell ref="B59:C59"/>
    <mergeCell ref="E59:F59"/>
    <mergeCell ref="B51:C51"/>
    <mergeCell ref="E51:F51"/>
    <mergeCell ref="B52:C52"/>
    <mergeCell ref="E52:F52"/>
    <mergeCell ref="B60:C60"/>
    <mergeCell ref="E60:F60"/>
    <mergeCell ref="B53:C53"/>
    <mergeCell ref="E53:F53"/>
    <mergeCell ref="B54:C54"/>
    <mergeCell ref="E54:F54"/>
    <mergeCell ref="A55:F55"/>
    <mergeCell ref="A56:A61"/>
    <mergeCell ref="B56:C56"/>
    <mergeCell ref="D56:D61"/>
    <mergeCell ref="E56:F56"/>
    <mergeCell ref="B57:C57"/>
    <mergeCell ref="E46:F46"/>
    <mergeCell ref="B48:C48"/>
    <mergeCell ref="E48:F48"/>
    <mergeCell ref="B50:C50"/>
    <mergeCell ref="E50:F50"/>
    <mergeCell ref="A40:B40"/>
    <mergeCell ref="C40:D40"/>
    <mergeCell ref="B49:C49"/>
    <mergeCell ref="E49:F49"/>
    <mergeCell ref="A41:B41"/>
    <mergeCell ref="C41:D41"/>
    <mergeCell ref="A42:F42"/>
    <mergeCell ref="A43:A54"/>
    <mergeCell ref="B43:C43"/>
    <mergeCell ref="D43:D54"/>
    <mergeCell ref="E43:F43"/>
    <mergeCell ref="B44:C44"/>
    <mergeCell ref="E44:F44"/>
    <mergeCell ref="B45:C45"/>
    <mergeCell ref="E45:F45"/>
    <mergeCell ref="B46:C46"/>
    <mergeCell ref="A36:F36"/>
    <mergeCell ref="A38:B38"/>
    <mergeCell ref="C38:D38"/>
    <mergeCell ref="A39:B39"/>
    <mergeCell ref="C39:D39"/>
    <mergeCell ref="A37:D37"/>
    <mergeCell ref="E37:F37"/>
    <mergeCell ref="A23:A35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A14:F14"/>
    <mergeCell ref="E15:F15"/>
    <mergeCell ref="A16:A22"/>
    <mergeCell ref="E16:F16"/>
    <mergeCell ref="E17:F17"/>
    <mergeCell ref="E18:F18"/>
    <mergeCell ref="E19:F19"/>
    <mergeCell ref="E20:F20"/>
    <mergeCell ref="E21:F21"/>
    <mergeCell ref="E22:F22"/>
    <mergeCell ref="A10:A13"/>
    <mergeCell ref="D10:D13"/>
    <mergeCell ref="A1:F1"/>
    <mergeCell ref="B2:C2"/>
    <mergeCell ref="E2:F2"/>
    <mergeCell ref="A3:C3"/>
    <mergeCell ref="B4:C4"/>
    <mergeCell ref="D4:D5"/>
    <mergeCell ref="E4:E5"/>
    <mergeCell ref="F4:F5"/>
    <mergeCell ref="B5:C5"/>
    <mergeCell ref="B6:C6"/>
    <mergeCell ref="D6:E8"/>
    <mergeCell ref="F6:F8"/>
    <mergeCell ref="B8:C8"/>
    <mergeCell ref="A9:F9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85"/>
  <sheetViews>
    <sheetView topLeftCell="A10" workbookViewId="0">
      <selection activeCell="A42" sqref="A42:F42"/>
    </sheetView>
  </sheetViews>
  <sheetFormatPr defaultColWidth="11.5546875" defaultRowHeight="17.25"/>
  <cols>
    <col min="1" max="1" width="11.5546875" style="56"/>
    <col min="2" max="2" width="22.109375" style="1" customWidth="1"/>
    <col min="3" max="3" width="23.33203125" style="1" customWidth="1"/>
    <col min="4" max="4" width="17.33203125" style="1" customWidth="1"/>
    <col min="5" max="5" width="27.21875" style="1" customWidth="1"/>
    <col min="6" max="6" width="45" style="5" customWidth="1"/>
    <col min="7" max="16384" width="11.5546875" style="1"/>
  </cols>
  <sheetData>
    <row r="1" spans="1:9" s="2" customFormat="1" ht="36" customHeight="1">
      <c r="A1" s="211" t="s">
        <v>0</v>
      </c>
      <c r="B1" s="212"/>
      <c r="C1" s="212"/>
      <c r="D1" s="212"/>
      <c r="E1" s="212"/>
      <c r="F1" s="213"/>
      <c r="G1" s="1"/>
      <c r="H1" s="1"/>
      <c r="I1" s="1"/>
    </row>
    <row r="2" spans="1:9" s="5" customFormat="1" ht="47.25" customHeight="1">
      <c r="A2" s="3" t="s">
        <v>1</v>
      </c>
      <c r="B2" s="214" t="s">
        <v>98</v>
      </c>
      <c r="C2" s="215"/>
      <c r="D2" s="4" t="s">
        <v>2</v>
      </c>
      <c r="E2" s="216" t="s">
        <v>3</v>
      </c>
      <c r="F2" s="217"/>
    </row>
    <row r="3" spans="1:9" ht="24" customHeight="1">
      <c r="A3" s="183" t="s">
        <v>4</v>
      </c>
      <c r="B3" s="184"/>
      <c r="C3" s="218"/>
      <c r="D3" s="6" t="s">
        <v>5</v>
      </c>
      <c r="E3" s="7" t="s">
        <v>6</v>
      </c>
      <c r="F3" s="37" t="s">
        <v>7</v>
      </c>
    </row>
    <row r="4" spans="1:9" ht="21.75" customHeight="1">
      <c r="A4" s="26" t="s">
        <v>8</v>
      </c>
      <c r="B4" s="219">
        <v>110000</v>
      </c>
      <c r="C4" s="220"/>
      <c r="D4" s="221">
        <v>7</v>
      </c>
      <c r="E4" s="223">
        <v>12</v>
      </c>
      <c r="F4" s="225">
        <f>B6/E4</f>
        <v>26766.666666666668</v>
      </c>
    </row>
    <row r="5" spans="1:9" ht="23.1" customHeight="1">
      <c r="A5" s="26" t="s">
        <v>9</v>
      </c>
      <c r="B5" s="227">
        <f>B6-B4</f>
        <v>211200</v>
      </c>
      <c r="C5" s="228"/>
      <c r="D5" s="222"/>
      <c r="E5" s="224"/>
      <c r="F5" s="226"/>
    </row>
    <row r="6" spans="1:9">
      <c r="A6" s="10" t="s">
        <v>10</v>
      </c>
      <c r="B6" s="229">
        <v>321200</v>
      </c>
      <c r="C6" s="230"/>
      <c r="D6" s="231" t="s">
        <v>11</v>
      </c>
      <c r="E6" s="232"/>
      <c r="F6" s="237">
        <f>E4-(SUM(D16:D35))</f>
        <v>12</v>
      </c>
    </row>
    <row r="7" spans="1:9">
      <c r="A7" s="11" t="s">
        <v>12</v>
      </c>
      <c r="B7" s="12">
        <f>B6+'10.8'!B7</f>
        <v>8288700</v>
      </c>
      <c r="C7" s="13">
        <f>B7/B8</f>
        <v>0.14290862068965518</v>
      </c>
      <c r="D7" s="233"/>
      <c r="E7" s="234"/>
      <c r="F7" s="238"/>
    </row>
    <row r="8" spans="1:9">
      <c r="A8" s="14" t="s">
        <v>13</v>
      </c>
      <c r="B8" s="240">
        <v>58000000</v>
      </c>
      <c r="C8" s="241"/>
      <c r="D8" s="235"/>
      <c r="E8" s="236"/>
      <c r="F8" s="239"/>
    </row>
    <row r="9" spans="1:9" ht="27.95" customHeight="1">
      <c r="A9" s="148" t="s">
        <v>14</v>
      </c>
      <c r="B9" s="149"/>
      <c r="C9" s="149"/>
      <c r="D9" s="149"/>
      <c r="E9" s="149"/>
      <c r="F9" s="150"/>
    </row>
    <row r="10" spans="1:9" ht="17.100000000000001" customHeight="1">
      <c r="A10" s="206" t="s">
        <v>15</v>
      </c>
      <c r="B10" s="24" t="s">
        <v>16</v>
      </c>
      <c r="C10" s="24" t="s">
        <v>17</v>
      </c>
      <c r="D10" s="209" t="s">
        <v>18</v>
      </c>
      <c r="E10" s="24" t="s">
        <v>16</v>
      </c>
      <c r="F10" s="25" t="s">
        <v>17</v>
      </c>
    </row>
    <row r="11" spans="1:9" ht="20.100000000000001" customHeight="1">
      <c r="A11" s="207"/>
      <c r="B11" s="28"/>
      <c r="C11" s="18"/>
      <c r="D11" s="133"/>
      <c r="E11" s="28" t="s">
        <v>20</v>
      </c>
      <c r="F11" s="19">
        <v>0.05</v>
      </c>
    </row>
    <row r="12" spans="1:9" ht="18" customHeight="1">
      <c r="A12" s="207"/>
      <c r="B12" s="28"/>
      <c r="C12" s="18"/>
      <c r="D12" s="133"/>
      <c r="E12" s="28" t="s">
        <v>21</v>
      </c>
      <c r="F12" s="19"/>
    </row>
    <row r="13" spans="1:9" ht="17.100000000000001" customHeight="1">
      <c r="A13" s="208"/>
      <c r="B13" s="28"/>
      <c r="C13" s="20"/>
      <c r="D13" s="210"/>
      <c r="E13" s="30" t="s">
        <v>22</v>
      </c>
      <c r="F13" s="22">
        <v>0.04</v>
      </c>
    </row>
    <row r="14" spans="1:9" ht="27.95" customHeight="1">
      <c r="A14" s="148" t="s">
        <v>23</v>
      </c>
      <c r="B14" s="149"/>
      <c r="C14" s="149"/>
      <c r="D14" s="149"/>
      <c r="E14" s="149"/>
      <c r="F14" s="150"/>
    </row>
    <row r="15" spans="1:9" ht="18.95" customHeight="1">
      <c r="A15" s="23"/>
      <c r="B15" s="24" t="s">
        <v>24</v>
      </c>
      <c r="C15" s="24" t="s">
        <v>25</v>
      </c>
      <c r="D15" s="24" t="s">
        <v>26</v>
      </c>
      <c r="E15" s="203" t="s">
        <v>27</v>
      </c>
      <c r="F15" s="204"/>
    </row>
    <row r="16" spans="1:9" ht="18.95" customHeight="1">
      <c r="A16" s="152" t="s">
        <v>28</v>
      </c>
      <c r="B16" s="27"/>
      <c r="C16" s="27"/>
      <c r="D16" s="28"/>
      <c r="E16" s="199"/>
      <c r="F16" s="200"/>
    </row>
    <row r="17" spans="1:6">
      <c r="A17" s="152"/>
      <c r="B17" s="27"/>
      <c r="C17" s="28"/>
      <c r="D17" s="28"/>
      <c r="E17" s="199"/>
      <c r="F17" s="200"/>
    </row>
    <row r="18" spans="1:6">
      <c r="A18" s="152"/>
      <c r="B18" s="27"/>
      <c r="C18" s="27"/>
      <c r="D18" s="28"/>
      <c r="E18" s="199"/>
      <c r="F18" s="200"/>
    </row>
    <row r="19" spans="1:6">
      <c r="A19" s="152"/>
      <c r="B19" s="27"/>
      <c r="C19" s="28"/>
      <c r="D19" s="28"/>
      <c r="E19" s="199"/>
      <c r="F19" s="200"/>
    </row>
    <row r="20" spans="1:6">
      <c r="A20" s="152"/>
      <c r="B20" s="27"/>
      <c r="C20" s="28"/>
      <c r="D20" s="28"/>
      <c r="E20" s="199"/>
      <c r="F20" s="200"/>
    </row>
    <row r="21" spans="1:6">
      <c r="A21" s="152"/>
      <c r="B21" s="27"/>
      <c r="C21" s="28"/>
      <c r="D21" s="28"/>
      <c r="E21" s="199"/>
      <c r="F21" s="200"/>
    </row>
    <row r="22" spans="1:6" ht="18" thickBot="1">
      <c r="A22" s="175"/>
      <c r="B22" s="29"/>
      <c r="C22" s="30"/>
      <c r="D22" s="30"/>
      <c r="E22" s="194"/>
      <c r="F22" s="205"/>
    </row>
    <row r="23" spans="1:6" ht="18" thickTop="1">
      <c r="A23" s="193" t="s">
        <v>29</v>
      </c>
      <c r="B23" s="31"/>
      <c r="C23" s="32"/>
      <c r="D23" s="33"/>
      <c r="E23" s="194"/>
      <c r="F23" s="194"/>
    </row>
    <row r="24" spans="1:6">
      <c r="A24" s="152"/>
      <c r="B24" s="27"/>
      <c r="C24" s="27"/>
      <c r="D24" s="28"/>
      <c r="E24" s="195"/>
      <c r="F24" s="196"/>
    </row>
    <row r="25" spans="1:6">
      <c r="A25" s="152"/>
      <c r="B25" s="27"/>
      <c r="C25" s="28"/>
      <c r="D25" s="28"/>
      <c r="E25" s="195"/>
      <c r="F25" s="196"/>
    </row>
    <row r="26" spans="1:6">
      <c r="A26" s="152"/>
      <c r="B26" s="27"/>
      <c r="C26" s="28"/>
      <c r="D26" s="28"/>
      <c r="E26" s="197"/>
      <c r="F26" s="198"/>
    </row>
    <row r="27" spans="1:6">
      <c r="A27" s="152"/>
      <c r="B27" s="27"/>
      <c r="C27" s="27"/>
      <c r="D27" s="28"/>
      <c r="E27" s="199"/>
      <c r="F27" s="200"/>
    </row>
    <row r="28" spans="1:6">
      <c r="A28" s="152"/>
      <c r="B28" s="27"/>
      <c r="C28" s="28"/>
      <c r="D28" s="28"/>
      <c r="E28" s="197"/>
      <c r="F28" s="198"/>
    </row>
    <row r="29" spans="1:6">
      <c r="A29" s="152"/>
      <c r="B29" s="27"/>
      <c r="C29" s="27"/>
      <c r="D29" s="28"/>
      <c r="E29" s="199"/>
      <c r="F29" s="200"/>
    </row>
    <row r="30" spans="1:6">
      <c r="A30" s="152"/>
      <c r="B30" s="27"/>
      <c r="C30" s="28"/>
      <c r="D30" s="28"/>
      <c r="E30" s="199"/>
      <c r="F30" s="200"/>
    </row>
    <row r="31" spans="1:6">
      <c r="A31" s="152"/>
      <c r="B31" s="27"/>
      <c r="C31" s="28"/>
      <c r="D31" s="28"/>
      <c r="E31" s="199"/>
      <c r="F31" s="200"/>
    </row>
    <row r="32" spans="1:6">
      <c r="A32" s="152"/>
      <c r="B32" s="27"/>
      <c r="C32" s="28"/>
      <c r="D32" s="28"/>
      <c r="E32" s="199"/>
      <c r="F32" s="200"/>
    </row>
    <row r="33" spans="1:6">
      <c r="A33" s="152"/>
      <c r="B33" s="27"/>
      <c r="C33" s="28"/>
      <c r="D33" s="28"/>
      <c r="E33" s="199"/>
      <c r="F33" s="200"/>
    </row>
    <row r="34" spans="1:6">
      <c r="A34" s="152"/>
      <c r="B34" s="27"/>
      <c r="C34" s="28"/>
      <c r="D34" s="28"/>
      <c r="E34" s="199"/>
      <c r="F34" s="200"/>
    </row>
    <row r="35" spans="1:6">
      <c r="A35" s="153"/>
      <c r="B35" s="34"/>
      <c r="C35" s="36"/>
      <c r="D35" s="36"/>
      <c r="E35" s="201"/>
      <c r="F35" s="202"/>
    </row>
    <row r="36" spans="1:6" ht="22.5" customHeight="1">
      <c r="A36" s="183" t="s">
        <v>30</v>
      </c>
      <c r="B36" s="184"/>
      <c r="C36" s="184"/>
      <c r="D36" s="184"/>
      <c r="E36" s="184"/>
      <c r="F36" s="185"/>
    </row>
    <row r="37" spans="1:6">
      <c r="A37" s="189" t="s">
        <v>31</v>
      </c>
      <c r="B37" s="190"/>
      <c r="C37" s="190"/>
      <c r="D37" s="190"/>
      <c r="E37" s="191" t="s">
        <v>32</v>
      </c>
      <c r="F37" s="192"/>
    </row>
    <row r="38" spans="1:6">
      <c r="A38" s="186" t="s">
        <v>33</v>
      </c>
      <c r="B38" s="187"/>
      <c r="C38" s="188"/>
      <c r="D38" s="188"/>
      <c r="E38" s="38" t="s">
        <v>33</v>
      </c>
      <c r="F38" s="113" t="s">
        <v>301</v>
      </c>
    </row>
    <row r="39" spans="1:6">
      <c r="A39" s="167" t="s">
        <v>34</v>
      </c>
      <c r="B39" s="167"/>
      <c r="C39" s="168"/>
      <c r="D39" s="168"/>
      <c r="E39" s="40" t="s">
        <v>34</v>
      </c>
      <c r="F39" s="113" t="s">
        <v>296</v>
      </c>
    </row>
    <row r="40" spans="1:6">
      <c r="A40" s="167" t="s">
        <v>35</v>
      </c>
      <c r="B40" s="167"/>
      <c r="C40" s="168"/>
      <c r="D40" s="168"/>
      <c r="E40" s="40" t="s">
        <v>36</v>
      </c>
      <c r="F40" s="39"/>
    </row>
    <row r="41" spans="1:6">
      <c r="A41" s="167"/>
      <c r="B41" s="167"/>
      <c r="C41" s="168"/>
      <c r="D41" s="168"/>
      <c r="E41" s="40" t="s">
        <v>37</v>
      </c>
      <c r="F41" s="113" t="s">
        <v>293</v>
      </c>
    </row>
    <row r="42" spans="1:6">
      <c r="A42" s="172" t="s">
        <v>38</v>
      </c>
      <c r="B42" s="173"/>
      <c r="C42" s="173"/>
      <c r="D42" s="173"/>
      <c r="E42" s="173"/>
      <c r="F42" s="174"/>
    </row>
    <row r="43" spans="1:6">
      <c r="A43" s="151" t="s">
        <v>39</v>
      </c>
      <c r="B43" s="135"/>
      <c r="C43" s="135"/>
      <c r="D43" s="154" t="s">
        <v>40</v>
      </c>
      <c r="E43" s="177"/>
      <c r="F43" s="178"/>
    </row>
    <row r="44" spans="1:6">
      <c r="A44" s="152"/>
      <c r="B44" s="179"/>
      <c r="C44" s="180"/>
      <c r="D44" s="155"/>
      <c r="E44" s="181"/>
      <c r="F44" s="182"/>
    </row>
    <row r="45" spans="1:6">
      <c r="A45" s="152"/>
      <c r="B45" s="137"/>
      <c r="C45" s="137"/>
      <c r="D45" s="155"/>
      <c r="E45" s="158"/>
      <c r="F45" s="159"/>
    </row>
    <row r="46" spans="1:6" ht="18" customHeight="1">
      <c r="A46" s="152"/>
      <c r="B46" s="137"/>
      <c r="C46" s="137"/>
      <c r="D46" s="155"/>
      <c r="E46" s="158"/>
      <c r="F46" s="159"/>
    </row>
    <row r="47" spans="1:6" ht="18" customHeight="1">
      <c r="A47" s="152"/>
      <c r="B47" s="41"/>
      <c r="C47" s="41"/>
      <c r="D47" s="155"/>
      <c r="E47" s="42"/>
      <c r="F47" s="43"/>
    </row>
    <row r="48" spans="1:6">
      <c r="A48" s="152"/>
      <c r="B48" s="160"/>
      <c r="C48" s="161"/>
      <c r="D48" s="155"/>
      <c r="E48" s="162"/>
      <c r="F48" s="163"/>
    </row>
    <row r="49" spans="1:6" ht="17.25" customHeight="1">
      <c r="A49" s="152"/>
      <c r="B49" s="169"/>
      <c r="C49" s="140"/>
      <c r="D49" s="155"/>
      <c r="E49" s="170"/>
      <c r="F49" s="171"/>
    </row>
    <row r="50" spans="1:6" ht="18" customHeight="1">
      <c r="A50" s="152"/>
      <c r="B50" s="164"/>
      <c r="C50" s="164"/>
      <c r="D50" s="155"/>
      <c r="E50" s="165"/>
      <c r="F50" s="166"/>
    </row>
    <row r="51" spans="1:6" ht="18" customHeight="1">
      <c r="A51" s="152"/>
      <c r="B51" s="140"/>
      <c r="C51" s="140"/>
      <c r="D51" s="155"/>
      <c r="E51" s="141"/>
      <c r="F51" s="142"/>
    </row>
    <row r="52" spans="1:6" ht="18" customHeight="1">
      <c r="A52" s="175"/>
      <c r="B52" s="140"/>
      <c r="C52" s="140"/>
      <c r="D52" s="176"/>
      <c r="E52" s="143"/>
      <c r="F52" s="144"/>
    </row>
    <row r="53" spans="1:6" ht="18" customHeight="1">
      <c r="A53" s="175"/>
      <c r="B53" s="140"/>
      <c r="C53" s="140"/>
      <c r="D53" s="176"/>
      <c r="E53" s="145"/>
      <c r="F53" s="146"/>
    </row>
    <row r="54" spans="1:6">
      <c r="A54" s="175"/>
      <c r="B54" s="147"/>
      <c r="C54" s="147"/>
      <c r="D54" s="176"/>
      <c r="E54" s="145"/>
      <c r="F54" s="146"/>
    </row>
    <row r="55" spans="1:6">
      <c r="A55" s="148" t="s">
        <v>42</v>
      </c>
      <c r="B55" s="149"/>
      <c r="C55" s="149"/>
      <c r="D55" s="149"/>
      <c r="E55" s="149"/>
      <c r="F55" s="150"/>
    </row>
    <row r="56" spans="1:6">
      <c r="A56" s="151" t="s">
        <v>39</v>
      </c>
      <c r="B56" s="135"/>
      <c r="C56" s="135"/>
      <c r="D56" s="154" t="s">
        <v>43</v>
      </c>
      <c r="E56" s="135"/>
      <c r="F56" s="136"/>
    </row>
    <row r="57" spans="1:6">
      <c r="A57" s="152"/>
      <c r="B57" s="137"/>
      <c r="C57" s="137"/>
      <c r="D57" s="155"/>
      <c r="E57" s="135"/>
      <c r="F57" s="136"/>
    </row>
    <row r="58" spans="1:6">
      <c r="A58" s="152"/>
      <c r="B58" s="137"/>
      <c r="C58" s="137"/>
      <c r="D58" s="155"/>
      <c r="E58" s="138"/>
      <c r="F58" s="139"/>
    </row>
    <row r="59" spans="1:6">
      <c r="A59" s="152"/>
      <c r="B59" s="137"/>
      <c r="C59" s="137"/>
      <c r="D59" s="155"/>
      <c r="E59" s="138"/>
      <c r="F59" s="139"/>
    </row>
    <row r="60" spans="1:6">
      <c r="A60" s="152"/>
      <c r="B60" s="137"/>
      <c r="C60" s="137"/>
      <c r="D60" s="155"/>
      <c r="E60" s="138"/>
      <c r="F60" s="139"/>
    </row>
    <row r="61" spans="1:6">
      <c r="A61" s="153"/>
      <c r="B61" s="120"/>
      <c r="C61" s="120"/>
      <c r="D61" s="156"/>
      <c r="E61" s="121"/>
      <c r="F61" s="122"/>
    </row>
    <row r="62" spans="1:6">
      <c r="A62" s="123" t="s">
        <v>44</v>
      </c>
      <c r="B62" s="124"/>
      <c r="C62" s="124"/>
      <c r="D62" s="124"/>
      <c r="E62" s="124"/>
      <c r="F62" s="125"/>
    </row>
    <row r="63" spans="1:6">
      <c r="A63" s="126" t="s">
        <v>45</v>
      </c>
      <c r="B63" s="127"/>
      <c r="C63" s="127"/>
      <c r="D63" s="128"/>
      <c r="E63" s="129">
        <f>SUM(E65:E67)+SUM(B65:B67)</f>
        <v>0</v>
      </c>
      <c r="F63" s="130"/>
    </row>
    <row r="64" spans="1:6">
      <c r="A64" s="131" t="s">
        <v>39</v>
      </c>
      <c r="B64" s="44" t="s">
        <v>46</v>
      </c>
      <c r="C64" s="44" t="s">
        <v>47</v>
      </c>
      <c r="D64" s="133" t="s">
        <v>43</v>
      </c>
      <c r="E64" s="44" t="s">
        <v>48</v>
      </c>
      <c r="F64" s="45" t="s">
        <v>49</v>
      </c>
    </row>
    <row r="65" spans="1:6">
      <c r="A65" s="131"/>
      <c r="B65" s="46"/>
      <c r="C65" s="47"/>
      <c r="D65" s="133"/>
      <c r="E65" s="48"/>
      <c r="F65" s="49"/>
    </row>
    <row r="66" spans="1:6">
      <c r="A66" s="131"/>
      <c r="B66" s="50"/>
      <c r="C66" s="47"/>
      <c r="D66" s="133"/>
      <c r="E66" s="51"/>
      <c r="F66" s="52"/>
    </row>
    <row r="67" spans="1:6">
      <c r="A67" s="132"/>
      <c r="B67" s="53"/>
      <c r="C67" s="53"/>
      <c r="D67" s="134"/>
      <c r="E67" s="54"/>
      <c r="F67" s="55"/>
    </row>
    <row r="68" spans="1:6">
      <c r="A68" s="114" t="s">
        <v>50</v>
      </c>
      <c r="B68" s="115"/>
      <c r="C68" s="115"/>
      <c r="D68" s="115"/>
      <c r="E68" s="115"/>
      <c r="F68" s="116"/>
    </row>
    <row r="69" spans="1:6" ht="51" customHeight="1">
      <c r="A69" s="117"/>
      <c r="B69" s="118"/>
      <c r="C69" s="118"/>
      <c r="D69" s="118"/>
      <c r="E69" s="118"/>
      <c r="F69" s="119"/>
    </row>
    <row r="70" spans="1:6" ht="198.75" customHeight="1">
      <c r="A70" s="1"/>
    </row>
    <row r="71" spans="1:6">
      <c r="A71" s="1"/>
    </row>
    <row r="72" spans="1:6">
      <c r="A72" s="1"/>
    </row>
    <row r="73" spans="1:6">
      <c r="A73" s="1"/>
    </row>
    <row r="74" spans="1:6">
      <c r="A74" s="1"/>
    </row>
    <row r="75" spans="1:6">
      <c r="A75" s="1"/>
    </row>
    <row r="76" spans="1:6">
      <c r="A76" s="1"/>
    </row>
    <row r="77" spans="1:6">
      <c r="A77" s="1"/>
    </row>
    <row r="78" spans="1:6">
      <c r="A78" s="1"/>
    </row>
    <row r="79" spans="1:6">
      <c r="A79" s="1"/>
    </row>
    <row r="80" spans="1:6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</sheetData>
  <mergeCells count="98">
    <mergeCell ref="A68:F68"/>
    <mergeCell ref="A69:F69"/>
    <mergeCell ref="B61:C61"/>
    <mergeCell ref="E61:F61"/>
    <mergeCell ref="A62:F62"/>
    <mergeCell ref="A63:D63"/>
    <mergeCell ref="E63:F63"/>
    <mergeCell ref="A64:A67"/>
    <mergeCell ref="D64:D67"/>
    <mergeCell ref="E57:F57"/>
    <mergeCell ref="B58:C58"/>
    <mergeCell ref="E58:F58"/>
    <mergeCell ref="B59:C59"/>
    <mergeCell ref="E59:F59"/>
    <mergeCell ref="B51:C51"/>
    <mergeCell ref="E51:F51"/>
    <mergeCell ref="B52:C52"/>
    <mergeCell ref="E52:F52"/>
    <mergeCell ref="B60:C60"/>
    <mergeCell ref="E60:F60"/>
    <mergeCell ref="B53:C53"/>
    <mergeCell ref="E53:F53"/>
    <mergeCell ref="B54:C54"/>
    <mergeCell ref="E54:F54"/>
    <mergeCell ref="A55:F55"/>
    <mergeCell ref="A56:A61"/>
    <mergeCell ref="B56:C56"/>
    <mergeCell ref="D56:D61"/>
    <mergeCell ref="E56:F56"/>
    <mergeCell ref="B57:C57"/>
    <mergeCell ref="E46:F46"/>
    <mergeCell ref="B48:C48"/>
    <mergeCell ref="E48:F48"/>
    <mergeCell ref="B50:C50"/>
    <mergeCell ref="E50:F50"/>
    <mergeCell ref="A40:B40"/>
    <mergeCell ref="C40:D40"/>
    <mergeCell ref="B49:C49"/>
    <mergeCell ref="E49:F49"/>
    <mergeCell ref="A41:B41"/>
    <mergeCell ref="C41:D41"/>
    <mergeCell ref="A42:F42"/>
    <mergeCell ref="A43:A54"/>
    <mergeCell ref="B43:C43"/>
    <mergeCell ref="D43:D54"/>
    <mergeCell ref="E43:F43"/>
    <mergeCell ref="B44:C44"/>
    <mergeCell ref="E44:F44"/>
    <mergeCell ref="B45:C45"/>
    <mergeCell ref="E45:F45"/>
    <mergeCell ref="B46:C46"/>
    <mergeCell ref="A36:F36"/>
    <mergeCell ref="A38:B38"/>
    <mergeCell ref="C38:D38"/>
    <mergeCell ref="A39:B39"/>
    <mergeCell ref="C39:D39"/>
    <mergeCell ref="A37:D37"/>
    <mergeCell ref="E37:F37"/>
    <mergeCell ref="A23:A35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A14:F14"/>
    <mergeCell ref="E15:F15"/>
    <mergeCell ref="A16:A22"/>
    <mergeCell ref="E16:F16"/>
    <mergeCell ref="E17:F17"/>
    <mergeCell ref="E18:F18"/>
    <mergeCell ref="E19:F19"/>
    <mergeCell ref="E20:F20"/>
    <mergeCell ref="E21:F21"/>
    <mergeCell ref="E22:F22"/>
    <mergeCell ref="A10:A13"/>
    <mergeCell ref="D10:D13"/>
    <mergeCell ref="A1:F1"/>
    <mergeCell ref="B2:C2"/>
    <mergeCell ref="E2:F2"/>
    <mergeCell ref="A3:C3"/>
    <mergeCell ref="B4:C4"/>
    <mergeCell ref="D4:D5"/>
    <mergeCell ref="E4:E5"/>
    <mergeCell ref="F4:F5"/>
    <mergeCell ref="B5:C5"/>
    <mergeCell ref="B6:C6"/>
    <mergeCell ref="D6:E8"/>
    <mergeCell ref="F6:F8"/>
    <mergeCell ref="B8:C8"/>
    <mergeCell ref="A9:F9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85"/>
  <sheetViews>
    <sheetView topLeftCell="A16" workbookViewId="0">
      <selection activeCell="F41" sqref="F41"/>
    </sheetView>
  </sheetViews>
  <sheetFormatPr defaultColWidth="11.5546875" defaultRowHeight="17.25"/>
  <cols>
    <col min="1" max="1" width="11.5546875" style="56"/>
    <col min="2" max="2" width="22.109375" style="1" customWidth="1"/>
    <col min="3" max="3" width="23.33203125" style="1" customWidth="1"/>
    <col min="4" max="4" width="17.33203125" style="1" customWidth="1"/>
    <col min="5" max="5" width="27.21875" style="1" customWidth="1"/>
    <col min="6" max="6" width="45" style="5" customWidth="1"/>
    <col min="7" max="16384" width="11.5546875" style="1"/>
  </cols>
  <sheetData>
    <row r="1" spans="1:9" s="2" customFormat="1" ht="36" customHeight="1">
      <c r="A1" s="211" t="s">
        <v>0</v>
      </c>
      <c r="B1" s="212"/>
      <c r="C1" s="212"/>
      <c r="D1" s="212"/>
      <c r="E1" s="212"/>
      <c r="F1" s="213"/>
      <c r="G1" s="1"/>
      <c r="H1" s="1"/>
      <c r="I1" s="1"/>
    </row>
    <row r="2" spans="1:9" s="5" customFormat="1" ht="47.25" customHeight="1">
      <c r="A2" s="3" t="s">
        <v>1</v>
      </c>
      <c r="B2" s="214" t="s">
        <v>99</v>
      </c>
      <c r="C2" s="215"/>
      <c r="D2" s="4" t="s">
        <v>2</v>
      </c>
      <c r="E2" s="216" t="s">
        <v>3</v>
      </c>
      <c r="F2" s="217"/>
    </row>
    <row r="3" spans="1:9" ht="24" customHeight="1">
      <c r="A3" s="183" t="s">
        <v>4</v>
      </c>
      <c r="B3" s="184"/>
      <c r="C3" s="218"/>
      <c r="D3" s="57" t="s">
        <v>5</v>
      </c>
      <c r="E3" s="58" t="s">
        <v>6</v>
      </c>
      <c r="F3" s="66" t="s">
        <v>7</v>
      </c>
    </row>
    <row r="4" spans="1:9" ht="21.75" customHeight="1">
      <c r="A4" s="62" t="s">
        <v>8</v>
      </c>
      <c r="B4" s="219">
        <v>97000</v>
      </c>
      <c r="C4" s="220"/>
      <c r="D4" s="221">
        <v>5</v>
      </c>
      <c r="E4" s="223">
        <v>12</v>
      </c>
      <c r="F4" s="225">
        <v>33083</v>
      </c>
    </row>
    <row r="5" spans="1:9" ht="23.1" customHeight="1">
      <c r="A5" s="62" t="s">
        <v>9</v>
      </c>
      <c r="B5" s="227">
        <v>300000</v>
      </c>
      <c r="C5" s="228"/>
      <c r="D5" s="222"/>
      <c r="E5" s="224"/>
      <c r="F5" s="226"/>
    </row>
    <row r="6" spans="1:9">
      <c r="A6" s="10" t="s">
        <v>10</v>
      </c>
      <c r="B6" s="229">
        <v>397000</v>
      </c>
      <c r="C6" s="230"/>
      <c r="D6" s="231" t="s">
        <v>11</v>
      </c>
      <c r="E6" s="232"/>
      <c r="F6" s="237">
        <f>E4-(SUM(D16:D35))</f>
        <v>12</v>
      </c>
    </row>
    <row r="7" spans="1:9">
      <c r="A7" s="11" t="s">
        <v>12</v>
      </c>
      <c r="B7" s="59">
        <f>B6+'10.10'!B7</f>
        <v>8685700</v>
      </c>
      <c r="C7" s="13">
        <f>B7/B8</f>
        <v>0.14975344827586207</v>
      </c>
      <c r="D7" s="233"/>
      <c r="E7" s="234"/>
      <c r="F7" s="238"/>
    </row>
    <row r="8" spans="1:9">
      <c r="A8" s="14" t="s">
        <v>13</v>
      </c>
      <c r="B8" s="240">
        <v>58000000</v>
      </c>
      <c r="C8" s="241"/>
      <c r="D8" s="235"/>
      <c r="E8" s="236"/>
      <c r="F8" s="239"/>
    </row>
    <row r="9" spans="1:9" ht="27.95" customHeight="1">
      <c r="A9" s="148" t="s">
        <v>14</v>
      </c>
      <c r="B9" s="149"/>
      <c r="C9" s="149"/>
      <c r="D9" s="149"/>
      <c r="E9" s="149"/>
      <c r="F9" s="150"/>
    </row>
    <row r="10" spans="1:9" ht="17.100000000000001" customHeight="1">
      <c r="A10" s="206" t="s">
        <v>15</v>
      </c>
      <c r="B10" s="60" t="s">
        <v>16</v>
      </c>
      <c r="C10" s="60" t="s">
        <v>17</v>
      </c>
      <c r="D10" s="209" t="s">
        <v>18</v>
      </c>
      <c r="E10" s="60" t="s">
        <v>16</v>
      </c>
      <c r="F10" s="61" t="s">
        <v>17</v>
      </c>
    </row>
    <row r="11" spans="1:9" ht="20.100000000000001" customHeight="1">
      <c r="A11" s="207"/>
      <c r="B11" s="63" t="s">
        <v>100</v>
      </c>
      <c r="C11" s="18">
        <v>3</v>
      </c>
      <c r="D11" s="133"/>
      <c r="E11" s="63" t="s">
        <v>20</v>
      </c>
      <c r="F11" s="19">
        <v>0.11</v>
      </c>
    </row>
    <row r="12" spans="1:9" ht="18" customHeight="1">
      <c r="A12" s="207"/>
      <c r="B12" s="63" t="s">
        <v>101</v>
      </c>
      <c r="C12" s="18">
        <v>4</v>
      </c>
      <c r="D12" s="133"/>
      <c r="E12" s="63" t="s">
        <v>21</v>
      </c>
      <c r="F12" s="19">
        <v>0.1</v>
      </c>
    </row>
    <row r="13" spans="1:9" ht="17.100000000000001" customHeight="1">
      <c r="A13" s="208"/>
      <c r="B13" s="63" t="s">
        <v>102</v>
      </c>
      <c r="C13" s="20">
        <v>2</v>
      </c>
      <c r="D13" s="210"/>
      <c r="E13" s="64" t="s">
        <v>22</v>
      </c>
      <c r="F13" s="22"/>
    </row>
    <row r="14" spans="1:9" ht="27.95" customHeight="1">
      <c r="A14" s="148" t="s">
        <v>23</v>
      </c>
      <c r="B14" s="149"/>
      <c r="C14" s="149"/>
      <c r="D14" s="149"/>
      <c r="E14" s="149"/>
      <c r="F14" s="150"/>
    </row>
    <row r="15" spans="1:9" ht="18.95" customHeight="1">
      <c r="A15" s="23"/>
      <c r="B15" s="60" t="s">
        <v>24</v>
      </c>
      <c r="C15" s="60" t="s">
        <v>25</v>
      </c>
      <c r="D15" s="60" t="s">
        <v>26</v>
      </c>
      <c r="E15" s="203" t="s">
        <v>27</v>
      </c>
      <c r="F15" s="204"/>
    </row>
    <row r="16" spans="1:9" ht="18.95" customHeight="1">
      <c r="A16" s="152" t="s">
        <v>28</v>
      </c>
      <c r="B16" s="27"/>
      <c r="C16" s="27"/>
      <c r="D16" s="63"/>
      <c r="E16" s="199"/>
      <c r="F16" s="200"/>
    </row>
    <row r="17" spans="1:6">
      <c r="A17" s="152"/>
      <c r="B17" s="27"/>
      <c r="C17" s="63"/>
      <c r="D17" s="63"/>
      <c r="E17" s="199"/>
      <c r="F17" s="200"/>
    </row>
    <row r="18" spans="1:6">
      <c r="A18" s="152"/>
      <c r="B18" s="27"/>
      <c r="C18" s="27"/>
      <c r="D18" s="63"/>
      <c r="E18" s="199"/>
      <c r="F18" s="200"/>
    </row>
    <row r="19" spans="1:6">
      <c r="A19" s="152"/>
      <c r="B19" s="27"/>
      <c r="C19" s="63"/>
      <c r="D19" s="63"/>
      <c r="E19" s="199"/>
      <c r="F19" s="200"/>
    </row>
    <row r="20" spans="1:6">
      <c r="A20" s="152"/>
      <c r="B20" s="27"/>
      <c r="C20" s="63"/>
      <c r="D20" s="63"/>
      <c r="E20" s="199"/>
      <c r="F20" s="200"/>
    </row>
    <row r="21" spans="1:6">
      <c r="A21" s="152"/>
      <c r="B21" s="27"/>
      <c r="C21" s="63"/>
      <c r="D21" s="63"/>
      <c r="E21" s="199"/>
      <c r="F21" s="200"/>
    </row>
    <row r="22" spans="1:6" ht="18" thickBot="1">
      <c r="A22" s="175"/>
      <c r="B22" s="29"/>
      <c r="C22" s="64"/>
      <c r="D22" s="64"/>
      <c r="E22" s="194"/>
      <c r="F22" s="205"/>
    </row>
    <row r="23" spans="1:6" ht="18" thickTop="1">
      <c r="A23" s="193" t="s">
        <v>29</v>
      </c>
      <c r="B23" s="31"/>
      <c r="C23" s="32"/>
      <c r="D23" s="33"/>
      <c r="E23" s="194"/>
      <c r="F23" s="194"/>
    </row>
    <row r="24" spans="1:6">
      <c r="A24" s="152"/>
      <c r="B24" s="27"/>
      <c r="C24" s="27"/>
      <c r="D24" s="63"/>
      <c r="E24" s="195"/>
      <c r="F24" s="196"/>
    </row>
    <row r="25" spans="1:6">
      <c r="A25" s="152"/>
      <c r="B25" s="27"/>
      <c r="C25" s="63"/>
      <c r="D25" s="63"/>
      <c r="E25" s="195"/>
      <c r="F25" s="196"/>
    </row>
    <row r="26" spans="1:6">
      <c r="A26" s="152"/>
      <c r="B26" s="27"/>
      <c r="C26" s="63"/>
      <c r="D26" s="63"/>
      <c r="E26" s="197"/>
      <c r="F26" s="198"/>
    </row>
    <row r="27" spans="1:6">
      <c r="A27" s="152"/>
      <c r="B27" s="27"/>
      <c r="C27" s="27"/>
      <c r="D27" s="63"/>
      <c r="E27" s="199"/>
      <c r="F27" s="200"/>
    </row>
    <row r="28" spans="1:6">
      <c r="A28" s="152"/>
      <c r="B28" s="27"/>
      <c r="C28" s="63"/>
      <c r="D28" s="63"/>
      <c r="E28" s="197"/>
      <c r="F28" s="198"/>
    </row>
    <row r="29" spans="1:6">
      <c r="A29" s="152"/>
      <c r="B29" s="27"/>
      <c r="C29" s="27"/>
      <c r="D29" s="63"/>
      <c r="E29" s="199"/>
      <c r="F29" s="200"/>
    </row>
    <row r="30" spans="1:6">
      <c r="A30" s="152"/>
      <c r="B30" s="27"/>
      <c r="C30" s="63"/>
      <c r="D30" s="63"/>
      <c r="E30" s="199"/>
      <c r="F30" s="200"/>
    </row>
    <row r="31" spans="1:6">
      <c r="A31" s="152"/>
      <c r="B31" s="27"/>
      <c r="C31" s="63"/>
      <c r="D31" s="63"/>
      <c r="E31" s="199"/>
      <c r="F31" s="200"/>
    </row>
    <row r="32" spans="1:6">
      <c r="A32" s="152"/>
      <c r="B32" s="27"/>
      <c r="C32" s="63"/>
      <c r="D32" s="63"/>
      <c r="E32" s="199"/>
      <c r="F32" s="200"/>
    </row>
    <row r="33" spans="1:6">
      <c r="A33" s="152"/>
      <c r="B33" s="27"/>
      <c r="C33" s="63"/>
      <c r="D33" s="63"/>
      <c r="E33" s="199"/>
      <c r="F33" s="200"/>
    </row>
    <row r="34" spans="1:6">
      <c r="A34" s="152"/>
      <c r="B34" s="27"/>
      <c r="C34" s="63"/>
      <c r="D34" s="63"/>
      <c r="E34" s="199"/>
      <c r="F34" s="200"/>
    </row>
    <row r="35" spans="1:6">
      <c r="A35" s="153"/>
      <c r="B35" s="34"/>
      <c r="C35" s="65"/>
      <c r="D35" s="65"/>
      <c r="E35" s="201"/>
      <c r="F35" s="202"/>
    </row>
    <row r="36" spans="1:6" ht="22.5" customHeight="1">
      <c r="A36" s="183" t="s">
        <v>30</v>
      </c>
      <c r="B36" s="184"/>
      <c r="C36" s="184"/>
      <c r="D36" s="184"/>
      <c r="E36" s="184"/>
      <c r="F36" s="185"/>
    </row>
    <row r="37" spans="1:6">
      <c r="A37" s="189" t="s">
        <v>31</v>
      </c>
      <c r="B37" s="190"/>
      <c r="C37" s="190"/>
      <c r="D37" s="190"/>
      <c r="E37" s="191" t="s">
        <v>32</v>
      </c>
      <c r="F37" s="192"/>
    </row>
    <row r="38" spans="1:6">
      <c r="A38" s="186" t="s">
        <v>33</v>
      </c>
      <c r="B38" s="187"/>
      <c r="C38" s="188"/>
      <c r="D38" s="188"/>
      <c r="E38" s="38" t="s">
        <v>33</v>
      </c>
      <c r="F38" s="113" t="s">
        <v>294</v>
      </c>
    </row>
    <row r="39" spans="1:6">
      <c r="A39" s="167" t="s">
        <v>34</v>
      </c>
      <c r="B39" s="167"/>
      <c r="C39" s="168"/>
      <c r="D39" s="168"/>
      <c r="E39" s="40" t="s">
        <v>34</v>
      </c>
      <c r="F39" s="113" t="s">
        <v>293</v>
      </c>
    </row>
    <row r="40" spans="1:6">
      <c r="A40" s="167" t="s">
        <v>35</v>
      </c>
      <c r="B40" s="167"/>
      <c r="C40" s="168"/>
      <c r="D40" s="168"/>
      <c r="E40" s="40" t="s">
        <v>36</v>
      </c>
      <c r="F40" s="67"/>
    </row>
    <row r="41" spans="1:6">
      <c r="A41" s="167"/>
      <c r="B41" s="167"/>
      <c r="C41" s="168"/>
      <c r="D41" s="168"/>
      <c r="E41" s="40" t="s">
        <v>37</v>
      </c>
      <c r="F41" s="113" t="s">
        <v>284</v>
      </c>
    </row>
    <row r="42" spans="1:6">
      <c r="A42" s="172" t="s">
        <v>38</v>
      </c>
      <c r="B42" s="173"/>
      <c r="C42" s="173"/>
      <c r="D42" s="173"/>
      <c r="E42" s="173"/>
      <c r="F42" s="174"/>
    </row>
    <row r="43" spans="1:6">
      <c r="A43" s="151" t="s">
        <v>39</v>
      </c>
      <c r="B43" s="135"/>
      <c r="C43" s="135"/>
      <c r="D43" s="154" t="s">
        <v>40</v>
      </c>
      <c r="E43" s="177" t="s">
        <v>83</v>
      </c>
      <c r="F43" s="178"/>
    </row>
    <row r="44" spans="1:6">
      <c r="A44" s="152"/>
      <c r="B44" s="179"/>
      <c r="C44" s="180"/>
      <c r="D44" s="155"/>
      <c r="E44" s="181" t="s">
        <v>103</v>
      </c>
      <c r="F44" s="182"/>
    </row>
    <row r="45" spans="1:6">
      <c r="A45" s="152"/>
      <c r="B45" s="137"/>
      <c r="C45" s="137"/>
      <c r="D45" s="155"/>
      <c r="E45" s="158"/>
      <c r="F45" s="159"/>
    </row>
    <row r="46" spans="1:6" ht="18" customHeight="1">
      <c r="A46" s="152"/>
      <c r="B46" s="137"/>
      <c r="C46" s="137"/>
      <c r="D46" s="155"/>
      <c r="E46" s="158" t="s">
        <v>104</v>
      </c>
      <c r="F46" s="159"/>
    </row>
    <row r="47" spans="1:6" ht="18" customHeight="1">
      <c r="A47" s="152"/>
      <c r="B47" s="41"/>
      <c r="C47" s="41"/>
      <c r="D47" s="155"/>
      <c r="E47" s="42"/>
      <c r="F47" s="43"/>
    </row>
    <row r="48" spans="1:6">
      <c r="A48" s="152"/>
      <c r="B48" s="160"/>
      <c r="C48" s="161"/>
      <c r="D48" s="155"/>
      <c r="E48" s="162" t="s">
        <v>105</v>
      </c>
      <c r="F48" s="163"/>
    </row>
    <row r="49" spans="1:6" ht="17.25" customHeight="1">
      <c r="A49" s="152"/>
      <c r="B49" s="169"/>
      <c r="C49" s="140"/>
      <c r="D49" s="155"/>
      <c r="E49" s="170"/>
      <c r="F49" s="171"/>
    </row>
    <row r="50" spans="1:6" ht="18" customHeight="1">
      <c r="A50" s="152"/>
      <c r="B50" s="164"/>
      <c r="C50" s="164"/>
      <c r="D50" s="155"/>
      <c r="E50" s="165"/>
      <c r="F50" s="166"/>
    </row>
    <row r="51" spans="1:6" ht="18" customHeight="1">
      <c r="A51" s="152"/>
      <c r="B51" s="140"/>
      <c r="C51" s="140"/>
      <c r="D51" s="155"/>
      <c r="E51" s="141"/>
      <c r="F51" s="142"/>
    </row>
    <row r="52" spans="1:6" ht="18" customHeight="1">
      <c r="A52" s="175"/>
      <c r="B52" s="140"/>
      <c r="C52" s="140"/>
      <c r="D52" s="176"/>
      <c r="E52" s="143"/>
      <c r="F52" s="144"/>
    </row>
    <row r="53" spans="1:6" ht="18" customHeight="1">
      <c r="A53" s="175"/>
      <c r="B53" s="140"/>
      <c r="C53" s="140"/>
      <c r="D53" s="176"/>
      <c r="E53" s="145"/>
      <c r="F53" s="146"/>
    </row>
    <row r="54" spans="1:6">
      <c r="A54" s="175"/>
      <c r="B54" s="147"/>
      <c r="C54" s="147"/>
      <c r="D54" s="176"/>
      <c r="E54" s="145"/>
      <c r="F54" s="146"/>
    </row>
    <row r="55" spans="1:6">
      <c r="A55" s="148" t="s">
        <v>42</v>
      </c>
      <c r="B55" s="149"/>
      <c r="C55" s="149"/>
      <c r="D55" s="149"/>
      <c r="E55" s="149"/>
      <c r="F55" s="150"/>
    </row>
    <row r="56" spans="1:6">
      <c r="A56" s="151" t="s">
        <v>39</v>
      </c>
      <c r="B56" s="135"/>
      <c r="C56" s="135"/>
      <c r="D56" s="154" t="s">
        <v>43</v>
      </c>
      <c r="E56" s="135"/>
      <c r="F56" s="136"/>
    </row>
    <row r="57" spans="1:6">
      <c r="A57" s="152"/>
      <c r="B57" s="137"/>
      <c r="C57" s="137"/>
      <c r="D57" s="155"/>
      <c r="E57" s="135"/>
      <c r="F57" s="136"/>
    </row>
    <row r="58" spans="1:6">
      <c r="A58" s="152"/>
      <c r="B58" s="137"/>
      <c r="C58" s="137"/>
      <c r="D58" s="155"/>
      <c r="E58" s="138"/>
      <c r="F58" s="139"/>
    </row>
    <row r="59" spans="1:6">
      <c r="A59" s="152"/>
      <c r="B59" s="137"/>
      <c r="C59" s="137"/>
      <c r="D59" s="155"/>
      <c r="E59" s="138"/>
      <c r="F59" s="139"/>
    </row>
    <row r="60" spans="1:6">
      <c r="A60" s="152"/>
      <c r="B60" s="137"/>
      <c r="C60" s="137"/>
      <c r="D60" s="155"/>
      <c r="E60" s="138"/>
      <c r="F60" s="139"/>
    </row>
    <row r="61" spans="1:6">
      <c r="A61" s="153"/>
      <c r="B61" s="120"/>
      <c r="C61" s="120"/>
      <c r="D61" s="156"/>
      <c r="E61" s="121"/>
      <c r="F61" s="122"/>
    </row>
    <row r="62" spans="1:6">
      <c r="A62" s="123" t="s">
        <v>44</v>
      </c>
      <c r="B62" s="124"/>
      <c r="C62" s="124"/>
      <c r="D62" s="124"/>
      <c r="E62" s="124"/>
      <c r="F62" s="125"/>
    </row>
    <row r="63" spans="1:6">
      <c r="A63" s="126" t="s">
        <v>45</v>
      </c>
      <c r="B63" s="127"/>
      <c r="C63" s="127"/>
      <c r="D63" s="128"/>
      <c r="E63" s="129">
        <f>SUM(E65:E67)+SUM(B65:B67)</f>
        <v>0</v>
      </c>
      <c r="F63" s="130"/>
    </row>
    <row r="64" spans="1:6">
      <c r="A64" s="131" t="s">
        <v>39</v>
      </c>
      <c r="B64" s="44" t="s">
        <v>46</v>
      </c>
      <c r="C64" s="44" t="s">
        <v>47</v>
      </c>
      <c r="D64" s="133" t="s">
        <v>43</v>
      </c>
      <c r="E64" s="44" t="s">
        <v>48</v>
      </c>
      <c r="F64" s="45" t="s">
        <v>49</v>
      </c>
    </row>
    <row r="65" spans="1:6">
      <c r="A65" s="131"/>
      <c r="B65" s="46"/>
      <c r="C65" s="47"/>
      <c r="D65" s="133"/>
      <c r="E65" s="48"/>
      <c r="F65" s="49"/>
    </row>
    <row r="66" spans="1:6">
      <c r="A66" s="131"/>
      <c r="B66" s="50"/>
      <c r="C66" s="47"/>
      <c r="D66" s="133"/>
      <c r="E66" s="51"/>
      <c r="F66" s="52"/>
    </row>
    <row r="67" spans="1:6">
      <c r="A67" s="132"/>
      <c r="B67" s="53"/>
      <c r="C67" s="53"/>
      <c r="D67" s="134"/>
      <c r="E67" s="54"/>
      <c r="F67" s="55"/>
    </row>
    <row r="68" spans="1:6">
      <c r="A68" s="114" t="s">
        <v>50</v>
      </c>
      <c r="B68" s="115"/>
      <c r="C68" s="115"/>
      <c r="D68" s="115"/>
      <c r="E68" s="115"/>
      <c r="F68" s="116"/>
    </row>
    <row r="69" spans="1:6" ht="51" customHeight="1">
      <c r="A69" s="117"/>
      <c r="B69" s="118"/>
      <c r="C69" s="118"/>
      <c r="D69" s="118"/>
      <c r="E69" s="118"/>
      <c r="F69" s="119"/>
    </row>
    <row r="70" spans="1:6" ht="198.75" customHeight="1">
      <c r="A70" s="1"/>
    </row>
    <row r="71" spans="1:6">
      <c r="A71" s="1"/>
    </row>
    <row r="72" spans="1:6">
      <c r="A72" s="1"/>
    </row>
    <row r="73" spans="1:6">
      <c r="A73" s="1"/>
    </row>
    <row r="74" spans="1:6">
      <c r="A74" s="1"/>
    </row>
    <row r="75" spans="1:6">
      <c r="A75" s="1"/>
    </row>
    <row r="76" spans="1:6">
      <c r="A76" s="1"/>
    </row>
    <row r="77" spans="1:6">
      <c r="A77" s="1"/>
    </row>
    <row r="78" spans="1:6">
      <c r="A78" s="1"/>
    </row>
    <row r="79" spans="1:6">
      <c r="A79" s="1"/>
    </row>
    <row r="80" spans="1:6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</sheetData>
  <mergeCells count="98">
    <mergeCell ref="A68:F68"/>
    <mergeCell ref="A69:F69"/>
    <mergeCell ref="B61:C61"/>
    <mergeCell ref="E61:F61"/>
    <mergeCell ref="A62:F62"/>
    <mergeCell ref="A63:D63"/>
    <mergeCell ref="E63:F63"/>
    <mergeCell ref="A64:A67"/>
    <mergeCell ref="D64:D67"/>
    <mergeCell ref="E57:F57"/>
    <mergeCell ref="B58:C58"/>
    <mergeCell ref="E58:F58"/>
    <mergeCell ref="B59:C59"/>
    <mergeCell ref="E59:F59"/>
    <mergeCell ref="B51:C51"/>
    <mergeCell ref="E51:F51"/>
    <mergeCell ref="B52:C52"/>
    <mergeCell ref="E52:F52"/>
    <mergeCell ref="B60:C60"/>
    <mergeCell ref="E60:F60"/>
    <mergeCell ref="B53:C53"/>
    <mergeCell ref="E53:F53"/>
    <mergeCell ref="B54:C54"/>
    <mergeCell ref="E54:F54"/>
    <mergeCell ref="A55:F55"/>
    <mergeCell ref="A56:A61"/>
    <mergeCell ref="B56:C56"/>
    <mergeCell ref="D56:D61"/>
    <mergeCell ref="E56:F56"/>
    <mergeCell ref="B57:C57"/>
    <mergeCell ref="E46:F46"/>
    <mergeCell ref="B48:C48"/>
    <mergeCell ref="E48:F48"/>
    <mergeCell ref="B50:C50"/>
    <mergeCell ref="E50:F50"/>
    <mergeCell ref="A40:B40"/>
    <mergeCell ref="C40:D40"/>
    <mergeCell ref="B49:C49"/>
    <mergeCell ref="E49:F49"/>
    <mergeCell ref="A41:B41"/>
    <mergeCell ref="C41:D41"/>
    <mergeCell ref="A42:F42"/>
    <mergeCell ref="A43:A54"/>
    <mergeCell ref="B43:C43"/>
    <mergeCell ref="D43:D54"/>
    <mergeCell ref="E43:F43"/>
    <mergeCell ref="B44:C44"/>
    <mergeCell ref="E44:F44"/>
    <mergeCell ref="B45:C45"/>
    <mergeCell ref="E45:F45"/>
    <mergeCell ref="B46:C46"/>
    <mergeCell ref="A36:F36"/>
    <mergeCell ref="A38:B38"/>
    <mergeCell ref="C38:D38"/>
    <mergeCell ref="A39:B39"/>
    <mergeCell ref="C39:D39"/>
    <mergeCell ref="A37:D37"/>
    <mergeCell ref="E37:F37"/>
    <mergeCell ref="A23:A35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A14:F14"/>
    <mergeCell ref="E15:F15"/>
    <mergeCell ref="A16:A22"/>
    <mergeCell ref="E16:F16"/>
    <mergeCell ref="E17:F17"/>
    <mergeCell ref="E18:F18"/>
    <mergeCell ref="E19:F19"/>
    <mergeCell ref="E20:F20"/>
    <mergeCell ref="E21:F21"/>
    <mergeCell ref="E22:F22"/>
    <mergeCell ref="A10:A13"/>
    <mergeCell ref="D10:D13"/>
    <mergeCell ref="A1:F1"/>
    <mergeCell ref="B2:C2"/>
    <mergeCell ref="E2:F2"/>
    <mergeCell ref="A3:C3"/>
    <mergeCell ref="B4:C4"/>
    <mergeCell ref="D4:D5"/>
    <mergeCell ref="E4:E5"/>
    <mergeCell ref="F4:F5"/>
    <mergeCell ref="B5:C5"/>
    <mergeCell ref="B6:C6"/>
    <mergeCell ref="D6:E8"/>
    <mergeCell ref="F6:F8"/>
    <mergeCell ref="B8:C8"/>
    <mergeCell ref="A9:F9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85"/>
  <sheetViews>
    <sheetView topLeftCell="A28" workbookViewId="0">
      <selection activeCell="A42" sqref="A42:F42"/>
    </sheetView>
  </sheetViews>
  <sheetFormatPr defaultColWidth="11.5546875" defaultRowHeight="17.25"/>
  <cols>
    <col min="1" max="1" width="11.5546875" style="56"/>
    <col min="2" max="2" width="22.109375" style="1" customWidth="1"/>
    <col min="3" max="3" width="23.33203125" style="1" customWidth="1"/>
    <col min="4" max="4" width="17.33203125" style="1" customWidth="1"/>
    <col min="5" max="5" width="27.21875" style="1" customWidth="1"/>
    <col min="6" max="6" width="45" style="5" customWidth="1"/>
    <col min="7" max="16384" width="11.5546875" style="1"/>
  </cols>
  <sheetData>
    <row r="1" spans="1:9" s="2" customFormat="1" ht="36" customHeight="1">
      <c r="A1" s="211" t="s">
        <v>0</v>
      </c>
      <c r="B1" s="212"/>
      <c r="C1" s="212"/>
      <c r="D1" s="212"/>
      <c r="E1" s="212"/>
      <c r="F1" s="213"/>
      <c r="G1" s="1"/>
      <c r="H1" s="1"/>
      <c r="I1" s="1"/>
    </row>
    <row r="2" spans="1:9" s="5" customFormat="1" ht="47.25" customHeight="1">
      <c r="A2" s="3" t="s">
        <v>1</v>
      </c>
      <c r="B2" s="214" t="s">
        <v>106</v>
      </c>
      <c r="C2" s="215"/>
      <c r="D2" s="4" t="s">
        <v>2</v>
      </c>
      <c r="E2" s="216" t="s">
        <v>3</v>
      </c>
      <c r="F2" s="217"/>
    </row>
    <row r="3" spans="1:9" ht="24" customHeight="1">
      <c r="A3" s="183" t="s">
        <v>4</v>
      </c>
      <c r="B3" s="184"/>
      <c r="C3" s="218"/>
      <c r="D3" s="57" t="s">
        <v>5</v>
      </c>
      <c r="E3" s="58" t="s">
        <v>6</v>
      </c>
      <c r="F3" s="66" t="s">
        <v>7</v>
      </c>
    </row>
    <row r="4" spans="1:9" ht="21.75" customHeight="1">
      <c r="A4" s="62" t="s">
        <v>8</v>
      </c>
      <c r="B4" s="219">
        <v>272000</v>
      </c>
      <c r="C4" s="220"/>
      <c r="D4" s="221">
        <v>7</v>
      </c>
      <c r="E4" s="223">
        <v>28</v>
      </c>
      <c r="F4" s="225">
        <v>40714</v>
      </c>
    </row>
    <row r="5" spans="1:9" ht="23.1" customHeight="1">
      <c r="A5" s="62" t="s">
        <v>9</v>
      </c>
      <c r="B5" s="227">
        <f>B6-B4</f>
        <v>868000</v>
      </c>
      <c r="C5" s="228"/>
      <c r="D5" s="222"/>
      <c r="E5" s="224"/>
      <c r="F5" s="226"/>
    </row>
    <row r="6" spans="1:9">
      <c r="A6" s="10" t="s">
        <v>10</v>
      </c>
      <c r="B6" s="229">
        <v>1140000</v>
      </c>
      <c r="C6" s="230"/>
      <c r="D6" s="231" t="s">
        <v>11</v>
      </c>
      <c r="E6" s="232"/>
      <c r="F6" s="237">
        <f>E4-(SUM(D16:D35))</f>
        <v>9</v>
      </c>
    </row>
    <row r="7" spans="1:9">
      <c r="A7" s="11" t="s">
        <v>12</v>
      </c>
      <c r="B7" s="59">
        <f>B6+'10.11'!B7</f>
        <v>9825700</v>
      </c>
      <c r="C7" s="13">
        <f>B7/B8</f>
        <v>0.16940862068965518</v>
      </c>
      <c r="D7" s="233"/>
      <c r="E7" s="234"/>
      <c r="F7" s="238"/>
    </row>
    <row r="8" spans="1:9">
      <c r="A8" s="14" t="s">
        <v>13</v>
      </c>
      <c r="B8" s="240">
        <f>58000000</f>
        <v>58000000</v>
      </c>
      <c r="C8" s="241"/>
      <c r="D8" s="235"/>
      <c r="E8" s="236"/>
      <c r="F8" s="239"/>
    </row>
    <row r="9" spans="1:9" ht="27.95" customHeight="1">
      <c r="A9" s="148" t="s">
        <v>14</v>
      </c>
      <c r="B9" s="149"/>
      <c r="C9" s="149"/>
      <c r="D9" s="149"/>
      <c r="E9" s="149"/>
      <c r="F9" s="150"/>
    </row>
    <row r="10" spans="1:9" ht="17.100000000000001" customHeight="1">
      <c r="A10" s="206" t="s">
        <v>15</v>
      </c>
      <c r="B10" s="60" t="s">
        <v>16</v>
      </c>
      <c r="C10" s="60" t="s">
        <v>17</v>
      </c>
      <c r="D10" s="209" t="s">
        <v>18</v>
      </c>
      <c r="E10" s="60" t="s">
        <v>16</v>
      </c>
      <c r="F10" s="61" t="s">
        <v>17</v>
      </c>
    </row>
    <row r="11" spans="1:9" ht="20.100000000000001" customHeight="1">
      <c r="A11" s="207"/>
      <c r="B11" s="63" t="s">
        <v>107</v>
      </c>
      <c r="C11" s="18">
        <v>5</v>
      </c>
      <c r="D11" s="133"/>
      <c r="E11" s="63" t="s">
        <v>20</v>
      </c>
      <c r="F11" s="19">
        <v>0.05</v>
      </c>
    </row>
    <row r="12" spans="1:9" ht="18" customHeight="1">
      <c r="A12" s="207"/>
      <c r="B12" s="63" t="s">
        <v>108</v>
      </c>
      <c r="C12" s="18">
        <v>4</v>
      </c>
      <c r="D12" s="133"/>
      <c r="E12" s="63" t="s">
        <v>21</v>
      </c>
      <c r="F12" s="19">
        <v>0.3</v>
      </c>
    </row>
    <row r="13" spans="1:9" ht="17.100000000000001" customHeight="1">
      <c r="A13" s="208"/>
      <c r="B13" s="63" t="s">
        <v>109</v>
      </c>
      <c r="C13" s="20">
        <v>4</v>
      </c>
      <c r="D13" s="210"/>
      <c r="E13" s="64" t="s">
        <v>22</v>
      </c>
      <c r="F13" s="22">
        <v>0.04</v>
      </c>
    </row>
    <row r="14" spans="1:9" ht="27.95" customHeight="1">
      <c r="A14" s="148" t="s">
        <v>23</v>
      </c>
      <c r="B14" s="149"/>
      <c r="C14" s="149"/>
      <c r="D14" s="149"/>
      <c r="E14" s="149"/>
      <c r="F14" s="150"/>
    </row>
    <row r="15" spans="1:9" ht="18.95" customHeight="1">
      <c r="A15" s="23"/>
      <c r="B15" s="60" t="s">
        <v>24</v>
      </c>
      <c r="C15" s="60" t="s">
        <v>25</v>
      </c>
      <c r="D15" s="60" t="s">
        <v>26</v>
      </c>
      <c r="E15" s="203" t="s">
        <v>27</v>
      </c>
      <c r="F15" s="204"/>
    </row>
    <row r="16" spans="1:9" ht="18.95" customHeight="1">
      <c r="A16" s="152" t="s">
        <v>28</v>
      </c>
      <c r="B16" s="27"/>
      <c r="C16" s="27"/>
      <c r="D16" s="63"/>
      <c r="E16" s="199"/>
      <c r="F16" s="200"/>
    </row>
    <row r="17" spans="1:6">
      <c r="A17" s="152"/>
      <c r="B17" s="27"/>
      <c r="C17" s="63"/>
      <c r="D17" s="63"/>
      <c r="E17" s="199"/>
      <c r="F17" s="200"/>
    </row>
    <row r="18" spans="1:6">
      <c r="A18" s="152"/>
      <c r="B18" s="27"/>
      <c r="C18" s="27"/>
      <c r="D18" s="63"/>
      <c r="E18" s="199"/>
      <c r="F18" s="200"/>
    </row>
    <row r="19" spans="1:6">
      <c r="A19" s="152"/>
      <c r="B19" s="27"/>
      <c r="C19" s="63"/>
      <c r="D19" s="63"/>
      <c r="E19" s="199"/>
      <c r="F19" s="200"/>
    </row>
    <row r="20" spans="1:6">
      <c r="A20" s="152"/>
      <c r="B20" s="27"/>
      <c r="C20" s="63"/>
      <c r="D20" s="63"/>
      <c r="E20" s="199"/>
      <c r="F20" s="200"/>
    </row>
    <row r="21" spans="1:6">
      <c r="A21" s="152"/>
      <c r="B21" s="27"/>
      <c r="C21" s="63"/>
      <c r="D21" s="63"/>
      <c r="E21" s="199"/>
      <c r="F21" s="200"/>
    </row>
    <row r="22" spans="1:6" ht="18" thickBot="1">
      <c r="A22" s="175"/>
      <c r="B22" s="29"/>
      <c r="C22" s="64"/>
      <c r="D22" s="64"/>
      <c r="E22" s="194"/>
      <c r="F22" s="205"/>
    </row>
    <row r="23" spans="1:6" ht="18" thickTop="1">
      <c r="A23" s="193" t="s">
        <v>29</v>
      </c>
      <c r="B23" s="31">
        <v>0.3125</v>
      </c>
      <c r="C23" s="32" t="s">
        <v>110</v>
      </c>
      <c r="D23" s="33">
        <v>11</v>
      </c>
      <c r="E23" s="194" t="s">
        <v>148</v>
      </c>
      <c r="F23" s="194"/>
    </row>
    <row r="24" spans="1:6">
      <c r="A24" s="152"/>
      <c r="B24" s="27">
        <v>0.29166666666666669</v>
      </c>
      <c r="C24" s="27" t="s">
        <v>111</v>
      </c>
      <c r="D24" s="63">
        <v>2</v>
      </c>
      <c r="E24" s="195"/>
      <c r="F24" s="196"/>
    </row>
    <row r="25" spans="1:6">
      <c r="A25" s="152"/>
      <c r="B25" s="27">
        <v>0.29166666666666669</v>
      </c>
      <c r="C25" s="63" t="s">
        <v>112</v>
      </c>
      <c r="D25" s="63">
        <v>4</v>
      </c>
      <c r="E25" s="195"/>
      <c r="F25" s="196"/>
    </row>
    <row r="26" spans="1:6">
      <c r="A26" s="152"/>
      <c r="B26" s="27">
        <v>0.27083333333333331</v>
      </c>
      <c r="C26" s="63" t="s">
        <v>113</v>
      </c>
      <c r="D26" s="63">
        <v>2</v>
      </c>
      <c r="E26" s="197"/>
      <c r="F26" s="198"/>
    </row>
    <row r="27" spans="1:6">
      <c r="A27" s="152"/>
      <c r="B27" s="27"/>
      <c r="C27" s="27"/>
      <c r="D27" s="63"/>
      <c r="E27" s="199"/>
      <c r="F27" s="200"/>
    </row>
    <row r="28" spans="1:6">
      <c r="A28" s="152"/>
      <c r="B28" s="27"/>
      <c r="C28" s="63"/>
      <c r="D28" s="63"/>
      <c r="E28" s="197"/>
      <c r="F28" s="198"/>
    </row>
    <row r="29" spans="1:6">
      <c r="A29" s="152"/>
      <c r="B29" s="27"/>
      <c r="C29" s="27"/>
      <c r="D29" s="63"/>
      <c r="E29" s="199"/>
      <c r="F29" s="200"/>
    </row>
    <row r="30" spans="1:6">
      <c r="A30" s="152"/>
      <c r="B30" s="27"/>
      <c r="C30" s="63"/>
      <c r="D30" s="63"/>
      <c r="E30" s="199"/>
      <c r="F30" s="200"/>
    </row>
    <row r="31" spans="1:6">
      <c r="A31" s="152"/>
      <c r="B31" s="27"/>
      <c r="C31" s="63"/>
      <c r="D31" s="63"/>
      <c r="E31" s="199"/>
      <c r="F31" s="200"/>
    </row>
    <row r="32" spans="1:6">
      <c r="A32" s="152"/>
      <c r="B32" s="27"/>
      <c r="C32" s="63"/>
      <c r="D32" s="63"/>
      <c r="E32" s="199"/>
      <c r="F32" s="200"/>
    </row>
    <row r="33" spans="1:6">
      <c r="A33" s="152"/>
      <c r="B33" s="27"/>
      <c r="C33" s="63"/>
      <c r="D33" s="63"/>
      <c r="E33" s="199"/>
      <c r="F33" s="200"/>
    </row>
    <row r="34" spans="1:6">
      <c r="A34" s="152"/>
      <c r="B34" s="27"/>
      <c r="C34" s="63"/>
      <c r="D34" s="63"/>
      <c r="E34" s="199"/>
      <c r="F34" s="200"/>
    </row>
    <row r="35" spans="1:6">
      <c r="A35" s="153"/>
      <c r="B35" s="34"/>
      <c r="C35" s="65"/>
      <c r="D35" s="65"/>
      <c r="E35" s="201"/>
      <c r="F35" s="202"/>
    </row>
    <row r="36" spans="1:6" ht="22.5" customHeight="1">
      <c r="A36" s="183" t="s">
        <v>30</v>
      </c>
      <c r="B36" s="184"/>
      <c r="C36" s="184"/>
      <c r="D36" s="184"/>
      <c r="E36" s="184"/>
      <c r="F36" s="185"/>
    </row>
    <row r="37" spans="1:6">
      <c r="A37" s="189" t="s">
        <v>31</v>
      </c>
      <c r="B37" s="190"/>
      <c r="C37" s="190"/>
      <c r="D37" s="190"/>
      <c r="E37" s="191" t="s">
        <v>32</v>
      </c>
      <c r="F37" s="192"/>
    </row>
    <row r="38" spans="1:6">
      <c r="A38" s="186" t="s">
        <v>33</v>
      </c>
      <c r="B38" s="187"/>
      <c r="C38" s="188"/>
      <c r="D38" s="188"/>
      <c r="E38" s="38" t="s">
        <v>33</v>
      </c>
      <c r="F38" s="67"/>
    </row>
    <row r="39" spans="1:6">
      <c r="A39" s="167" t="s">
        <v>34</v>
      </c>
      <c r="B39" s="167"/>
      <c r="C39" s="168"/>
      <c r="D39" s="168"/>
      <c r="E39" s="40" t="s">
        <v>34</v>
      </c>
      <c r="F39" s="113" t="s">
        <v>282</v>
      </c>
    </row>
    <row r="40" spans="1:6">
      <c r="A40" s="167" t="s">
        <v>35</v>
      </c>
      <c r="B40" s="167"/>
      <c r="C40" s="168"/>
      <c r="D40" s="168"/>
      <c r="E40" s="40" t="s">
        <v>36</v>
      </c>
      <c r="F40" s="113" t="s">
        <v>283</v>
      </c>
    </row>
    <row r="41" spans="1:6">
      <c r="A41" s="167"/>
      <c r="B41" s="167"/>
      <c r="C41" s="168"/>
      <c r="D41" s="168"/>
      <c r="E41" s="40" t="s">
        <v>37</v>
      </c>
      <c r="F41" s="113" t="s">
        <v>284</v>
      </c>
    </row>
    <row r="42" spans="1:6">
      <c r="A42" s="172" t="s">
        <v>38</v>
      </c>
      <c r="B42" s="173"/>
      <c r="C42" s="173"/>
      <c r="D42" s="173"/>
      <c r="E42" s="173"/>
      <c r="F42" s="174"/>
    </row>
    <row r="43" spans="1:6">
      <c r="A43" s="151" t="s">
        <v>39</v>
      </c>
      <c r="B43" s="135"/>
      <c r="C43" s="135"/>
      <c r="D43" s="154" t="s">
        <v>40</v>
      </c>
      <c r="E43" s="177" t="s">
        <v>83</v>
      </c>
      <c r="F43" s="178"/>
    </row>
    <row r="44" spans="1:6">
      <c r="A44" s="152"/>
      <c r="B44" s="179"/>
      <c r="C44" s="180"/>
      <c r="D44" s="155"/>
      <c r="E44" s="181" t="s">
        <v>114</v>
      </c>
      <c r="F44" s="182"/>
    </row>
    <row r="45" spans="1:6">
      <c r="A45" s="152"/>
      <c r="B45" s="137"/>
      <c r="C45" s="137"/>
      <c r="D45" s="155"/>
      <c r="E45" s="158" t="s">
        <v>115</v>
      </c>
      <c r="F45" s="159"/>
    </row>
    <row r="46" spans="1:6" ht="18" customHeight="1">
      <c r="A46" s="152"/>
      <c r="B46" s="137"/>
      <c r="C46" s="137"/>
      <c r="D46" s="155"/>
      <c r="E46" s="158" t="s">
        <v>116</v>
      </c>
      <c r="F46" s="159"/>
    </row>
    <row r="47" spans="1:6" ht="18" customHeight="1">
      <c r="A47" s="152"/>
      <c r="B47" s="41"/>
      <c r="C47" s="41"/>
      <c r="D47" s="155"/>
      <c r="E47" s="42" t="s">
        <v>117</v>
      </c>
      <c r="F47" s="43"/>
    </row>
    <row r="48" spans="1:6">
      <c r="A48" s="152"/>
      <c r="B48" s="160"/>
      <c r="C48" s="161"/>
      <c r="D48" s="155"/>
      <c r="E48" s="162"/>
      <c r="F48" s="163"/>
    </row>
    <row r="49" spans="1:6" ht="17.25" customHeight="1">
      <c r="A49" s="152"/>
      <c r="B49" s="169"/>
      <c r="C49" s="140"/>
      <c r="D49" s="155"/>
      <c r="E49" s="170" t="s">
        <v>118</v>
      </c>
      <c r="F49" s="171"/>
    </row>
    <row r="50" spans="1:6" ht="18" customHeight="1">
      <c r="A50" s="152"/>
      <c r="B50" s="164"/>
      <c r="C50" s="164"/>
      <c r="D50" s="155"/>
      <c r="E50" s="165"/>
      <c r="F50" s="166"/>
    </row>
    <row r="51" spans="1:6" ht="18" customHeight="1">
      <c r="A51" s="152"/>
      <c r="B51" s="140"/>
      <c r="C51" s="140"/>
      <c r="D51" s="155"/>
      <c r="E51" s="141"/>
      <c r="F51" s="142"/>
    </row>
    <row r="52" spans="1:6" ht="18" customHeight="1">
      <c r="A52" s="175"/>
      <c r="B52" s="140"/>
      <c r="C52" s="140"/>
      <c r="D52" s="176"/>
      <c r="E52" s="143"/>
      <c r="F52" s="144"/>
    </row>
    <row r="53" spans="1:6" ht="18" customHeight="1">
      <c r="A53" s="175"/>
      <c r="B53" s="140"/>
      <c r="C53" s="140"/>
      <c r="D53" s="176"/>
      <c r="E53" s="145"/>
      <c r="F53" s="146"/>
    </row>
    <row r="54" spans="1:6">
      <c r="A54" s="175"/>
      <c r="B54" s="147"/>
      <c r="C54" s="147"/>
      <c r="D54" s="176"/>
      <c r="E54" s="145"/>
      <c r="F54" s="146"/>
    </row>
    <row r="55" spans="1:6">
      <c r="A55" s="148" t="s">
        <v>42</v>
      </c>
      <c r="B55" s="149"/>
      <c r="C55" s="149"/>
      <c r="D55" s="149"/>
      <c r="E55" s="149"/>
      <c r="F55" s="150"/>
    </row>
    <row r="56" spans="1:6">
      <c r="A56" s="151" t="s">
        <v>39</v>
      </c>
      <c r="B56" s="135"/>
      <c r="C56" s="135"/>
      <c r="D56" s="154" t="s">
        <v>43</v>
      </c>
      <c r="E56" s="135"/>
      <c r="F56" s="136"/>
    </row>
    <row r="57" spans="1:6">
      <c r="A57" s="152"/>
      <c r="B57" s="137"/>
      <c r="C57" s="137"/>
      <c r="D57" s="155"/>
      <c r="E57" s="135"/>
      <c r="F57" s="136"/>
    </row>
    <row r="58" spans="1:6">
      <c r="A58" s="152"/>
      <c r="B58" s="137"/>
      <c r="C58" s="137"/>
      <c r="D58" s="155"/>
      <c r="E58" s="138"/>
      <c r="F58" s="139"/>
    </row>
    <row r="59" spans="1:6">
      <c r="A59" s="152"/>
      <c r="B59" s="137"/>
      <c r="C59" s="137"/>
      <c r="D59" s="155"/>
      <c r="E59" s="138"/>
      <c r="F59" s="139"/>
    </row>
    <row r="60" spans="1:6">
      <c r="A60" s="152"/>
      <c r="B60" s="137"/>
      <c r="C60" s="137"/>
      <c r="D60" s="155"/>
      <c r="E60" s="138"/>
      <c r="F60" s="139"/>
    </row>
    <row r="61" spans="1:6">
      <c r="A61" s="153"/>
      <c r="B61" s="120"/>
      <c r="C61" s="120"/>
      <c r="D61" s="156"/>
      <c r="E61" s="121"/>
      <c r="F61" s="122"/>
    </row>
    <row r="62" spans="1:6">
      <c r="A62" s="123" t="s">
        <v>44</v>
      </c>
      <c r="B62" s="124"/>
      <c r="C62" s="124"/>
      <c r="D62" s="124"/>
      <c r="E62" s="124"/>
      <c r="F62" s="125"/>
    </row>
    <row r="63" spans="1:6">
      <c r="A63" s="126" t="s">
        <v>45</v>
      </c>
      <c r="B63" s="127"/>
      <c r="C63" s="127"/>
      <c r="D63" s="128"/>
      <c r="E63" s="129">
        <f>SUM(E65:E67)+SUM(B65:B67)</f>
        <v>0</v>
      </c>
      <c r="F63" s="130"/>
    </row>
    <row r="64" spans="1:6">
      <c r="A64" s="131" t="s">
        <v>39</v>
      </c>
      <c r="B64" s="44" t="s">
        <v>46</v>
      </c>
      <c r="C64" s="44" t="s">
        <v>47</v>
      </c>
      <c r="D64" s="133" t="s">
        <v>43</v>
      </c>
      <c r="E64" s="44" t="s">
        <v>48</v>
      </c>
      <c r="F64" s="45" t="s">
        <v>49</v>
      </c>
    </row>
    <row r="65" spans="1:6">
      <c r="A65" s="131"/>
      <c r="B65" s="46"/>
      <c r="C65" s="47"/>
      <c r="D65" s="133"/>
      <c r="E65" s="48"/>
      <c r="F65" s="49"/>
    </row>
    <row r="66" spans="1:6">
      <c r="A66" s="131"/>
      <c r="B66" s="50"/>
      <c r="C66" s="47"/>
      <c r="D66" s="133"/>
      <c r="E66" s="51"/>
      <c r="F66" s="52"/>
    </row>
    <row r="67" spans="1:6">
      <c r="A67" s="132"/>
      <c r="B67" s="53"/>
      <c r="C67" s="53"/>
      <c r="D67" s="134"/>
      <c r="E67" s="54"/>
      <c r="F67" s="55"/>
    </row>
    <row r="68" spans="1:6">
      <c r="A68" s="114" t="s">
        <v>50</v>
      </c>
      <c r="B68" s="115"/>
      <c r="C68" s="115"/>
      <c r="D68" s="115"/>
      <c r="E68" s="115"/>
      <c r="F68" s="116"/>
    </row>
    <row r="69" spans="1:6" ht="51" customHeight="1">
      <c r="A69" s="117"/>
      <c r="B69" s="118"/>
      <c r="C69" s="118"/>
      <c r="D69" s="118"/>
      <c r="E69" s="118"/>
      <c r="F69" s="119"/>
    </row>
    <row r="70" spans="1:6" ht="198.75" customHeight="1">
      <c r="A70" s="1"/>
    </row>
    <row r="71" spans="1:6">
      <c r="A71" s="1"/>
    </row>
    <row r="72" spans="1:6">
      <c r="A72" s="1"/>
    </row>
    <row r="73" spans="1:6">
      <c r="A73" s="1"/>
    </row>
    <row r="74" spans="1:6">
      <c r="A74" s="1"/>
    </row>
    <row r="75" spans="1:6">
      <c r="A75" s="1"/>
    </row>
    <row r="76" spans="1:6">
      <c r="A76" s="1"/>
    </row>
    <row r="77" spans="1:6">
      <c r="A77" s="1"/>
    </row>
    <row r="78" spans="1:6">
      <c r="A78" s="1"/>
    </row>
    <row r="79" spans="1:6">
      <c r="A79" s="1"/>
    </row>
    <row r="80" spans="1:6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</sheetData>
  <mergeCells count="98">
    <mergeCell ref="A68:F68"/>
    <mergeCell ref="A69:F69"/>
    <mergeCell ref="B61:C61"/>
    <mergeCell ref="E61:F61"/>
    <mergeCell ref="A62:F62"/>
    <mergeCell ref="A63:D63"/>
    <mergeCell ref="E63:F63"/>
    <mergeCell ref="A64:A67"/>
    <mergeCell ref="D64:D67"/>
    <mergeCell ref="E57:F57"/>
    <mergeCell ref="B58:C58"/>
    <mergeCell ref="E58:F58"/>
    <mergeCell ref="B59:C59"/>
    <mergeCell ref="E59:F59"/>
    <mergeCell ref="B51:C51"/>
    <mergeCell ref="E51:F51"/>
    <mergeCell ref="B52:C52"/>
    <mergeCell ref="E52:F52"/>
    <mergeCell ref="B60:C60"/>
    <mergeCell ref="E60:F60"/>
    <mergeCell ref="B53:C53"/>
    <mergeCell ref="E53:F53"/>
    <mergeCell ref="B54:C54"/>
    <mergeCell ref="E54:F54"/>
    <mergeCell ref="A55:F55"/>
    <mergeCell ref="A56:A61"/>
    <mergeCell ref="B56:C56"/>
    <mergeCell ref="D56:D61"/>
    <mergeCell ref="E56:F56"/>
    <mergeCell ref="B57:C57"/>
    <mergeCell ref="E46:F46"/>
    <mergeCell ref="B48:C48"/>
    <mergeCell ref="E48:F48"/>
    <mergeCell ref="B50:C50"/>
    <mergeCell ref="E50:F50"/>
    <mergeCell ref="A40:B40"/>
    <mergeCell ref="C40:D40"/>
    <mergeCell ref="B49:C49"/>
    <mergeCell ref="E49:F49"/>
    <mergeCell ref="A41:B41"/>
    <mergeCell ref="C41:D41"/>
    <mergeCell ref="A42:F42"/>
    <mergeCell ref="A43:A54"/>
    <mergeCell ref="B43:C43"/>
    <mergeCell ref="D43:D54"/>
    <mergeCell ref="E43:F43"/>
    <mergeCell ref="B44:C44"/>
    <mergeCell ref="E44:F44"/>
    <mergeCell ref="B45:C45"/>
    <mergeCell ref="E45:F45"/>
    <mergeCell ref="B46:C46"/>
    <mergeCell ref="A36:F36"/>
    <mergeCell ref="A38:B38"/>
    <mergeCell ref="C38:D38"/>
    <mergeCell ref="A39:B39"/>
    <mergeCell ref="C39:D39"/>
    <mergeCell ref="A37:D37"/>
    <mergeCell ref="E37:F37"/>
    <mergeCell ref="A23:A35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A14:F14"/>
    <mergeCell ref="E15:F15"/>
    <mergeCell ref="A16:A22"/>
    <mergeCell ref="E16:F16"/>
    <mergeCell ref="E17:F17"/>
    <mergeCell ref="E18:F18"/>
    <mergeCell ref="E19:F19"/>
    <mergeCell ref="E20:F20"/>
    <mergeCell ref="E21:F21"/>
    <mergeCell ref="E22:F22"/>
    <mergeCell ref="A10:A13"/>
    <mergeCell ref="D10:D13"/>
    <mergeCell ref="A1:F1"/>
    <mergeCell ref="B2:C2"/>
    <mergeCell ref="E2:F2"/>
    <mergeCell ref="A3:C3"/>
    <mergeCell ref="B4:C4"/>
    <mergeCell ref="D4:D5"/>
    <mergeCell ref="E4:E5"/>
    <mergeCell ref="F4:F5"/>
    <mergeCell ref="B5:C5"/>
    <mergeCell ref="B6:C6"/>
    <mergeCell ref="D6:E8"/>
    <mergeCell ref="F6:F8"/>
    <mergeCell ref="B8:C8"/>
    <mergeCell ref="A9:F9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85"/>
  <sheetViews>
    <sheetView topLeftCell="A10" workbookViewId="0">
      <selection activeCell="A42" sqref="A42:F42"/>
    </sheetView>
  </sheetViews>
  <sheetFormatPr defaultColWidth="11.5546875" defaultRowHeight="17.25"/>
  <cols>
    <col min="1" max="1" width="11.5546875" style="56"/>
    <col min="2" max="2" width="22.109375" style="1" customWidth="1"/>
    <col min="3" max="3" width="23.33203125" style="1" customWidth="1"/>
    <col min="4" max="4" width="17.33203125" style="1" customWidth="1"/>
    <col min="5" max="5" width="27.21875" style="1" customWidth="1"/>
    <col min="6" max="6" width="45" style="5" customWidth="1"/>
    <col min="7" max="16384" width="11.5546875" style="1"/>
  </cols>
  <sheetData>
    <row r="1" spans="1:9" s="2" customFormat="1" ht="36" customHeight="1">
      <c r="A1" s="211" t="s">
        <v>0</v>
      </c>
      <c r="B1" s="212"/>
      <c r="C1" s="212"/>
      <c r="D1" s="212"/>
      <c r="E1" s="212"/>
      <c r="F1" s="213"/>
      <c r="G1" s="1"/>
      <c r="H1" s="1"/>
      <c r="I1" s="1"/>
    </row>
    <row r="2" spans="1:9" s="5" customFormat="1" ht="47.25" customHeight="1">
      <c r="A2" s="3" t="s">
        <v>1</v>
      </c>
      <c r="B2" s="214" t="s">
        <v>119</v>
      </c>
      <c r="C2" s="215"/>
      <c r="D2" s="4" t="s">
        <v>2</v>
      </c>
      <c r="E2" s="216" t="s">
        <v>3</v>
      </c>
      <c r="F2" s="217"/>
    </row>
    <row r="3" spans="1:9" ht="24" customHeight="1">
      <c r="A3" s="183" t="s">
        <v>4</v>
      </c>
      <c r="B3" s="184"/>
      <c r="C3" s="218"/>
      <c r="D3" s="57" t="s">
        <v>5</v>
      </c>
      <c r="E3" s="58" t="s">
        <v>6</v>
      </c>
      <c r="F3" s="66" t="s">
        <v>7</v>
      </c>
    </row>
    <row r="4" spans="1:9" ht="21.75" customHeight="1">
      <c r="A4" s="62" t="s">
        <v>8</v>
      </c>
      <c r="B4" s="219">
        <v>1500000</v>
      </c>
      <c r="C4" s="220"/>
      <c r="D4" s="221">
        <v>5</v>
      </c>
      <c r="E4" s="223">
        <v>45</v>
      </c>
      <c r="F4" s="225">
        <v>129625</v>
      </c>
    </row>
    <row r="5" spans="1:9" ht="23.1" customHeight="1">
      <c r="A5" s="62" t="s">
        <v>9</v>
      </c>
      <c r="B5" s="227">
        <f>B6-B4</f>
        <v>538450</v>
      </c>
      <c r="C5" s="228"/>
      <c r="D5" s="222"/>
      <c r="E5" s="224"/>
      <c r="F5" s="226"/>
    </row>
    <row r="6" spans="1:9">
      <c r="A6" s="10" t="s">
        <v>10</v>
      </c>
      <c r="B6" s="229">
        <v>2038450</v>
      </c>
      <c r="C6" s="230"/>
      <c r="D6" s="231" t="s">
        <v>11</v>
      </c>
      <c r="E6" s="232"/>
      <c r="F6" s="237">
        <f>E4-(SUM(D16:D35))</f>
        <v>4</v>
      </c>
    </row>
    <row r="7" spans="1:9">
      <c r="A7" s="11" t="s">
        <v>12</v>
      </c>
      <c r="B7" s="59">
        <f>B6+'10.12'!B7</f>
        <v>11864150</v>
      </c>
      <c r="C7" s="13">
        <f>B7/B8</f>
        <v>0.20455431034482757</v>
      </c>
      <c r="D7" s="233"/>
      <c r="E7" s="234"/>
      <c r="F7" s="238"/>
    </row>
    <row r="8" spans="1:9">
      <c r="A8" s="14" t="s">
        <v>13</v>
      </c>
      <c r="B8" s="240">
        <v>58000000</v>
      </c>
      <c r="C8" s="241"/>
      <c r="D8" s="235"/>
      <c r="E8" s="236"/>
      <c r="F8" s="239"/>
    </row>
    <row r="9" spans="1:9" ht="27.95" customHeight="1">
      <c r="A9" s="148" t="s">
        <v>14</v>
      </c>
      <c r="B9" s="149"/>
      <c r="C9" s="149"/>
      <c r="D9" s="149"/>
      <c r="E9" s="149"/>
      <c r="F9" s="150"/>
    </row>
    <row r="10" spans="1:9" ht="17.100000000000001" customHeight="1">
      <c r="A10" s="206" t="s">
        <v>15</v>
      </c>
      <c r="B10" s="60" t="s">
        <v>16</v>
      </c>
      <c r="C10" s="60" t="s">
        <v>17</v>
      </c>
      <c r="D10" s="209" t="s">
        <v>18</v>
      </c>
      <c r="E10" s="60" t="s">
        <v>16</v>
      </c>
      <c r="F10" s="61" t="s">
        <v>17</v>
      </c>
    </row>
    <row r="11" spans="1:9" ht="20.100000000000001" customHeight="1">
      <c r="A11" s="207"/>
      <c r="B11" s="63" t="s">
        <v>120</v>
      </c>
      <c r="C11" s="18">
        <v>12</v>
      </c>
      <c r="D11" s="133"/>
      <c r="E11" s="63" t="s">
        <v>20</v>
      </c>
      <c r="F11" s="19">
        <v>0.01</v>
      </c>
    </row>
    <row r="12" spans="1:9" ht="18" customHeight="1">
      <c r="A12" s="207"/>
      <c r="B12" s="63" t="s">
        <v>121</v>
      </c>
      <c r="C12" s="18">
        <v>7</v>
      </c>
      <c r="D12" s="133"/>
      <c r="E12" s="63" t="s">
        <v>21</v>
      </c>
      <c r="F12" s="19">
        <v>0.1</v>
      </c>
    </row>
    <row r="13" spans="1:9" ht="17.100000000000001" customHeight="1">
      <c r="A13" s="208"/>
      <c r="B13" s="63" t="s">
        <v>122</v>
      </c>
      <c r="C13" s="20">
        <v>7</v>
      </c>
      <c r="D13" s="210"/>
      <c r="E13" s="64" t="s">
        <v>22</v>
      </c>
      <c r="F13" s="22">
        <v>0.01</v>
      </c>
    </row>
    <row r="14" spans="1:9" ht="27.95" customHeight="1">
      <c r="A14" s="148" t="s">
        <v>23</v>
      </c>
      <c r="B14" s="149"/>
      <c r="C14" s="149"/>
      <c r="D14" s="149"/>
      <c r="E14" s="149"/>
      <c r="F14" s="150"/>
    </row>
    <row r="15" spans="1:9" ht="18.95" customHeight="1">
      <c r="A15" s="23"/>
      <c r="B15" s="60" t="s">
        <v>24</v>
      </c>
      <c r="C15" s="60" t="s">
        <v>25</v>
      </c>
      <c r="D15" s="60" t="s">
        <v>26</v>
      </c>
      <c r="E15" s="203" t="s">
        <v>27</v>
      </c>
      <c r="F15" s="204"/>
    </row>
    <row r="16" spans="1:9" ht="18.95" customHeight="1">
      <c r="A16" s="152" t="s">
        <v>28</v>
      </c>
      <c r="B16" s="27" t="s">
        <v>123</v>
      </c>
      <c r="C16" s="27" t="s">
        <v>124</v>
      </c>
      <c r="D16" s="63">
        <v>30</v>
      </c>
      <c r="E16" s="199"/>
      <c r="F16" s="200"/>
    </row>
    <row r="17" spans="1:6">
      <c r="A17" s="152"/>
      <c r="B17" s="27"/>
      <c r="C17" s="63"/>
      <c r="D17" s="63"/>
      <c r="E17" s="199"/>
      <c r="F17" s="200"/>
    </row>
    <row r="18" spans="1:6">
      <c r="A18" s="152"/>
      <c r="B18" s="27"/>
      <c r="C18" s="27"/>
      <c r="D18" s="63"/>
      <c r="E18" s="199"/>
      <c r="F18" s="200"/>
    </row>
    <row r="19" spans="1:6">
      <c r="A19" s="152"/>
      <c r="B19" s="27"/>
      <c r="C19" s="63"/>
      <c r="D19" s="63"/>
      <c r="E19" s="199"/>
      <c r="F19" s="200"/>
    </row>
    <row r="20" spans="1:6">
      <c r="A20" s="152"/>
      <c r="B20" s="27"/>
      <c r="C20" s="63"/>
      <c r="D20" s="63"/>
      <c r="E20" s="199"/>
      <c r="F20" s="200"/>
    </row>
    <row r="21" spans="1:6">
      <c r="A21" s="152"/>
      <c r="B21" s="27"/>
      <c r="C21" s="63"/>
      <c r="D21" s="63"/>
      <c r="E21" s="199"/>
      <c r="F21" s="200"/>
    </row>
    <row r="22" spans="1:6" ht="18" thickBot="1">
      <c r="A22" s="175"/>
      <c r="B22" s="29"/>
      <c r="C22" s="64"/>
      <c r="D22" s="64"/>
      <c r="E22" s="194"/>
      <c r="F22" s="205"/>
    </row>
    <row r="23" spans="1:6" ht="18" thickTop="1">
      <c r="A23" s="193" t="s">
        <v>29</v>
      </c>
      <c r="B23" s="31">
        <v>0.29166666666666669</v>
      </c>
      <c r="C23" s="32" t="s">
        <v>125</v>
      </c>
      <c r="D23" s="33">
        <v>6</v>
      </c>
      <c r="E23" s="194" t="s">
        <v>126</v>
      </c>
      <c r="F23" s="194"/>
    </row>
    <row r="24" spans="1:6">
      <c r="A24" s="152"/>
      <c r="B24" s="27">
        <v>0.33333333333333331</v>
      </c>
      <c r="C24" s="27" t="s">
        <v>127</v>
      </c>
      <c r="D24" s="63">
        <v>5</v>
      </c>
      <c r="E24" s="195"/>
      <c r="F24" s="196"/>
    </row>
    <row r="25" spans="1:6">
      <c r="A25" s="152"/>
      <c r="B25" s="27"/>
      <c r="C25" s="63"/>
      <c r="D25" s="63"/>
      <c r="E25" s="195"/>
      <c r="F25" s="196"/>
    </row>
    <row r="26" spans="1:6">
      <c r="A26" s="152"/>
      <c r="B26" s="27"/>
      <c r="C26" s="63"/>
      <c r="D26" s="63"/>
      <c r="E26" s="197"/>
      <c r="F26" s="198"/>
    </row>
    <row r="27" spans="1:6">
      <c r="A27" s="152"/>
      <c r="B27" s="27"/>
      <c r="C27" s="27"/>
      <c r="D27" s="63"/>
      <c r="E27" s="199"/>
      <c r="F27" s="200"/>
    </row>
    <row r="28" spans="1:6">
      <c r="A28" s="152"/>
      <c r="B28" s="27"/>
      <c r="C28" s="63"/>
      <c r="D28" s="63"/>
      <c r="E28" s="197"/>
      <c r="F28" s="198"/>
    </row>
    <row r="29" spans="1:6">
      <c r="A29" s="152"/>
      <c r="B29" s="27"/>
      <c r="C29" s="27"/>
      <c r="D29" s="63"/>
      <c r="E29" s="199"/>
      <c r="F29" s="200"/>
    </row>
    <row r="30" spans="1:6">
      <c r="A30" s="152"/>
      <c r="B30" s="27"/>
      <c r="C30" s="63"/>
      <c r="D30" s="63"/>
      <c r="E30" s="199"/>
      <c r="F30" s="200"/>
    </row>
    <row r="31" spans="1:6">
      <c r="A31" s="152"/>
      <c r="B31" s="27"/>
      <c r="C31" s="63"/>
      <c r="D31" s="63"/>
      <c r="E31" s="199"/>
      <c r="F31" s="200"/>
    </row>
    <row r="32" spans="1:6">
      <c r="A32" s="152"/>
      <c r="B32" s="27"/>
      <c r="C32" s="63"/>
      <c r="D32" s="63"/>
      <c r="E32" s="199"/>
      <c r="F32" s="200"/>
    </row>
    <row r="33" spans="1:6">
      <c r="A33" s="152"/>
      <c r="B33" s="27"/>
      <c r="C33" s="63"/>
      <c r="D33" s="63"/>
      <c r="E33" s="199"/>
      <c r="F33" s="200"/>
    </row>
    <row r="34" spans="1:6">
      <c r="A34" s="152"/>
      <c r="B34" s="27"/>
      <c r="C34" s="63"/>
      <c r="D34" s="63"/>
      <c r="E34" s="199"/>
      <c r="F34" s="200"/>
    </row>
    <row r="35" spans="1:6">
      <c r="A35" s="153"/>
      <c r="B35" s="34"/>
      <c r="C35" s="65"/>
      <c r="D35" s="65"/>
      <c r="E35" s="201"/>
      <c r="F35" s="202"/>
    </row>
    <row r="36" spans="1:6" ht="22.5" customHeight="1">
      <c r="A36" s="183" t="s">
        <v>30</v>
      </c>
      <c r="B36" s="184"/>
      <c r="C36" s="184"/>
      <c r="D36" s="184"/>
      <c r="E36" s="184"/>
      <c r="F36" s="185"/>
    </row>
    <row r="37" spans="1:6">
      <c r="A37" s="189" t="s">
        <v>31</v>
      </c>
      <c r="B37" s="190"/>
      <c r="C37" s="190"/>
      <c r="D37" s="190"/>
      <c r="E37" s="191" t="s">
        <v>32</v>
      </c>
      <c r="F37" s="192"/>
    </row>
    <row r="38" spans="1:6">
      <c r="A38" s="186" t="s">
        <v>33</v>
      </c>
      <c r="B38" s="187"/>
      <c r="C38" s="188"/>
      <c r="D38" s="188"/>
      <c r="E38" s="38" t="s">
        <v>33</v>
      </c>
      <c r="F38" s="113"/>
    </row>
    <row r="39" spans="1:6">
      <c r="A39" s="167" t="s">
        <v>34</v>
      </c>
      <c r="B39" s="167"/>
      <c r="C39" s="168"/>
      <c r="D39" s="168"/>
      <c r="E39" s="40" t="s">
        <v>34</v>
      </c>
      <c r="F39" s="113" t="s">
        <v>295</v>
      </c>
    </row>
    <row r="40" spans="1:6">
      <c r="A40" s="167" t="s">
        <v>35</v>
      </c>
      <c r="B40" s="167"/>
      <c r="C40" s="168"/>
      <c r="D40" s="168"/>
      <c r="E40" s="40" t="s">
        <v>36</v>
      </c>
      <c r="F40" s="113" t="s">
        <v>296</v>
      </c>
    </row>
    <row r="41" spans="1:6">
      <c r="A41" s="167"/>
      <c r="B41" s="167"/>
      <c r="C41" s="168"/>
      <c r="D41" s="168"/>
      <c r="E41" s="40" t="s">
        <v>37</v>
      </c>
      <c r="F41" s="113" t="s">
        <v>284</v>
      </c>
    </row>
    <row r="42" spans="1:6">
      <c r="A42" s="172" t="s">
        <v>38</v>
      </c>
      <c r="B42" s="173"/>
      <c r="C42" s="173"/>
      <c r="D42" s="173"/>
      <c r="E42" s="173"/>
      <c r="F42" s="174"/>
    </row>
    <row r="43" spans="1:6">
      <c r="A43" s="151" t="s">
        <v>39</v>
      </c>
      <c r="B43" s="135"/>
      <c r="C43" s="135"/>
      <c r="D43" s="154" t="s">
        <v>40</v>
      </c>
      <c r="E43" s="177" t="s">
        <v>83</v>
      </c>
      <c r="F43" s="178"/>
    </row>
    <row r="44" spans="1:6">
      <c r="A44" s="152"/>
      <c r="B44" s="179"/>
      <c r="C44" s="180"/>
      <c r="D44" s="155"/>
      <c r="E44" s="181" t="s">
        <v>128</v>
      </c>
      <c r="F44" s="182"/>
    </row>
    <row r="45" spans="1:6">
      <c r="A45" s="152"/>
      <c r="B45" s="137"/>
      <c r="C45" s="137"/>
      <c r="D45" s="155"/>
      <c r="E45" s="158" t="s">
        <v>129</v>
      </c>
      <c r="F45" s="159"/>
    </row>
    <row r="46" spans="1:6" ht="18" customHeight="1">
      <c r="A46" s="152"/>
      <c r="B46" s="137"/>
      <c r="C46" s="137"/>
      <c r="D46" s="155"/>
      <c r="E46" s="158"/>
      <c r="F46" s="159"/>
    </row>
    <row r="47" spans="1:6" ht="18" customHeight="1">
      <c r="A47" s="152"/>
      <c r="B47" s="41"/>
      <c r="C47" s="41"/>
      <c r="D47" s="155"/>
      <c r="E47" s="42" t="s">
        <v>130</v>
      </c>
      <c r="F47" s="43"/>
    </row>
    <row r="48" spans="1:6">
      <c r="A48" s="152"/>
      <c r="B48" s="160"/>
      <c r="C48" s="161"/>
      <c r="D48" s="155"/>
      <c r="E48" s="162"/>
      <c r="F48" s="163"/>
    </row>
    <row r="49" spans="1:6" ht="17.25" customHeight="1">
      <c r="A49" s="152"/>
      <c r="B49" s="169"/>
      <c r="C49" s="140"/>
      <c r="D49" s="155"/>
      <c r="E49" s="170" t="s">
        <v>133</v>
      </c>
      <c r="F49" s="171"/>
    </row>
    <row r="50" spans="1:6" ht="18" customHeight="1">
      <c r="A50" s="152"/>
      <c r="B50" s="164"/>
      <c r="C50" s="164"/>
      <c r="D50" s="155"/>
      <c r="E50" s="165"/>
      <c r="F50" s="166"/>
    </row>
    <row r="51" spans="1:6" ht="18" customHeight="1">
      <c r="A51" s="152"/>
      <c r="B51" s="140"/>
      <c r="C51" s="140"/>
      <c r="D51" s="155"/>
      <c r="E51" s="170" t="s">
        <v>131</v>
      </c>
      <c r="F51" s="171"/>
    </row>
    <row r="52" spans="1:6" ht="18" customHeight="1">
      <c r="A52" s="175"/>
      <c r="B52" s="140"/>
      <c r="C52" s="140"/>
      <c r="D52" s="176"/>
      <c r="E52" s="143"/>
      <c r="F52" s="144"/>
    </row>
    <row r="53" spans="1:6" ht="18" customHeight="1">
      <c r="A53" s="175"/>
      <c r="B53" s="140"/>
      <c r="C53" s="140"/>
      <c r="D53" s="176"/>
      <c r="E53" s="145"/>
      <c r="F53" s="146"/>
    </row>
    <row r="54" spans="1:6">
      <c r="A54" s="175"/>
      <c r="B54" s="147"/>
      <c r="C54" s="147"/>
      <c r="D54" s="176"/>
      <c r="E54" s="145"/>
      <c r="F54" s="146"/>
    </row>
    <row r="55" spans="1:6">
      <c r="A55" s="148" t="s">
        <v>42</v>
      </c>
      <c r="B55" s="149"/>
      <c r="C55" s="149"/>
      <c r="D55" s="149"/>
      <c r="E55" s="149"/>
      <c r="F55" s="150"/>
    </row>
    <row r="56" spans="1:6">
      <c r="A56" s="151" t="s">
        <v>39</v>
      </c>
      <c r="B56" s="135"/>
      <c r="C56" s="135"/>
      <c r="D56" s="154" t="s">
        <v>43</v>
      </c>
      <c r="E56" s="135"/>
      <c r="F56" s="136"/>
    </row>
    <row r="57" spans="1:6">
      <c r="A57" s="152"/>
      <c r="B57" s="137"/>
      <c r="C57" s="137"/>
      <c r="D57" s="155"/>
      <c r="E57" s="135"/>
      <c r="F57" s="136"/>
    </row>
    <row r="58" spans="1:6">
      <c r="A58" s="152"/>
      <c r="B58" s="137"/>
      <c r="C58" s="137"/>
      <c r="D58" s="155"/>
      <c r="E58" s="138"/>
      <c r="F58" s="139"/>
    </row>
    <row r="59" spans="1:6">
      <c r="A59" s="152"/>
      <c r="B59" s="137"/>
      <c r="C59" s="137"/>
      <c r="D59" s="155"/>
      <c r="E59" s="138"/>
      <c r="F59" s="139"/>
    </row>
    <row r="60" spans="1:6">
      <c r="A60" s="152"/>
      <c r="B60" s="137"/>
      <c r="C60" s="137"/>
      <c r="D60" s="155"/>
      <c r="E60" s="138"/>
      <c r="F60" s="139"/>
    </row>
    <row r="61" spans="1:6">
      <c r="A61" s="153"/>
      <c r="B61" s="120"/>
      <c r="C61" s="120"/>
      <c r="D61" s="156"/>
      <c r="E61" s="121"/>
      <c r="F61" s="122"/>
    </row>
    <row r="62" spans="1:6">
      <c r="A62" s="123" t="s">
        <v>44</v>
      </c>
      <c r="B62" s="124"/>
      <c r="C62" s="124"/>
      <c r="D62" s="124"/>
      <c r="E62" s="124"/>
      <c r="F62" s="125"/>
    </row>
    <row r="63" spans="1:6">
      <c r="A63" s="126" t="s">
        <v>45</v>
      </c>
      <c r="B63" s="127"/>
      <c r="C63" s="127"/>
      <c r="D63" s="128"/>
      <c r="E63" s="129">
        <f>SUM(E65:E67)+SUM(B65:B67)</f>
        <v>0</v>
      </c>
      <c r="F63" s="130"/>
    </row>
    <row r="64" spans="1:6">
      <c r="A64" s="131" t="s">
        <v>39</v>
      </c>
      <c r="B64" s="44" t="s">
        <v>46</v>
      </c>
      <c r="C64" s="44" t="s">
        <v>47</v>
      </c>
      <c r="D64" s="133" t="s">
        <v>43</v>
      </c>
      <c r="E64" s="44" t="s">
        <v>48</v>
      </c>
      <c r="F64" s="45" t="s">
        <v>49</v>
      </c>
    </row>
    <row r="65" spans="1:6">
      <c r="A65" s="131"/>
      <c r="B65" s="46"/>
      <c r="C65" s="47"/>
      <c r="D65" s="133"/>
      <c r="E65" s="48"/>
      <c r="F65" s="49"/>
    </row>
    <row r="66" spans="1:6">
      <c r="A66" s="131"/>
      <c r="B66" s="50"/>
      <c r="C66" s="47"/>
      <c r="D66" s="133"/>
      <c r="E66" s="51"/>
      <c r="F66" s="52"/>
    </row>
    <row r="67" spans="1:6">
      <c r="A67" s="132"/>
      <c r="B67" s="53"/>
      <c r="C67" s="53"/>
      <c r="D67" s="134"/>
      <c r="E67" s="54"/>
      <c r="F67" s="55"/>
    </row>
    <row r="68" spans="1:6">
      <c r="A68" s="114" t="s">
        <v>50</v>
      </c>
      <c r="B68" s="115"/>
      <c r="C68" s="115"/>
      <c r="D68" s="115"/>
      <c r="E68" s="115"/>
      <c r="F68" s="116"/>
    </row>
    <row r="69" spans="1:6" ht="51" customHeight="1">
      <c r="A69" s="117"/>
      <c r="B69" s="118"/>
      <c r="C69" s="118"/>
      <c r="D69" s="118"/>
      <c r="E69" s="118"/>
      <c r="F69" s="119"/>
    </row>
    <row r="70" spans="1:6" ht="198.75" customHeight="1">
      <c r="A70" s="1"/>
    </row>
    <row r="71" spans="1:6">
      <c r="A71" s="1"/>
    </row>
    <row r="72" spans="1:6">
      <c r="A72" s="1"/>
    </row>
    <row r="73" spans="1:6">
      <c r="A73" s="1"/>
    </row>
    <row r="74" spans="1:6">
      <c r="A74" s="1"/>
    </row>
    <row r="75" spans="1:6">
      <c r="A75" s="1"/>
    </row>
    <row r="76" spans="1:6">
      <c r="A76" s="1"/>
    </row>
    <row r="77" spans="1:6">
      <c r="A77" s="1"/>
    </row>
    <row r="78" spans="1:6">
      <c r="A78" s="1"/>
    </row>
    <row r="79" spans="1:6">
      <c r="A79" s="1"/>
    </row>
    <row r="80" spans="1:6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</sheetData>
  <mergeCells count="98">
    <mergeCell ref="A68:F68"/>
    <mergeCell ref="A69:F69"/>
    <mergeCell ref="B61:C61"/>
    <mergeCell ref="E61:F61"/>
    <mergeCell ref="A62:F62"/>
    <mergeCell ref="A63:D63"/>
    <mergeCell ref="E63:F63"/>
    <mergeCell ref="A64:A67"/>
    <mergeCell ref="D64:D67"/>
    <mergeCell ref="E57:F57"/>
    <mergeCell ref="B58:C58"/>
    <mergeCell ref="E58:F58"/>
    <mergeCell ref="B59:C59"/>
    <mergeCell ref="E59:F59"/>
    <mergeCell ref="B51:C51"/>
    <mergeCell ref="E51:F51"/>
    <mergeCell ref="B52:C52"/>
    <mergeCell ref="E52:F52"/>
    <mergeCell ref="B60:C60"/>
    <mergeCell ref="E60:F60"/>
    <mergeCell ref="B53:C53"/>
    <mergeCell ref="E53:F53"/>
    <mergeCell ref="B54:C54"/>
    <mergeCell ref="E54:F54"/>
    <mergeCell ref="A55:F55"/>
    <mergeCell ref="A56:A61"/>
    <mergeCell ref="B56:C56"/>
    <mergeCell ref="D56:D61"/>
    <mergeCell ref="E56:F56"/>
    <mergeCell ref="B57:C57"/>
    <mergeCell ref="E46:F46"/>
    <mergeCell ref="B48:C48"/>
    <mergeCell ref="E48:F48"/>
    <mergeCell ref="B50:C50"/>
    <mergeCell ref="E50:F50"/>
    <mergeCell ref="A40:B40"/>
    <mergeCell ref="C40:D40"/>
    <mergeCell ref="B49:C49"/>
    <mergeCell ref="E49:F49"/>
    <mergeCell ref="A41:B41"/>
    <mergeCell ref="C41:D41"/>
    <mergeCell ref="A42:F42"/>
    <mergeCell ref="A43:A54"/>
    <mergeCell ref="B43:C43"/>
    <mergeCell ref="D43:D54"/>
    <mergeCell ref="E43:F43"/>
    <mergeCell ref="B44:C44"/>
    <mergeCell ref="E44:F44"/>
    <mergeCell ref="B45:C45"/>
    <mergeCell ref="E45:F45"/>
    <mergeCell ref="B46:C46"/>
    <mergeCell ref="A36:F36"/>
    <mergeCell ref="A38:B38"/>
    <mergeCell ref="C38:D38"/>
    <mergeCell ref="A39:B39"/>
    <mergeCell ref="C39:D39"/>
    <mergeCell ref="A37:D37"/>
    <mergeCell ref="E37:F37"/>
    <mergeCell ref="A23:A35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A14:F14"/>
    <mergeCell ref="E15:F15"/>
    <mergeCell ref="A16:A22"/>
    <mergeCell ref="E16:F16"/>
    <mergeCell ref="E17:F17"/>
    <mergeCell ref="E18:F18"/>
    <mergeCell ref="E19:F19"/>
    <mergeCell ref="E20:F20"/>
    <mergeCell ref="E21:F21"/>
    <mergeCell ref="E22:F22"/>
    <mergeCell ref="A10:A13"/>
    <mergeCell ref="D10:D13"/>
    <mergeCell ref="A1:F1"/>
    <mergeCell ref="B2:C2"/>
    <mergeCell ref="E2:F2"/>
    <mergeCell ref="A3:C3"/>
    <mergeCell ref="B4:C4"/>
    <mergeCell ref="D4:D5"/>
    <mergeCell ref="E4:E5"/>
    <mergeCell ref="F4:F5"/>
    <mergeCell ref="B5:C5"/>
    <mergeCell ref="B6:C6"/>
    <mergeCell ref="D6:E8"/>
    <mergeCell ref="F6:F8"/>
    <mergeCell ref="B8:C8"/>
    <mergeCell ref="A9:F9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85"/>
  <sheetViews>
    <sheetView topLeftCell="A34" workbookViewId="0">
      <selection activeCell="F41" sqref="F41"/>
    </sheetView>
  </sheetViews>
  <sheetFormatPr defaultColWidth="11.5546875" defaultRowHeight="17.25"/>
  <cols>
    <col min="1" max="1" width="11.5546875" style="56"/>
    <col min="2" max="2" width="22.109375" style="1" customWidth="1"/>
    <col min="3" max="3" width="23.33203125" style="1" customWidth="1"/>
    <col min="4" max="4" width="17.33203125" style="1" customWidth="1"/>
    <col min="5" max="5" width="27.21875" style="1" customWidth="1"/>
    <col min="6" max="6" width="45" style="5" customWidth="1"/>
    <col min="7" max="16384" width="11.5546875" style="1"/>
  </cols>
  <sheetData>
    <row r="1" spans="1:9" s="2" customFormat="1" ht="36" customHeight="1">
      <c r="A1" s="211" t="s">
        <v>0</v>
      </c>
      <c r="B1" s="212"/>
      <c r="C1" s="212"/>
      <c r="D1" s="212"/>
      <c r="E1" s="212"/>
      <c r="F1" s="213"/>
      <c r="G1" s="1"/>
      <c r="H1" s="1"/>
      <c r="I1" s="1"/>
    </row>
    <row r="2" spans="1:9" s="5" customFormat="1" ht="47.25" customHeight="1">
      <c r="A2" s="3" t="s">
        <v>1</v>
      </c>
      <c r="B2" s="214" t="s">
        <v>132</v>
      </c>
      <c r="C2" s="215"/>
      <c r="D2" s="4" t="s">
        <v>2</v>
      </c>
      <c r="E2" s="216" t="s">
        <v>3</v>
      </c>
      <c r="F2" s="217"/>
    </row>
    <row r="3" spans="1:9" ht="24" customHeight="1">
      <c r="A3" s="183" t="s">
        <v>4</v>
      </c>
      <c r="B3" s="184"/>
      <c r="C3" s="218"/>
      <c r="D3" s="57" t="s">
        <v>5</v>
      </c>
      <c r="E3" s="58" t="s">
        <v>6</v>
      </c>
      <c r="F3" s="66" t="s">
        <v>7</v>
      </c>
    </row>
    <row r="4" spans="1:9" ht="21.75" customHeight="1">
      <c r="A4" s="62" t="s">
        <v>8</v>
      </c>
      <c r="B4" s="219">
        <v>5500000</v>
      </c>
      <c r="C4" s="220"/>
      <c r="D4" s="221">
        <v>7</v>
      </c>
      <c r="E4" s="223">
        <v>140</v>
      </c>
      <c r="F4" s="225">
        <v>45278</v>
      </c>
    </row>
    <row r="5" spans="1:9" ht="23.1" customHeight="1">
      <c r="A5" s="62" t="s">
        <v>9</v>
      </c>
      <c r="B5" s="227">
        <f>B6-B4</f>
        <v>539000</v>
      </c>
      <c r="C5" s="228"/>
      <c r="D5" s="222"/>
      <c r="E5" s="224"/>
      <c r="F5" s="226"/>
    </row>
    <row r="6" spans="1:9">
      <c r="A6" s="10" t="s">
        <v>10</v>
      </c>
      <c r="B6" s="229">
        <v>6039000</v>
      </c>
      <c r="C6" s="230"/>
      <c r="D6" s="231" t="s">
        <v>11</v>
      </c>
      <c r="E6" s="232"/>
      <c r="F6" s="237">
        <f>E4-(SUM(D16:D35))</f>
        <v>32</v>
      </c>
    </row>
    <row r="7" spans="1:9">
      <c r="A7" s="11" t="s">
        <v>12</v>
      </c>
      <c r="B7" s="59">
        <f>B6+'10.13'!B7</f>
        <v>17903150</v>
      </c>
      <c r="C7" s="13">
        <f>B7/B8</f>
        <v>0.30867499999999998</v>
      </c>
      <c r="D7" s="233"/>
      <c r="E7" s="234"/>
      <c r="F7" s="238"/>
    </row>
    <row r="8" spans="1:9">
      <c r="A8" s="14" t="s">
        <v>13</v>
      </c>
      <c r="B8" s="240">
        <v>58000000</v>
      </c>
      <c r="C8" s="241"/>
      <c r="D8" s="235"/>
      <c r="E8" s="236"/>
      <c r="F8" s="239"/>
    </row>
    <row r="9" spans="1:9" ht="27.95" customHeight="1">
      <c r="A9" s="148" t="s">
        <v>14</v>
      </c>
      <c r="B9" s="149"/>
      <c r="C9" s="149"/>
      <c r="D9" s="149"/>
      <c r="E9" s="149"/>
      <c r="F9" s="150"/>
    </row>
    <row r="10" spans="1:9" ht="17.100000000000001" customHeight="1">
      <c r="A10" s="206" t="s">
        <v>15</v>
      </c>
      <c r="B10" s="60" t="s">
        <v>16</v>
      </c>
      <c r="C10" s="60" t="s">
        <v>17</v>
      </c>
      <c r="D10" s="209" t="s">
        <v>18</v>
      </c>
      <c r="E10" s="60" t="s">
        <v>16</v>
      </c>
      <c r="F10" s="61" t="s">
        <v>17</v>
      </c>
    </row>
    <row r="11" spans="1:9" ht="20.100000000000001" customHeight="1">
      <c r="A11" s="207"/>
      <c r="B11" s="63" t="s">
        <v>134</v>
      </c>
      <c r="C11" s="18">
        <v>3</v>
      </c>
      <c r="D11" s="133"/>
      <c r="E11" s="63" t="s">
        <v>20</v>
      </c>
      <c r="F11" s="19">
        <v>0.18</v>
      </c>
    </row>
    <row r="12" spans="1:9" ht="18" customHeight="1">
      <c r="A12" s="207"/>
      <c r="B12" s="63" t="s">
        <v>122</v>
      </c>
      <c r="C12" s="18">
        <v>3</v>
      </c>
      <c r="D12" s="133"/>
      <c r="E12" s="63" t="s">
        <v>21</v>
      </c>
      <c r="F12" s="19">
        <v>0.2</v>
      </c>
    </row>
    <row r="13" spans="1:9" ht="17.100000000000001" customHeight="1">
      <c r="A13" s="208"/>
      <c r="B13" s="63" t="s">
        <v>135</v>
      </c>
      <c r="C13" s="20">
        <v>2</v>
      </c>
      <c r="D13" s="210"/>
      <c r="E13" s="64" t="s">
        <v>22</v>
      </c>
      <c r="F13" s="22"/>
    </row>
    <row r="14" spans="1:9" ht="27.95" customHeight="1">
      <c r="A14" s="148" t="s">
        <v>23</v>
      </c>
      <c r="B14" s="149"/>
      <c r="C14" s="149"/>
      <c r="D14" s="149"/>
      <c r="E14" s="149"/>
      <c r="F14" s="150"/>
    </row>
    <row r="15" spans="1:9" ht="18.95" customHeight="1">
      <c r="A15" s="23"/>
      <c r="B15" s="60" t="s">
        <v>24</v>
      </c>
      <c r="C15" s="60" t="s">
        <v>25</v>
      </c>
      <c r="D15" s="60" t="s">
        <v>26</v>
      </c>
      <c r="E15" s="203" t="s">
        <v>27</v>
      </c>
      <c r="F15" s="204"/>
    </row>
    <row r="16" spans="1:9" ht="18.95" customHeight="1">
      <c r="A16" s="152" t="s">
        <v>28</v>
      </c>
      <c r="B16" s="27" t="s">
        <v>123</v>
      </c>
      <c r="C16" s="27" t="s">
        <v>124</v>
      </c>
      <c r="D16" s="63">
        <v>35</v>
      </c>
      <c r="E16" s="199" t="s">
        <v>138</v>
      </c>
      <c r="F16" s="200"/>
    </row>
    <row r="17" spans="1:6">
      <c r="A17" s="152"/>
      <c r="B17" s="27">
        <v>0.52083333333333337</v>
      </c>
      <c r="C17" s="63" t="s">
        <v>136</v>
      </c>
      <c r="D17" s="63">
        <v>61</v>
      </c>
      <c r="E17" s="199" t="s">
        <v>137</v>
      </c>
      <c r="F17" s="200"/>
    </row>
    <row r="18" spans="1:6">
      <c r="A18" s="152"/>
      <c r="B18" s="27"/>
      <c r="C18" s="27"/>
      <c r="D18" s="63"/>
      <c r="E18" s="199"/>
      <c r="F18" s="200"/>
    </row>
    <row r="19" spans="1:6">
      <c r="A19" s="152"/>
      <c r="B19" s="27"/>
      <c r="C19" s="63"/>
      <c r="D19" s="63"/>
      <c r="E19" s="199"/>
      <c r="F19" s="200"/>
    </row>
    <row r="20" spans="1:6">
      <c r="A20" s="152"/>
      <c r="B20" s="27"/>
      <c r="C20" s="63"/>
      <c r="D20" s="63"/>
      <c r="E20" s="199"/>
      <c r="F20" s="200"/>
    </row>
    <row r="21" spans="1:6">
      <c r="A21" s="152"/>
      <c r="B21" s="27"/>
      <c r="C21" s="63"/>
      <c r="D21" s="63"/>
      <c r="E21" s="199"/>
      <c r="F21" s="200"/>
    </row>
    <row r="22" spans="1:6" ht="18" thickBot="1">
      <c r="A22" s="175"/>
      <c r="B22" s="29"/>
      <c r="C22" s="64"/>
      <c r="D22" s="64"/>
      <c r="E22" s="194"/>
      <c r="F22" s="205"/>
    </row>
    <row r="23" spans="1:6" ht="18" thickTop="1">
      <c r="A23" s="193" t="s">
        <v>29</v>
      </c>
      <c r="B23" s="31">
        <v>0.35416666666666669</v>
      </c>
      <c r="C23" s="32" t="s">
        <v>139</v>
      </c>
      <c r="D23" s="33">
        <v>7</v>
      </c>
      <c r="E23" s="194" t="s">
        <v>140</v>
      </c>
      <c r="F23" s="194"/>
    </row>
    <row r="24" spans="1:6">
      <c r="A24" s="152"/>
      <c r="B24" s="27">
        <v>0.35416666666666669</v>
      </c>
      <c r="C24" s="27" t="s">
        <v>141</v>
      </c>
      <c r="D24" s="63">
        <v>5</v>
      </c>
      <c r="E24" s="195"/>
      <c r="F24" s="196"/>
    </row>
    <row r="25" spans="1:6">
      <c r="A25" s="152"/>
      <c r="B25" s="27"/>
      <c r="C25" s="63"/>
      <c r="D25" s="63"/>
      <c r="E25" s="195"/>
      <c r="F25" s="196"/>
    </row>
    <row r="26" spans="1:6">
      <c r="A26" s="152"/>
      <c r="B26" s="27"/>
      <c r="C26" s="63"/>
      <c r="D26" s="63"/>
      <c r="E26" s="197"/>
      <c r="F26" s="198"/>
    </row>
    <row r="27" spans="1:6">
      <c r="A27" s="152"/>
      <c r="B27" s="27"/>
      <c r="C27" s="27"/>
      <c r="D27" s="63"/>
      <c r="E27" s="199"/>
      <c r="F27" s="200"/>
    </row>
    <row r="28" spans="1:6">
      <c r="A28" s="152"/>
      <c r="B28" s="27"/>
      <c r="C28" s="63"/>
      <c r="D28" s="63"/>
      <c r="E28" s="197"/>
      <c r="F28" s="198"/>
    </row>
    <row r="29" spans="1:6">
      <c r="A29" s="152"/>
      <c r="B29" s="27"/>
      <c r="C29" s="27"/>
      <c r="D29" s="63"/>
      <c r="E29" s="199"/>
      <c r="F29" s="200"/>
    </row>
    <row r="30" spans="1:6">
      <c r="A30" s="152"/>
      <c r="B30" s="27"/>
      <c r="C30" s="63"/>
      <c r="D30" s="63"/>
      <c r="E30" s="199"/>
      <c r="F30" s="200"/>
    </row>
    <row r="31" spans="1:6">
      <c r="A31" s="152"/>
      <c r="B31" s="27"/>
      <c r="C31" s="63"/>
      <c r="D31" s="63"/>
      <c r="E31" s="199"/>
      <c r="F31" s="200"/>
    </row>
    <row r="32" spans="1:6">
      <c r="A32" s="152"/>
      <c r="B32" s="27"/>
      <c r="C32" s="63"/>
      <c r="D32" s="63"/>
      <c r="E32" s="199"/>
      <c r="F32" s="200"/>
    </row>
    <row r="33" spans="1:6">
      <c r="A33" s="152"/>
      <c r="B33" s="27"/>
      <c r="C33" s="63"/>
      <c r="D33" s="63"/>
      <c r="E33" s="199"/>
      <c r="F33" s="200"/>
    </row>
    <row r="34" spans="1:6">
      <c r="A34" s="152"/>
      <c r="B34" s="27"/>
      <c r="C34" s="63"/>
      <c r="D34" s="63"/>
      <c r="E34" s="199"/>
      <c r="F34" s="200"/>
    </row>
    <row r="35" spans="1:6">
      <c r="A35" s="153"/>
      <c r="B35" s="34"/>
      <c r="C35" s="65"/>
      <c r="D35" s="65"/>
      <c r="E35" s="201"/>
      <c r="F35" s="202"/>
    </row>
    <row r="36" spans="1:6" ht="22.5" customHeight="1">
      <c r="A36" s="183" t="s">
        <v>30</v>
      </c>
      <c r="B36" s="184"/>
      <c r="C36" s="184"/>
      <c r="D36" s="184"/>
      <c r="E36" s="184"/>
      <c r="F36" s="185"/>
    </row>
    <row r="37" spans="1:6">
      <c r="A37" s="189" t="s">
        <v>31</v>
      </c>
      <c r="B37" s="190"/>
      <c r="C37" s="190"/>
      <c r="D37" s="190"/>
      <c r="E37" s="191" t="s">
        <v>32</v>
      </c>
      <c r="F37" s="192"/>
    </row>
    <row r="38" spans="1:6">
      <c r="A38" s="186" t="s">
        <v>33</v>
      </c>
      <c r="B38" s="187"/>
      <c r="C38" s="188"/>
      <c r="D38" s="188"/>
      <c r="E38" s="38" t="s">
        <v>33</v>
      </c>
      <c r="F38" s="67"/>
    </row>
    <row r="39" spans="1:6">
      <c r="A39" s="167" t="s">
        <v>34</v>
      </c>
      <c r="B39" s="167"/>
      <c r="C39" s="168"/>
      <c r="D39" s="168"/>
      <c r="E39" s="40" t="s">
        <v>34</v>
      </c>
      <c r="F39" s="113" t="s">
        <v>282</v>
      </c>
    </row>
    <row r="40" spans="1:6">
      <c r="A40" s="167" t="s">
        <v>35</v>
      </c>
      <c r="B40" s="167"/>
      <c r="C40" s="168"/>
      <c r="D40" s="168"/>
      <c r="E40" s="40" t="s">
        <v>36</v>
      </c>
      <c r="F40" s="113" t="s">
        <v>302</v>
      </c>
    </row>
    <row r="41" spans="1:6">
      <c r="A41" s="167"/>
      <c r="B41" s="167"/>
      <c r="C41" s="168"/>
      <c r="D41" s="168"/>
      <c r="E41" s="40" t="s">
        <v>37</v>
      </c>
      <c r="F41" s="113" t="s">
        <v>303</v>
      </c>
    </row>
    <row r="42" spans="1:6">
      <c r="A42" s="172" t="s">
        <v>38</v>
      </c>
      <c r="B42" s="173"/>
      <c r="C42" s="173"/>
      <c r="D42" s="173"/>
      <c r="E42" s="173"/>
      <c r="F42" s="174"/>
    </row>
    <row r="43" spans="1:6">
      <c r="A43" s="151" t="s">
        <v>39</v>
      </c>
      <c r="B43" s="135"/>
      <c r="C43" s="135"/>
      <c r="D43" s="154" t="s">
        <v>40</v>
      </c>
      <c r="E43" s="177" t="s">
        <v>83</v>
      </c>
      <c r="F43" s="178"/>
    </row>
    <row r="44" spans="1:6">
      <c r="A44" s="152"/>
      <c r="B44" s="179"/>
      <c r="C44" s="180"/>
      <c r="D44" s="155"/>
      <c r="E44" s="181" t="s">
        <v>142</v>
      </c>
      <c r="F44" s="182"/>
    </row>
    <row r="45" spans="1:6">
      <c r="A45" s="152"/>
      <c r="B45" s="137"/>
      <c r="C45" s="137"/>
      <c r="D45" s="155"/>
      <c r="E45" s="158" t="s">
        <v>143</v>
      </c>
      <c r="F45" s="159"/>
    </row>
    <row r="46" spans="1:6" ht="18" customHeight="1">
      <c r="A46" s="152"/>
      <c r="B46" s="137"/>
      <c r="C46" s="137"/>
      <c r="D46" s="155"/>
      <c r="E46" s="158" t="s">
        <v>144</v>
      </c>
      <c r="F46" s="159"/>
    </row>
    <row r="47" spans="1:6" ht="18" customHeight="1">
      <c r="A47" s="152"/>
      <c r="B47" s="41"/>
      <c r="C47" s="41"/>
      <c r="D47" s="155"/>
      <c r="E47" s="42"/>
      <c r="F47" s="43"/>
    </row>
    <row r="48" spans="1:6">
      <c r="A48" s="152"/>
      <c r="B48" s="160"/>
      <c r="C48" s="161"/>
      <c r="D48" s="155"/>
      <c r="E48" s="162" t="s">
        <v>146</v>
      </c>
      <c r="F48" s="163"/>
    </row>
    <row r="49" spans="1:6" ht="17.25" customHeight="1">
      <c r="A49" s="152"/>
      <c r="B49" s="169"/>
      <c r="C49" s="140"/>
      <c r="D49" s="155"/>
      <c r="E49" s="170" t="s">
        <v>147</v>
      </c>
      <c r="F49" s="171"/>
    </row>
    <row r="50" spans="1:6" ht="18" customHeight="1">
      <c r="A50" s="152"/>
      <c r="B50" s="164"/>
      <c r="C50" s="164"/>
      <c r="D50" s="155"/>
      <c r="E50" s="165"/>
      <c r="F50" s="166"/>
    </row>
    <row r="51" spans="1:6" ht="18" customHeight="1">
      <c r="A51" s="152"/>
      <c r="B51" s="140"/>
      <c r="C51" s="140"/>
      <c r="D51" s="155"/>
      <c r="E51" s="162" t="s">
        <v>145</v>
      </c>
      <c r="F51" s="163"/>
    </row>
    <row r="52" spans="1:6" ht="18" customHeight="1">
      <c r="A52" s="175"/>
      <c r="B52" s="140"/>
      <c r="C52" s="140"/>
      <c r="D52" s="176"/>
      <c r="E52" s="143"/>
      <c r="F52" s="144"/>
    </row>
    <row r="53" spans="1:6" ht="18" customHeight="1">
      <c r="A53" s="175"/>
      <c r="B53" s="140"/>
      <c r="C53" s="140"/>
      <c r="D53" s="176"/>
      <c r="E53" s="145"/>
      <c r="F53" s="146"/>
    </row>
    <row r="54" spans="1:6">
      <c r="A54" s="175"/>
      <c r="B54" s="147"/>
      <c r="C54" s="147"/>
      <c r="D54" s="176"/>
      <c r="E54" s="145"/>
      <c r="F54" s="146"/>
    </row>
    <row r="55" spans="1:6">
      <c r="A55" s="148" t="s">
        <v>42</v>
      </c>
      <c r="B55" s="149"/>
      <c r="C55" s="149"/>
      <c r="D55" s="149"/>
      <c r="E55" s="149"/>
      <c r="F55" s="150"/>
    </row>
    <row r="56" spans="1:6">
      <c r="A56" s="151" t="s">
        <v>39</v>
      </c>
      <c r="B56" s="135"/>
      <c r="C56" s="135"/>
      <c r="D56" s="154" t="s">
        <v>43</v>
      </c>
      <c r="E56" s="135"/>
      <c r="F56" s="136"/>
    </row>
    <row r="57" spans="1:6">
      <c r="A57" s="152"/>
      <c r="B57" s="137"/>
      <c r="C57" s="137"/>
      <c r="D57" s="155"/>
      <c r="E57" s="135"/>
      <c r="F57" s="136"/>
    </row>
    <row r="58" spans="1:6">
      <c r="A58" s="152"/>
      <c r="B58" s="137"/>
      <c r="C58" s="137"/>
      <c r="D58" s="155"/>
      <c r="E58" s="138"/>
      <c r="F58" s="139"/>
    </row>
    <row r="59" spans="1:6">
      <c r="A59" s="152"/>
      <c r="B59" s="137"/>
      <c r="C59" s="137"/>
      <c r="D59" s="155"/>
      <c r="E59" s="138"/>
      <c r="F59" s="139"/>
    </row>
    <row r="60" spans="1:6">
      <c r="A60" s="152"/>
      <c r="B60" s="137"/>
      <c r="C60" s="137"/>
      <c r="D60" s="155"/>
      <c r="E60" s="138"/>
      <c r="F60" s="139"/>
    </row>
    <row r="61" spans="1:6">
      <c r="A61" s="153"/>
      <c r="B61" s="120"/>
      <c r="C61" s="120"/>
      <c r="D61" s="156"/>
      <c r="E61" s="121"/>
      <c r="F61" s="122"/>
    </row>
    <row r="62" spans="1:6">
      <c r="A62" s="123" t="s">
        <v>44</v>
      </c>
      <c r="B62" s="124"/>
      <c r="C62" s="124"/>
      <c r="D62" s="124"/>
      <c r="E62" s="124"/>
      <c r="F62" s="125"/>
    </row>
    <row r="63" spans="1:6">
      <c r="A63" s="126" t="s">
        <v>45</v>
      </c>
      <c r="B63" s="127"/>
      <c r="C63" s="127"/>
      <c r="D63" s="128"/>
      <c r="E63" s="129">
        <f>SUM(E65:E67)+SUM(B65:B67)</f>
        <v>0</v>
      </c>
      <c r="F63" s="130"/>
    </row>
    <row r="64" spans="1:6">
      <c r="A64" s="131" t="s">
        <v>39</v>
      </c>
      <c r="B64" s="44" t="s">
        <v>46</v>
      </c>
      <c r="C64" s="44" t="s">
        <v>47</v>
      </c>
      <c r="D64" s="133" t="s">
        <v>43</v>
      </c>
      <c r="E64" s="44" t="s">
        <v>48</v>
      </c>
      <c r="F64" s="45" t="s">
        <v>49</v>
      </c>
    </row>
    <row r="65" spans="1:6">
      <c r="A65" s="131"/>
      <c r="B65" s="46"/>
      <c r="C65" s="47"/>
      <c r="D65" s="133"/>
      <c r="E65" s="48"/>
      <c r="F65" s="49"/>
    </row>
    <row r="66" spans="1:6">
      <c r="A66" s="131"/>
      <c r="B66" s="50"/>
      <c r="C66" s="47"/>
      <c r="D66" s="133"/>
      <c r="E66" s="51"/>
      <c r="F66" s="52"/>
    </row>
    <row r="67" spans="1:6">
      <c r="A67" s="132"/>
      <c r="B67" s="53"/>
      <c r="C67" s="53"/>
      <c r="D67" s="134"/>
      <c r="E67" s="54"/>
      <c r="F67" s="55"/>
    </row>
    <row r="68" spans="1:6">
      <c r="A68" s="114" t="s">
        <v>50</v>
      </c>
      <c r="B68" s="115"/>
      <c r="C68" s="115"/>
      <c r="D68" s="115"/>
      <c r="E68" s="115"/>
      <c r="F68" s="116"/>
    </row>
    <row r="69" spans="1:6" ht="51" customHeight="1">
      <c r="A69" s="117"/>
      <c r="B69" s="118"/>
      <c r="C69" s="118"/>
      <c r="D69" s="118"/>
      <c r="E69" s="118"/>
      <c r="F69" s="119"/>
    </row>
    <row r="70" spans="1:6" ht="198.75" customHeight="1">
      <c r="A70" s="1"/>
    </row>
    <row r="71" spans="1:6">
      <c r="A71" s="1"/>
    </row>
    <row r="72" spans="1:6">
      <c r="A72" s="1"/>
    </row>
    <row r="73" spans="1:6">
      <c r="A73" s="1"/>
    </row>
    <row r="74" spans="1:6">
      <c r="A74" s="1"/>
    </row>
    <row r="75" spans="1:6">
      <c r="A75" s="1"/>
    </row>
    <row r="76" spans="1:6">
      <c r="A76" s="1"/>
    </row>
    <row r="77" spans="1:6">
      <c r="A77" s="1"/>
    </row>
    <row r="78" spans="1:6">
      <c r="A78" s="1"/>
    </row>
    <row r="79" spans="1:6">
      <c r="A79" s="1"/>
    </row>
    <row r="80" spans="1:6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</sheetData>
  <mergeCells count="98">
    <mergeCell ref="A68:F68"/>
    <mergeCell ref="A69:F69"/>
    <mergeCell ref="B61:C61"/>
    <mergeCell ref="E61:F61"/>
    <mergeCell ref="A62:F62"/>
    <mergeCell ref="A63:D63"/>
    <mergeCell ref="E63:F63"/>
    <mergeCell ref="A64:A67"/>
    <mergeCell ref="D64:D67"/>
    <mergeCell ref="E57:F57"/>
    <mergeCell ref="B58:C58"/>
    <mergeCell ref="E58:F58"/>
    <mergeCell ref="B59:C59"/>
    <mergeCell ref="E59:F59"/>
    <mergeCell ref="B51:C51"/>
    <mergeCell ref="E51:F51"/>
    <mergeCell ref="B52:C52"/>
    <mergeCell ref="E52:F52"/>
    <mergeCell ref="B60:C60"/>
    <mergeCell ref="E60:F60"/>
    <mergeCell ref="B53:C53"/>
    <mergeCell ref="E53:F53"/>
    <mergeCell ref="B54:C54"/>
    <mergeCell ref="E54:F54"/>
    <mergeCell ref="A55:F55"/>
    <mergeCell ref="A56:A61"/>
    <mergeCell ref="B56:C56"/>
    <mergeCell ref="D56:D61"/>
    <mergeCell ref="E56:F56"/>
    <mergeCell ref="B57:C57"/>
    <mergeCell ref="E46:F46"/>
    <mergeCell ref="B48:C48"/>
    <mergeCell ref="E48:F48"/>
    <mergeCell ref="B50:C50"/>
    <mergeCell ref="E50:F50"/>
    <mergeCell ref="A40:B40"/>
    <mergeCell ref="C40:D40"/>
    <mergeCell ref="B49:C49"/>
    <mergeCell ref="E49:F49"/>
    <mergeCell ref="A41:B41"/>
    <mergeCell ref="C41:D41"/>
    <mergeCell ref="A42:F42"/>
    <mergeCell ref="A43:A54"/>
    <mergeCell ref="B43:C43"/>
    <mergeCell ref="D43:D54"/>
    <mergeCell ref="E43:F43"/>
    <mergeCell ref="B44:C44"/>
    <mergeCell ref="E44:F44"/>
    <mergeCell ref="B45:C45"/>
    <mergeCell ref="E45:F45"/>
    <mergeCell ref="B46:C46"/>
    <mergeCell ref="A36:F36"/>
    <mergeCell ref="A38:B38"/>
    <mergeCell ref="C38:D38"/>
    <mergeCell ref="A39:B39"/>
    <mergeCell ref="C39:D39"/>
    <mergeCell ref="A37:D37"/>
    <mergeCell ref="E37:F37"/>
    <mergeCell ref="A23:A35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A14:F14"/>
    <mergeCell ref="E15:F15"/>
    <mergeCell ref="A16:A22"/>
    <mergeCell ref="E16:F16"/>
    <mergeCell ref="E17:F17"/>
    <mergeCell ref="E18:F18"/>
    <mergeCell ref="E19:F19"/>
    <mergeCell ref="E20:F20"/>
    <mergeCell ref="E21:F21"/>
    <mergeCell ref="E22:F22"/>
    <mergeCell ref="A10:A13"/>
    <mergeCell ref="D10:D13"/>
    <mergeCell ref="A1:F1"/>
    <mergeCell ref="B2:C2"/>
    <mergeCell ref="E2:F2"/>
    <mergeCell ref="A3:C3"/>
    <mergeCell ref="B4:C4"/>
    <mergeCell ref="D4:D5"/>
    <mergeCell ref="E4:E5"/>
    <mergeCell ref="F4:F5"/>
    <mergeCell ref="B5:C5"/>
    <mergeCell ref="B6:C6"/>
    <mergeCell ref="D6:E8"/>
    <mergeCell ref="F6:F8"/>
    <mergeCell ref="B8:C8"/>
    <mergeCell ref="A9:F9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85"/>
  <sheetViews>
    <sheetView topLeftCell="A25" workbookViewId="0">
      <selection activeCell="A42" sqref="A42:F42"/>
    </sheetView>
  </sheetViews>
  <sheetFormatPr defaultColWidth="11.5546875" defaultRowHeight="17.25"/>
  <cols>
    <col min="1" max="1" width="11.5546875" style="56"/>
    <col min="2" max="2" width="22.109375" style="1" customWidth="1"/>
    <col min="3" max="3" width="23.33203125" style="1" customWidth="1"/>
    <col min="4" max="4" width="17.33203125" style="1" customWidth="1"/>
    <col min="5" max="5" width="27.21875" style="1" customWidth="1"/>
    <col min="6" max="6" width="45" style="5" customWidth="1"/>
    <col min="7" max="16384" width="11.5546875" style="1"/>
  </cols>
  <sheetData>
    <row r="1" spans="1:9" s="2" customFormat="1" ht="36" customHeight="1">
      <c r="A1" s="211" t="s">
        <v>0</v>
      </c>
      <c r="B1" s="212"/>
      <c r="C1" s="212"/>
      <c r="D1" s="212"/>
      <c r="E1" s="212"/>
      <c r="F1" s="213"/>
      <c r="G1" s="1"/>
      <c r="H1" s="1"/>
      <c r="I1" s="1"/>
    </row>
    <row r="2" spans="1:9" s="5" customFormat="1" ht="47.25" customHeight="1">
      <c r="A2" s="3" t="s">
        <v>1</v>
      </c>
      <c r="B2" s="214" t="s">
        <v>149</v>
      </c>
      <c r="C2" s="215"/>
      <c r="D2" s="4" t="s">
        <v>2</v>
      </c>
      <c r="E2" s="216" t="s">
        <v>3</v>
      </c>
      <c r="F2" s="217"/>
    </row>
    <row r="3" spans="1:9" ht="24" customHeight="1">
      <c r="A3" s="183" t="s">
        <v>4</v>
      </c>
      <c r="B3" s="184"/>
      <c r="C3" s="218"/>
      <c r="D3" s="68" t="s">
        <v>5</v>
      </c>
      <c r="E3" s="69" t="s">
        <v>6</v>
      </c>
      <c r="F3" s="77" t="s">
        <v>7</v>
      </c>
    </row>
    <row r="4" spans="1:9" ht="21.75" customHeight="1">
      <c r="A4" s="73" t="s">
        <v>8</v>
      </c>
      <c r="B4" s="219">
        <v>667000</v>
      </c>
      <c r="C4" s="220"/>
      <c r="D4" s="221">
        <v>18</v>
      </c>
      <c r="E4" s="223">
        <v>41</v>
      </c>
      <c r="F4" s="225">
        <v>35134</v>
      </c>
    </row>
    <row r="5" spans="1:9" ht="23.1" customHeight="1">
      <c r="A5" s="73" t="s">
        <v>9</v>
      </c>
      <c r="B5" s="227">
        <f>B6-B4</f>
        <v>1063500</v>
      </c>
      <c r="C5" s="228"/>
      <c r="D5" s="222"/>
      <c r="E5" s="224"/>
      <c r="F5" s="226"/>
    </row>
    <row r="6" spans="1:9">
      <c r="A6" s="10" t="s">
        <v>10</v>
      </c>
      <c r="B6" s="229">
        <v>1730500</v>
      </c>
      <c r="C6" s="230"/>
      <c r="D6" s="231" t="s">
        <v>11</v>
      </c>
      <c r="E6" s="232"/>
      <c r="F6" s="237">
        <f>E4-(SUM(D16:D35))</f>
        <v>23</v>
      </c>
    </row>
    <row r="7" spans="1:9">
      <c r="A7" s="11" t="s">
        <v>12</v>
      </c>
      <c r="B7" s="70">
        <f>B6+'10.14'!B7</f>
        <v>19633650</v>
      </c>
      <c r="C7" s="13">
        <f>B7/B8</f>
        <v>0.33851120689655173</v>
      </c>
      <c r="D7" s="233"/>
      <c r="E7" s="234"/>
      <c r="F7" s="238"/>
    </row>
    <row r="8" spans="1:9">
      <c r="A8" s="14" t="s">
        <v>13</v>
      </c>
      <c r="B8" s="240">
        <v>58000000</v>
      </c>
      <c r="C8" s="241"/>
      <c r="D8" s="235"/>
      <c r="E8" s="236"/>
      <c r="F8" s="239"/>
    </row>
    <row r="9" spans="1:9" ht="27.95" customHeight="1">
      <c r="A9" s="148" t="s">
        <v>14</v>
      </c>
      <c r="B9" s="149"/>
      <c r="C9" s="149"/>
      <c r="D9" s="149"/>
      <c r="E9" s="149"/>
      <c r="F9" s="150"/>
    </row>
    <row r="10" spans="1:9" ht="17.100000000000001" customHeight="1">
      <c r="A10" s="206" t="s">
        <v>15</v>
      </c>
      <c r="B10" s="71" t="s">
        <v>16</v>
      </c>
      <c r="C10" s="71" t="s">
        <v>17</v>
      </c>
      <c r="D10" s="209" t="s">
        <v>18</v>
      </c>
      <c r="E10" s="71" t="s">
        <v>16</v>
      </c>
      <c r="F10" s="72" t="s">
        <v>17</v>
      </c>
    </row>
    <row r="11" spans="1:9" ht="20.100000000000001" customHeight="1">
      <c r="A11" s="207"/>
      <c r="B11" s="74" t="s">
        <v>109</v>
      </c>
      <c r="C11" s="18">
        <v>11</v>
      </c>
      <c r="D11" s="133"/>
      <c r="E11" s="74" t="s">
        <v>20</v>
      </c>
      <c r="F11" s="19">
        <v>0.08</v>
      </c>
    </row>
    <row r="12" spans="1:9" ht="18" customHeight="1">
      <c r="A12" s="207"/>
      <c r="B12" s="74" t="s">
        <v>53</v>
      </c>
      <c r="C12" s="18">
        <v>8</v>
      </c>
      <c r="D12" s="133"/>
      <c r="E12" s="74" t="s">
        <v>21</v>
      </c>
      <c r="F12" s="19"/>
    </row>
    <row r="13" spans="1:9" ht="17.100000000000001" customHeight="1">
      <c r="A13" s="208"/>
      <c r="B13" s="74" t="s">
        <v>150</v>
      </c>
      <c r="C13" s="20">
        <v>6</v>
      </c>
      <c r="D13" s="210"/>
      <c r="E13" s="75" t="s">
        <v>22</v>
      </c>
      <c r="F13" s="22">
        <v>0.08</v>
      </c>
    </row>
    <row r="14" spans="1:9" ht="27.95" customHeight="1">
      <c r="A14" s="148" t="s">
        <v>23</v>
      </c>
      <c r="B14" s="149"/>
      <c r="C14" s="149"/>
      <c r="D14" s="149"/>
      <c r="E14" s="149"/>
      <c r="F14" s="150"/>
    </row>
    <row r="15" spans="1:9" ht="18.95" customHeight="1">
      <c r="A15" s="23"/>
      <c r="B15" s="71" t="s">
        <v>24</v>
      </c>
      <c r="C15" s="71" t="s">
        <v>25</v>
      </c>
      <c r="D15" s="71" t="s">
        <v>26</v>
      </c>
      <c r="E15" s="203" t="s">
        <v>27</v>
      </c>
      <c r="F15" s="204"/>
    </row>
    <row r="16" spans="1:9" ht="18.95" customHeight="1">
      <c r="A16" s="152" t="s">
        <v>28</v>
      </c>
      <c r="B16" s="27">
        <v>4.1666666666666664E-2</v>
      </c>
      <c r="C16" s="27" t="s">
        <v>151</v>
      </c>
      <c r="D16" s="74">
        <v>2</v>
      </c>
      <c r="E16" s="199" t="s">
        <v>152</v>
      </c>
      <c r="F16" s="200"/>
    </row>
    <row r="17" spans="1:6">
      <c r="A17" s="152"/>
      <c r="B17" s="27"/>
      <c r="C17" s="74"/>
      <c r="D17" s="74"/>
      <c r="E17" s="199"/>
      <c r="F17" s="200"/>
    </row>
    <row r="18" spans="1:6">
      <c r="A18" s="152"/>
      <c r="B18" s="27"/>
      <c r="C18" s="27"/>
      <c r="D18" s="74"/>
      <c r="E18" s="199"/>
      <c r="F18" s="200"/>
    </row>
    <row r="19" spans="1:6">
      <c r="A19" s="152"/>
      <c r="B19" s="27"/>
      <c r="C19" s="74"/>
      <c r="D19" s="74"/>
      <c r="E19" s="199"/>
      <c r="F19" s="200"/>
    </row>
    <row r="20" spans="1:6">
      <c r="A20" s="152"/>
      <c r="B20" s="27"/>
      <c r="C20" s="74"/>
      <c r="D20" s="74"/>
      <c r="E20" s="199"/>
      <c r="F20" s="200"/>
    </row>
    <row r="21" spans="1:6">
      <c r="A21" s="152"/>
      <c r="B21" s="27"/>
      <c r="C21" s="74"/>
      <c r="D21" s="74"/>
      <c r="E21" s="199"/>
      <c r="F21" s="200"/>
    </row>
    <row r="22" spans="1:6" ht="18" thickBot="1">
      <c r="A22" s="175"/>
      <c r="B22" s="29"/>
      <c r="C22" s="75"/>
      <c r="D22" s="75"/>
      <c r="E22" s="194"/>
      <c r="F22" s="205"/>
    </row>
    <row r="23" spans="1:6" ht="18" thickTop="1">
      <c r="A23" s="193" t="s">
        <v>29</v>
      </c>
      <c r="B23" s="31">
        <v>0.29166666666666669</v>
      </c>
      <c r="C23" s="32" t="s">
        <v>153</v>
      </c>
      <c r="D23" s="33">
        <v>3</v>
      </c>
      <c r="E23" s="194"/>
      <c r="F23" s="194"/>
    </row>
    <row r="24" spans="1:6">
      <c r="A24" s="152"/>
      <c r="B24" s="27">
        <v>0.33333333333333331</v>
      </c>
      <c r="C24" s="27" t="s">
        <v>154</v>
      </c>
      <c r="D24" s="74">
        <v>3</v>
      </c>
      <c r="E24" s="195" t="s">
        <v>155</v>
      </c>
      <c r="F24" s="196"/>
    </row>
    <row r="25" spans="1:6">
      <c r="A25" s="152"/>
      <c r="B25" s="27">
        <v>0.25</v>
      </c>
      <c r="C25" s="74" t="s">
        <v>156</v>
      </c>
      <c r="D25" s="74">
        <v>2</v>
      </c>
      <c r="E25" s="195" t="s">
        <v>157</v>
      </c>
      <c r="F25" s="196"/>
    </row>
    <row r="26" spans="1:6">
      <c r="A26" s="152"/>
      <c r="B26" s="27">
        <v>0.25</v>
      </c>
      <c r="C26" s="74" t="s">
        <v>158</v>
      </c>
      <c r="D26" s="74">
        <v>2</v>
      </c>
      <c r="E26" s="197"/>
      <c r="F26" s="198"/>
    </row>
    <row r="27" spans="1:6">
      <c r="A27" s="152"/>
      <c r="B27" s="27">
        <v>0.29166666666666669</v>
      </c>
      <c r="C27" s="27" t="s">
        <v>159</v>
      </c>
      <c r="D27" s="74">
        <v>2</v>
      </c>
      <c r="E27" s="199"/>
      <c r="F27" s="200"/>
    </row>
    <row r="28" spans="1:6">
      <c r="A28" s="152"/>
      <c r="B28" s="27">
        <v>0.33333333333333331</v>
      </c>
      <c r="C28" s="74" t="s">
        <v>160</v>
      </c>
      <c r="D28" s="74">
        <v>4</v>
      </c>
      <c r="E28" s="197"/>
      <c r="F28" s="198"/>
    </row>
    <row r="29" spans="1:6">
      <c r="A29" s="152"/>
      <c r="B29" s="27"/>
      <c r="C29" s="27"/>
      <c r="D29" s="74"/>
      <c r="E29" s="199"/>
      <c r="F29" s="200"/>
    </row>
    <row r="30" spans="1:6">
      <c r="A30" s="152"/>
      <c r="B30" s="27"/>
      <c r="C30" s="74"/>
      <c r="D30" s="74"/>
      <c r="E30" s="199"/>
      <c r="F30" s="200"/>
    </row>
    <row r="31" spans="1:6">
      <c r="A31" s="152"/>
      <c r="B31" s="27"/>
      <c r="C31" s="74"/>
      <c r="D31" s="74"/>
      <c r="E31" s="199"/>
      <c r="F31" s="200"/>
    </row>
    <row r="32" spans="1:6">
      <c r="A32" s="152"/>
      <c r="B32" s="27"/>
      <c r="C32" s="74"/>
      <c r="D32" s="74"/>
      <c r="E32" s="199"/>
      <c r="F32" s="200"/>
    </row>
    <row r="33" spans="1:6">
      <c r="A33" s="152"/>
      <c r="B33" s="27"/>
      <c r="C33" s="74"/>
      <c r="D33" s="74"/>
      <c r="E33" s="199"/>
      <c r="F33" s="200"/>
    </row>
    <row r="34" spans="1:6">
      <c r="A34" s="152"/>
      <c r="B34" s="27"/>
      <c r="C34" s="74"/>
      <c r="D34" s="74"/>
      <c r="E34" s="199"/>
      <c r="F34" s="200"/>
    </row>
    <row r="35" spans="1:6">
      <c r="A35" s="153"/>
      <c r="B35" s="34"/>
      <c r="C35" s="76"/>
      <c r="D35" s="76"/>
      <c r="E35" s="201"/>
      <c r="F35" s="202"/>
    </row>
    <row r="36" spans="1:6" ht="22.5" customHeight="1">
      <c r="A36" s="183" t="s">
        <v>30</v>
      </c>
      <c r="B36" s="184"/>
      <c r="C36" s="184"/>
      <c r="D36" s="184"/>
      <c r="E36" s="184"/>
      <c r="F36" s="185"/>
    </row>
    <row r="37" spans="1:6">
      <c r="A37" s="189" t="s">
        <v>31</v>
      </c>
      <c r="B37" s="190"/>
      <c r="C37" s="190"/>
      <c r="D37" s="190"/>
      <c r="E37" s="191" t="s">
        <v>32</v>
      </c>
      <c r="F37" s="192"/>
    </row>
    <row r="38" spans="1:6">
      <c r="A38" s="186" t="s">
        <v>33</v>
      </c>
      <c r="B38" s="187"/>
      <c r="C38" s="188"/>
      <c r="D38" s="188"/>
      <c r="E38" s="38" t="s">
        <v>33</v>
      </c>
      <c r="F38" s="113"/>
    </row>
    <row r="39" spans="1:6">
      <c r="A39" s="167" t="s">
        <v>34</v>
      </c>
      <c r="B39" s="167"/>
      <c r="C39" s="168"/>
      <c r="D39" s="168"/>
      <c r="E39" s="40" t="s">
        <v>34</v>
      </c>
      <c r="F39" s="113" t="s">
        <v>282</v>
      </c>
    </row>
    <row r="40" spans="1:6">
      <c r="A40" s="167" t="s">
        <v>35</v>
      </c>
      <c r="B40" s="167"/>
      <c r="C40" s="168"/>
      <c r="D40" s="168"/>
      <c r="E40" s="40" t="s">
        <v>36</v>
      </c>
      <c r="F40" s="113" t="s">
        <v>283</v>
      </c>
    </row>
    <row r="41" spans="1:6">
      <c r="A41" s="167"/>
      <c r="B41" s="167"/>
      <c r="C41" s="168"/>
      <c r="D41" s="168"/>
      <c r="E41" s="40" t="s">
        <v>37</v>
      </c>
      <c r="F41" s="113" t="s">
        <v>284</v>
      </c>
    </row>
    <row r="42" spans="1:6">
      <c r="A42" s="172" t="s">
        <v>38</v>
      </c>
      <c r="B42" s="173"/>
      <c r="C42" s="173"/>
      <c r="D42" s="173"/>
      <c r="E42" s="173"/>
      <c r="F42" s="174"/>
    </row>
    <row r="43" spans="1:6">
      <c r="A43" s="151" t="s">
        <v>39</v>
      </c>
      <c r="B43" s="135"/>
      <c r="C43" s="135"/>
      <c r="D43" s="154" t="s">
        <v>40</v>
      </c>
      <c r="E43" s="177" t="s">
        <v>83</v>
      </c>
      <c r="F43" s="178"/>
    </row>
    <row r="44" spans="1:6">
      <c r="A44" s="152"/>
      <c r="B44" s="179"/>
      <c r="C44" s="180"/>
      <c r="D44" s="155"/>
      <c r="E44" s="181" t="s">
        <v>161</v>
      </c>
      <c r="F44" s="182"/>
    </row>
    <row r="45" spans="1:6">
      <c r="A45" s="152"/>
      <c r="B45" s="137"/>
      <c r="C45" s="137"/>
      <c r="D45" s="155"/>
      <c r="E45" s="158" t="s">
        <v>162</v>
      </c>
      <c r="F45" s="159"/>
    </row>
    <row r="46" spans="1:6" ht="18" customHeight="1">
      <c r="A46" s="152"/>
      <c r="B46" s="137"/>
      <c r="C46" s="137"/>
      <c r="D46" s="155"/>
      <c r="E46" s="158"/>
      <c r="F46" s="159"/>
    </row>
    <row r="47" spans="1:6" ht="18" customHeight="1">
      <c r="A47" s="152"/>
      <c r="B47" s="41"/>
      <c r="C47" s="41"/>
      <c r="D47" s="155"/>
      <c r="E47" s="42" t="s">
        <v>163</v>
      </c>
      <c r="F47" s="43"/>
    </row>
    <row r="48" spans="1:6">
      <c r="A48" s="152"/>
      <c r="B48" s="160"/>
      <c r="C48" s="161"/>
      <c r="D48" s="155"/>
      <c r="E48" s="162"/>
      <c r="F48" s="163"/>
    </row>
    <row r="49" spans="1:6" ht="17.25" customHeight="1">
      <c r="A49" s="152"/>
      <c r="B49" s="169"/>
      <c r="C49" s="140"/>
      <c r="D49" s="155"/>
      <c r="E49" s="170" t="s">
        <v>164</v>
      </c>
      <c r="F49" s="171"/>
    </row>
    <row r="50" spans="1:6" ht="18" customHeight="1">
      <c r="A50" s="152"/>
      <c r="B50" s="164"/>
      <c r="C50" s="164"/>
      <c r="D50" s="155"/>
      <c r="E50" s="165" t="s">
        <v>165</v>
      </c>
      <c r="F50" s="166"/>
    </row>
    <row r="51" spans="1:6" ht="18" customHeight="1">
      <c r="A51" s="152"/>
      <c r="B51" s="140"/>
      <c r="C51" s="140"/>
      <c r="D51" s="155"/>
      <c r="E51" s="162" t="s">
        <v>166</v>
      </c>
      <c r="F51" s="163"/>
    </row>
    <row r="52" spans="1:6" ht="18" customHeight="1">
      <c r="A52" s="175"/>
      <c r="B52" s="140"/>
      <c r="C52" s="140"/>
      <c r="D52" s="176"/>
      <c r="E52" s="143"/>
      <c r="F52" s="144"/>
    </row>
    <row r="53" spans="1:6" ht="18" customHeight="1">
      <c r="A53" s="175"/>
      <c r="B53" s="140"/>
      <c r="C53" s="140"/>
      <c r="D53" s="176"/>
      <c r="E53" s="145"/>
      <c r="F53" s="146"/>
    </row>
    <row r="54" spans="1:6">
      <c r="A54" s="175"/>
      <c r="B54" s="147"/>
      <c r="C54" s="147"/>
      <c r="D54" s="176"/>
      <c r="E54" s="145"/>
      <c r="F54" s="146"/>
    </row>
    <row r="55" spans="1:6">
      <c r="A55" s="148" t="s">
        <v>42</v>
      </c>
      <c r="B55" s="149"/>
      <c r="C55" s="149"/>
      <c r="D55" s="149"/>
      <c r="E55" s="149"/>
      <c r="F55" s="150"/>
    </row>
    <row r="56" spans="1:6">
      <c r="A56" s="151" t="s">
        <v>39</v>
      </c>
      <c r="B56" s="135"/>
      <c r="C56" s="135"/>
      <c r="D56" s="154" t="s">
        <v>43</v>
      </c>
      <c r="E56" s="135"/>
      <c r="F56" s="136"/>
    </row>
    <row r="57" spans="1:6">
      <c r="A57" s="152"/>
      <c r="B57" s="137"/>
      <c r="C57" s="137"/>
      <c r="D57" s="155"/>
      <c r="E57" s="135"/>
      <c r="F57" s="136"/>
    </row>
    <row r="58" spans="1:6">
      <c r="A58" s="152"/>
      <c r="B58" s="137"/>
      <c r="C58" s="137"/>
      <c r="D58" s="155"/>
      <c r="E58" s="138"/>
      <c r="F58" s="139"/>
    </row>
    <row r="59" spans="1:6">
      <c r="A59" s="152"/>
      <c r="B59" s="137"/>
      <c r="C59" s="137"/>
      <c r="D59" s="155"/>
      <c r="E59" s="138"/>
      <c r="F59" s="139"/>
    </row>
    <row r="60" spans="1:6">
      <c r="A60" s="152"/>
      <c r="B60" s="137"/>
      <c r="C60" s="137"/>
      <c r="D60" s="155"/>
      <c r="E60" s="138"/>
      <c r="F60" s="139"/>
    </row>
    <row r="61" spans="1:6">
      <c r="A61" s="153"/>
      <c r="B61" s="120"/>
      <c r="C61" s="120"/>
      <c r="D61" s="156"/>
      <c r="E61" s="121"/>
      <c r="F61" s="122"/>
    </row>
    <row r="62" spans="1:6">
      <c r="A62" s="123" t="s">
        <v>44</v>
      </c>
      <c r="B62" s="124"/>
      <c r="C62" s="124"/>
      <c r="D62" s="124"/>
      <c r="E62" s="124"/>
      <c r="F62" s="125"/>
    </row>
    <row r="63" spans="1:6">
      <c r="A63" s="126" t="s">
        <v>45</v>
      </c>
      <c r="B63" s="127"/>
      <c r="C63" s="127"/>
      <c r="D63" s="128"/>
      <c r="E63" s="129">
        <f>SUM(E65:E67)+SUM(B65:B67)</f>
        <v>0</v>
      </c>
      <c r="F63" s="130"/>
    </row>
    <row r="64" spans="1:6">
      <c r="A64" s="131" t="s">
        <v>39</v>
      </c>
      <c r="B64" s="44" t="s">
        <v>46</v>
      </c>
      <c r="C64" s="44" t="s">
        <v>47</v>
      </c>
      <c r="D64" s="133" t="s">
        <v>43</v>
      </c>
      <c r="E64" s="44" t="s">
        <v>48</v>
      </c>
      <c r="F64" s="45" t="s">
        <v>49</v>
      </c>
    </row>
    <row r="65" spans="1:6">
      <c r="A65" s="131"/>
      <c r="B65" s="46"/>
      <c r="C65" s="47"/>
      <c r="D65" s="133"/>
      <c r="E65" s="48"/>
      <c r="F65" s="49"/>
    </row>
    <row r="66" spans="1:6">
      <c r="A66" s="131"/>
      <c r="B66" s="50"/>
      <c r="C66" s="47"/>
      <c r="D66" s="133"/>
      <c r="E66" s="51"/>
      <c r="F66" s="52"/>
    </row>
    <row r="67" spans="1:6">
      <c r="A67" s="132"/>
      <c r="B67" s="53"/>
      <c r="C67" s="53"/>
      <c r="D67" s="134"/>
      <c r="E67" s="54"/>
      <c r="F67" s="55"/>
    </row>
    <row r="68" spans="1:6">
      <c r="A68" s="114" t="s">
        <v>50</v>
      </c>
      <c r="B68" s="115"/>
      <c r="C68" s="115"/>
      <c r="D68" s="115"/>
      <c r="E68" s="115"/>
      <c r="F68" s="116"/>
    </row>
    <row r="69" spans="1:6" ht="51" customHeight="1">
      <c r="A69" s="117"/>
      <c r="B69" s="118"/>
      <c r="C69" s="118"/>
      <c r="D69" s="118"/>
      <c r="E69" s="118"/>
      <c r="F69" s="119"/>
    </row>
    <row r="70" spans="1:6" ht="198.75" customHeight="1">
      <c r="A70" s="1"/>
    </row>
    <row r="71" spans="1:6">
      <c r="A71" s="1"/>
    </row>
    <row r="72" spans="1:6">
      <c r="A72" s="1"/>
    </row>
    <row r="73" spans="1:6">
      <c r="A73" s="1"/>
    </row>
    <row r="74" spans="1:6">
      <c r="A74" s="1"/>
    </row>
    <row r="75" spans="1:6">
      <c r="A75" s="1"/>
    </row>
    <row r="76" spans="1:6">
      <c r="A76" s="1"/>
    </row>
    <row r="77" spans="1:6">
      <c r="A77" s="1"/>
    </row>
    <row r="78" spans="1:6">
      <c r="A78" s="1"/>
    </row>
    <row r="79" spans="1:6">
      <c r="A79" s="1"/>
    </row>
    <row r="80" spans="1:6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</sheetData>
  <mergeCells count="98">
    <mergeCell ref="A68:F68"/>
    <mergeCell ref="A69:F69"/>
    <mergeCell ref="B61:C61"/>
    <mergeCell ref="E61:F61"/>
    <mergeCell ref="A62:F62"/>
    <mergeCell ref="A63:D63"/>
    <mergeCell ref="E63:F63"/>
    <mergeCell ref="A64:A67"/>
    <mergeCell ref="D64:D67"/>
    <mergeCell ref="E57:F57"/>
    <mergeCell ref="B58:C58"/>
    <mergeCell ref="E58:F58"/>
    <mergeCell ref="B59:C59"/>
    <mergeCell ref="E59:F59"/>
    <mergeCell ref="B51:C51"/>
    <mergeCell ref="E51:F51"/>
    <mergeCell ref="B52:C52"/>
    <mergeCell ref="E52:F52"/>
    <mergeCell ref="B60:C60"/>
    <mergeCell ref="E60:F60"/>
    <mergeCell ref="B53:C53"/>
    <mergeCell ref="E53:F53"/>
    <mergeCell ref="B54:C54"/>
    <mergeCell ref="E54:F54"/>
    <mergeCell ref="A55:F55"/>
    <mergeCell ref="A56:A61"/>
    <mergeCell ref="B56:C56"/>
    <mergeCell ref="D56:D61"/>
    <mergeCell ref="E56:F56"/>
    <mergeCell ref="B57:C57"/>
    <mergeCell ref="E46:F46"/>
    <mergeCell ref="B48:C48"/>
    <mergeCell ref="E48:F48"/>
    <mergeCell ref="B50:C50"/>
    <mergeCell ref="E50:F50"/>
    <mergeCell ref="A40:B40"/>
    <mergeCell ref="C40:D40"/>
    <mergeCell ref="B49:C49"/>
    <mergeCell ref="E49:F49"/>
    <mergeCell ref="A41:B41"/>
    <mergeCell ref="C41:D41"/>
    <mergeCell ref="A42:F42"/>
    <mergeCell ref="A43:A54"/>
    <mergeCell ref="B43:C43"/>
    <mergeCell ref="D43:D54"/>
    <mergeCell ref="E43:F43"/>
    <mergeCell ref="B44:C44"/>
    <mergeCell ref="E44:F44"/>
    <mergeCell ref="B45:C45"/>
    <mergeCell ref="E45:F45"/>
    <mergeCell ref="B46:C46"/>
    <mergeCell ref="A36:F36"/>
    <mergeCell ref="A38:B38"/>
    <mergeCell ref="C38:D38"/>
    <mergeCell ref="A39:B39"/>
    <mergeCell ref="C39:D39"/>
    <mergeCell ref="A37:D37"/>
    <mergeCell ref="E37:F37"/>
    <mergeCell ref="A23:A35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A14:F14"/>
    <mergeCell ref="E15:F15"/>
    <mergeCell ref="A16:A22"/>
    <mergeCell ref="E16:F16"/>
    <mergeCell ref="E17:F17"/>
    <mergeCell ref="E18:F18"/>
    <mergeCell ref="E19:F19"/>
    <mergeCell ref="E20:F20"/>
    <mergeCell ref="E21:F21"/>
    <mergeCell ref="E22:F22"/>
    <mergeCell ref="A10:A13"/>
    <mergeCell ref="D10:D13"/>
    <mergeCell ref="A1:F1"/>
    <mergeCell ref="B2:C2"/>
    <mergeCell ref="E2:F2"/>
    <mergeCell ref="A3:C3"/>
    <mergeCell ref="B4:C4"/>
    <mergeCell ref="D4:D5"/>
    <mergeCell ref="E4:E5"/>
    <mergeCell ref="F4:F5"/>
    <mergeCell ref="B5:C5"/>
    <mergeCell ref="B6:C6"/>
    <mergeCell ref="D6:E8"/>
    <mergeCell ref="F6:F8"/>
    <mergeCell ref="B8:C8"/>
    <mergeCell ref="A9:F9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85"/>
  <sheetViews>
    <sheetView topLeftCell="A13" workbookViewId="0">
      <selection activeCell="F40" sqref="F40"/>
    </sheetView>
  </sheetViews>
  <sheetFormatPr defaultColWidth="11.5546875" defaultRowHeight="17.25"/>
  <cols>
    <col min="1" max="1" width="11.5546875" style="56"/>
    <col min="2" max="2" width="22.109375" style="1" customWidth="1"/>
    <col min="3" max="3" width="23.33203125" style="1" customWidth="1"/>
    <col min="4" max="4" width="17.33203125" style="1" customWidth="1"/>
    <col min="5" max="5" width="27.21875" style="1" customWidth="1"/>
    <col min="6" max="6" width="45" style="5" customWidth="1"/>
    <col min="7" max="16384" width="11.5546875" style="1"/>
  </cols>
  <sheetData>
    <row r="1" spans="1:9" s="2" customFormat="1" ht="36" customHeight="1">
      <c r="A1" s="211" t="s">
        <v>0</v>
      </c>
      <c r="B1" s="212"/>
      <c r="C1" s="212"/>
      <c r="D1" s="212"/>
      <c r="E1" s="212"/>
      <c r="F1" s="213"/>
      <c r="G1" s="1"/>
      <c r="H1" s="1"/>
      <c r="I1" s="1"/>
    </row>
    <row r="2" spans="1:9" s="5" customFormat="1" ht="47.25" customHeight="1">
      <c r="A2" s="3" t="s">
        <v>1</v>
      </c>
      <c r="B2" s="214" t="s">
        <v>167</v>
      </c>
      <c r="C2" s="215"/>
      <c r="D2" s="4" t="s">
        <v>2</v>
      </c>
      <c r="E2" s="216" t="s">
        <v>3</v>
      </c>
      <c r="F2" s="217"/>
    </row>
    <row r="3" spans="1:9" ht="24" customHeight="1">
      <c r="A3" s="183" t="s">
        <v>4</v>
      </c>
      <c r="B3" s="184"/>
      <c r="C3" s="218"/>
      <c r="D3" s="68" t="s">
        <v>5</v>
      </c>
      <c r="E3" s="69" t="s">
        <v>6</v>
      </c>
      <c r="F3" s="77" t="s">
        <v>7</v>
      </c>
    </row>
    <row r="4" spans="1:9" ht="21.75" customHeight="1">
      <c r="A4" s="73" t="s">
        <v>8</v>
      </c>
      <c r="B4" s="219">
        <v>300000</v>
      </c>
      <c r="C4" s="220"/>
      <c r="D4" s="221">
        <v>13</v>
      </c>
      <c r="E4" s="223">
        <v>125</v>
      </c>
      <c r="F4" s="225">
        <v>60232</v>
      </c>
    </row>
    <row r="5" spans="1:9" ht="23.1" customHeight="1">
      <c r="A5" s="73" t="s">
        <v>9</v>
      </c>
      <c r="B5" s="227">
        <f>B6-B4</f>
        <v>7229000</v>
      </c>
      <c r="C5" s="228"/>
      <c r="D5" s="222"/>
      <c r="E5" s="224"/>
      <c r="F5" s="226"/>
    </row>
    <row r="6" spans="1:9">
      <c r="A6" s="10" t="s">
        <v>10</v>
      </c>
      <c r="B6" s="229">
        <v>7529000</v>
      </c>
      <c r="C6" s="230"/>
      <c r="D6" s="231" t="s">
        <v>11</v>
      </c>
      <c r="E6" s="232"/>
      <c r="F6" s="237">
        <f>E4-(SUM(D16:D35))</f>
        <v>17</v>
      </c>
    </row>
    <row r="7" spans="1:9">
      <c r="A7" s="11" t="s">
        <v>12</v>
      </c>
      <c r="B7" s="70">
        <f>B6+'10.15'!B7</f>
        <v>27162650</v>
      </c>
      <c r="C7" s="13">
        <f>B7/B8</f>
        <v>0.46832155172413792</v>
      </c>
      <c r="D7" s="233"/>
      <c r="E7" s="234"/>
      <c r="F7" s="238"/>
    </row>
    <row r="8" spans="1:9">
      <c r="A8" s="14" t="s">
        <v>13</v>
      </c>
      <c r="B8" s="240">
        <v>58000000</v>
      </c>
      <c r="C8" s="241"/>
      <c r="D8" s="235"/>
      <c r="E8" s="236"/>
      <c r="F8" s="239"/>
    </row>
    <row r="9" spans="1:9" ht="27.95" customHeight="1">
      <c r="A9" s="148" t="s">
        <v>14</v>
      </c>
      <c r="B9" s="149"/>
      <c r="C9" s="149"/>
      <c r="D9" s="149"/>
      <c r="E9" s="149"/>
      <c r="F9" s="150"/>
    </row>
    <row r="10" spans="1:9" ht="17.100000000000001" customHeight="1">
      <c r="A10" s="206" t="s">
        <v>15</v>
      </c>
      <c r="B10" s="71" t="s">
        <v>16</v>
      </c>
      <c r="C10" s="71" t="s">
        <v>17</v>
      </c>
      <c r="D10" s="209" t="s">
        <v>18</v>
      </c>
      <c r="E10" s="71" t="s">
        <v>16</v>
      </c>
      <c r="F10" s="72" t="s">
        <v>17</v>
      </c>
    </row>
    <row r="11" spans="1:9" ht="20.100000000000001" customHeight="1">
      <c r="A11" s="207"/>
      <c r="B11" s="74" t="s">
        <v>120</v>
      </c>
      <c r="C11" s="18">
        <v>8</v>
      </c>
      <c r="D11" s="133"/>
      <c r="E11" s="74" t="s">
        <v>20</v>
      </c>
      <c r="F11" s="19">
        <v>0.12</v>
      </c>
    </row>
    <row r="12" spans="1:9" ht="18" customHeight="1">
      <c r="A12" s="207"/>
      <c r="B12" s="74" t="s">
        <v>168</v>
      </c>
      <c r="C12" s="18">
        <v>6</v>
      </c>
      <c r="D12" s="133"/>
      <c r="E12" s="74" t="s">
        <v>21</v>
      </c>
      <c r="F12" s="19"/>
    </row>
    <row r="13" spans="1:9" ht="17.100000000000001" customHeight="1">
      <c r="A13" s="208"/>
      <c r="B13" s="74" t="s">
        <v>107</v>
      </c>
      <c r="C13" s="20"/>
      <c r="D13" s="210"/>
      <c r="E13" s="75" t="s">
        <v>22</v>
      </c>
      <c r="F13" s="22"/>
    </row>
    <row r="14" spans="1:9" ht="27.95" customHeight="1">
      <c r="A14" s="148" t="s">
        <v>23</v>
      </c>
      <c r="B14" s="149"/>
      <c r="C14" s="149"/>
      <c r="D14" s="149"/>
      <c r="E14" s="149"/>
      <c r="F14" s="150"/>
    </row>
    <row r="15" spans="1:9" ht="18.95" customHeight="1">
      <c r="A15" s="23"/>
      <c r="B15" s="71" t="s">
        <v>24</v>
      </c>
      <c r="C15" s="71" t="s">
        <v>25</v>
      </c>
      <c r="D15" s="71" t="s">
        <v>26</v>
      </c>
      <c r="E15" s="203" t="s">
        <v>27</v>
      </c>
      <c r="F15" s="204"/>
    </row>
    <row r="16" spans="1:9" ht="18.95" customHeight="1">
      <c r="A16" s="152" t="s">
        <v>28</v>
      </c>
      <c r="B16" s="27">
        <v>6.25E-2</v>
      </c>
      <c r="C16" s="27" t="s">
        <v>169</v>
      </c>
      <c r="D16" s="74">
        <v>2</v>
      </c>
      <c r="E16" s="199" t="s">
        <v>170</v>
      </c>
      <c r="F16" s="200"/>
    </row>
    <row r="17" spans="1:6">
      <c r="A17" s="152"/>
      <c r="B17" s="27"/>
      <c r="C17" s="74"/>
      <c r="D17" s="74"/>
      <c r="E17" s="199"/>
      <c r="F17" s="200"/>
    </row>
    <row r="18" spans="1:6">
      <c r="A18" s="152"/>
      <c r="B18" s="27"/>
      <c r="C18" s="27"/>
      <c r="D18" s="74"/>
      <c r="E18" s="199"/>
      <c r="F18" s="200"/>
    </row>
    <row r="19" spans="1:6">
      <c r="A19" s="152"/>
      <c r="B19" s="27"/>
      <c r="C19" s="74"/>
      <c r="D19" s="74"/>
      <c r="E19" s="199"/>
      <c r="F19" s="200"/>
    </row>
    <row r="20" spans="1:6">
      <c r="A20" s="152"/>
      <c r="B20" s="27"/>
      <c r="C20" s="74"/>
      <c r="D20" s="74"/>
      <c r="E20" s="199"/>
      <c r="F20" s="200"/>
    </row>
    <row r="21" spans="1:6">
      <c r="A21" s="152"/>
      <c r="B21" s="27"/>
      <c r="C21" s="74"/>
      <c r="D21" s="74"/>
      <c r="E21" s="199"/>
      <c r="F21" s="200"/>
    </row>
    <row r="22" spans="1:6" ht="18" thickBot="1">
      <c r="A22" s="175"/>
      <c r="B22" s="29"/>
      <c r="C22" s="75"/>
      <c r="D22" s="75"/>
      <c r="E22" s="194"/>
      <c r="F22" s="205"/>
    </row>
    <row r="23" spans="1:6" ht="18" thickTop="1">
      <c r="A23" s="193" t="s">
        <v>29</v>
      </c>
      <c r="B23" s="31">
        <v>0.25</v>
      </c>
      <c r="C23" s="32" t="s">
        <v>171</v>
      </c>
      <c r="D23" s="33">
        <v>100</v>
      </c>
      <c r="E23" s="194"/>
      <c r="F23" s="194"/>
    </row>
    <row r="24" spans="1:6">
      <c r="A24" s="152"/>
      <c r="B24" s="27">
        <v>0.27083333333333331</v>
      </c>
      <c r="C24" s="27" t="s">
        <v>172</v>
      </c>
      <c r="D24" s="74">
        <v>6</v>
      </c>
      <c r="E24" s="195" t="s">
        <v>173</v>
      </c>
      <c r="F24" s="196"/>
    </row>
    <row r="25" spans="1:6">
      <c r="A25" s="152"/>
      <c r="B25" s="27"/>
      <c r="C25" s="74"/>
      <c r="D25" s="74"/>
      <c r="E25" s="195"/>
      <c r="F25" s="196"/>
    </row>
    <row r="26" spans="1:6">
      <c r="A26" s="152"/>
      <c r="B26" s="27"/>
      <c r="C26" s="74"/>
      <c r="D26" s="74"/>
      <c r="E26" s="197"/>
      <c r="F26" s="198"/>
    </row>
    <row r="27" spans="1:6">
      <c r="A27" s="152"/>
      <c r="B27" s="27"/>
      <c r="C27" s="27"/>
      <c r="D27" s="74"/>
      <c r="E27" s="199"/>
      <c r="F27" s="200"/>
    </row>
    <row r="28" spans="1:6">
      <c r="A28" s="152"/>
      <c r="B28" s="27"/>
      <c r="C28" s="74"/>
      <c r="D28" s="74"/>
      <c r="E28" s="197"/>
      <c r="F28" s="198"/>
    </row>
    <row r="29" spans="1:6">
      <c r="A29" s="152"/>
      <c r="B29" s="27"/>
      <c r="C29" s="27"/>
      <c r="D29" s="74"/>
      <c r="E29" s="199"/>
      <c r="F29" s="200"/>
    </row>
    <row r="30" spans="1:6">
      <c r="A30" s="152"/>
      <c r="B30" s="27"/>
      <c r="C30" s="74"/>
      <c r="D30" s="74"/>
      <c r="E30" s="199"/>
      <c r="F30" s="200"/>
    </row>
    <row r="31" spans="1:6">
      <c r="A31" s="152"/>
      <c r="B31" s="27"/>
      <c r="C31" s="74"/>
      <c r="D31" s="74"/>
      <c r="E31" s="199"/>
      <c r="F31" s="200"/>
    </row>
    <row r="32" spans="1:6">
      <c r="A32" s="152"/>
      <c r="B32" s="27"/>
      <c r="C32" s="74"/>
      <c r="D32" s="74"/>
      <c r="E32" s="199"/>
      <c r="F32" s="200"/>
    </row>
    <row r="33" spans="1:6">
      <c r="A33" s="152"/>
      <c r="B33" s="27"/>
      <c r="C33" s="74"/>
      <c r="D33" s="74"/>
      <c r="E33" s="199"/>
      <c r="F33" s="200"/>
    </row>
    <row r="34" spans="1:6">
      <c r="A34" s="152"/>
      <c r="B34" s="27"/>
      <c r="C34" s="74"/>
      <c r="D34" s="74"/>
      <c r="E34" s="199"/>
      <c r="F34" s="200"/>
    </row>
    <row r="35" spans="1:6">
      <c r="A35" s="153"/>
      <c r="B35" s="34"/>
      <c r="C35" s="76"/>
      <c r="D35" s="76"/>
      <c r="E35" s="201"/>
      <c r="F35" s="202"/>
    </row>
    <row r="36" spans="1:6" ht="22.5" customHeight="1">
      <c r="A36" s="183" t="s">
        <v>30</v>
      </c>
      <c r="B36" s="184"/>
      <c r="C36" s="184"/>
      <c r="D36" s="184"/>
      <c r="E36" s="184"/>
      <c r="F36" s="185"/>
    </row>
    <row r="37" spans="1:6">
      <c r="A37" s="189" t="s">
        <v>31</v>
      </c>
      <c r="B37" s="190"/>
      <c r="C37" s="190"/>
      <c r="D37" s="190"/>
      <c r="E37" s="191" t="s">
        <v>32</v>
      </c>
      <c r="F37" s="192"/>
    </row>
    <row r="38" spans="1:6">
      <c r="A38" s="186" t="s">
        <v>33</v>
      </c>
      <c r="B38" s="187"/>
      <c r="C38" s="188"/>
      <c r="D38" s="188"/>
      <c r="E38" s="38" t="s">
        <v>33</v>
      </c>
      <c r="F38" s="78"/>
    </row>
    <row r="39" spans="1:6">
      <c r="A39" s="167" t="s">
        <v>34</v>
      </c>
      <c r="B39" s="167"/>
      <c r="C39" s="168"/>
      <c r="D39" s="168"/>
      <c r="E39" s="40" t="s">
        <v>34</v>
      </c>
      <c r="F39" s="113" t="s">
        <v>304</v>
      </c>
    </row>
    <row r="40" spans="1:6">
      <c r="A40" s="167" t="s">
        <v>35</v>
      </c>
      <c r="B40" s="167"/>
      <c r="C40" s="168"/>
      <c r="D40" s="168"/>
      <c r="E40" s="40" t="s">
        <v>36</v>
      </c>
      <c r="F40" s="113" t="s">
        <v>292</v>
      </c>
    </row>
    <row r="41" spans="1:6">
      <c r="A41" s="167"/>
      <c r="B41" s="167"/>
      <c r="C41" s="168"/>
      <c r="D41" s="168"/>
      <c r="E41" s="40" t="s">
        <v>37</v>
      </c>
      <c r="F41" s="113" t="s">
        <v>284</v>
      </c>
    </row>
    <row r="42" spans="1:6">
      <c r="A42" s="172" t="s">
        <v>38</v>
      </c>
      <c r="B42" s="173"/>
      <c r="C42" s="173"/>
      <c r="D42" s="173"/>
      <c r="E42" s="173"/>
      <c r="F42" s="174"/>
    </row>
    <row r="43" spans="1:6">
      <c r="A43" s="151" t="s">
        <v>39</v>
      </c>
      <c r="B43" s="135"/>
      <c r="C43" s="135"/>
      <c r="D43" s="154" t="s">
        <v>40</v>
      </c>
      <c r="E43" s="177" t="s">
        <v>83</v>
      </c>
      <c r="F43" s="178"/>
    </row>
    <row r="44" spans="1:6">
      <c r="A44" s="152"/>
      <c r="B44" s="179"/>
      <c r="C44" s="180"/>
      <c r="D44" s="155"/>
      <c r="E44" s="181" t="s">
        <v>174</v>
      </c>
      <c r="F44" s="182"/>
    </row>
    <row r="45" spans="1:6">
      <c r="A45" s="152"/>
      <c r="B45" s="137"/>
      <c r="C45" s="137"/>
      <c r="D45" s="155"/>
      <c r="E45" s="158" t="s">
        <v>175</v>
      </c>
      <c r="F45" s="159"/>
    </row>
    <row r="46" spans="1:6" ht="18" customHeight="1">
      <c r="A46" s="152"/>
      <c r="B46" s="137"/>
      <c r="C46" s="137"/>
      <c r="D46" s="155"/>
      <c r="E46" s="158" t="s">
        <v>176</v>
      </c>
      <c r="F46" s="159"/>
    </row>
    <row r="47" spans="1:6" ht="18" customHeight="1">
      <c r="A47" s="152"/>
      <c r="B47" s="41"/>
      <c r="C47" s="41"/>
      <c r="D47" s="155"/>
      <c r="E47" s="42" t="s">
        <v>177</v>
      </c>
      <c r="F47" s="43"/>
    </row>
    <row r="48" spans="1:6">
      <c r="A48" s="152"/>
      <c r="B48" s="160"/>
      <c r="C48" s="161"/>
      <c r="D48" s="155"/>
      <c r="E48" s="162"/>
      <c r="F48" s="163"/>
    </row>
    <row r="49" spans="1:6" ht="17.25" customHeight="1">
      <c r="A49" s="152"/>
      <c r="B49" s="169"/>
      <c r="C49" s="140"/>
      <c r="D49" s="155"/>
      <c r="E49" s="170"/>
      <c r="F49" s="171"/>
    </row>
    <row r="50" spans="1:6" ht="18" customHeight="1">
      <c r="A50" s="152"/>
      <c r="B50" s="164"/>
      <c r="C50" s="164"/>
      <c r="D50" s="155"/>
      <c r="E50" s="165"/>
      <c r="F50" s="166"/>
    </row>
    <row r="51" spans="1:6" ht="18" customHeight="1">
      <c r="A51" s="152"/>
      <c r="B51" s="140"/>
      <c r="C51" s="140"/>
      <c r="D51" s="155"/>
      <c r="E51" s="162"/>
      <c r="F51" s="163"/>
    </row>
    <row r="52" spans="1:6" ht="18" customHeight="1">
      <c r="A52" s="175"/>
      <c r="B52" s="140"/>
      <c r="C52" s="140"/>
      <c r="D52" s="176"/>
      <c r="E52" s="143"/>
      <c r="F52" s="144"/>
    </row>
    <row r="53" spans="1:6" ht="18" customHeight="1">
      <c r="A53" s="175"/>
      <c r="B53" s="140"/>
      <c r="C53" s="140"/>
      <c r="D53" s="176"/>
      <c r="E53" s="145"/>
      <c r="F53" s="146"/>
    </row>
    <row r="54" spans="1:6">
      <c r="A54" s="175"/>
      <c r="B54" s="147"/>
      <c r="C54" s="147"/>
      <c r="D54" s="176"/>
      <c r="E54" s="145"/>
      <c r="F54" s="146"/>
    </row>
    <row r="55" spans="1:6">
      <c r="A55" s="148" t="s">
        <v>42</v>
      </c>
      <c r="B55" s="149"/>
      <c r="C55" s="149"/>
      <c r="D55" s="149"/>
      <c r="E55" s="149"/>
      <c r="F55" s="150"/>
    </row>
    <row r="56" spans="1:6">
      <c r="A56" s="151" t="s">
        <v>39</v>
      </c>
      <c r="B56" s="135"/>
      <c r="C56" s="135"/>
      <c r="D56" s="154" t="s">
        <v>43</v>
      </c>
      <c r="E56" s="135"/>
      <c r="F56" s="136"/>
    </row>
    <row r="57" spans="1:6">
      <c r="A57" s="152"/>
      <c r="B57" s="137"/>
      <c r="C57" s="137"/>
      <c r="D57" s="155"/>
      <c r="E57" s="135"/>
      <c r="F57" s="136"/>
    </row>
    <row r="58" spans="1:6">
      <c r="A58" s="152"/>
      <c r="B58" s="137"/>
      <c r="C58" s="137"/>
      <c r="D58" s="155"/>
      <c r="E58" s="138"/>
      <c r="F58" s="139"/>
    </row>
    <row r="59" spans="1:6">
      <c r="A59" s="152"/>
      <c r="B59" s="137"/>
      <c r="C59" s="137"/>
      <c r="D59" s="155"/>
      <c r="E59" s="138"/>
      <c r="F59" s="139"/>
    </row>
    <row r="60" spans="1:6">
      <c r="A60" s="152"/>
      <c r="B60" s="137"/>
      <c r="C60" s="137"/>
      <c r="D60" s="155"/>
      <c r="E60" s="138"/>
      <c r="F60" s="139"/>
    </row>
    <row r="61" spans="1:6">
      <c r="A61" s="153"/>
      <c r="B61" s="120"/>
      <c r="C61" s="120"/>
      <c r="D61" s="156"/>
      <c r="E61" s="121"/>
      <c r="F61" s="122"/>
    </row>
    <row r="62" spans="1:6">
      <c r="A62" s="123" t="s">
        <v>44</v>
      </c>
      <c r="B62" s="124"/>
      <c r="C62" s="124"/>
      <c r="D62" s="124"/>
      <c r="E62" s="124"/>
      <c r="F62" s="125"/>
    </row>
    <row r="63" spans="1:6">
      <c r="A63" s="126" t="s">
        <v>45</v>
      </c>
      <c r="B63" s="127"/>
      <c r="C63" s="127"/>
      <c r="D63" s="128"/>
      <c r="E63" s="129">
        <f>SUM(E65:E67)+SUM(B65:B67)</f>
        <v>0</v>
      </c>
      <c r="F63" s="130"/>
    </row>
    <row r="64" spans="1:6">
      <c r="A64" s="131" t="s">
        <v>39</v>
      </c>
      <c r="B64" s="44" t="s">
        <v>46</v>
      </c>
      <c r="C64" s="44" t="s">
        <v>47</v>
      </c>
      <c r="D64" s="133" t="s">
        <v>43</v>
      </c>
      <c r="E64" s="44" t="s">
        <v>48</v>
      </c>
      <c r="F64" s="45" t="s">
        <v>49</v>
      </c>
    </row>
    <row r="65" spans="1:6">
      <c r="A65" s="131"/>
      <c r="B65" s="46"/>
      <c r="C65" s="47"/>
      <c r="D65" s="133"/>
      <c r="E65" s="48"/>
      <c r="F65" s="49"/>
    </row>
    <row r="66" spans="1:6">
      <c r="A66" s="131"/>
      <c r="B66" s="50"/>
      <c r="C66" s="47"/>
      <c r="D66" s="133"/>
      <c r="E66" s="51"/>
      <c r="F66" s="52"/>
    </row>
    <row r="67" spans="1:6">
      <c r="A67" s="132"/>
      <c r="B67" s="53"/>
      <c r="C67" s="53"/>
      <c r="D67" s="134"/>
      <c r="E67" s="54"/>
      <c r="F67" s="55"/>
    </row>
    <row r="68" spans="1:6">
      <c r="A68" s="114" t="s">
        <v>50</v>
      </c>
      <c r="B68" s="115"/>
      <c r="C68" s="115"/>
      <c r="D68" s="115"/>
      <c r="E68" s="115"/>
      <c r="F68" s="116"/>
    </row>
    <row r="69" spans="1:6" ht="51" customHeight="1">
      <c r="A69" s="117"/>
      <c r="B69" s="118"/>
      <c r="C69" s="118"/>
      <c r="D69" s="118"/>
      <c r="E69" s="118"/>
      <c r="F69" s="119"/>
    </row>
    <row r="70" spans="1:6" ht="198.75" customHeight="1">
      <c r="A70" s="1"/>
    </row>
    <row r="71" spans="1:6">
      <c r="A71" s="1"/>
    </row>
    <row r="72" spans="1:6">
      <c r="A72" s="1"/>
    </row>
    <row r="73" spans="1:6">
      <c r="A73" s="1"/>
    </row>
    <row r="74" spans="1:6">
      <c r="A74" s="1"/>
    </row>
    <row r="75" spans="1:6">
      <c r="A75" s="1"/>
    </row>
    <row r="76" spans="1:6">
      <c r="A76" s="1"/>
    </row>
    <row r="77" spans="1:6">
      <c r="A77" s="1"/>
    </row>
    <row r="78" spans="1:6">
      <c r="A78" s="1"/>
    </row>
    <row r="79" spans="1:6">
      <c r="A79" s="1"/>
    </row>
    <row r="80" spans="1:6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</sheetData>
  <mergeCells count="98">
    <mergeCell ref="A68:F68"/>
    <mergeCell ref="A69:F69"/>
    <mergeCell ref="B61:C61"/>
    <mergeCell ref="E61:F61"/>
    <mergeCell ref="A62:F62"/>
    <mergeCell ref="A63:D63"/>
    <mergeCell ref="E63:F63"/>
    <mergeCell ref="A64:A67"/>
    <mergeCell ref="D64:D67"/>
    <mergeCell ref="E57:F57"/>
    <mergeCell ref="B58:C58"/>
    <mergeCell ref="E58:F58"/>
    <mergeCell ref="B59:C59"/>
    <mergeCell ref="E59:F59"/>
    <mergeCell ref="B51:C51"/>
    <mergeCell ref="E51:F51"/>
    <mergeCell ref="B52:C52"/>
    <mergeCell ref="E52:F52"/>
    <mergeCell ref="B60:C60"/>
    <mergeCell ref="E60:F60"/>
    <mergeCell ref="B53:C53"/>
    <mergeCell ref="E53:F53"/>
    <mergeCell ref="B54:C54"/>
    <mergeCell ref="E54:F54"/>
    <mergeCell ref="A55:F55"/>
    <mergeCell ref="A56:A61"/>
    <mergeCell ref="B56:C56"/>
    <mergeCell ref="D56:D61"/>
    <mergeCell ref="E56:F56"/>
    <mergeCell ref="B57:C57"/>
    <mergeCell ref="E46:F46"/>
    <mergeCell ref="B48:C48"/>
    <mergeCell ref="E48:F48"/>
    <mergeCell ref="B50:C50"/>
    <mergeCell ref="E50:F50"/>
    <mergeCell ref="A40:B40"/>
    <mergeCell ref="C40:D40"/>
    <mergeCell ref="B49:C49"/>
    <mergeCell ref="E49:F49"/>
    <mergeCell ref="A41:B41"/>
    <mergeCell ref="C41:D41"/>
    <mergeCell ref="A42:F42"/>
    <mergeCell ref="A43:A54"/>
    <mergeCell ref="B43:C43"/>
    <mergeCell ref="D43:D54"/>
    <mergeCell ref="E43:F43"/>
    <mergeCell ref="B44:C44"/>
    <mergeCell ref="E44:F44"/>
    <mergeCell ref="B45:C45"/>
    <mergeCell ref="E45:F45"/>
    <mergeCell ref="B46:C46"/>
    <mergeCell ref="A36:F36"/>
    <mergeCell ref="A38:B38"/>
    <mergeCell ref="C38:D38"/>
    <mergeCell ref="A39:B39"/>
    <mergeCell ref="C39:D39"/>
    <mergeCell ref="A37:D37"/>
    <mergeCell ref="E37:F37"/>
    <mergeCell ref="A23:A35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A14:F14"/>
    <mergeCell ref="E15:F15"/>
    <mergeCell ref="A16:A22"/>
    <mergeCell ref="E16:F16"/>
    <mergeCell ref="E17:F17"/>
    <mergeCell ref="E18:F18"/>
    <mergeCell ref="E19:F19"/>
    <mergeCell ref="E20:F20"/>
    <mergeCell ref="E21:F21"/>
    <mergeCell ref="E22:F22"/>
    <mergeCell ref="A10:A13"/>
    <mergeCell ref="D10:D13"/>
    <mergeCell ref="A1:F1"/>
    <mergeCell ref="B2:C2"/>
    <mergeCell ref="E2:F2"/>
    <mergeCell ref="A3:C3"/>
    <mergeCell ref="B4:C4"/>
    <mergeCell ref="D4:D5"/>
    <mergeCell ref="E4:E5"/>
    <mergeCell ref="F4:F5"/>
    <mergeCell ref="B5:C5"/>
    <mergeCell ref="B6:C6"/>
    <mergeCell ref="D6:E8"/>
    <mergeCell ref="F6:F8"/>
    <mergeCell ref="B8:C8"/>
    <mergeCell ref="A9:F9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85"/>
  <sheetViews>
    <sheetView topLeftCell="A19" workbookViewId="0">
      <selection activeCell="E53" sqref="E53:F53"/>
    </sheetView>
  </sheetViews>
  <sheetFormatPr defaultColWidth="11.5546875" defaultRowHeight="17.25"/>
  <cols>
    <col min="1" max="1" width="11.5546875" style="56"/>
    <col min="2" max="2" width="22.109375" style="1" customWidth="1"/>
    <col min="3" max="3" width="23.33203125" style="1" customWidth="1"/>
    <col min="4" max="4" width="17.33203125" style="1" customWidth="1"/>
    <col min="5" max="5" width="27.21875" style="1" customWidth="1"/>
    <col min="6" max="6" width="45" style="5" customWidth="1"/>
    <col min="7" max="16384" width="11.5546875" style="1"/>
  </cols>
  <sheetData>
    <row r="1" spans="1:9" s="2" customFormat="1" ht="36" customHeight="1">
      <c r="A1" s="211" t="s">
        <v>0</v>
      </c>
      <c r="B1" s="212"/>
      <c r="C1" s="212"/>
      <c r="D1" s="212"/>
      <c r="E1" s="212"/>
      <c r="F1" s="213"/>
      <c r="G1" s="1"/>
      <c r="H1" s="1"/>
      <c r="I1" s="1"/>
    </row>
    <row r="2" spans="1:9" s="5" customFormat="1" ht="47.25" customHeight="1">
      <c r="A2" s="3" t="s">
        <v>1</v>
      </c>
      <c r="B2" s="214" t="s">
        <v>178</v>
      </c>
      <c r="C2" s="215"/>
      <c r="D2" s="4" t="s">
        <v>2</v>
      </c>
      <c r="E2" s="216" t="s">
        <v>3</v>
      </c>
      <c r="F2" s="217"/>
    </row>
    <row r="3" spans="1:9" ht="24" customHeight="1">
      <c r="A3" s="183" t="s">
        <v>4</v>
      </c>
      <c r="B3" s="184"/>
      <c r="C3" s="218"/>
      <c r="D3" s="68" t="s">
        <v>5</v>
      </c>
      <c r="E3" s="69" t="s">
        <v>6</v>
      </c>
      <c r="F3" s="77" t="s">
        <v>7</v>
      </c>
    </row>
    <row r="4" spans="1:9" ht="21.75" customHeight="1">
      <c r="A4" s="73" t="s">
        <v>8</v>
      </c>
      <c r="B4" s="219">
        <v>92000</v>
      </c>
      <c r="C4" s="220"/>
      <c r="D4" s="221">
        <v>3</v>
      </c>
      <c r="E4" s="223">
        <v>13</v>
      </c>
      <c r="F4" s="225">
        <v>46461</v>
      </c>
    </row>
    <row r="5" spans="1:9" ht="23.1" customHeight="1">
      <c r="A5" s="73" t="s">
        <v>9</v>
      </c>
      <c r="B5" s="227">
        <f>B6-B4</f>
        <v>512000</v>
      </c>
      <c r="C5" s="228"/>
      <c r="D5" s="222"/>
      <c r="E5" s="224"/>
      <c r="F5" s="226"/>
    </row>
    <row r="6" spans="1:9">
      <c r="A6" s="10" t="s">
        <v>10</v>
      </c>
      <c r="B6" s="229">
        <v>604000</v>
      </c>
      <c r="C6" s="230"/>
      <c r="D6" s="231" t="s">
        <v>11</v>
      </c>
      <c r="E6" s="232"/>
      <c r="F6" s="237">
        <f>E4-(SUM(D16:D35))</f>
        <v>4</v>
      </c>
    </row>
    <row r="7" spans="1:9">
      <c r="A7" s="11" t="s">
        <v>12</v>
      </c>
      <c r="B7" s="70">
        <f>B6+'10.16'!B7</f>
        <v>27766650</v>
      </c>
      <c r="C7" s="13">
        <f>B7/B8</f>
        <v>0.47873534482758623</v>
      </c>
      <c r="D7" s="233"/>
      <c r="E7" s="234"/>
      <c r="F7" s="238"/>
    </row>
    <row r="8" spans="1:9">
      <c r="A8" s="14" t="s">
        <v>13</v>
      </c>
      <c r="B8" s="240">
        <v>58000000</v>
      </c>
      <c r="C8" s="241"/>
      <c r="D8" s="235"/>
      <c r="E8" s="236"/>
      <c r="F8" s="239"/>
    </row>
    <row r="9" spans="1:9" ht="27.95" customHeight="1">
      <c r="A9" s="148" t="s">
        <v>14</v>
      </c>
      <c r="B9" s="149"/>
      <c r="C9" s="149"/>
      <c r="D9" s="149"/>
      <c r="E9" s="149"/>
      <c r="F9" s="150"/>
    </row>
    <row r="10" spans="1:9" ht="17.100000000000001" customHeight="1">
      <c r="A10" s="206" t="s">
        <v>15</v>
      </c>
      <c r="B10" s="71" t="s">
        <v>16</v>
      </c>
      <c r="C10" s="71" t="s">
        <v>17</v>
      </c>
      <c r="D10" s="209" t="s">
        <v>18</v>
      </c>
      <c r="E10" s="71" t="s">
        <v>16</v>
      </c>
      <c r="F10" s="72" t="s">
        <v>17</v>
      </c>
    </row>
    <row r="11" spans="1:9" ht="20.100000000000001" customHeight="1">
      <c r="A11" s="207"/>
      <c r="B11" s="74" t="s">
        <v>179</v>
      </c>
      <c r="C11" s="18">
        <v>3</v>
      </c>
      <c r="D11" s="133"/>
      <c r="E11" s="74" t="s">
        <v>20</v>
      </c>
      <c r="F11" s="19">
        <v>0.04</v>
      </c>
    </row>
    <row r="12" spans="1:9" ht="18" customHeight="1">
      <c r="A12" s="207"/>
      <c r="B12" s="74" t="s">
        <v>120</v>
      </c>
      <c r="C12" s="18">
        <v>3</v>
      </c>
      <c r="D12" s="133"/>
      <c r="E12" s="74" t="s">
        <v>21</v>
      </c>
      <c r="F12" s="19">
        <v>0.24</v>
      </c>
    </row>
    <row r="13" spans="1:9" ht="17.100000000000001" customHeight="1">
      <c r="A13" s="208"/>
      <c r="B13" s="74" t="s">
        <v>180</v>
      </c>
      <c r="C13" s="20">
        <v>3</v>
      </c>
      <c r="D13" s="210"/>
      <c r="E13" s="75" t="s">
        <v>22</v>
      </c>
      <c r="F13" s="22">
        <v>0.01</v>
      </c>
    </row>
    <row r="14" spans="1:9" ht="27.95" customHeight="1">
      <c r="A14" s="148" t="s">
        <v>23</v>
      </c>
      <c r="B14" s="149"/>
      <c r="C14" s="149"/>
      <c r="D14" s="149"/>
      <c r="E14" s="149"/>
      <c r="F14" s="150"/>
    </row>
    <row r="15" spans="1:9" ht="18.95" customHeight="1">
      <c r="A15" s="23"/>
      <c r="B15" s="71" t="s">
        <v>24</v>
      </c>
      <c r="C15" s="71" t="s">
        <v>25</v>
      </c>
      <c r="D15" s="71" t="s">
        <v>26</v>
      </c>
      <c r="E15" s="203" t="s">
        <v>27</v>
      </c>
      <c r="F15" s="204"/>
    </row>
    <row r="16" spans="1:9" ht="18.95" customHeight="1">
      <c r="A16" s="152" t="s">
        <v>28</v>
      </c>
      <c r="B16" s="27">
        <v>4.1666666666666664E-2</v>
      </c>
      <c r="C16" s="27" t="s">
        <v>181</v>
      </c>
      <c r="D16" s="74">
        <v>2</v>
      </c>
      <c r="E16" s="199"/>
      <c r="F16" s="200"/>
    </row>
    <row r="17" spans="1:6">
      <c r="A17" s="152"/>
      <c r="B17" s="27"/>
      <c r="C17" s="74"/>
      <c r="D17" s="74"/>
      <c r="E17" s="199"/>
      <c r="F17" s="200"/>
    </row>
    <row r="18" spans="1:6">
      <c r="A18" s="152"/>
      <c r="B18" s="27"/>
      <c r="C18" s="27"/>
      <c r="D18" s="74"/>
      <c r="E18" s="199"/>
      <c r="F18" s="200"/>
    </row>
    <row r="19" spans="1:6">
      <c r="A19" s="152"/>
      <c r="B19" s="27"/>
      <c r="C19" s="74"/>
      <c r="D19" s="74"/>
      <c r="E19" s="199"/>
      <c r="F19" s="200"/>
    </row>
    <row r="20" spans="1:6">
      <c r="A20" s="152"/>
      <c r="B20" s="27"/>
      <c r="C20" s="74"/>
      <c r="D20" s="74"/>
      <c r="E20" s="199"/>
      <c r="F20" s="200"/>
    </row>
    <row r="21" spans="1:6">
      <c r="A21" s="152"/>
      <c r="B21" s="27"/>
      <c r="C21" s="74"/>
      <c r="D21" s="74"/>
      <c r="E21" s="199"/>
      <c r="F21" s="200"/>
    </row>
    <row r="22" spans="1:6" ht="18" thickBot="1">
      <c r="A22" s="175"/>
      <c r="B22" s="29"/>
      <c r="C22" s="75"/>
      <c r="D22" s="75"/>
      <c r="E22" s="194"/>
      <c r="F22" s="205"/>
    </row>
    <row r="23" spans="1:6" ht="18" thickTop="1">
      <c r="A23" s="193" t="s">
        <v>29</v>
      </c>
      <c r="B23" s="31">
        <v>0.27083333333333331</v>
      </c>
      <c r="C23" s="80" t="s">
        <v>182</v>
      </c>
      <c r="D23" s="33">
        <v>7</v>
      </c>
      <c r="E23" s="194" t="s">
        <v>183</v>
      </c>
      <c r="F23" s="194"/>
    </row>
    <row r="24" spans="1:6">
      <c r="A24" s="152"/>
      <c r="B24" s="27"/>
      <c r="C24" s="27"/>
      <c r="D24" s="74"/>
      <c r="E24" s="195"/>
      <c r="F24" s="196"/>
    </row>
    <row r="25" spans="1:6">
      <c r="A25" s="152"/>
      <c r="B25" s="27"/>
      <c r="C25" s="74"/>
      <c r="D25" s="74"/>
      <c r="E25" s="195"/>
      <c r="F25" s="196"/>
    </row>
    <row r="26" spans="1:6">
      <c r="A26" s="152"/>
      <c r="B26" s="27"/>
      <c r="C26" s="74"/>
      <c r="D26" s="74"/>
      <c r="E26" s="197"/>
      <c r="F26" s="198"/>
    </row>
    <row r="27" spans="1:6">
      <c r="A27" s="152"/>
      <c r="B27" s="27"/>
      <c r="C27" s="27"/>
      <c r="D27" s="74"/>
      <c r="E27" s="199"/>
      <c r="F27" s="200"/>
    </row>
    <row r="28" spans="1:6">
      <c r="A28" s="152"/>
      <c r="B28" s="27"/>
      <c r="C28" s="74"/>
      <c r="D28" s="74"/>
      <c r="E28" s="197"/>
      <c r="F28" s="198"/>
    </row>
    <row r="29" spans="1:6">
      <c r="A29" s="152"/>
      <c r="B29" s="27"/>
      <c r="C29" s="27"/>
      <c r="D29" s="74"/>
      <c r="E29" s="199"/>
      <c r="F29" s="200"/>
    </row>
    <row r="30" spans="1:6">
      <c r="A30" s="152"/>
      <c r="B30" s="27"/>
      <c r="C30" s="74"/>
      <c r="D30" s="74"/>
      <c r="E30" s="199"/>
      <c r="F30" s="200"/>
    </row>
    <row r="31" spans="1:6">
      <c r="A31" s="152"/>
      <c r="B31" s="27"/>
      <c r="C31" s="74"/>
      <c r="D31" s="74"/>
      <c r="E31" s="199"/>
      <c r="F31" s="200"/>
    </row>
    <row r="32" spans="1:6">
      <c r="A32" s="152"/>
      <c r="B32" s="27"/>
      <c r="C32" s="74"/>
      <c r="D32" s="74"/>
      <c r="E32" s="199"/>
      <c r="F32" s="200"/>
    </row>
    <row r="33" spans="1:6">
      <c r="A33" s="152"/>
      <c r="B33" s="27"/>
      <c r="C33" s="74"/>
      <c r="D33" s="74"/>
      <c r="E33" s="199"/>
      <c r="F33" s="200"/>
    </row>
    <row r="34" spans="1:6">
      <c r="A34" s="152"/>
      <c r="B34" s="27"/>
      <c r="C34" s="74"/>
      <c r="D34" s="74"/>
      <c r="E34" s="199"/>
      <c r="F34" s="200"/>
    </row>
    <row r="35" spans="1:6">
      <c r="A35" s="153"/>
      <c r="B35" s="34"/>
      <c r="C35" s="76"/>
      <c r="D35" s="76"/>
      <c r="E35" s="201"/>
      <c r="F35" s="202"/>
    </row>
    <row r="36" spans="1:6" ht="22.5" customHeight="1">
      <c r="A36" s="183" t="s">
        <v>30</v>
      </c>
      <c r="B36" s="184"/>
      <c r="C36" s="184"/>
      <c r="D36" s="184"/>
      <c r="E36" s="184"/>
      <c r="F36" s="185"/>
    </row>
    <row r="37" spans="1:6">
      <c r="A37" s="189" t="s">
        <v>31</v>
      </c>
      <c r="B37" s="190"/>
      <c r="C37" s="190"/>
      <c r="D37" s="190"/>
      <c r="E37" s="191" t="s">
        <v>32</v>
      </c>
      <c r="F37" s="192"/>
    </row>
    <row r="38" spans="1:6">
      <c r="A38" s="186" t="s">
        <v>33</v>
      </c>
      <c r="B38" s="187"/>
      <c r="C38" s="188"/>
      <c r="D38" s="188"/>
      <c r="E38" s="38" t="s">
        <v>33</v>
      </c>
      <c r="F38" s="113" t="s">
        <v>305</v>
      </c>
    </row>
    <row r="39" spans="1:6">
      <c r="A39" s="167" t="s">
        <v>34</v>
      </c>
      <c r="B39" s="167"/>
      <c r="C39" s="168"/>
      <c r="D39" s="168"/>
      <c r="E39" s="40" t="s">
        <v>34</v>
      </c>
      <c r="F39" s="113" t="s">
        <v>296</v>
      </c>
    </row>
    <row r="40" spans="1:6">
      <c r="A40" s="167" t="s">
        <v>35</v>
      </c>
      <c r="B40" s="167"/>
      <c r="C40" s="168"/>
      <c r="D40" s="168"/>
      <c r="E40" s="40" t="s">
        <v>36</v>
      </c>
      <c r="F40" s="113" t="s">
        <v>293</v>
      </c>
    </row>
    <row r="41" spans="1:6">
      <c r="A41" s="167"/>
      <c r="B41" s="167"/>
      <c r="C41" s="168"/>
      <c r="D41" s="168"/>
      <c r="E41" s="40" t="s">
        <v>37</v>
      </c>
      <c r="F41" s="113" t="s">
        <v>293</v>
      </c>
    </row>
    <row r="42" spans="1:6">
      <c r="A42" s="172" t="s">
        <v>38</v>
      </c>
      <c r="B42" s="173"/>
      <c r="C42" s="173"/>
      <c r="D42" s="173"/>
      <c r="E42" s="173"/>
      <c r="F42" s="174"/>
    </row>
    <row r="43" spans="1:6">
      <c r="A43" s="151" t="s">
        <v>39</v>
      </c>
      <c r="B43" s="135"/>
      <c r="C43" s="135"/>
      <c r="D43" s="154" t="s">
        <v>40</v>
      </c>
      <c r="E43" s="177" t="s">
        <v>83</v>
      </c>
      <c r="F43" s="178"/>
    </row>
    <row r="44" spans="1:6">
      <c r="A44" s="152"/>
      <c r="B44" s="179"/>
      <c r="C44" s="180"/>
      <c r="D44" s="155"/>
      <c r="E44" s="181" t="s">
        <v>184</v>
      </c>
      <c r="F44" s="182"/>
    </row>
    <row r="45" spans="1:6">
      <c r="A45" s="152"/>
      <c r="B45" s="137"/>
      <c r="C45" s="137"/>
      <c r="D45" s="155"/>
      <c r="E45" s="158" t="s">
        <v>185</v>
      </c>
      <c r="F45" s="159"/>
    </row>
    <row r="46" spans="1:6" ht="18" customHeight="1">
      <c r="A46" s="152"/>
      <c r="B46" s="137"/>
      <c r="C46" s="137"/>
      <c r="D46" s="155"/>
      <c r="E46" s="158"/>
      <c r="F46" s="159"/>
    </row>
    <row r="47" spans="1:6" ht="18" customHeight="1">
      <c r="A47" s="152"/>
      <c r="B47" s="41"/>
      <c r="C47" s="41"/>
      <c r="D47" s="155"/>
      <c r="E47" s="42" t="s">
        <v>186</v>
      </c>
      <c r="F47" s="43"/>
    </row>
    <row r="48" spans="1:6">
      <c r="A48" s="152"/>
      <c r="B48" s="160"/>
      <c r="C48" s="161"/>
      <c r="D48" s="155"/>
      <c r="E48" s="162"/>
      <c r="F48" s="163"/>
    </row>
    <row r="49" spans="1:6" ht="17.25" customHeight="1">
      <c r="A49" s="152"/>
      <c r="B49" s="169"/>
      <c r="C49" s="140"/>
      <c r="D49" s="155"/>
      <c r="E49" s="170" t="s">
        <v>187</v>
      </c>
      <c r="F49" s="171"/>
    </row>
    <row r="50" spans="1:6" ht="18" customHeight="1">
      <c r="A50" s="152"/>
      <c r="B50" s="164"/>
      <c r="C50" s="164"/>
      <c r="D50" s="155"/>
      <c r="E50" s="165"/>
      <c r="F50" s="166"/>
    </row>
    <row r="51" spans="1:6" ht="18" customHeight="1">
      <c r="A51" s="152"/>
      <c r="B51" s="140"/>
      <c r="C51" s="140"/>
      <c r="D51" s="155"/>
      <c r="E51" s="162"/>
      <c r="F51" s="163"/>
    </row>
    <row r="52" spans="1:6" ht="18" customHeight="1">
      <c r="A52" s="175"/>
      <c r="B52" s="140"/>
      <c r="C52" s="140"/>
      <c r="D52" s="176"/>
      <c r="E52" s="143"/>
      <c r="F52" s="144"/>
    </row>
    <row r="53" spans="1:6" ht="18" customHeight="1">
      <c r="A53" s="175"/>
      <c r="B53" s="140"/>
      <c r="C53" s="140"/>
      <c r="D53" s="176"/>
      <c r="E53" s="145"/>
      <c r="F53" s="146"/>
    </row>
    <row r="54" spans="1:6">
      <c r="A54" s="175"/>
      <c r="B54" s="147"/>
      <c r="C54" s="147"/>
      <c r="D54" s="176"/>
      <c r="E54" s="145"/>
      <c r="F54" s="146"/>
    </row>
    <row r="55" spans="1:6">
      <c r="A55" s="148" t="s">
        <v>42</v>
      </c>
      <c r="B55" s="149"/>
      <c r="C55" s="149"/>
      <c r="D55" s="149"/>
      <c r="E55" s="149"/>
      <c r="F55" s="150"/>
    </row>
    <row r="56" spans="1:6">
      <c r="A56" s="151" t="s">
        <v>39</v>
      </c>
      <c r="B56" s="135"/>
      <c r="C56" s="135"/>
      <c r="D56" s="154" t="s">
        <v>43</v>
      </c>
      <c r="E56" s="135"/>
      <c r="F56" s="136"/>
    </row>
    <row r="57" spans="1:6">
      <c r="A57" s="152"/>
      <c r="B57" s="137"/>
      <c r="C57" s="137"/>
      <c r="D57" s="155"/>
      <c r="E57" s="135"/>
      <c r="F57" s="136"/>
    </row>
    <row r="58" spans="1:6">
      <c r="A58" s="152"/>
      <c r="B58" s="137"/>
      <c r="C58" s="137"/>
      <c r="D58" s="155"/>
      <c r="E58" s="138"/>
      <c r="F58" s="139"/>
    </row>
    <row r="59" spans="1:6">
      <c r="A59" s="152"/>
      <c r="B59" s="137"/>
      <c r="C59" s="137"/>
      <c r="D59" s="155"/>
      <c r="E59" s="138"/>
      <c r="F59" s="139"/>
    </row>
    <row r="60" spans="1:6">
      <c r="A60" s="152"/>
      <c r="B60" s="137"/>
      <c r="C60" s="137"/>
      <c r="D60" s="155"/>
      <c r="E60" s="138"/>
      <c r="F60" s="139"/>
    </row>
    <row r="61" spans="1:6">
      <c r="A61" s="153"/>
      <c r="B61" s="120"/>
      <c r="C61" s="120"/>
      <c r="D61" s="156"/>
      <c r="E61" s="121"/>
      <c r="F61" s="122"/>
    </row>
    <row r="62" spans="1:6">
      <c r="A62" s="123" t="s">
        <v>44</v>
      </c>
      <c r="B62" s="124"/>
      <c r="C62" s="124"/>
      <c r="D62" s="124"/>
      <c r="E62" s="124"/>
      <c r="F62" s="125"/>
    </row>
    <row r="63" spans="1:6">
      <c r="A63" s="126" t="s">
        <v>45</v>
      </c>
      <c r="B63" s="127"/>
      <c r="C63" s="127"/>
      <c r="D63" s="128"/>
      <c r="E63" s="129">
        <f>SUM(E65:E67)+SUM(B65:B67)</f>
        <v>0</v>
      </c>
      <c r="F63" s="130"/>
    </row>
    <row r="64" spans="1:6">
      <c r="A64" s="131" t="s">
        <v>39</v>
      </c>
      <c r="B64" s="44" t="s">
        <v>46</v>
      </c>
      <c r="C64" s="44" t="s">
        <v>47</v>
      </c>
      <c r="D64" s="133" t="s">
        <v>43</v>
      </c>
      <c r="E64" s="44" t="s">
        <v>48</v>
      </c>
      <c r="F64" s="45" t="s">
        <v>49</v>
      </c>
    </row>
    <row r="65" spans="1:6">
      <c r="A65" s="131"/>
      <c r="B65" s="46"/>
      <c r="C65" s="47"/>
      <c r="D65" s="133"/>
      <c r="E65" s="48"/>
      <c r="F65" s="49"/>
    </row>
    <row r="66" spans="1:6">
      <c r="A66" s="131"/>
      <c r="B66" s="50"/>
      <c r="C66" s="47"/>
      <c r="D66" s="133"/>
      <c r="E66" s="51"/>
      <c r="F66" s="52"/>
    </row>
    <row r="67" spans="1:6">
      <c r="A67" s="132"/>
      <c r="B67" s="53"/>
      <c r="C67" s="53"/>
      <c r="D67" s="134"/>
      <c r="E67" s="54"/>
      <c r="F67" s="55"/>
    </row>
    <row r="68" spans="1:6">
      <c r="A68" s="114" t="s">
        <v>50</v>
      </c>
      <c r="B68" s="115"/>
      <c r="C68" s="115"/>
      <c r="D68" s="115"/>
      <c r="E68" s="115"/>
      <c r="F68" s="116"/>
    </row>
    <row r="69" spans="1:6" ht="51" customHeight="1">
      <c r="A69" s="117"/>
      <c r="B69" s="118"/>
      <c r="C69" s="118"/>
      <c r="D69" s="118"/>
      <c r="E69" s="118"/>
      <c r="F69" s="119"/>
    </row>
    <row r="70" spans="1:6" ht="198.75" customHeight="1">
      <c r="A70" s="1"/>
    </row>
    <row r="71" spans="1:6">
      <c r="A71" s="1"/>
    </row>
    <row r="72" spans="1:6">
      <c r="A72" s="1"/>
    </row>
    <row r="73" spans="1:6">
      <c r="A73" s="1"/>
    </row>
    <row r="74" spans="1:6">
      <c r="A74" s="1"/>
    </row>
    <row r="75" spans="1:6">
      <c r="A75" s="1"/>
    </row>
    <row r="76" spans="1:6">
      <c r="A76" s="1"/>
    </row>
    <row r="77" spans="1:6">
      <c r="A77" s="1"/>
    </row>
    <row r="78" spans="1:6">
      <c r="A78" s="1"/>
    </row>
    <row r="79" spans="1:6">
      <c r="A79" s="1"/>
    </row>
    <row r="80" spans="1:6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</sheetData>
  <mergeCells count="98">
    <mergeCell ref="A68:F68"/>
    <mergeCell ref="A69:F69"/>
    <mergeCell ref="B61:C61"/>
    <mergeCell ref="E61:F61"/>
    <mergeCell ref="A62:F62"/>
    <mergeCell ref="A63:D63"/>
    <mergeCell ref="E63:F63"/>
    <mergeCell ref="A64:A67"/>
    <mergeCell ref="D64:D67"/>
    <mergeCell ref="E57:F57"/>
    <mergeCell ref="B58:C58"/>
    <mergeCell ref="E58:F58"/>
    <mergeCell ref="B59:C59"/>
    <mergeCell ref="E59:F59"/>
    <mergeCell ref="B51:C51"/>
    <mergeCell ref="E51:F51"/>
    <mergeCell ref="B52:C52"/>
    <mergeCell ref="E52:F52"/>
    <mergeCell ref="B60:C60"/>
    <mergeCell ref="E60:F60"/>
    <mergeCell ref="B53:C53"/>
    <mergeCell ref="E53:F53"/>
    <mergeCell ref="B54:C54"/>
    <mergeCell ref="E54:F54"/>
    <mergeCell ref="A55:F55"/>
    <mergeCell ref="A56:A61"/>
    <mergeCell ref="B56:C56"/>
    <mergeCell ref="D56:D61"/>
    <mergeCell ref="E56:F56"/>
    <mergeCell ref="B57:C57"/>
    <mergeCell ref="E46:F46"/>
    <mergeCell ref="B48:C48"/>
    <mergeCell ref="E48:F48"/>
    <mergeCell ref="B50:C50"/>
    <mergeCell ref="E50:F50"/>
    <mergeCell ref="A40:B40"/>
    <mergeCell ref="C40:D40"/>
    <mergeCell ref="B49:C49"/>
    <mergeCell ref="E49:F49"/>
    <mergeCell ref="A41:B41"/>
    <mergeCell ref="C41:D41"/>
    <mergeCell ref="A42:F42"/>
    <mergeCell ref="A43:A54"/>
    <mergeCell ref="B43:C43"/>
    <mergeCell ref="D43:D54"/>
    <mergeCell ref="E43:F43"/>
    <mergeCell ref="B44:C44"/>
    <mergeCell ref="E44:F44"/>
    <mergeCell ref="B45:C45"/>
    <mergeCell ref="E45:F45"/>
    <mergeCell ref="B46:C46"/>
    <mergeCell ref="A36:F36"/>
    <mergeCell ref="A38:B38"/>
    <mergeCell ref="C38:D38"/>
    <mergeCell ref="A39:B39"/>
    <mergeCell ref="C39:D39"/>
    <mergeCell ref="A37:D37"/>
    <mergeCell ref="E37:F37"/>
    <mergeCell ref="A23:A35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A14:F14"/>
    <mergeCell ref="E15:F15"/>
    <mergeCell ref="A16:A22"/>
    <mergeCell ref="E16:F16"/>
    <mergeCell ref="E17:F17"/>
    <mergeCell ref="E18:F18"/>
    <mergeCell ref="E19:F19"/>
    <mergeCell ref="E20:F20"/>
    <mergeCell ref="E21:F21"/>
    <mergeCell ref="E22:F22"/>
    <mergeCell ref="A10:A13"/>
    <mergeCell ref="D10:D13"/>
    <mergeCell ref="A1:F1"/>
    <mergeCell ref="B2:C2"/>
    <mergeCell ref="E2:F2"/>
    <mergeCell ref="A3:C3"/>
    <mergeCell ref="B4:C4"/>
    <mergeCell ref="D4:D5"/>
    <mergeCell ref="E4:E5"/>
    <mergeCell ref="F4:F5"/>
    <mergeCell ref="B5:C5"/>
    <mergeCell ref="B6:C6"/>
    <mergeCell ref="D6:E8"/>
    <mergeCell ref="F6:F8"/>
    <mergeCell ref="B8:C8"/>
    <mergeCell ref="A9:F9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85"/>
  <sheetViews>
    <sheetView topLeftCell="A10" workbookViewId="0">
      <selection activeCell="A42" sqref="A42:F42"/>
    </sheetView>
  </sheetViews>
  <sheetFormatPr defaultColWidth="11.5546875" defaultRowHeight="17.25"/>
  <cols>
    <col min="1" max="1" width="11.5546875" style="56"/>
    <col min="2" max="2" width="22.109375" style="1" customWidth="1"/>
    <col min="3" max="3" width="23.33203125" style="1" customWidth="1"/>
    <col min="4" max="4" width="17.33203125" style="1" customWidth="1"/>
    <col min="5" max="5" width="27.21875" style="1" customWidth="1"/>
    <col min="6" max="6" width="45" style="5" customWidth="1"/>
    <col min="7" max="16384" width="11.5546875" style="1"/>
  </cols>
  <sheetData>
    <row r="1" spans="1:9" s="2" customFormat="1" ht="36" customHeight="1">
      <c r="A1" s="211" t="s">
        <v>0</v>
      </c>
      <c r="B1" s="212"/>
      <c r="C1" s="212"/>
      <c r="D1" s="212"/>
      <c r="E1" s="212"/>
      <c r="F1" s="213"/>
      <c r="G1" s="1"/>
      <c r="H1" s="1"/>
      <c r="I1" s="1"/>
    </row>
    <row r="2" spans="1:9" s="5" customFormat="1" ht="47.25" customHeight="1">
      <c r="A2" s="3" t="s">
        <v>1</v>
      </c>
      <c r="B2" s="214" t="s">
        <v>188</v>
      </c>
      <c r="C2" s="215"/>
      <c r="D2" s="4" t="s">
        <v>2</v>
      </c>
      <c r="E2" s="216" t="s">
        <v>3</v>
      </c>
      <c r="F2" s="217"/>
    </row>
    <row r="3" spans="1:9" ht="24" customHeight="1">
      <c r="A3" s="183" t="s">
        <v>4</v>
      </c>
      <c r="B3" s="184"/>
      <c r="C3" s="218"/>
      <c r="D3" s="68" t="s">
        <v>5</v>
      </c>
      <c r="E3" s="69" t="s">
        <v>6</v>
      </c>
      <c r="F3" s="77" t="s">
        <v>7</v>
      </c>
    </row>
    <row r="4" spans="1:9" ht="21.75" customHeight="1">
      <c r="A4" s="73" t="s">
        <v>8</v>
      </c>
      <c r="B4" s="219">
        <v>332500</v>
      </c>
      <c r="C4" s="220"/>
      <c r="D4" s="221">
        <v>7</v>
      </c>
      <c r="E4" s="223">
        <v>14</v>
      </c>
      <c r="F4" s="225">
        <v>34000</v>
      </c>
    </row>
    <row r="5" spans="1:9" ht="23.1" customHeight="1">
      <c r="A5" s="73" t="s">
        <v>9</v>
      </c>
      <c r="B5" s="227">
        <f>B6-B4</f>
        <v>143500</v>
      </c>
      <c r="C5" s="228"/>
      <c r="D5" s="222"/>
      <c r="E5" s="224"/>
      <c r="F5" s="226"/>
    </row>
    <row r="6" spans="1:9">
      <c r="A6" s="10" t="s">
        <v>10</v>
      </c>
      <c r="B6" s="229">
        <v>476000</v>
      </c>
      <c r="C6" s="230"/>
      <c r="D6" s="231" t="s">
        <v>11</v>
      </c>
      <c r="E6" s="232"/>
      <c r="F6" s="237">
        <f>E4-(SUM(D16:D35))</f>
        <v>8</v>
      </c>
    </row>
    <row r="7" spans="1:9">
      <c r="A7" s="11" t="s">
        <v>12</v>
      </c>
      <c r="B7" s="70">
        <f>B6+'10.17'!B7</f>
        <v>28242650</v>
      </c>
      <c r="C7" s="13">
        <f>B7/B8</f>
        <v>0.48694224137931036</v>
      </c>
      <c r="D7" s="233"/>
      <c r="E7" s="234"/>
      <c r="F7" s="238"/>
    </row>
    <row r="8" spans="1:9">
      <c r="A8" s="14" t="s">
        <v>13</v>
      </c>
      <c r="B8" s="240">
        <v>58000000</v>
      </c>
      <c r="C8" s="241"/>
      <c r="D8" s="235"/>
      <c r="E8" s="236"/>
      <c r="F8" s="239"/>
    </row>
    <row r="9" spans="1:9" ht="27.95" customHeight="1">
      <c r="A9" s="148" t="s">
        <v>14</v>
      </c>
      <c r="B9" s="149"/>
      <c r="C9" s="149"/>
      <c r="D9" s="149"/>
      <c r="E9" s="149"/>
      <c r="F9" s="150"/>
    </row>
    <row r="10" spans="1:9" ht="17.100000000000001" customHeight="1">
      <c r="A10" s="206" t="s">
        <v>15</v>
      </c>
      <c r="B10" s="71" t="s">
        <v>16</v>
      </c>
      <c r="C10" s="71" t="s">
        <v>17</v>
      </c>
      <c r="D10" s="209" t="s">
        <v>18</v>
      </c>
      <c r="E10" s="71" t="s">
        <v>16</v>
      </c>
      <c r="F10" s="72" t="s">
        <v>17</v>
      </c>
    </row>
    <row r="11" spans="1:9" ht="20.100000000000001" customHeight="1">
      <c r="A11" s="207"/>
      <c r="B11" s="74" t="s">
        <v>189</v>
      </c>
      <c r="C11" s="18">
        <v>5</v>
      </c>
      <c r="D11" s="133"/>
      <c r="E11" s="74" t="s">
        <v>20</v>
      </c>
      <c r="F11" s="19">
        <v>0.04</v>
      </c>
    </row>
    <row r="12" spans="1:9" ht="18" customHeight="1">
      <c r="A12" s="207"/>
      <c r="B12" s="74" t="s">
        <v>120</v>
      </c>
      <c r="C12" s="18">
        <v>4</v>
      </c>
      <c r="D12" s="133"/>
      <c r="E12" s="74" t="s">
        <v>21</v>
      </c>
      <c r="F12" s="19">
        <v>7.0000000000000007E-2</v>
      </c>
    </row>
    <row r="13" spans="1:9" ht="17.100000000000001" customHeight="1">
      <c r="A13" s="208"/>
      <c r="B13" s="74" t="s">
        <v>180</v>
      </c>
      <c r="C13" s="20">
        <v>3</v>
      </c>
      <c r="D13" s="210"/>
      <c r="E13" s="75" t="s">
        <v>22</v>
      </c>
      <c r="F13" s="22">
        <v>0.06</v>
      </c>
    </row>
    <row r="14" spans="1:9" ht="27.95" customHeight="1">
      <c r="A14" s="148" t="s">
        <v>23</v>
      </c>
      <c r="B14" s="149"/>
      <c r="C14" s="149"/>
      <c r="D14" s="149"/>
      <c r="E14" s="149"/>
      <c r="F14" s="150"/>
    </row>
    <row r="15" spans="1:9" ht="18.95" customHeight="1">
      <c r="A15" s="23"/>
      <c r="B15" s="71" t="s">
        <v>24</v>
      </c>
      <c r="C15" s="71" t="s">
        <v>25</v>
      </c>
      <c r="D15" s="71" t="s">
        <v>26</v>
      </c>
      <c r="E15" s="203" t="s">
        <v>27</v>
      </c>
      <c r="F15" s="204"/>
    </row>
    <row r="16" spans="1:9" ht="18.95" customHeight="1">
      <c r="A16" s="152" t="s">
        <v>28</v>
      </c>
      <c r="B16" s="27">
        <v>0.5</v>
      </c>
      <c r="C16" s="27" t="s">
        <v>190</v>
      </c>
      <c r="D16" s="74">
        <v>2</v>
      </c>
      <c r="E16" s="199"/>
      <c r="F16" s="200"/>
    </row>
    <row r="17" spans="1:6">
      <c r="A17" s="152"/>
      <c r="B17" s="27"/>
      <c r="C17" s="74"/>
      <c r="D17" s="74"/>
      <c r="E17" s="199"/>
      <c r="F17" s="200"/>
    </row>
    <row r="18" spans="1:6">
      <c r="A18" s="152"/>
      <c r="B18" s="27"/>
      <c r="C18" s="27"/>
      <c r="D18" s="74"/>
      <c r="E18" s="199"/>
      <c r="F18" s="200"/>
    </row>
    <row r="19" spans="1:6">
      <c r="A19" s="152"/>
      <c r="B19" s="27"/>
      <c r="C19" s="74"/>
      <c r="D19" s="74"/>
      <c r="E19" s="199"/>
      <c r="F19" s="200"/>
    </row>
    <row r="20" spans="1:6">
      <c r="A20" s="152"/>
      <c r="B20" s="27"/>
      <c r="C20" s="74"/>
      <c r="D20" s="74"/>
      <c r="E20" s="199"/>
      <c r="F20" s="200"/>
    </row>
    <row r="21" spans="1:6">
      <c r="A21" s="152"/>
      <c r="B21" s="27"/>
      <c r="C21" s="74"/>
      <c r="D21" s="74"/>
      <c r="E21" s="199"/>
      <c r="F21" s="200"/>
    </row>
    <row r="22" spans="1:6" ht="18" thickBot="1">
      <c r="A22" s="175"/>
      <c r="B22" s="29"/>
      <c r="C22" s="75"/>
      <c r="D22" s="75"/>
      <c r="E22" s="194"/>
      <c r="F22" s="205"/>
    </row>
    <row r="23" spans="1:6" ht="18" thickTop="1">
      <c r="A23" s="193" t="s">
        <v>29</v>
      </c>
      <c r="B23" s="31">
        <v>0.29166666666666669</v>
      </c>
      <c r="C23" s="80" t="s">
        <v>191</v>
      </c>
      <c r="D23" s="33">
        <v>2</v>
      </c>
      <c r="E23" s="194" t="s">
        <v>183</v>
      </c>
      <c r="F23" s="194"/>
    </row>
    <row r="24" spans="1:6">
      <c r="A24" s="152"/>
      <c r="B24" s="27">
        <v>0.3125</v>
      </c>
      <c r="C24" s="27" t="s">
        <v>192</v>
      </c>
      <c r="D24" s="74">
        <v>2</v>
      </c>
      <c r="E24" s="195" t="s">
        <v>193</v>
      </c>
      <c r="F24" s="196"/>
    </row>
    <row r="25" spans="1:6">
      <c r="A25" s="152"/>
      <c r="B25" s="27"/>
      <c r="C25" s="74"/>
      <c r="D25" s="74"/>
      <c r="E25" s="195"/>
      <c r="F25" s="196"/>
    </row>
    <row r="26" spans="1:6">
      <c r="A26" s="152"/>
      <c r="B26" s="27"/>
      <c r="C26" s="74"/>
      <c r="D26" s="74"/>
      <c r="E26" s="197"/>
      <c r="F26" s="198"/>
    </row>
    <row r="27" spans="1:6">
      <c r="A27" s="152"/>
      <c r="B27" s="27"/>
      <c r="C27" s="27"/>
      <c r="D27" s="74"/>
      <c r="E27" s="199"/>
      <c r="F27" s="200"/>
    </row>
    <row r="28" spans="1:6">
      <c r="A28" s="152"/>
      <c r="B28" s="27"/>
      <c r="C28" s="74"/>
      <c r="D28" s="74"/>
      <c r="E28" s="197"/>
      <c r="F28" s="198"/>
    </row>
    <row r="29" spans="1:6">
      <c r="A29" s="152"/>
      <c r="B29" s="27"/>
      <c r="C29" s="27"/>
      <c r="D29" s="74"/>
      <c r="E29" s="199"/>
      <c r="F29" s="200"/>
    </row>
    <row r="30" spans="1:6">
      <c r="A30" s="152"/>
      <c r="B30" s="27"/>
      <c r="C30" s="74"/>
      <c r="D30" s="74"/>
      <c r="E30" s="199"/>
      <c r="F30" s="200"/>
    </row>
    <row r="31" spans="1:6">
      <c r="A31" s="152"/>
      <c r="B31" s="27"/>
      <c r="C31" s="74"/>
      <c r="D31" s="74"/>
      <c r="E31" s="199"/>
      <c r="F31" s="200"/>
    </row>
    <row r="32" spans="1:6">
      <c r="A32" s="152"/>
      <c r="B32" s="27"/>
      <c r="C32" s="74"/>
      <c r="D32" s="74"/>
      <c r="E32" s="199"/>
      <c r="F32" s="200"/>
    </row>
    <row r="33" spans="1:6">
      <c r="A33" s="152"/>
      <c r="B33" s="27"/>
      <c r="C33" s="74"/>
      <c r="D33" s="74"/>
      <c r="E33" s="199"/>
      <c r="F33" s="200"/>
    </row>
    <row r="34" spans="1:6">
      <c r="A34" s="152"/>
      <c r="B34" s="27"/>
      <c r="C34" s="74"/>
      <c r="D34" s="74"/>
      <c r="E34" s="199"/>
      <c r="F34" s="200"/>
    </row>
    <row r="35" spans="1:6">
      <c r="A35" s="153"/>
      <c r="B35" s="34"/>
      <c r="C35" s="76"/>
      <c r="D35" s="76"/>
      <c r="E35" s="201"/>
      <c r="F35" s="202"/>
    </row>
    <row r="36" spans="1:6" ht="22.5" customHeight="1">
      <c r="A36" s="183" t="s">
        <v>30</v>
      </c>
      <c r="B36" s="184"/>
      <c r="C36" s="184"/>
      <c r="D36" s="184"/>
      <c r="E36" s="184"/>
      <c r="F36" s="185"/>
    </row>
    <row r="37" spans="1:6">
      <c r="A37" s="189" t="s">
        <v>31</v>
      </c>
      <c r="B37" s="190"/>
      <c r="C37" s="190"/>
      <c r="D37" s="190"/>
      <c r="E37" s="191" t="s">
        <v>32</v>
      </c>
      <c r="F37" s="192"/>
    </row>
    <row r="38" spans="1:6">
      <c r="A38" s="186" t="s">
        <v>33</v>
      </c>
      <c r="B38" s="187"/>
      <c r="C38" s="188"/>
      <c r="D38" s="188"/>
      <c r="E38" s="38" t="s">
        <v>33</v>
      </c>
      <c r="F38" s="113" t="s">
        <v>283</v>
      </c>
    </row>
    <row r="39" spans="1:6">
      <c r="A39" s="167" t="s">
        <v>34</v>
      </c>
      <c r="B39" s="167"/>
      <c r="C39" s="168"/>
      <c r="D39" s="168"/>
      <c r="E39" s="40" t="s">
        <v>34</v>
      </c>
      <c r="F39" s="113" t="s">
        <v>282</v>
      </c>
    </row>
    <row r="40" spans="1:6">
      <c r="A40" s="167" t="s">
        <v>35</v>
      </c>
      <c r="B40" s="167"/>
      <c r="C40" s="168"/>
      <c r="D40" s="168"/>
      <c r="E40" s="40" t="s">
        <v>36</v>
      </c>
      <c r="F40" s="78"/>
    </row>
    <row r="41" spans="1:6">
      <c r="A41" s="167"/>
      <c r="B41" s="167"/>
      <c r="C41" s="168"/>
      <c r="D41" s="168"/>
      <c r="E41" s="40" t="s">
        <v>37</v>
      </c>
      <c r="F41" s="113" t="s">
        <v>284</v>
      </c>
    </row>
    <row r="42" spans="1:6">
      <c r="A42" s="172" t="s">
        <v>38</v>
      </c>
      <c r="B42" s="173"/>
      <c r="C42" s="173"/>
      <c r="D42" s="173"/>
      <c r="E42" s="173"/>
      <c r="F42" s="174"/>
    </row>
    <row r="43" spans="1:6">
      <c r="A43" s="151" t="s">
        <v>39</v>
      </c>
      <c r="B43" s="135"/>
      <c r="C43" s="135"/>
      <c r="D43" s="154" t="s">
        <v>40</v>
      </c>
      <c r="E43" s="177" t="s">
        <v>83</v>
      </c>
      <c r="F43" s="178"/>
    </row>
    <row r="44" spans="1:6">
      <c r="A44" s="152"/>
      <c r="B44" s="179"/>
      <c r="C44" s="180"/>
      <c r="D44" s="155"/>
      <c r="E44" s="181" t="s">
        <v>194</v>
      </c>
      <c r="F44" s="182"/>
    </row>
    <row r="45" spans="1:6">
      <c r="A45" s="152"/>
      <c r="B45" s="137"/>
      <c r="C45" s="137"/>
      <c r="D45" s="155"/>
      <c r="E45" s="158" t="s">
        <v>195</v>
      </c>
      <c r="F45" s="159"/>
    </row>
    <row r="46" spans="1:6" ht="18" customHeight="1">
      <c r="A46" s="152"/>
      <c r="B46" s="137"/>
      <c r="C46" s="137"/>
      <c r="D46" s="155"/>
      <c r="E46" s="158"/>
      <c r="F46" s="159"/>
    </row>
    <row r="47" spans="1:6" ht="18" customHeight="1">
      <c r="A47" s="152"/>
      <c r="B47" s="41"/>
      <c r="C47" s="41"/>
      <c r="D47" s="155"/>
      <c r="E47" s="42"/>
      <c r="F47" s="43"/>
    </row>
    <row r="48" spans="1:6">
      <c r="A48" s="152"/>
      <c r="B48" s="160"/>
      <c r="C48" s="161"/>
      <c r="D48" s="155"/>
      <c r="E48" s="162"/>
      <c r="F48" s="163"/>
    </row>
    <row r="49" spans="1:6" ht="17.25" customHeight="1">
      <c r="A49" s="152"/>
      <c r="B49" s="169"/>
      <c r="C49" s="140"/>
      <c r="D49" s="155"/>
      <c r="E49" s="170"/>
      <c r="F49" s="171"/>
    </row>
    <row r="50" spans="1:6" ht="18" customHeight="1">
      <c r="A50" s="152"/>
      <c r="B50" s="164"/>
      <c r="C50" s="164"/>
      <c r="D50" s="155"/>
      <c r="E50" s="165"/>
      <c r="F50" s="166"/>
    </row>
    <row r="51" spans="1:6" ht="18" customHeight="1">
      <c r="A51" s="152"/>
      <c r="B51" s="140"/>
      <c r="C51" s="140"/>
      <c r="D51" s="155"/>
      <c r="E51" s="162"/>
      <c r="F51" s="163"/>
    </row>
    <row r="52" spans="1:6" ht="18" customHeight="1">
      <c r="A52" s="175"/>
      <c r="B52" s="140"/>
      <c r="C52" s="140"/>
      <c r="D52" s="176"/>
      <c r="E52" s="143"/>
      <c r="F52" s="144"/>
    </row>
    <row r="53" spans="1:6" ht="18" customHeight="1">
      <c r="A53" s="175"/>
      <c r="B53" s="140"/>
      <c r="C53" s="140"/>
      <c r="D53" s="176"/>
      <c r="E53" s="145"/>
      <c r="F53" s="146"/>
    </row>
    <row r="54" spans="1:6">
      <c r="A54" s="175"/>
      <c r="B54" s="147"/>
      <c r="C54" s="147"/>
      <c r="D54" s="176"/>
      <c r="E54" s="145"/>
      <c r="F54" s="146"/>
    </row>
    <row r="55" spans="1:6">
      <c r="A55" s="148" t="s">
        <v>42</v>
      </c>
      <c r="B55" s="149"/>
      <c r="C55" s="149"/>
      <c r="D55" s="149"/>
      <c r="E55" s="149"/>
      <c r="F55" s="150"/>
    </row>
    <row r="56" spans="1:6">
      <c r="A56" s="151" t="s">
        <v>39</v>
      </c>
      <c r="B56" s="135"/>
      <c r="C56" s="135"/>
      <c r="D56" s="154" t="s">
        <v>43</v>
      </c>
      <c r="E56" s="135"/>
      <c r="F56" s="136"/>
    </row>
    <row r="57" spans="1:6">
      <c r="A57" s="152"/>
      <c r="B57" s="137"/>
      <c r="C57" s="137"/>
      <c r="D57" s="155"/>
      <c r="E57" s="135"/>
      <c r="F57" s="136"/>
    </row>
    <row r="58" spans="1:6">
      <c r="A58" s="152"/>
      <c r="B58" s="137"/>
      <c r="C58" s="137"/>
      <c r="D58" s="155"/>
      <c r="E58" s="138"/>
      <c r="F58" s="139"/>
    </row>
    <row r="59" spans="1:6">
      <c r="A59" s="152"/>
      <c r="B59" s="137"/>
      <c r="C59" s="137"/>
      <c r="D59" s="155"/>
      <c r="E59" s="138"/>
      <c r="F59" s="139"/>
    </row>
    <row r="60" spans="1:6">
      <c r="A60" s="152"/>
      <c r="B60" s="137"/>
      <c r="C60" s="137"/>
      <c r="D60" s="155"/>
      <c r="E60" s="138"/>
      <c r="F60" s="139"/>
    </row>
    <row r="61" spans="1:6">
      <c r="A61" s="153"/>
      <c r="B61" s="120"/>
      <c r="C61" s="120"/>
      <c r="D61" s="156"/>
      <c r="E61" s="121"/>
      <c r="F61" s="122"/>
    </row>
    <row r="62" spans="1:6">
      <c r="A62" s="123" t="s">
        <v>44</v>
      </c>
      <c r="B62" s="124"/>
      <c r="C62" s="124"/>
      <c r="D62" s="124"/>
      <c r="E62" s="124"/>
      <c r="F62" s="125"/>
    </row>
    <row r="63" spans="1:6">
      <c r="A63" s="126" t="s">
        <v>45</v>
      </c>
      <c r="B63" s="127"/>
      <c r="C63" s="127"/>
      <c r="D63" s="128"/>
      <c r="E63" s="129">
        <f>SUM(E65:E67)+SUM(B65:B67)</f>
        <v>0</v>
      </c>
      <c r="F63" s="130"/>
    </row>
    <row r="64" spans="1:6">
      <c r="A64" s="131" t="s">
        <v>39</v>
      </c>
      <c r="B64" s="44" t="s">
        <v>46</v>
      </c>
      <c r="C64" s="44" t="s">
        <v>47</v>
      </c>
      <c r="D64" s="133" t="s">
        <v>43</v>
      </c>
      <c r="E64" s="44" t="s">
        <v>48</v>
      </c>
      <c r="F64" s="45" t="s">
        <v>49</v>
      </c>
    </row>
    <row r="65" spans="1:6">
      <c r="A65" s="131"/>
      <c r="B65" s="46"/>
      <c r="C65" s="47"/>
      <c r="D65" s="133"/>
      <c r="E65" s="48"/>
      <c r="F65" s="49"/>
    </row>
    <row r="66" spans="1:6">
      <c r="A66" s="131"/>
      <c r="B66" s="50"/>
      <c r="C66" s="47"/>
      <c r="D66" s="133"/>
      <c r="E66" s="51"/>
      <c r="F66" s="52"/>
    </row>
    <row r="67" spans="1:6">
      <c r="A67" s="132"/>
      <c r="B67" s="53"/>
      <c r="C67" s="53"/>
      <c r="D67" s="134"/>
      <c r="E67" s="54"/>
      <c r="F67" s="55"/>
    </row>
    <row r="68" spans="1:6">
      <c r="A68" s="114" t="s">
        <v>50</v>
      </c>
      <c r="B68" s="115"/>
      <c r="C68" s="115"/>
      <c r="D68" s="115"/>
      <c r="E68" s="115"/>
      <c r="F68" s="116"/>
    </row>
    <row r="69" spans="1:6" ht="51" customHeight="1">
      <c r="A69" s="117"/>
      <c r="B69" s="118"/>
      <c r="C69" s="118"/>
      <c r="D69" s="118"/>
      <c r="E69" s="118"/>
      <c r="F69" s="119"/>
    </row>
    <row r="70" spans="1:6" ht="198.75" customHeight="1">
      <c r="A70" s="1"/>
    </row>
    <row r="71" spans="1:6">
      <c r="A71" s="1"/>
    </row>
    <row r="72" spans="1:6">
      <c r="A72" s="1"/>
    </row>
    <row r="73" spans="1:6">
      <c r="A73" s="1"/>
    </row>
    <row r="74" spans="1:6">
      <c r="A74" s="1"/>
    </row>
    <row r="75" spans="1:6">
      <c r="A75" s="1"/>
    </row>
    <row r="76" spans="1:6">
      <c r="A76" s="1"/>
    </row>
    <row r="77" spans="1:6">
      <c r="A77" s="1"/>
    </row>
    <row r="78" spans="1:6">
      <c r="A78" s="1"/>
    </row>
    <row r="79" spans="1:6">
      <c r="A79" s="1"/>
    </row>
    <row r="80" spans="1:6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</sheetData>
  <mergeCells count="98">
    <mergeCell ref="A68:F68"/>
    <mergeCell ref="A69:F69"/>
    <mergeCell ref="B61:C61"/>
    <mergeCell ref="E61:F61"/>
    <mergeCell ref="A62:F62"/>
    <mergeCell ref="A63:D63"/>
    <mergeCell ref="E63:F63"/>
    <mergeCell ref="A64:A67"/>
    <mergeCell ref="D64:D67"/>
    <mergeCell ref="E57:F57"/>
    <mergeCell ref="B58:C58"/>
    <mergeCell ref="E58:F58"/>
    <mergeCell ref="B59:C59"/>
    <mergeCell ref="E59:F59"/>
    <mergeCell ref="B51:C51"/>
    <mergeCell ref="E51:F51"/>
    <mergeCell ref="B52:C52"/>
    <mergeCell ref="E52:F52"/>
    <mergeCell ref="B60:C60"/>
    <mergeCell ref="E60:F60"/>
    <mergeCell ref="B53:C53"/>
    <mergeCell ref="E53:F53"/>
    <mergeCell ref="B54:C54"/>
    <mergeCell ref="E54:F54"/>
    <mergeCell ref="A55:F55"/>
    <mergeCell ref="A56:A61"/>
    <mergeCell ref="B56:C56"/>
    <mergeCell ref="D56:D61"/>
    <mergeCell ref="E56:F56"/>
    <mergeCell ref="B57:C57"/>
    <mergeCell ref="E46:F46"/>
    <mergeCell ref="B48:C48"/>
    <mergeCell ref="E48:F48"/>
    <mergeCell ref="B50:C50"/>
    <mergeCell ref="E50:F50"/>
    <mergeCell ref="A40:B40"/>
    <mergeCell ref="C40:D40"/>
    <mergeCell ref="B49:C49"/>
    <mergeCell ref="E49:F49"/>
    <mergeCell ref="A41:B41"/>
    <mergeCell ref="C41:D41"/>
    <mergeCell ref="A42:F42"/>
    <mergeCell ref="A43:A54"/>
    <mergeCell ref="B43:C43"/>
    <mergeCell ref="D43:D54"/>
    <mergeCell ref="E43:F43"/>
    <mergeCell ref="B44:C44"/>
    <mergeCell ref="E44:F44"/>
    <mergeCell ref="B45:C45"/>
    <mergeCell ref="E45:F45"/>
    <mergeCell ref="B46:C46"/>
    <mergeCell ref="A36:F36"/>
    <mergeCell ref="A38:B38"/>
    <mergeCell ref="C38:D38"/>
    <mergeCell ref="A39:B39"/>
    <mergeCell ref="C39:D39"/>
    <mergeCell ref="A37:D37"/>
    <mergeCell ref="E37:F37"/>
    <mergeCell ref="A23:A35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A14:F14"/>
    <mergeCell ref="E15:F15"/>
    <mergeCell ref="A16:A22"/>
    <mergeCell ref="E16:F16"/>
    <mergeCell ref="E17:F17"/>
    <mergeCell ref="E18:F18"/>
    <mergeCell ref="E19:F19"/>
    <mergeCell ref="E20:F20"/>
    <mergeCell ref="E21:F21"/>
    <mergeCell ref="E22:F22"/>
    <mergeCell ref="A10:A13"/>
    <mergeCell ref="D10:D13"/>
    <mergeCell ref="A1:F1"/>
    <mergeCell ref="B2:C2"/>
    <mergeCell ref="E2:F2"/>
    <mergeCell ref="A3:C3"/>
    <mergeCell ref="B4:C4"/>
    <mergeCell ref="D4:D5"/>
    <mergeCell ref="E4:E5"/>
    <mergeCell ref="F4:F5"/>
    <mergeCell ref="B5:C5"/>
    <mergeCell ref="B6:C6"/>
    <mergeCell ref="D6:E8"/>
    <mergeCell ref="F6:F8"/>
    <mergeCell ref="B8:C8"/>
    <mergeCell ref="A9:F9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85"/>
  <sheetViews>
    <sheetView topLeftCell="A13" workbookViewId="0">
      <selection activeCell="A42" sqref="A42:F42"/>
    </sheetView>
  </sheetViews>
  <sheetFormatPr defaultColWidth="11.5546875" defaultRowHeight="17.25"/>
  <cols>
    <col min="1" max="1" width="11.5546875" style="56"/>
    <col min="2" max="2" width="22.109375" style="1" customWidth="1"/>
    <col min="3" max="3" width="23.33203125" style="1" customWidth="1"/>
    <col min="4" max="4" width="17.33203125" style="1" customWidth="1"/>
    <col min="5" max="5" width="27.21875" style="1" customWidth="1"/>
    <col min="6" max="6" width="45" style="5" customWidth="1"/>
    <col min="7" max="16384" width="11.5546875" style="1"/>
  </cols>
  <sheetData>
    <row r="1" spans="1:9" s="2" customFormat="1" ht="36" customHeight="1">
      <c r="A1" s="211" t="s">
        <v>0</v>
      </c>
      <c r="B1" s="212"/>
      <c r="C1" s="212"/>
      <c r="D1" s="212"/>
      <c r="E1" s="212"/>
      <c r="F1" s="213"/>
      <c r="G1" s="1"/>
      <c r="H1" s="1"/>
      <c r="I1" s="1"/>
    </row>
    <row r="2" spans="1:9" s="5" customFormat="1" ht="47.25" customHeight="1">
      <c r="A2" s="3" t="s">
        <v>1</v>
      </c>
      <c r="B2" s="214" t="s">
        <v>196</v>
      </c>
      <c r="C2" s="215"/>
      <c r="D2" s="4" t="s">
        <v>2</v>
      </c>
      <c r="E2" s="216" t="s">
        <v>3</v>
      </c>
      <c r="F2" s="217"/>
    </row>
    <row r="3" spans="1:9" ht="24" customHeight="1">
      <c r="A3" s="183" t="s">
        <v>4</v>
      </c>
      <c r="B3" s="184"/>
      <c r="C3" s="218"/>
      <c r="D3" s="68" t="s">
        <v>5</v>
      </c>
      <c r="E3" s="69" t="s">
        <v>6</v>
      </c>
      <c r="F3" s="77" t="s">
        <v>7</v>
      </c>
    </row>
    <row r="4" spans="1:9" ht="21.75" customHeight="1">
      <c r="A4" s="73" t="s">
        <v>8</v>
      </c>
      <c r="B4" s="219">
        <v>120000</v>
      </c>
      <c r="C4" s="220"/>
      <c r="D4" s="221">
        <v>8</v>
      </c>
      <c r="E4" s="223">
        <v>20</v>
      </c>
      <c r="F4" s="225">
        <v>36350</v>
      </c>
    </row>
    <row r="5" spans="1:9" ht="23.1" customHeight="1">
      <c r="A5" s="73" t="s">
        <v>9</v>
      </c>
      <c r="B5" s="227">
        <f>B6-B4</f>
        <v>607000</v>
      </c>
      <c r="C5" s="228"/>
      <c r="D5" s="222"/>
      <c r="E5" s="224"/>
      <c r="F5" s="226"/>
    </row>
    <row r="6" spans="1:9">
      <c r="A6" s="10" t="s">
        <v>10</v>
      </c>
      <c r="B6" s="229">
        <v>727000</v>
      </c>
      <c r="C6" s="230"/>
      <c r="D6" s="231" t="s">
        <v>11</v>
      </c>
      <c r="E6" s="232"/>
      <c r="F6" s="237">
        <f>E4-(SUM(D16:D35))</f>
        <v>12</v>
      </c>
    </row>
    <row r="7" spans="1:9">
      <c r="A7" s="11" t="s">
        <v>12</v>
      </c>
      <c r="B7" s="70">
        <f>B6+'10.18'!B7</f>
        <v>28969650</v>
      </c>
      <c r="C7" s="13">
        <f>B7/B8</f>
        <v>0.49947672413793104</v>
      </c>
      <c r="D7" s="233"/>
      <c r="E7" s="234"/>
      <c r="F7" s="238"/>
    </row>
    <row r="8" spans="1:9">
      <c r="A8" s="14" t="s">
        <v>13</v>
      </c>
      <c r="B8" s="240">
        <v>58000000</v>
      </c>
      <c r="C8" s="241"/>
      <c r="D8" s="235"/>
      <c r="E8" s="236"/>
      <c r="F8" s="239"/>
    </row>
    <row r="9" spans="1:9" ht="27.95" customHeight="1">
      <c r="A9" s="148" t="s">
        <v>14</v>
      </c>
      <c r="B9" s="149"/>
      <c r="C9" s="149"/>
      <c r="D9" s="149"/>
      <c r="E9" s="149"/>
      <c r="F9" s="150"/>
    </row>
    <row r="10" spans="1:9" ht="17.100000000000001" customHeight="1">
      <c r="A10" s="206" t="s">
        <v>15</v>
      </c>
      <c r="B10" s="71" t="s">
        <v>16</v>
      </c>
      <c r="C10" s="71" t="s">
        <v>17</v>
      </c>
      <c r="D10" s="209" t="s">
        <v>18</v>
      </c>
      <c r="E10" s="71" t="s">
        <v>16</v>
      </c>
      <c r="F10" s="72" t="s">
        <v>17</v>
      </c>
    </row>
    <row r="11" spans="1:9" ht="20.100000000000001" customHeight="1">
      <c r="A11" s="207"/>
      <c r="B11" s="74" t="s">
        <v>120</v>
      </c>
      <c r="C11" s="18">
        <v>6</v>
      </c>
      <c r="D11" s="133"/>
      <c r="E11" s="74" t="s">
        <v>20</v>
      </c>
      <c r="F11" s="19">
        <v>7.0000000000000007E-2</v>
      </c>
    </row>
    <row r="12" spans="1:9" ht="18" customHeight="1">
      <c r="A12" s="207"/>
      <c r="B12" s="74" t="s">
        <v>53</v>
      </c>
      <c r="C12" s="18">
        <v>4</v>
      </c>
      <c r="D12" s="133"/>
      <c r="E12" s="74" t="s">
        <v>21</v>
      </c>
      <c r="F12" s="19">
        <v>0.27</v>
      </c>
    </row>
    <row r="13" spans="1:9" ht="17.100000000000001" customHeight="1">
      <c r="A13" s="208"/>
      <c r="B13" s="74" t="s">
        <v>197</v>
      </c>
      <c r="C13" s="20">
        <v>3</v>
      </c>
      <c r="D13" s="210"/>
      <c r="E13" s="75" t="s">
        <v>22</v>
      </c>
      <c r="F13" s="22">
        <v>0.06</v>
      </c>
    </row>
    <row r="14" spans="1:9" ht="27.95" customHeight="1">
      <c r="A14" s="148" t="s">
        <v>23</v>
      </c>
      <c r="B14" s="149"/>
      <c r="C14" s="149"/>
      <c r="D14" s="149"/>
      <c r="E14" s="149"/>
      <c r="F14" s="150"/>
    </row>
    <row r="15" spans="1:9" ht="18.95" customHeight="1">
      <c r="A15" s="23"/>
      <c r="B15" s="71" t="s">
        <v>24</v>
      </c>
      <c r="C15" s="71" t="s">
        <v>25</v>
      </c>
      <c r="D15" s="71" t="s">
        <v>26</v>
      </c>
      <c r="E15" s="203" t="s">
        <v>27</v>
      </c>
      <c r="F15" s="204"/>
    </row>
    <row r="16" spans="1:9" ht="18.95" customHeight="1">
      <c r="A16" s="152" t="s">
        <v>28</v>
      </c>
      <c r="B16" s="27"/>
      <c r="C16" s="27"/>
      <c r="D16" s="74"/>
      <c r="E16" s="199"/>
      <c r="F16" s="200"/>
    </row>
    <row r="17" spans="1:6">
      <c r="A17" s="152"/>
      <c r="B17" s="27"/>
      <c r="C17" s="74"/>
      <c r="D17" s="74"/>
      <c r="E17" s="199"/>
      <c r="F17" s="200"/>
    </row>
    <row r="18" spans="1:6">
      <c r="A18" s="152"/>
      <c r="B18" s="27"/>
      <c r="C18" s="27"/>
      <c r="D18" s="74"/>
      <c r="E18" s="199"/>
      <c r="F18" s="200"/>
    </row>
    <row r="19" spans="1:6">
      <c r="A19" s="152"/>
      <c r="B19" s="27"/>
      <c r="C19" s="74"/>
      <c r="D19" s="74"/>
      <c r="E19" s="199"/>
      <c r="F19" s="200"/>
    </row>
    <row r="20" spans="1:6">
      <c r="A20" s="152"/>
      <c r="B20" s="27"/>
      <c r="C20" s="74"/>
      <c r="D20" s="74"/>
      <c r="E20" s="199"/>
      <c r="F20" s="200"/>
    </row>
    <row r="21" spans="1:6">
      <c r="A21" s="152"/>
      <c r="B21" s="27"/>
      <c r="C21" s="74"/>
      <c r="D21" s="74"/>
      <c r="E21" s="199"/>
      <c r="F21" s="200"/>
    </row>
    <row r="22" spans="1:6" ht="18" thickBot="1">
      <c r="A22" s="175"/>
      <c r="B22" s="29"/>
      <c r="C22" s="75"/>
      <c r="D22" s="75"/>
      <c r="E22" s="194"/>
      <c r="F22" s="205"/>
    </row>
    <row r="23" spans="1:6" ht="18" thickTop="1">
      <c r="A23" s="193" t="s">
        <v>29</v>
      </c>
      <c r="B23" s="31">
        <v>0.29166666666666669</v>
      </c>
      <c r="C23" s="80" t="s">
        <v>198</v>
      </c>
      <c r="D23" s="33">
        <v>4</v>
      </c>
      <c r="E23" s="194"/>
      <c r="F23" s="194"/>
    </row>
    <row r="24" spans="1:6">
      <c r="A24" s="152"/>
      <c r="B24" s="27">
        <v>0.30208333333333331</v>
      </c>
      <c r="C24" s="27" t="s">
        <v>199</v>
      </c>
      <c r="D24" s="74">
        <v>4</v>
      </c>
      <c r="E24" s="195"/>
      <c r="F24" s="196"/>
    </row>
    <row r="25" spans="1:6">
      <c r="A25" s="152"/>
      <c r="B25" s="27"/>
      <c r="C25" s="74"/>
      <c r="D25" s="74"/>
      <c r="E25" s="195"/>
      <c r="F25" s="196"/>
    </row>
    <row r="26" spans="1:6">
      <c r="A26" s="152"/>
      <c r="B26" s="27"/>
      <c r="C26" s="74"/>
      <c r="D26" s="74"/>
      <c r="E26" s="197"/>
      <c r="F26" s="198"/>
    </row>
    <row r="27" spans="1:6">
      <c r="A27" s="152"/>
      <c r="B27" s="27"/>
      <c r="C27" s="27"/>
      <c r="D27" s="74"/>
      <c r="E27" s="199"/>
      <c r="F27" s="200"/>
    </row>
    <row r="28" spans="1:6">
      <c r="A28" s="152"/>
      <c r="B28" s="27"/>
      <c r="C28" s="74"/>
      <c r="D28" s="74"/>
      <c r="E28" s="197"/>
      <c r="F28" s="198"/>
    </row>
    <row r="29" spans="1:6">
      <c r="A29" s="152"/>
      <c r="B29" s="27"/>
      <c r="C29" s="27"/>
      <c r="D29" s="74"/>
      <c r="E29" s="199"/>
      <c r="F29" s="200"/>
    </row>
    <row r="30" spans="1:6">
      <c r="A30" s="152"/>
      <c r="B30" s="27"/>
      <c r="C30" s="74"/>
      <c r="D30" s="74"/>
      <c r="E30" s="199"/>
      <c r="F30" s="200"/>
    </row>
    <row r="31" spans="1:6">
      <c r="A31" s="152"/>
      <c r="B31" s="27"/>
      <c r="C31" s="74"/>
      <c r="D31" s="74"/>
      <c r="E31" s="199"/>
      <c r="F31" s="200"/>
    </row>
    <row r="32" spans="1:6">
      <c r="A32" s="152"/>
      <c r="B32" s="27"/>
      <c r="C32" s="74"/>
      <c r="D32" s="74"/>
      <c r="E32" s="199"/>
      <c r="F32" s="200"/>
    </row>
    <row r="33" spans="1:6">
      <c r="A33" s="152"/>
      <c r="B33" s="27"/>
      <c r="C33" s="74"/>
      <c r="D33" s="74"/>
      <c r="E33" s="199"/>
      <c r="F33" s="200"/>
    </row>
    <row r="34" spans="1:6">
      <c r="A34" s="152"/>
      <c r="B34" s="27"/>
      <c r="C34" s="74"/>
      <c r="D34" s="74"/>
      <c r="E34" s="199"/>
      <c r="F34" s="200"/>
    </row>
    <row r="35" spans="1:6">
      <c r="A35" s="153"/>
      <c r="B35" s="34"/>
      <c r="C35" s="76"/>
      <c r="D35" s="76"/>
      <c r="E35" s="201"/>
      <c r="F35" s="202"/>
    </row>
    <row r="36" spans="1:6" ht="22.5" customHeight="1">
      <c r="A36" s="183" t="s">
        <v>30</v>
      </c>
      <c r="B36" s="184"/>
      <c r="C36" s="184"/>
      <c r="D36" s="184"/>
      <c r="E36" s="184"/>
      <c r="F36" s="185"/>
    </row>
    <row r="37" spans="1:6">
      <c r="A37" s="189" t="s">
        <v>31</v>
      </c>
      <c r="B37" s="190"/>
      <c r="C37" s="190"/>
      <c r="D37" s="190"/>
      <c r="E37" s="191" t="s">
        <v>32</v>
      </c>
      <c r="F37" s="192"/>
    </row>
    <row r="38" spans="1:6">
      <c r="A38" s="186" t="s">
        <v>33</v>
      </c>
      <c r="B38" s="187"/>
      <c r="C38" s="188"/>
      <c r="D38" s="188"/>
      <c r="E38" s="38" t="s">
        <v>33</v>
      </c>
      <c r="F38" s="113" t="s">
        <v>296</v>
      </c>
    </row>
    <row r="39" spans="1:6">
      <c r="A39" s="167" t="s">
        <v>34</v>
      </c>
      <c r="B39" s="167"/>
      <c r="C39" s="168"/>
      <c r="D39" s="168"/>
      <c r="E39" s="40" t="s">
        <v>34</v>
      </c>
      <c r="F39" s="113" t="s">
        <v>282</v>
      </c>
    </row>
    <row r="40" spans="1:6">
      <c r="A40" s="167" t="s">
        <v>35</v>
      </c>
      <c r="B40" s="167"/>
      <c r="C40" s="168"/>
      <c r="D40" s="168"/>
      <c r="E40" s="40" t="s">
        <v>36</v>
      </c>
      <c r="F40" s="113" t="s">
        <v>293</v>
      </c>
    </row>
    <row r="41" spans="1:6">
      <c r="A41" s="167"/>
      <c r="B41" s="167"/>
      <c r="C41" s="168"/>
      <c r="D41" s="168"/>
      <c r="E41" s="40" t="s">
        <v>37</v>
      </c>
      <c r="F41" s="113" t="s">
        <v>284</v>
      </c>
    </row>
    <row r="42" spans="1:6">
      <c r="A42" s="172" t="s">
        <v>38</v>
      </c>
      <c r="B42" s="173"/>
      <c r="C42" s="173"/>
      <c r="D42" s="173"/>
      <c r="E42" s="173"/>
      <c r="F42" s="174"/>
    </row>
    <row r="43" spans="1:6">
      <c r="A43" s="151" t="s">
        <v>39</v>
      </c>
      <c r="B43" s="135"/>
      <c r="C43" s="135"/>
      <c r="D43" s="154" t="s">
        <v>40</v>
      </c>
      <c r="E43" s="177" t="s">
        <v>83</v>
      </c>
      <c r="F43" s="178"/>
    </row>
    <row r="44" spans="1:6">
      <c r="A44" s="152"/>
      <c r="B44" s="179"/>
      <c r="C44" s="180"/>
      <c r="D44" s="155"/>
      <c r="E44" s="181" t="s">
        <v>200</v>
      </c>
      <c r="F44" s="182"/>
    </row>
    <row r="45" spans="1:6">
      <c r="A45" s="152"/>
      <c r="B45" s="137"/>
      <c r="C45" s="137"/>
      <c r="D45" s="155"/>
      <c r="E45" s="158" t="s">
        <v>201</v>
      </c>
      <c r="F45" s="159"/>
    </row>
    <row r="46" spans="1:6" ht="18" customHeight="1">
      <c r="A46" s="152"/>
      <c r="B46" s="137"/>
      <c r="C46" s="137"/>
      <c r="D46" s="155"/>
      <c r="E46" s="158"/>
      <c r="F46" s="159"/>
    </row>
    <row r="47" spans="1:6" ht="18" customHeight="1">
      <c r="A47" s="152"/>
      <c r="B47" s="41"/>
      <c r="C47" s="41"/>
      <c r="D47" s="155"/>
      <c r="E47" s="42" t="s">
        <v>202</v>
      </c>
      <c r="F47" s="43"/>
    </row>
    <row r="48" spans="1:6">
      <c r="A48" s="152"/>
      <c r="B48" s="160"/>
      <c r="C48" s="161"/>
      <c r="D48" s="155"/>
      <c r="E48" s="162"/>
      <c r="F48" s="163"/>
    </row>
    <row r="49" spans="1:6" ht="17.25" customHeight="1">
      <c r="A49" s="152"/>
      <c r="B49" s="169"/>
      <c r="C49" s="140"/>
      <c r="D49" s="155"/>
      <c r="E49" s="170"/>
      <c r="F49" s="171"/>
    </row>
    <row r="50" spans="1:6" ht="18" customHeight="1">
      <c r="A50" s="152"/>
      <c r="B50" s="164"/>
      <c r="C50" s="164"/>
      <c r="D50" s="155"/>
      <c r="E50" s="165"/>
      <c r="F50" s="166"/>
    </row>
    <row r="51" spans="1:6" ht="18" customHeight="1">
      <c r="A51" s="152"/>
      <c r="B51" s="140"/>
      <c r="C51" s="140"/>
      <c r="D51" s="155"/>
      <c r="E51" s="162"/>
      <c r="F51" s="163"/>
    </row>
    <row r="52" spans="1:6" ht="18" customHeight="1">
      <c r="A52" s="175"/>
      <c r="B52" s="140"/>
      <c r="C52" s="140"/>
      <c r="D52" s="176"/>
      <c r="E52" s="143"/>
      <c r="F52" s="144"/>
    </row>
    <row r="53" spans="1:6" ht="18" customHeight="1">
      <c r="A53" s="175"/>
      <c r="B53" s="140"/>
      <c r="C53" s="140"/>
      <c r="D53" s="176"/>
      <c r="E53" s="145"/>
      <c r="F53" s="146"/>
    </row>
    <row r="54" spans="1:6">
      <c r="A54" s="175"/>
      <c r="B54" s="147"/>
      <c r="C54" s="147"/>
      <c r="D54" s="176"/>
      <c r="E54" s="145"/>
      <c r="F54" s="146"/>
    </row>
    <row r="55" spans="1:6">
      <c r="A55" s="148" t="s">
        <v>42</v>
      </c>
      <c r="B55" s="149"/>
      <c r="C55" s="149"/>
      <c r="D55" s="149"/>
      <c r="E55" s="149"/>
      <c r="F55" s="150"/>
    </row>
    <row r="56" spans="1:6">
      <c r="A56" s="151" t="s">
        <v>39</v>
      </c>
      <c r="B56" s="135"/>
      <c r="C56" s="135"/>
      <c r="D56" s="154" t="s">
        <v>43</v>
      </c>
      <c r="E56" s="135"/>
      <c r="F56" s="136"/>
    </row>
    <row r="57" spans="1:6">
      <c r="A57" s="152"/>
      <c r="B57" s="137"/>
      <c r="C57" s="137"/>
      <c r="D57" s="155"/>
      <c r="E57" s="135"/>
      <c r="F57" s="136"/>
    </row>
    <row r="58" spans="1:6">
      <c r="A58" s="152"/>
      <c r="B58" s="137"/>
      <c r="C58" s="137"/>
      <c r="D58" s="155"/>
      <c r="E58" s="138"/>
      <c r="F58" s="139"/>
    </row>
    <row r="59" spans="1:6">
      <c r="A59" s="152"/>
      <c r="B59" s="137"/>
      <c r="C59" s="137"/>
      <c r="D59" s="155"/>
      <c r="E59" s="138"/>
      <c r="F59" s="139"/>
    </row>
    <row r="60" spans="1:6">
      <c r="A60" s="152"/>
      <c r="B60" s="137"/>
      <c r="C60" s="137"/>
      <c r="D60" s="155"/>
      <c r="E60" s="138"/>
      <c r="F60" s="139"/>
    </row>
    <row r="61" spans="1:6">
      <c r="A61" s="153"/>
      <c r="B61" s="120"/>
      <c r="C61" s="120"/>
      <c r="D61" s="156"/>
      <c r="E61" s="121"/>
      <c r="F61" s="122"/>
    </row>
    <row r="62" spans="1:6">
      <c r="A62" s="123" t="s">
        <v>44</v>
      </c>
      <c r="B62" s="124"/>
      <c r="C62" s="124"/>
      <c r="D62" s="124"/>
      <c r="E62" s="124"/>
      <c r="F62" s="125"/>
    </row>
    <row r="63" spans="1:6">
      <c r="A63" s="126" t="s">
        <v>45</v>
      </c>
      <c r="B63" s="127"/>
      <c r="C63" s="127"/>
      <c r="D63" s="128"/>
      <c r="E63" s="129">
        <f>SUM(E65:E67)+SUM(B65:B67)</f>
        <v>0</v>
      </c>
      <c r="F63" s="130"/>
    </row>
    <row r="64" spans="1:6">
      <c r="A64" s="131" t="s">
        <v>39</v>
      </c>
      <c r="B64" s="44" t="s">
        <v>46</v>
      </c>
      <c r="C64" s="44" t="s">
        <v>47</v>
      </c>
      <c r="D64" s="133" t="s">
        <v>43</v>
      </c>
      <c r="E64" s="44" t="s">
        <v>48</v>
      </c>
      <c r="F64" s="45" t="s">
        <v>49</v>
      </c>
    </row>
    <row r="65" spans="1:6">
      <c r="A65" s="131"/>
      <c r="B65" s="46"/>
      <c r="C65" s="47"/>
      <c r="D65" s="133"/>
      <c r="E65" s="48"/>
      <c r="F65" s="49"/>
    </row>
    <row r="66" spans="1:6">
      <c r="A66" s="131"/>
      <c r="B66" s="50"/>
      <c r="C66" s="47"/>
      <c r="D66" s="133"/>
      <c r="E66" s="51"/>
      <c r="F66" s="52"/>
    </row>
    <row r="67" spans="1:6">
      <c r="A67" s="132"/>
      <c r="B67" s="53"/>
      <c r="C67" s="53"/>
      <c r="D67" s="134"/>
      <c r="E67" s="54"/>
      <c r="F67" s="55"/>
    </row>
    <row r="68" spans="1:6">
      <c r="A68" s="114" t="s">
        <v>50</v>
      </c>
      <c r="B68" s="115"/>
      <c r="C68" s="115"/>
      <c r="D68" s="115"/>
      <c r="E68" s="115"/>
      <c r="F68" s="116"/>
    </row>
    <row r="69" spans="1:6" ht="51" customHeight="1">
      <c r="A69" s="117"/>
      <c r="B69" s="118"/>
      <c r="C69" s="118"/>
      <c r="D69" s="118"/>
      <c r="E69" s="118"/>
      <c r="F69" s="119"/>
    </row>
    <row r="70" spans="1:6" ht="198.75" customHeight="1">
      <c r="A70" s="1"/>
    </row>
    <row r="71" spans="1:6">
      <c r="A71" s="1"/>
    </row>
    <row r="72" spans="1:6">
      <c r="A72" s="1"/>
    </row>
    <row r="73" spans="1:6">
      <c r="A73" s="1"/>
    </row>
    <row r="74" spans="1:6">
      <c r="A74" s="1"/>
    </row>
    <row r="75" spans="1:6">
      <c r="A75" s="1"/>
    </row>
    <row r="76" spans="1:6">
      <c r="A76" s="1"/>
    </row>
    <row r="77" spans="1:6">
      <c r="A77" s="1"/>
    </row>
    <row r="78" spans="1:6">
      <c r="A78" s="1"/>
    </row>
    <row r="79" spans="1:6">
      <c r="A79" s="1"/>
    </row>
    <row r="80" spans="1:6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</sheetData>
  <mergeCells count="98">
    <mergeCell ref="A68:F68"/>
    <mergeCell ref="A69:F69"/>
    <mergeCell ref="B61:C61"/>
    <mergeCell ref="E61:F61"/>
    <mergeCell ref="A62:F62"/>
    <mergeCell ref="A63:D63"/>
    <mergeCell ref="E63:F63"/>
    <mergeCell ref="A64:A67"/>
    <mergeCell ref="D64:D67"/>
    <mergeCell ref="E57:F57"/>
    <mergeCell ref="B58:C58"/>
    <mergeCell ref="E58:F58"/>
    <mergeCell ref="B59:C59"/>
    <mergeCell ref="E59:F59"/>
    <mergeCell ref="B51:C51"/>
    <mergeCell ref="E51:F51"/>
    <mergeCell ref="B52:C52"/>
    <mergeCell ref="E52:F52"/>
    <mergeCell ref="B60:C60"/>
    <mergeCell ref="E60:F60"/>
    <mergeCell ref="B53:C53"/>
    <mergeCell ref="E53:F53"/>
    <mergeCell ref="B54:C54"/>
    <mergeCell ref="E54:F54"/>
    <mergeCell ref="A55:F55"/>
    <mergeCell ref="A56:A61"/>
    <mergeCell ref="B56:C56"/>
    <mergeCell ref="D56:D61"/>
    <mergeCell ref="E56:F56"/>
    <mergeCell ref="B57:C57"/>
    <mergeCell ref="E46:F46"/>
    <mergeCell ref="B48:C48"/>
    <mergeCell ref="E48:F48"/>
    <mergeCell ref="B50:C50"/>
    <mergeCell ref="E50:F50"/>
    <mergeCell ref="A40:B40"/>
    <mergeCell ref="C40:D40"/>
    <mergeCell ref="B49:C49"/>
    <mergeCell ref="E49:F49"/>
    <mergeCell ref="A41:B41"/>
    <mergeCell ref="C41:D41"/>
    <mergeCell ref="A42:F42"/>
    <mergeCell ref="A43:A54"/>
    <mergeCell ref="B43:C43"/>
    <mergeCell ref="D43:D54"/>
    <mergeCell ref="E43:F43"/>
    <mergeCell ref="B44:C44"/>
    <mergeCell ref="E44:F44"/>
    <mergeCell ref="B45:C45"/>
    <mergeCell ref="E45:F45"/>
    <mergeCell ref="B46:C46"/>
    <mergeCell ref="A36:F36"/>
    <mergeCell ref="A38:B38"/>
    <mergeCell ref="C38:D38"/>
    <mergeCell ref="A39:B39"/>
    <mergeCell ref="C39:D39"/>
    <mergeCell ref="A37:D37"/>
    <mergeCell ref="E37:F37"/>
    <mergeCell ref="A23:A35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A14:F14"/>
    <mergeCell ref="E15:F15"/>
    <mergeCell ref="A16:A22"/>
    <mergeCell ref="E16:F16"/>
    <mergeCell ref="E17:F17"/>
    <mergeCell ref="E18:F18"/>
    <mergeCell ref="E19:F19"/>
    <mergeCell ref="E20:F20"/>
    <mergeCell ref="E21:F21"/>
    <mergeCell ref="E22:F22"/>
    <mergeCell ref="A10:A13"/>
    <mergeCell ref="D10:D13"/>
    <mergeCell ref="A1:F1"/>
    <mergeCell ref="B2:C2"/>
    <mergeCell ref="E2:F2"/>
    <mergeCell ref="A3:C3"/>
    <mergeCell ref="B4:C4"/>
    <mergeCell ref="D4:D5"/>
    <mergeCell ref="E4:E5"/>
    <mergeCell ref="F4:F5"/>
    <mergeCell ref="B5:C5"/>
    <mergeCell ref="B6:C6"/>
    <mergeCell ref="D6:E8"/>
    <mergeCell ref="F6:F8"/>
    <mergeCell ref="B8:C8"/>
    <mergeCell ref="A9:F9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85"/>
  <sheetViews>
    <sheetView topLeftCell="A16" workbookViewId="0">
      <selection activeCell="F41" sqref="F41"/>
    </sheetView>
  </sheetViews>
  <sheetFormatPr defaultColWidth="11.5546875" defaultRowHeight="17.25"/>
  <cols>
    <col min="1" max="1" width="11.5546875" style="56"/>
    <col min="2" max="2" width="22.109375" style="1" customWidth="1"/>
    <col min="3" max="3" width="23.33203125" style="1" customWidth="1"/>
    <col min="4" max="4" width="17.33203125" style="1" customWidth="1"/>
    <col min="5" max="5" width="27.21875" style="1" customWidth="1"/>
    <col min="6" max="6" width="45" style="5" customWidth="1"/>
    <col min="7" max="16384" width="11.5546875" style="1"/>
  </cols>
  <sheetData>
    <row r="1" spans="1:9" s="2" customFormat="1" ht="36" customHeight="1">
      <c r="A1" s="211" t="s">
        <v>0</v>
      </c>
      <c r="B1" s="212"/>
      <c r="C1" s="212"/>
      <c r="D1" s="212"/>
      <c r="E1" s="212"/>
      <c r="F1" s="213"/>
      <c r="G1" s="1"/>
      <c r="H1" s="1"/>
      <c r="I1" s="1"/>
    </row>
    <row r="2" spans="1:9" s="5" customFormat="1" ht="47.25" customHeight="1">
      <c r="A2" s="3" t="s">
        <v>1</v>
      </c>
      <c r="B2" s="214" t="s">
        <v>203</v>
      </c>
      <c r="C2" s="215"/>
      <c r="D2" s="4" t="s">
        <v>2</v>
      </c>
      <c r="E2" s="216" t="s">
        <v>3</v>
      </c>
      <c r="F2" s="217"/>
    </row>
    <row r="3" spans="1:9" ht="24" customHeight="1">
      <c r="A3" s="183" t="s">
        <v>4</v>
      </c>
      <c r="B3" s="184"/>
      <c r="C3" s="218"/>
      <c r="D3" s="68" t="s">
        <v>5</v>
      </c>
      <c r="E3" s="69" t="s">
        <v>6</v>
      </c>
      <c r="F3" s="77" t="s">
        <v>7</v>
      </c>
    </row>
    <row r="4" spans="1:9" ht="21.75" customHeight="1">
      <c r="A4" s="73" t="s">
        <v>8</v>
      </c>
      <c r="B4" s="219">
        <v>160000</v>
      </c>
      <c r="C4" s="220"/>
      <c r="D4" s="221">
        <v>7</v>
      </c>
      <c r="E4" s="223">
        <v>17</v>
      </c>
      <c r="F4" s="225">
        <v>37529</v>
      </c>
    </row>
    <row r="5" spans="1:9" ht="23.1" customHeight="1">
      <c r="A5" s="73" t="s">
        <v>9</v>
      </c>
      <c r="B5" s="227">
        <f>B6-B4</f>
        <v>478000</v>
      </c>
      <c r="C5" s="228"/>
      <c r="D5" s="222"/>
      <c r="E5" s="224"/>
      <c r="F5" s="226"/>
    </row>
    <row r="6" spans="1:9">
      <c r="A6" s="10" t="s">
        <v>10</v>
      </c>
      <c r="B6" s="229">
        <v>638000</v>
      </c>
      <c r="C6" s="230"/>
      <c r="D6" s="231" t="s">
        <v>11</v>
      </c>
      <c r="E6" s="232"/>
      <c r="F6" s="237">
        <f>E4-(SUM(D16:D35))</f>
        <v>15</v>
      </c>
    </row>
    <row r="7" spans="1:9">
      <c r="A7" s="11" t="s">
        <v>12</v>
      </c>
      <c r="B7" s="70">
        <f>B6+'10.19'!B7</f>
        <v>29607650</v>
      </c>
      <c r="C7" s="13">
        <f>B7/B8</f>
        <v>0.51047672413793099</v>
      </c>
      <c r="D7" s="233"/>
      <c r="E7" s="234"/>
      <c r="F7" s="238"/>
    </row>
    <row r="8" spans="1:9">
      <c r="A8" s="14" t="s">
        <v>13</v>
      </c>
      <c r="B8" s="240">
        <v>58000000</v>
      </c>
      <c r="C8" s="241"/>
      <c r="D8" s="235"/>
      <c r="E8" s="236"/>
      <c r="F8" s="239"/>
    </row>
    <row r="9" spans="1:9" ht="27.95" customHeight="1">
      <c r="A9" s="148" t="s">
        <v>14</v>
      </c>
      <c r="B9" s="149"/>
      <c r="C9" s="149"/>
      <c r="D9" s="149"/>
      <c r="E9" s="149"/>
      <c r="F9" s="150"/>
    </row>
    <row r="10" spans="1:9" ht="17.100000000000001" customHeight="1">
      <c r="A10" s="206" t="s">
        <v>15</v>
      </c>
      <c r="B10" s="71" t="s">
        <v>16</v>
      </c>
      <c r="C10" s="71" t="s">
        <v>17</v>
      </c>
      <c r="D10" s="209" t="s">
        <v>18</v>
      </c>
      <c r="E10" s="71" t="s">
        <v>16</v>
      </c>
      <c r="F10" s="72" t="s">
        <v>17</v>
      </c>
    </row>
    <row r="11" spans="1:9" ht="20.100000000000001" customHeight="1">
      <c r="A11" s="207"/>
      <c r="B11" s="74" t="s">
        <v>107</v>
      </c>
      <c r="C11" s="18">
        <v>4</v>
      </c>
      <c r="D11" s="133"/>
      <c r="E11" s="74" t="s">
        <v>20</v>
      </c>
      <c r="F11" s="19">
        <v>0.08</v>
      </c>
    </row>
    <row r="12" spans="1:9" ht="18" customHeight="1">
      <c r="A12" s="207"/>
      <c r="B12" s="74" t="s">
        <v>197</v>
      </c>
      <c r="C12" s="18">
        <v>3</v>
      </c>
      <c r="D12" s="133"/>
      <c r="E12" s="74" t="s">
        <v>21</v>
      </c>
      <c r="F12" s="19">
        <v>0.12</v>
      </c>
    </row>
    <row r="13" spans="1:9" ht="17.100000000000001" customHeight="1">
      <c r="A13" s="208"/>
      <c r="B13" s="74" t="s">
        <v>135</v>
      </c>
      <c r="C13" s="20">
        <v>3</v>
      </c>
      <c r="D13" s="210"/>
      <c r="E13" s="75" t="s">
        <v>22</v>
      </c>
      <c r="F13" s="22">
        <v>7.0000000000000007E-2</v>
      </c>
    </row>
    <row r="14" spans="1:9" ht="27.95" customHeight="1">
      <c r="A14" s="148" t="s">
        <v>23</v>
      </c>
      <c r="B14" s="149"/>
      <c r="C14" s="149"/>
      <c r="D14" s="149"/>
      <c r="E14" s="149"/>
      <c r="F14" s="150"/>
    </row>
    <row r="15" spans="1:9" ht="18.95" customHeight="1">
      <c r="A15" s="23"/>
      <c r="B15" s="71" t="s">
        <v>24</v>
      </c>
      <c r="C15" s="71" t="s">
        <v>25</v>
      </c>
      <c r="D15" s="71" t="s">
        <v>26</v>
      </c>
      <c r="E15" s="203" t="s">
        <v>27</v>
      </c>
      <c r="F15" s="204"/>
    </row>
    <row r="16" spans="1:9" ht="18.95" customHeight="1">
      <c r="A16" s="152" t="s">
        <v>28</v>
      </c>
      <c r="B16" s="27"/>
      <c r="C16" s="27"/>
      <c r="D16" s="74"/>
      <c r="E16" s="199"/>
      <c r="F16" s="200"/>
    </row>
    <row r="17" spans="1:6">
      <c r="A17" s="152"/>
      <c r="B17" s="27"/>
      <c r="C17" s="74"/>
      <c r="D17" s="74"/>
      <c r="E17" s="199"/>
      <c r="F17" s="200"/>
    </row>
    <row r="18" spans="1:6">
      <c r="A18" s="152"/>
      <c r="B18" s="27"/>
      <c r="C18" s="27"/>
      <c r="D18" s="74"/>
      <c r="E18" s="199"/>
      <c r="F18" s="200"/>
    </row>
    <row r="19" spans="1:6">
      <c r="A19" s="152"/>
      <c r="B19" s="27"/>
      <c r="C19" s="74"/>
      <c r="D19" s="74"/>
      <c r="E19" s="199"/>
      <c r="F19" s="200"/>
    </row>
    <row r="20" spans="1:6">
      <c r="A20" s="152"/>
      <c r="B20" s="27"/>
      <c r="C20" s="74"/>
      <c r="D20" s="74"/>
      <c r="E20" s="199"/>
      <c r="F20" s="200"/>
    </row>
    <row r="21" spans="1:6">
      <c r="A21" s="152"/>
      <c r="B21" s="27"/>
      <c r="C21" s="74"/>
      <c r="D21" s="74"/>
      <c r="E21" s="199"/>
      <c r="F21" s="200"/>
    </row>
    <row r="22" spans="1:6" ht="18" thickBot="1">
      <c r="A22" s="175"/>
      <c r="B22" s="29"/>
      <c r="C22" s="75"/>
      <c r="D22" s="75"/>
      <c r="E22" s="194"/>
      <c r="F22" s="205"/>
    </row>
    <row r="23" spans="1:6" ht="18" thickTop="1">
      <c r="A23" s="193" t="s">
        <v>29</v>
      </c>
      <c r="B23" s="31">
        <v>0.33333333333333331</v>
      </c>
      <c r="C23" s="80" t="s">
        <v>204</v>
      </c>
      <c r="D23" s="33">
        <v>2</v>
      </c>
      <c r="E23" s="194" t="s">
        <v>205</v>
      </c>
      <c r="F23" s="194"/>
    </row>
    <row r="24" spans="1:6">
      <c r="A24" s="152"/>
      <c r="B24" s="27"/>
      <c r="C24" s="27"/>
      <c r="D24" s="74"/>
      <c r="E24" s="195"/>
      <c r="F24" s="196"/>
    </row>
    <row r="25" spans="1:6">
      <c r="A25" s="152"/>
      <c r="B25" s="27"/>
      <c r="C25" s="74"/>
      <c r="D25" s="74"/>
      <c r="E25" s="195"/>
      <c r="F25" s="196"/>
    </row>
    <row r="26" spans="1:6">
      <c r="A26" s="152"/>
      <c r="B26" s="27"/>
      <c r="C26" s="74"/>
      <c r="D26" s="74"/>
      <c r="E26" s="197"/>
      <c r="F26" s="198"/>
    </row>
    <row r="27" spans="1:6">
      <c r="A27" s="152"/>
      <c r="B27" s="27"/>
      <c r="C27" s="27"/>
      <c r="D27" s="74"/>
      <c r="E27" s="199"/>
      <c r="F27" s="200"/>
    </row>
    <row r="28" spans="1:6">
      <c r="A28" s="152"/>
      <c r="B28" s="27"/>
      <c r="C28" s="74"/>
      <c r="D28" s="74"/>
      <c r="E28" s="197"/>
      <c r="F28" s="198"/>
    </row>
    <row r="29" spans="1:6">
      <c r="A29" s="152"/>
      <c r="B29" s="27"/>
      <c r="C29" s="27"/>
      <c r="D29" s="74"/>
      <c r="E29" s="199"/>
      <c r="F29" s="200"/>
    </row>
    <row r="30" spans="1:6">
      <c r="A30" s="152"/>
      <c r="B30" s="27"/>
      <c r="C30" s="74"/>
      <c r="D30" s="74"/>
      <c r="E30" s="199"/>
      <c r="F30" s="200"/>
    </row>
    <row r="31" spans="1:6">
      <c r="A31" s="152"/>
      <c r="B31" s="27"/>
      <c r="C31" s="74"/>
      <c r="D31" s="74"/>
      <c r="E31" s="199"/>
      <c r="F31" s="200"/>
    </row>
    <row r="32" spans="1:6">
      <c r="A32" s="152"/>
      <c r="B32" s="27"/>
      <c r="C32" s="74"/>
      <c r="D32" s="74"/>
      <c r="E32" s="199"/>
      <c r="F32" s="200"/>
    </row>
    <row r="33" spans="1:6">
      <c r="A33" s="152"/>
      <c r="B33" s="27"/>
      <c r="C33" s="74"/>
      <c r="D33" s="74"/>
      <c r="E33" s="199"/>
      <c r="F33" s="200"/>
    </row>
    <row r="34" spans="1:6">
      <c r="A34" s="152"/>
      <c r="B34" s="27"/>
      <c r="C34" s="74"/>
      <c r="D34" s="74"/>
      <c r="E34" s="199"/>
      <c r="F34" s="200"/>
    </row>
    <row r="35" spans="1:6">
      <c r="A35" s="153"/>
      <c r="B35" s="34"/>
      <c r="C35" s="76"/>
      <c r="D35" s="76"/>
      <c r="E35" s="201"/>
      <c r="F35" s="202"/>
    </row>
    <row r="36" spans="1:6" ht="22.5" customHeight="1">
      <c r="A36" s="183" t="s">
        <v>30</v>
      </c>
      <c r="B36" s="184"/>
      <c r="C36" s="184"/>
      <c r="D36" s="184"/>
      <c r="E36" s="184"/>
      <c r="F36" s="185"/>
    </row>
    <row r="37" spans="1:6">
      <c r="A37" s="189" t="s">
        <v>31</v>
      </c>
      <c r="B37" s="190"/>
      <c r="C37" s="190"/>
      <c r="D37" s="190"/>
      <c r="E37" s="191" t="s">
        <v>32</v>
      </c>
      <c r="F37" s="192"/>
    </row>
    <row r="38" spans="1:6">
      <c r="A38" s="186" t="s">
        <v>33</v>
      </c>
      <c r="B38" s="187"/>
      <c r="C38" s="188"/>
      <c r="D38" s="188"/>
      <c r="E38" s="38" t="s">
        <v>33</v>
      </c>
      <c r="F38" s="113" t="s">
        <v>282</v>
      </c>
    </row>
    <row r="39" spans="1:6">
      <c r="A39" s="167" t="s">
        <v>34</v>
      </c>
      <c r="B39" s="167"/>
      <c r="C39" s="168"/>
      <c r="D39" s="168"/>
      <c r="E39" s="40" t="s">
        <v>34</v>
      </c>
      <c r="F39" s="113" t="s">
        <v>284</v>
      </c>
    </row>
    <row r="40" spans="1:6">
      <c r="A40" s="167" t="s">
        <v>35</v>
      </c>
      <c r="B40" s="167"/>
      <c r="C40" s="168"/>
      <c r="D40" s="168"/>
      <c r="E40" s="40" t="s">
        <v>36</v>
      </c>
      <c r="F40" s="113" t="s">
        <v>296</v>
      </c>
    </row>
    <row r="41" spans="1:6">
      <c r="A41" s="167"/>
      <c r="B41" s="167"/>
      <c r="C41" s="168"/>
      <c r="D41" s="168"/>
      <c r="E41" s="40" t="s">
        <v>37</v>
      </c>
      <c r="F41" s="113" t="s">
        <v>303</v>
      </c>
    </row>
    <row r="42" spans="1:6">
      <c r="A42" s="172" t="s">
        <v>38</v>
      </c>
      <c r="B42" s="173"/>
      <c r="C42" s="173"/>
      <c r="D42" s="173"/>
      <c r="E42" s="173"/>
      <c r="F42" s="174"/>
    </row>
    <row r="43" spans="1:6">
      <c r="A43" s="151" t="s">
        <v>39</v>
      </c>
      <c r="B43" s="135"/>
      <c r="C43" s="135"/>
      <c r="D43" s="154" t="s">
        <v>40</v>
      </c>
      <c r="E43" s="177" t="s">
        <v>83</v>
      </c>
      <c r="F43" s="178"/>
    </row>
    <row r="44" spans="1:6">
      <c r="A44" s="152"/>
      <c r="B44" s="179"/>
      <c r="C44" s="180"/>
      <c r="D44" s="155"/>
      <c r="E44" s="181" t="s">
        <v>210</v>
      </c>
      <c r="F44" s="182"/>
    </row>
    <row r="45" spans="1:6">
      <c r="A45" s="152"/>
      <c r="B45" s="137"/>
      <c r="C45" s="137"/>
      <c r="D45" s="155"/>
      <c r="E45" s="158" t="s">
        <v>206</v>
      </c>
      <c r="F45" s="159"/>
    </row>
    <row r="46" spans="1:6" ht="18" customHeight="1">
      <c r="A46" s="152"/>
      <c r="B46" s="137"/>
      <c r="C46" s="137"/>
      <c r="D46" s="155"/>
      <c r="E46" s="158"/>
      <c r="F46" s="159"/>
    </row>
    <row r="47" spans="1:6" ht="18" customHeight="1">
      <c r="A47" s="152"/>
      <c r="B47" s="41"/>
      <c r="C47" s="41"/>
      <c r="D47" s="155"/>
      <c r="E47" s="42" t="s">
        <v>207</v>
      </c>
      <c r="F47" s="43"/>
    </row>
    <row r="48" spans="1:6">
      <c r="A48" s="152"/>
      <c r="B48" s="160"/>
      <c r="C48" s="161"/>
      <c r="D48" s="155"/>
      <c r="E48" s="162"/>
      <c r="F48" s="163"/>
    </row>
    <row r="49" spans="1:6" ht="17.25" customHeight="1">
      <c r="A49" s="152"/>
      <c r="B49" s="169"/>
      <c r="C49" s="140"/>
      <c r="D49" s="155"/>
      <c r="E49" s="170" t="s">
        <v>208</v>
      </c>
      <c r="F49" s="171"/>
    </row>
    <row r="50" spans="1:6" ht="18" customHeight="1">
      <c r="A50" s="152"/>
      <c r="B50" s="164"/>
      <c r="C50" s="164"/>
      <c r="D50" s="155"/>
      <c r="E50" s="165" t="s">
        <v>209</v>
      </c>
      <c r="F50" s="166"/>
    </row>
    <row r="51" spans="1:6" ht="18" customHeight="1">
      <c r="A51" s="152"/>
      <c r="B51" s="140"/>
      <c r="C51" s="140"/>
      <c r="D51" s="155"/>
      <c r="E51" s="162"/>
      <c r="F51" s="163"/>
    </row>
    <row r="52" spans="1:6" ht="18" customHeight="1">
      <c r="A52" s="175"/>
      <c r="B52" s="140"/>
      <c r="C52" s="140"/>
      <c r="D52" s="176"/>
      <c r="E52" s="143"/>
      <c r="F52" s="144"/>
    </row>
    <row r="53" spans="1:6" ht="18" customHeight="1">
      <c r="A53" s="175"/>
      <c r="B53" s="140"/>
      <c r="C53" s="140"/>
      <c r="D53" s="176"/>
      <c r="E53" s="145"/>
      <c r="F53" s="146"/>
    </row>
    <row r="54" spans="1:6">
      <c r="A54" s="175"/>
      <c r="B54" s="147"/>
      <c r="C54" s="147"/>
      <c r="D54" s="176"/>
      <c r="E54" s="145"/>
      <c r="F54" s="146"/>
    </row>
    <row r="55" spans="1:6">
      <c r="A55" s="148" t="s">
        <v>42</v>
      </c>
      <c r="B55" s="149"/>
      <c r="C55" s="149"/>
      <c r="D55" s="149"/>
      <c r="E55" s="149"/>
      <c r="F55" s="150"/>
    </row>
    <row r="56" spans="1:6">
      <c r="A56" s="151" t="s">
        <v>39</v>
      </c>
      <c r="B56" s="135"/>
      <c r="C56" s="135"/>
      <c r="D56" s="154" t="s">
        <v>43</v>
      </c>
      <c r="E56" s="135"/>
      <c r="F56" s="136"/>
    </row>
    <row r="57" spans="1:6">
      <c r="A57" s="152"/>
      <c r="B57" s="137"/>
      <c r="C57" s="137"/>
      <c r="D57" s="155"/>
      <c r="E57" s="135"/>
      <c r="F57" s="136"/>
    </row>
    <row r="58" spans="1:6">
      <c r="A58" s="152"/>
      <c r="B58" s="137"/>
      <c r="C58" s="137"/>
      <c r="D58" s="155"/>
      <c r="E58" s="138"/>
      <c r="F58" s="139"/>
    </row>
    <row r="59" spans="1:6">
      <c r="A59" s="152"/>
      <c r="B59" s="137"/>
      <c r="C59" s="137"/>
      <c r="D59" s="155"/>
      <c r="E59" s="138"/>
      <c r="F59" s="139"/>
    </row>
    <row r="60" spans="1:6">
      <c r="A60" s="152"/>
      <c r="B60" s="137"/>
      <c r="C60" s="137"/>
      <c r="D60" s="155"/>
      <c r="E60" s="138"/>
      <c r="F60" s="139"/>
    </row>
    <row r="61" spans="1:6">
      <c r="A61" s="153"/>
      <c r="B61" s="120"/>
      <c r="C61" s="120"/>
      <c r="D61" s="156"/>
      <c r="E61" s="121"/>
      <c r="F61" s="122"/>
    </row>
    <row r="62" spans="1:6">
      <c r="A62" s="123" t="s">
        <v>44</v>
      </c>
      <c r="B62" s="124"/>
      <c r="C62" s="124"/>
      <c r="D62" s="124"/>
      <c r="E62" s="124"/>
      <c r="F62" s="125"/>
    </row>
    <row r="63" spans="1:6">
      <c r="A63" s="126" t="s">
        <v>45</v>
      </c>
      <c r="B63" s="127"/>
      <c r="C63" s="127"/>
      <c r="D63" s="128"/>
      <c r="E63" s="129">
        <f>SUM(E65:E67)+SUM(B65:B67)</f>
        <v>0</v>
      </c>
      <c r="F63" s="130"/>
    </row>
    <row r="64" spans="1:6">
      <c r="A64" s="131" t="s">
        <v>39</v>
      </c>
      <c r="B64" s="44" t="s">
        <v>46</v>
      </c>
      <c r="C64" s="44" t="s">
        <v>47</v>
      </c>
      <c r="D64" s="133" t="s">
        <v>43</v>
      </c>
      <c r="E64" s="44" t="s">
        <v>48</v>
      </c>
      <c r="F64" s="45" t="s">
        <v>49</v>
      </c>
    </row>
    <row r="65" spans="1:6">
      <c r="A65" s="131"/>
      <c r="B65" s="46"/>
      <c r="C65" s="47"/>
      <c r="D65" s="133"/>
      <c r="E65" s="48"/>
      <c r="F65" s="49"/>
    </row>
    <row r="66" spans="1:6">
      <c r="A66" s="131"/>
      <c r="B66" s="50"/>
      <c r="C66" s="47"/>
      <c r="D66" s="133"/>
      <c r="E66" s="51"/>
      <c r="F66" s="52"/>
    </row>
    <row r="67" spans="1:6">
      <c r="A67" s="132"/>
      <c r="B67" s="53"/>
      <c r="C67" s="53"/>
      <c r="D67" s="134"/>
      <c r="E67" s="54"/>
      <c r="F67" s="55"/>
    </row>
    <row r="68" spans="1:6">
      <c r="A68" s="114" t="s">
        <v>50</v>
      </c>
      <c r="B68" s="115"/>
      <c r="C68" s="115"/>
      <c r="D68" s="115"/>
      <c r="E68" s="115"/>
      <c r="F68" s="116"/>
    </row>
    <row r="69" spans="1:6" ht="51" customHeight="1">
      <c r="A69" s="117"/>
      <c r="B69" s="118"/>
      <c r="C69" s="118"/>
      <c r="D69" s="118"/>
      <c r="E69" s="118"/>
      <c r="F69" s="119"/>
    </row>
    <row r="70" spans="1:6" ht="198.75" customHeight="1">
      <c r="A70" s="1"/>
    </row>
    <row r="71" spans="1:6">
      <c r="A71" s="1"/>
    </row>
    <row r="72" spans="1:6">
      <c r="A72" s="1"/>
    </row>
    <row r="73" spans="1:6">
      <c r="A73" s="1"/>
    </row>
    <row r="74" spans="1:6">
      <c r="A74" s="1"/>
    </row>
    <row r="75" spans="1:6">
      <c r="A75" s="1"/>
    </row>
    <row r="76" spans="1:6">
      <c r="A76" s="1"/>
    </row>
    <row r="77" spans="1:6">
      <c r="A77" s="1"/>
    </row>
    <row r="78" spans="1:6">
      <c r="A78" s="1"/>
    </row>
    <row r="79" spans="1:6">
      <c r="A79" s="1"/>
    </row>
    <row r="80" spans="1:6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</sheetData>
  <mergeCells count="98">
    <mergeCell ref="A68:F68"/>
    <mergeCell ref="A69:F69"/>
    <mergeCell ref="B61:C61"/>
    <mergeCell ref="E61:F61"/>
    <mergeCell ref="A62:F62"/>
    <mergeCell ref="A63:D63"/>
    <mergeCell ref="E63:F63"/>
    <mergeCell ref="A64:A67"/>
    <mergeCell ref="D64:D67"/>
    <mergeCell ref="E57:F57"/>
    <mergeCell ref="B58:C58"/>
    <mergeCell ref="E58:F58"/>
    <mergeCell ref="B59:C59"/>
    <mergeCell ref="E59:F59"/>
    <mergeCell ref="B51:C51"/>
    <mergeCell ref="E51:F51"/>
    <mergeCell ref="B52:C52"/>
    <mergeCell ref="E52:F52"/>
    <mergeCell ref="B60:C60"/>
    <mergeCell ref="E60:F60"/>
    <mergeCell ref="B53:C53"/>
    <mergeCell ref="E53:F53"/>
    <mergeCell ref="B54:C54"/>
    <mergeCell ref="E54:F54"/>
    <mergeCell ref="A55:F55"/>
    <mergeCell ref="A56:A61"/>
    <mergeCell ref="B56:C56"/>
    <mergeCell ref="D56:D61"/>
    <mergeCell ref="E56:F56"/>
    <mergeCell ref="B57:C57"/>
    <mergeCell ref="E46:F46"/>
    <mergeCell ref="B48:C48"/>
    <mergeCell ref="E48:F48"/>
    <mergeCell ref="B50:C50"/>
    <mergeCell ref="E50:F50"/>
    <mergeCell ref="A40:B40"/>
    <mergeCell ref="C40:D40"/>
    <mergeCell ref="B49:C49"/>
    <mergeCell ref="E49:F49"/>
    <mergeCell ref="A41:B41"/>
    <mergeCell ref="C41:D41"/>
    <mergeCell ref="A42:F42"/>
    <mergeCell ref="A43:A54"/>
    <mergeCell ref="B43:C43"/>
    <mergeCell ref="D43:D54"/>
    <mergeCell ref="E43:F43"/>
    <mergeCell ref="B44:C44"/>
    <mergeCell ref="E44:F44"/>
    <mergeCell ref="B45:C45"/>
    <mergeCell ref="E45:F45"/>
    <mergeCell ref="B46:C46"/>
    <mergeCell ref="A36:F36"/>
    <mergeCell ref="A38:B38"/>
    <mergeCell ref="C38:D38"/>
    <mergeCell ref="A39:B39"/>
    <mergeCell ref="C39:D39"/>
    <mergeCell ref="A37:D37"/>
    <mergeCell ref="E37:F37"/>
    <mergeCell ref="A23:A35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A14:F14"/>
    <mergeCell ref="E15:F15"/>
    <mergeCell ref="A16:A22"/>
    <mergeCell ref="E16:F16"/>
    <mergeCell ref="E17:F17"/>
    <mergeCell ref="E18:F18"/>
    <mergeCell ref="E19:F19"/>
    <mergeCell ref="E20:F20"/>
    <mergeCell ref="E21:F21"/>
    <mergeCell ref="E22:F22"/>
    <mergeCell ref="A10:A13"/>
    <mergeCell ref="D10:D13"/>
    <mergeCell ref="A1:F1"/>
    <mergeCell ref="B2:C2"/>
    <mergeCell ref="E2:F2"/>
    <mergeCell ref="A3:C3"/>
    <mergeCell ref="B4:C4"/>
    <mergeCell ref="D4:D5"/>
    <mergeCell ref="E4:E5"/>
    <mergeCell ref="F4:F5"/>
    <mergeCell ref="B5:C5"/>
    <mergeCell ref="B6:C6"/>
    <mergeCell ref="D6:E8"/>
    <mergeCell ref="F6:F8"/>
    <mergeCell ref="B8:C8"/>
    <mergeCell ref="A9:F9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85"/>
  <sheetViews>
    <sheetView topLeftCell="A13" workbookViewId="0">
      <selection activeCell="F41" sqref="F41"/>
    </sheetView>
  </sheetViews>
  <sheetFormatPr defaultColWidth="11.5546875" defaultRowHeight="17.25"/>
  <cols>
    <col min="1" max="1" width="11.5546875" style="56"/>
    <col min="2" max="2" width="22.109375" style="1" customWidth="1"/>
    <col min="3" max="3" width="23.33203125" style="1" customWidth="1"/>
    <col min="4" max="4" width="17.33203125" style="1" customWidth="1"/>
    <col min="5" max="5" width="27.21875" style="1" customWidth="1"/>
    <col min="6" max="6" width="45" style="5" customWidth="1"/>
    <col min="7" max="16384" width="11.5546875" style="1"/>
  </cols>
  <sheetData>
    <row r="1" spans="1:9" s="2" customFormat="1" ht="36" customHeight="1">
      <c r="A1" s="211" t="s">
        <v>0</v>
      </c>
      <c r="B1" s="212"/>
      <c r="C1" s="212"/>
      <c r="D1" s="212"/>
      <c r="E1" s="212"/>
      <c r="F1" s="213"/>
      <c r="G1" s="1"/>
      <c r="H1" s="1"/>
      <c r="I1" s="1"/>
    </row>
    <row r="2" spans="1:9" s="5" customFormat="1" ht="47.25" customHeight="1">
      <c r="A2" s="3" t="s">
        <v>1</v>
      </c>
      <c r="B2" s="214" t="s">
        <v>211</v>
      </c>
      <c r="C2" s="215"/>
      <c r="D2" s="4" t="s">
        <v>2</v>
      </c>
      <c r="E2" s="216" t="s">
        <v>3</v>
      </c>
      <c r="F2" s="217"/>
    </row>
    <row r="3" spans="1:9" ht="24" customHeight="1">
      <c r="A3" s="183" t="s">
        <v>4</v>
      </c>
      <c r="B3" s="184"/>
      <c r="C3" s="218"/>
      <c r="D3" s="68" t="s">
        <v>5</v>
      </c>
      <c r="E3" s="69" t="s">
        <v>6</v>
      </c>
      <c r="F3" s="77" t="s">
        <v>7</v>
      </c>
    </row>
    <row r="4" spans="1:9" ht="21.75" customHeight="1">
      <c r="A4" s="73" t="s">
        <v>8</v>
      </c>
      <c r="B4" s="219">
        <v>330000</v>
      </c>
      <c r="C4" s="220"/>
      <c r="D4" s="221">
        <v>13</v>
      </c>
      <c r="E4" s="223">
        <v>44</v>
      </c>
      <c r="F4" s="225">
        <v>32829</v>
      </c>
    </row>
    <row r="5" spans="1:9" ht="23.1" customHeight="1">
      <c r="A5" s="73" t="s">
        <v>9</v>
      </c>
      <c r="B5" s="227">
        <f>B6-B4</f>
        <v>1114500</v>
      </c>
      <c r="C5" s="228"/>
      <c r="D5" s="222"/>
      <c r="E5" s="224"/>
      <c r="F5" s="226"/>
    </row>
    <row r="6" spans="1:9">
      <c r="A6" s="10" t="s">
        <v>10</v>
      </c>
      <c r="B6" s="229">
        <v>1444500</v>
      </c>
      <c r="C6" s="230"/>
      <c r="D6" s="231" t="s">
        <v>11</v>
      </c>
      <c r="E6" s="232"/>
      <c r="F6" s="237">
        <f>E4-(SUM(D16:D35))</f>
        <v>22</v>
      </c>
    </row>
    <row r="7" spans="1:9">
      <c r="A7" s="11" t="s">
        <v>12</v>
      </c>
      <c r="B7" s="70">
        <f>B6+'10.20'!B7</f>
        <v>31052150</v>
      </c>
      <c r="C7" s="13">
        <f>B7/B8</f>
        <v>0.53538189655172419</v>
      </c>
      <c r="D7" s="233"/>
      <c r="E7" s="234"/>
      <c r="F7" s="238"/>
    </row>
    <row r="8" spans="1:9">
      <c r="A8" s="14" t="s">
        <v>13</v>
      </c>
      <c r="B8" s="240">
        <v>58000000</v>
      </c>
      <c r="C8" s="241"/>
      <c r="D8" s="235"/>
      <c r="E8" s="236"/>
      <c r="F8" s="239"/>
    </row>
    <row r="9" spans="1:9" ht="27.95" customHeight="1">
      <c r="A9" s="148" t="s">
        <v>14</v>
      </c>
      <c r="B9" s="149"/>
      <c r="C9" s="149"/>
      <c r="D9" s="149"/>
      <c r="E9" s="149"/>
      <c r="F9" s="150"/>
    </row>
    <row r="10" spans="1:9" ht="17.100000000000001" customHeight="1">
      <c r="A10" s="206" t="s">
        <v>15</v>
      </c>
      <c r="B10" s="71" t="s">
        <v>16</v>
      </c>
      <c r="C10" s="71" t="s">
        <v>17</v>
      </c>
      <c r="D10" s="209" t="s">
        <v>18</v>
      </c>
      <c r="E10" s="71" t="s">
        <v>16</v>
      </c>
      <c r="F10" s="72" t="s">
        <v>17</v>
      </c>
    </row>
    <row r="11" spans="1:9" ht="20.100000000000001" customHeight="1">
      <c r="A11" s="207"/>
      <c r="B11" s="74" t="s">
        <v>53</v>
      </c>
      <c r="C11" s="18">
        <v>5</v>
      </c>
      <c r="D11" s="133"/>
      <c r="E11" s="74" t="s">
        <v>20</v>
      </c>
      <c r="F11" s="19">
        <v>0.09</v>
      </c>
    </row>
    <row r="12" spans="1:9" ht="18" customHeight="1">
      <c r="A12" s="207"/>
      <c r="B12" s="74" t="s">
        <v>109</v>
      </c>
      <c r="C12" s="18">
        <v>6</v>
      </c>
      <c r="D12" s="133"/>
      <c r="E12" s="74" t="s">
        <v>21</v>
      </c>
      <c r="F12" s="19">
        <v>0.15</v>
      </c>
    </row>
    <row r="13" spans="1:9" ht="17.100000000000001" customHeight="1">
      <c r="A13" s="208"/>
      <c r="B13" s="74" t="s">
        <v>197</v>
      </c>
      <c r="C13" s="20">
        <v>5</v>
      </c>
      <c r="D13" s="210"/>
      <c r="E13" s="75" t="s">
        <v>22</v>
      </c>
      <c r="F13" s="22">
        <v>0.05</v>
      </c>
    </row>
    <row r="14" spans="1:9" ht="27.95" customHeight="1">
      <c r="A14" s="148" t="s">
        <v>23</v>
      </c>
      <c r="B14" s="149"/>
      <c r="C14" s="149"/>
      <c r="D14" s="149"/>
      <c r="E14" s="149"/>
      <c r="F14" s="150"/>
    </row>
    <row r="15" spans="1:9" ht="18.95" customHeight="1">
      <c r="A15" s="23"/>
      <c r="B15" s="71" t="s">
        <v>24</v>
      </c>
      <c r="C15" s="71" t="s">
        <v>25</v>
      </c>
      <c r="D15" s="71" t="s">
        <v>26</v>
      </c>
      <c r="E15" s="203" t="s">
        <v>27</v>
      </c>
      <c r="F15" s="204"/>
    </row>
    <row r="16" spans="1:9" ht="18.95" customHeight="1">
      <c r="A16" s="152" t="s">
        <v>28</v>
      </c>
      <c r="B16" s="27">
        <v>0.5</v>
      </c>
      <c r="C16" s="27" t="s">
        <v>212</v>
      </c>
      <c r="D16" s="74">
        <v>4</v>
      </c>
      <c r="E16" s="199"/>
      <c r="F16" s="200"/>
    </row>
    <row r="17" spans="1:6">
      <c r="A17" s="152"/>
      <c r="B17" s="27"/>
      <c r="C17" s="74"/>
      <c r="D17" s="74"/>
      <c r="E17" s="199"/>
      <c r="F17" s="200"/>
    </row>
    <row r="18" spans="1:6">
      <c r="A18" s="152"/>
      <c r="B18" s="27"/>
      <c r="C18" s="27"/>
      <c r="D18" s="74"/>
      <c r="E18" s="199"/>
      <c r="F18" s="200"/>
    </row>
    <row r="19" spans="1:6">
      <c r="A19" s="152"/>
      <c r="B19" s="27"/>
      <c r="C19" s="74"/>
      <c r="D19" s="74"/>
      <c r="E19" s="199"/>
      <c r="F19" s="200"/>
    </row>
    <row r="20" spans="1:6">
      <c r="A20" s="152"/>
      <c r="B20" s="27"/>
      <c r="C20" s="74"/>
      <c r="D20" s="74"/>
      <c r="E20" s="199"/>
      <c r="F20" s="200"/>
    </row>
    <row r="21" spans="1:6">
      <c r="A21" s="152"/>
      <c r="B21" s="27"/>
      <c r="C21" s="74"/>
      <c r="D21" s="74"/>
      <c r="E21" s="199"/>
      <c r="F21" s="200"/>
    </row>
    <row r="22" spans="1:6" ht="18" thickBot="1">
      <c r="A22" s="175"/>
      <c r="B22" s="29"/>
      <c r="C22" s="75"/>
      <c r="D22" s="75"/>
      <c r="E22" s="194"/>
      <c r="F22" s="205"/>
    </row>
    <row r="23" spans="1:6" ht="18" thickTop="1">
      <c r="A23" s="193" t="s">
        <v>29</v>
      </c>
      <c r="B23" s="31">
        <v>0.33333333333333331</v>
      </c>
      <c r="C23" s="80" t="s">
        <v>213</v>
      </c>
      <c r="D23" s="33">
        <v>12</v>
      </c>
      <c r="E23" s="194" t="s">
        <v>214</v>
      </c>
      <c r="F23" s="194"/>
    </row>
    <row r="24" spans="1:6">
      <c r="A24" s="152"/>
      <c r="B24" s="27">
        <v>0.33333333333333331</v>
      </c>
      <c r="C24" s="27" t="s">
        <v>215</v>
      </c>
      <c r="D24" s="74">
        <v>4</v>
      </c>
      <c r="E24" s="195" t="s">
        <v>216</v>
      </c>
      <c r="F24" s="196"/>
    </row>
    <row r="25" spans="1:6">
      <c r="A25" s="152"/>
      <c r="B25" s="27">
        <v>0.35416666666666669</v>
      </c>
      <c r="C25" s="74" t="s">
        <v>217</v>
      </c>
      <c r="D25" s="74">
        <v>2</v>
      </c>
      <c r="E25" s="195"/>
      <c r="F25" s="196"/>
    </row>
    <row r="26" spans="1:6">
      <c r="A26" s="152"/>
      <c r="B26" s="27"/>
      <c r="C26" s="74"/>
      <c r="D26" s="74"/>
      <c r="E26" s="197"/>
      <c r="F26" s="198"/>
    </row>
    <row r="27" spans="1:6">
      <c r="A27" s="152"/>
      <c r="B27" s="27"/>
      <c r="C27" s="27"/>
      <c r="D27" s="74"/>
      <c r="E27" s="199"/>
      <c r="F27" s="200"/>
    </row>
    <row r="28" spans="1:6">
      <c r="A28" s="152"/>
      <c r="B28" s="27"/>
      <c r="C28" s="74"/>
      <c r="D28" s="74"/>
      <c r="E28" s="197"/>
      <c r="F28" s="198"/>
    </row>
    <row r="29" spans="1:6">
      <c r="A29" s="152"/>
      <c r="B29" s="27"/>
      <c r="C29" s="27"/>
      <c r="D29" s="74"/>
      <c r="E29" s="199"/>
      <c r="F29" s="200"/>
    </row>
    <row r="30" spans="1:6">
      <c r="A30" s="152"/>
      <c r="B30" s="27"/>
      <c r="C30" s="74"/>
      <c r="D30" s="74"/>
      <c r="E30" s="199"/>
      <c r="F30" s="200"/>
    </row>
    <row r="31" spans="1:6">
      <c r="A31" s="152"/>
      <c r="B31" s="27"/>
      <c r="C31" s="74"/>
      <c r="D31" s="74"/>
      <c r="E31" s="199"/>
      <c r="F31" s="200"/>
    </row>
    <row r="32" spans="1:6">
      <c r="A32" s="152"/>
      <c r="B32" s="27"/>
      <c r="C32" s="74"/>
      <c r="D32" s="74"/>
      <c r="E32" s="199"/>
      <c r="F32" s="200"/>
    </row>
    <row r="33" spans="1:6">
      <c r="A33" s="152"/>
      <c r="B33" s="27"/>
      <c r="C33" s="74"/>
      <c r="D33" s="74"/>
      <c r="E33" s="199"/>
      <c r="F33" s="200"/>
    </row>
    <row r="34" spans="1:6">
      <c r="A34" s="152"/>
      <c r="B34" s="27"/>
      <c r="C34" s="74"/>
      <c r="D34" s="74"/>
      <c r="E34" s="199"/>
      <c r="F34" s="200"/>
    </row>
    <row r="35" spans="1:6">
      <c r="A35" s="153"/>
      <c r="B35" s="34"/>
      <c r="C35" s="76"/>
      <c r="D35" s="76"/>
      <c r="E35" s="201"/>
      <c r="F35" s="202"/>
    </row>
    <row r="36" spans="1:6" ht="22.5" customHeight="1">
      <c r="A36" s="183" t="s">
        <v>30</v>
      </c>
      <c r="B36" s="184"/>
      <c r="C36" s="184"/>
      <c r="D36" s="184"/>
      <c r="E36" s="184"/>
      <c r="F36" s="185"/>
    </row>
    <row r="37" spans="1:6">
      <c r="A37" s="189" t="s">
        <v>31</v>
      </c>
      <c r="B37" s="190"/>
      <c r="C37" s="190"/>
      <c r="D37" s="190"/>
      <c r="E37" s="191" t="s">
        <v>32</v>
      </c>
      <c r="F37" s="192"/>
    </row>
    <row r="38" spans="1:6">
      <c r="A38" s="186" t="s">
        <v>33</v>
      </c>
      <c r="B38" s="187"/>
      <c r="C38" s="188"/>
      <c r="D38" s="188"/>
      <c r="E38" s="38" t="s">
        <v>33</v>
      </c>
      <c r="F38" s="113" t="s">
        <v>284</v>
      </c>
    </row>
    <row r="39" spans="1:6">
      <c r="A39" s="167" t="s">
        <v>34</v>
      </c>
      <c r="B39" s="167"/>
      <c r="C39" s="168"/>
      <c r="D39" s="168"/>
      <c r="E39" s="40" t="s">
        <v>34</v>
      </c>
      <c r="F39" s="113" t="s">
        <v>282</v>
      </c>
    </row>
    <row r="40" spans="1:6">
      <c r="A40" s="167" t="s">
        <v>35</v>
      </c>
      <c r="B40" s="167"/>
      <c r="C40" s="168"/>
      <c r="D40" s="168"/>
      <c r="E40" s="40" t="s">
        <v>36</v>
      </c>
      <c r="F40" s="113" t="s">
        <v>296</v>
      </c>
    </row>
    <row r="41" spans="1:6">
      <c r="A41" s="167"/>
      <c r="B41" s="167"/>
      <c r="C41" s="168"/>
      <c r="D41" s="168"/>
      <c r="E41" s="40" t="s">
        <v>37</v>
      </c>
      <c r="F41" s="113" t="s">
        <v>303</v>
      </c>
    </row>
    <row r="42" spans="1:6">
      <c r="A42" s="172" t="s">
        <v>38</v>
      </c>
      <c r="B42" s="173"/>
      <c r="C42" s="173"/>
      <c r="D42" s="173"/>
      <c r="E42" s="173"/>
      <c r="F42" s="174"/>
    </row>
    <row r="43" spans="1:6">
      <c r="A43" s="151" t="s">
        <v>39</v>
      </c>
      <c r="B43" s="135"/>
      <c r="C43" s="135"/>
      <c r="D43" s="154" t="s">
        <v>40</v>
      </c>
      <c r="E43" s="177" t="s">
        <v>83</v>
      </c>
      <c r="F43" s="178"/>
    </row>
    <row r="44" spans="1:6">
      <c r="A44" s="152"/>
      <c r="B44" s="179"/>
      <c r="C44" s="180"/>
      <c r="D44" s="155"/>
      <c r="E44" s="181" t="s">
        <v>218</v>
      </c>
      <c r="F44" s="182"/>
    </row>
    <row r="45" spans="1:6">
      <c r="A45" s="152"/>
      <c r="B45" s="137"/>
      <c r="C45" s="137"/>
      <c r="D45" s="155"/>
      <c r="E45" s="158" t="s">
        <v>219</v>
      </c>
      <c r="F45" s="159"/>
    </row>
    <row r="46" spans="1:6" ht="18" customHeight="1">
      <c r="A46" s="152"/>
      <c r="B46" s="137"/>
      <c r="C46" s="137"/>
      <c r="D46" s="155"/>
      <c r="E46" s="158"/>
      <c r="F46" s="159"/>
    </row>
    <row r="47" spans="1:6" ht="18" customHeight="1">
      <c r="A47" s="152"/>
      <c r="B47" s="41"/>
      <c r="C47" s="41"/>
      <c r="D47" s="155"/>
      <c r="E47" s="42" t="s">
        <v>220</v>
      </c>
      <c r="F47" s="43"/>
    </row>
    <row r="48" spans="1:6">
      <c r="A48" s="152"/>
      <c r="B48" s="160"/>
      <c r="C48" s="161"/>
      <c r="D48" s="155"/>
      <c r="E48" s="162"/>
      <c r="F48" s="163"/>
    </row>
    <row r="49" spans="1:6" ht="17.25" customHeight="1">
      <c r="A49" s="152"/>
      <c r="B49" s="169"/>
      <c r="C49" s="140"/>
      <c r="D49" s="155"/>
      <c r="E49" s="170" t="s">
        <v>221</v>
      </c>
      <c r="F49" s="171"/>
    </row>
    <row r="50" spans="1:6" ht="18" customHeight="1">
      <c r="A50" s="152"/>
      <c r="B50" s="164"/>
      <c r="C50" s="164"/>
      <c r="D50" s="155"/>
      <c r="E50" s="165"/>
      <c r="F50" s="166"/>
    </row>
    <row r="51" spans="1:6" ht="18" customHeight="1">
      <c r="A51" s="152"/>
      <c r="B51" s="140"/>
      <c r="C51" s="140"/>
      <c r="D51" s="155"/>
      <c r="E51" s="162"/>
      <c r="F51" s="163"/>
    </row>
    <row r="52" spans="1:6" ht="18" customHeight="1">
      <c r="A52" s="175"/>
      <c r="B52" s="140"/>
      <c r="C52" s="140"/>
      <c r="D52" s="176"/>
      <c r="E52" s="143"/>
      <c r="F52" s="144"/>
    </row>
    <row r="53" spans="1:6" ht="18" customHeight="1">
      <c r="A53" s="175"/>
      <c r="B53" s="140"/>
      <c r="C53" s="140"/>
      <c r="D53" s="176"/>
      <c r="E53" s="145"/>
      <c r="F53" s="146"/>
    </row>
    <row r="54" spans="1:6">
      <c r="A54" s="175"/>
      <c r="B54" s="147"/>
      <c r="C54" s="147"/>
      <c r="D54" s="176"/>
      <c r="E54" s="145"/>
      <c r="F54" s="146"/>
    </row>
    <row r="55" spans="1:6">
      <c r="A55" s="148" t="s">
        <v>42</v>
      </c>
      <c r="B55" s="149"/>
      <c r="C55" s="149"/>
      <c r="D55" s="149"/>
      <c r="E55" s="149"/>
      <c r="F55" s="150"/>
    </row>
    <row r="56" spans="1:6">
      <c r="A56" s="151" t="s">
        <v>39</v>
      </c>
      <c r="B56" s="135"/>
      <c r="C56" s="135"/>
      <c r="D56" s="154" t="s">
        <v>43</v>
      </c>
      <c r="E56" s="135"/>
      <c r="F56" s="136"/>
    </row>
    <row r="57" spans="1:6">
      <c r="A57" s="152"/>
      <c r="B57" s="137"/>
      <c r="C57" s="137"/>
      <c r="D57" s="155"/>
      <c r="E57" s="135"/>
      <c r="F57" s="136"/>
    </row>
    <row r="58" spans="1:6">
      <c r="A58" s="152"/>
      <c r="B58" s="137"/>
      <c r="C58" s="137"/>
      <c r="D58" s="155"/>
      <c r="E58" s="138"/>
      <c r="F58" s="139"/>
    </row>
    <row r="59" spans="1:6">
      <c r="A59" s="152"/>
      <c r="B59" s="137"/>
      <c r="C59" s="137"/>
      <c r="D59" s="155"/>
      <c r="E59" s="138"/>
      <c r="F59" s="139"/>
    </row>
    <row r="60" spans="1:6">
      <c r="A60" s="152"/>
      <c r="B60" s="137"/>
      <c r="C60" s="137"/>
      <c r="D60" s="155"/>
      <c r="E60" s="138"/>
      <c r="F60" s="139"/>
    </row>
    <row r="61" spans="1:6">
      <c r="A61" s="153"/>
      <c r="B61" s="120"/>
      <c r="C61" s="120"/>
      <c r="D61" s="156"/>
      <c r="E61" s="121"/>
      <c r="F61" s="122"/>
    </row>
    <row r="62" spans="1:6">
      <c r="A62" s="123" t="s">
        <v>44</v>
      </c>
      <c r="B62" s="124"/>
      <c r="C62" s="124"/>
      <c r="D62" s="124"/>
      <c r="E62" s="124"/>
      <c r="F62" s="125"/>
    </row>
    <row r="63" spans="1:6">
      <c r="A63" s="126" t="s">
        <v>45</v>
      </c>
      <c r="B63" s="127"/>
      <c r="C63" s="127"/>
      <c r="D63" s="128"/>
      <c r="E63" s="129">
        <f>SUM(E65:E67)+SUM(B65:B67)</f>
        <v>0</v>
      </c>
      <c r="F63" s="130"/>
    </row>
    <row r="64" spans="1:6">
      <c r="A64" s="131" t="s">
        <v>39</v>
      </c>
      <c r="B64" s="44" t="s">
        <v>46</v>
      </c>
      <c r="C64" s="44" t="s">
        <v>47</v>
      </c>
      <c r="D64" s="133" t="s">
        <v>43</v>
      </c>
      <c r="E64" s="44" t="s">
        <v>48</v>
      </c>
      <c r="F64" s="45" t="s">
        <v>49</v>
      </c>
    </row>
    <row r="65" spans="1:6">
      <c r="A65" s="131"/>
      <c r="B65" s="46"/>
      <c r="C65" s="47"/>
      <c r="D65" s="133"/>
      <c r="E65" s="48"/>
      <c r="F65" s="49"/>
    </row>
    <row r="66" spans="1:6">
      <c r="A66" s="131"/>
      <c r="B66" s="50"/>
      <c r="C66" s="47"/>
      <c r="D66" s="133"/>
      <c r="E66" s="51"/>
      <c r="F66" s="52"/>
    </row>
    <row r="67" spans="1:6">
      <c r="A67" s="132"/>
      <c r="B67" s="53"/>
      <c r="C67" s="53"/>
      <c r="D67" s="134"/>
      <c r="E67" s="54"/>
      <c r="F67" s="55"/>
    </row>
    <row r="68" spans="1:6">
      <c r="A68" s="114" t="s">
        <v>50</v>
      </c>
      <c r="B68" s="115"/>
      <c r="C68" s="115"/>
      <c r="D68" s="115"/>
      <c r="E68" s="115"/>
      <c r="F68" s="116"/>
    </row>
    <row r="69" spans="1:6" ht="51" customHeight="1">
      <c r="A69" s="117"/>
      <c r="B69" s="118"/>
      <c r="C69" s="118"/>
      <c r="D69" s="118"/>
      <c r="E69" s="118"/>
      <c r="F69" s="119"/>
    </row>
    <row r="70" spans="1:6" ht="198.75" customHeight="1">
      <c r="A70" s="1"/>
    </row>
    <row r="71" spans="1:6">
      <c r="A71" s="1"/>
    </row>
    <row r="72" spans="1:6">
      <c r="A72" s="1"/>
    </row>
    <row r="73" spans="1:6">
      <c r="A73" s="1"/>
    </row>
    <row r="74" spans="1:6">
      <c r="A74" s="1"/>
    </row>
    <row r="75" spans="1:6">
      <c r="A75" s="1"/>
    </row>
    <row r="76" spans="1:6">
      <c r="A76" s="1"/>
    </row>
    <row r="77" spans="1:6">
      <c r="A77" s="1"/>
    </row>
    <row r="78" spans="1:6">
      <c r="A78" s="1"/>
    </row>
    <row r="79" spans="1:6">
      <c r="A79" s="1"/>
    </row>
    <row r="80" spans="1:6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</sheetData>
  <mergeCells count="98">
    <mergeCell ref="A68:F68"/>
    <mergeCell ref="A69:F69"/>
    <mergeCell ref="B61:C61"/>
    <mergeCell ref="E61:F61"/>
    <mergeCell ref="A62:F62"/>
    <mergeCell ref="A63:D63"/>
    <mergeCell ref="E63:F63"/>
    <mergeCell ref="A64:A67"/>
    <mergeCell ref="D64:D67"/>
    <mergeCell ref="E57:F57"/>
    <mergeCell ref="B58:C58"/>
    <mergeCell ref="E58:F58"/>
    <mergeCell ref="B59:C59"/>
    <mergeCell ref="E59:F59"/>
    <mergeCell ref="B51:C51"/>
    <mergeCell ref="E51:F51"/>
    <mergeCell ref="B52:C52"/>
    <mergeCell ref="E52:F52"/>
    <mergeCell ref="B60:C60"/>
    <mergeCell ref="E60:F60"/>
    <mergeCell ref="B53:C53"/>
    <mergeCell ref="E53:F53"/>
    <mergeCell ref="B54:C54"/>
    <mergeCell ref="E54:F54"/>
    <mergeCell ref="A55:F55"/>
    <mergeCell ref="A56:A61"/>
    <mergeCell ref="B56:C56"/>
    <mergeCell ref="D56:D61"/>
    <mergeCell ref="E56:F56"/>
    <mergeCell ref="B57:C57"/>
    <mergeCell ref="E46:F46"/>
    <mergeCell ref="B48:C48"/>
    <mergeCell ref="E48:F48"/>
    <mergeCell ref="B50:C50"/>
    <mergeCell ref="E50:F50"/>
    <mergeCell ref="A40:B40"/>
    <mergeCell ref="C40:D40"/>
    <mergeCell ref="B49:C49"/>
    <mergeCell ref="E49:F49"/>
    <mergeCell ref="A41:B41"/>
    <mergeCell ref="C41:D41"/>
    <mergeCell ref="A42:F42"/>
    <mergeCell ref="A43:A54"/>
    <mergeCell ref="B43:C43"/>
    <mergeCell ref="D43:D54"/>
    <mergeCell ref="E43:F43"/>
    <mergeCell ref="B44:C44"/>
    <mergeCell ref="E44:F44"/>
    <mergeCell ref="B45:C45"/>
    <mergeCell ref="E45:F45"/>
    <mergeCell ref="B46:C46"/>
    <mergeCell ref="A36:F36"/>
    <mergeCell ref="A38:B38"/>
    <mergeCell ref="C38:D38"/>
    <mergeCell ref="A39:B39"/>
    <mergeCell ref="C39:D39"/>
    <mergeCell ref="A37:D37"/>
    <mergeCell ref="E37:F37"/>
    <mergeCell ref="A23:A35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A14:F14"/>
    <mergeCell ref="E15:F15"/>
    <mergeCell ref="A16:A22"/>
    <mergeCell ref="E16:F16"/>
    <mergeCell ref="E17:F17"/>
    <mergeCell ref="E18:F18"/>
    <mergeCell ref="E19:F19"/>
    <mergeCell ref="E20:F20"/>
    <mergeCell ref="E21:F21"/>
    <mergeCell ref="E22:F22"/>
    <mergeCell ref="A10:A13"/>
    <mergeCell ref="D10:D13"/>
    <mergeCell ref="A1:F1"/>
    <mergeCell ref="B2:C2"/>
    <mergeCell ref="E2:F2"/>
    <mergeCell ref="A3:C3"/>
    <mergeCell ref="B4:C4"/>
    <mergeCell ref="D4:D5"/>
    <mergeCell ref="E4:E5"/>
    <mergeCell ref="F4:F5"/>
    <mergeCell ref="B5:C5"/>
    <mergeCell ref="B6:C6"/>
    <mergeCell ref="D6:E8"/>
    <mergeCell ref="F6:F8"/>
    <mergeCell ref="B8:C8"/>
    <mergeCell ref="A9:F9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85"/>
  <sheetViews>
    <sheetView topLeftCell="A31" workbookViewId="0">
      <selection activeCell="F41" sqref="F41"/>
    </sheetView>
  </sheetViews>
  <sheetFormatPr defaultColWidth="11.5546875" defaultRowHeight="17.25"/>
  <cols>
    <col min="1" max="1" width="11.5546875" style="56"/>
    <col min="2" max="2" width="22.109375" style="1" customWidth="1"/>
    <col min="3" max="3" width="23.33203125" style="1" customWidth="1"/>
    <col min="4" max="4" width="17.33203125" style="1" customWidth="1"/>
    <col min="5" max="5" width="27.21875" style="1" customWidth="1"/>
    <col min="6" max="6" width="45" style="5" customWidth="1"/>
    <col min="7" max="16384" width="11.5546875" style="1"/>
  </cols>
  <sheetData>
    <row r="1" spans="1:9" s="2" customFormat="1" ht="36" customHeight="1">
      <c r="A1" s="211" t="s">
        <v>0</v>
      </c>
      <c r="B1" s="212"/>
      <c r="C1" s="212"/>
      <c r="D1" s="212"/>
      <c r="E1" s="212"/>
      <c r="F1" s="213"/>
      <c r="G1" s="1"/>
      <c r="H1" s="1"/>
      <c r="I1" s="1"/>
    </row>
    <row r="2" spans="1:9" s="5" customFormat="1" ht="47.25" customHeight="1">
      <c r="A2" s="3" t="s">
        <v>1</v>
      </c>
      <c r="B2" s="214" t="s">
        <v>222</v>
      </c>
      <c r="C2" s="215"/>
      <c r="D2" s="4" t="s">
        <v>2</v>
      </c>
      <c r="E2" s="216" t="s">
        <v>3</v>
      </c>
      <c r="F2" s="217"/>
    </row>
    <row r="3" spans="1:9" ht="24" customHeight="1">
      <c r="A3" s="183" t="s">
        <v>4</v>
      </c>
      <c r="B3" s="184"/>
      <c r="C3" s="218"/>
      <c r="D3" s="68" t="s">
        <v>5</v>
      </c>
      <c r="E3" s="69" t="s">
        <v>6</v>
      </c>
      <c r="F3" s="77" t="s">
        <v>7</v>
      </c>
    </row>
    <row r="4" spans="1:9" ht="21.75" customHeight="1">
      <c r="A4" s="73" t="s">
        <v>8</v>
      </c>
      <c r="B4" s="219">
        <v>455000</v>
      </c>
      <c r="C4" s="220"/>
      <c r="D4" s="221">
        <v>21</v>
      </c>
      <c r="E4" s="223">
        <v>95</v>
      </c>
      <c r="F4" s="225">
        <v>36589</v>
      </c>
    </row>
    <row r="5" spans="1:9" ht="23.1" customHeight="1">
      <c r="A5" s="73" t="s">
        <v>9</v>
      </c>
      <c r="B5" s="227">
        <f>B6-B4</f>
        <v>3021000</v>
      </c>
      <c r="C5" s="228"/>
      <c r="D5" s="222"/>
      <c r="E5" s="224"/>
      <c r="F5" s="226"/>
    </row>
    <row r="6" spans="1:9">
      <c r="A6" s="10" t="s">
        <v>10</v>
      </c>
      <c r="B6" s="229">
        <v>3476000</v>
      </c>
      <c r="C6" s="230"/>
      <c r="D6" s="231" t="s">
        <v>11</v>
      </c>
      <c r="E6" s="232"/>
      <c r="F6" s="237">
        <f>E4-(SUM(D16:D35))</f>
        <v>28</v>
      </c>
    </row>
    <row r="7" spans="1:9">
      <c r="A7" s="11" t="s">
        <v>12</v>
      </c>
      <c r="B7" s="70">
        <f>B6+'10.21'!B7</f>
        <v>34528150</v>
      </c>
      <c r="C7" s="13">
        <f>B7/B8</f>
        <v>0.5953129310344828</v>
      </c>
      <c r="D7" s="233"/>
      <c r="E7" s="234"/>
      <c r="F7" s="238"/>
    </row>
    <row r="8" spans="1:9">
      <c r="A8" s="14" t="s">
        <v>13</v>
      </c>
      <c r="B8" s="240">
        <v>58000000</v>
      </c>
      <c r="C8" s="241"/>
      <c r="D8" s="235"/>
      <c r="E8" s="236"/>
      <c r="F8" s="239"/>
    </row>
    <row r="9" spans="1:9" ht="27.95" customHeight="1">
      <c r="A9" s="148" t="s">
        <v>14</v>
      </c>
      <c r="B9" s="149"/>
      <c r="C9" s="149"/>
      <c r="D9" s="149"/>
      <c r="E9" s="149"/>
      <c r="F9" s="150"/>
    </row>
    <row r="10" spans="1:9" ht="17.100000000000001" customHeight="1">
      <c r="A10" s="206" t="s">
        <v>15</v>
      </c>
      <c r="B10" s="71" t="s">
        <v>16</v>
      </c>
      <c r="C10" s="71" t="s">
        <v>17</v>
      </c>
      <c r="D10" s="209" t="s">
        <v>18</v>
      </c>
      <c r="E10" s="71" t="s">
        <v>16</v>
      </c>
      <c r="F10" s="72" t="s">
        <v>17</v>
      </c>
    </row>
    <row r="11" spans="1:9" ht="20.100000000000001" customHeight="1">
      <c r="A11" s="207"/>
      <c r="B11" s="74" t="s">
        <v>53</v>
      </c>
      <c r="C11" s="18">
        <v>5</v>
      </c>
      <c r="D11" s="133"/>
      <c r="E11" s="74" t="s">
        <v>20</v>
      </c>
      <c r="F11" s="19">
        <v>0.09</v>
      </c>
    </row>
    <row r="12" spans="1:9" ht="18" customHeight="1">
      <c r="A12" s="207"/>
      <c r="B12" s="74" t="s">
        <v>109</v>
      </c>
      <c r="C12" s="18">
        <v>6</v>
      </c>
      <c r="D12" s="133"/>
      <c r="E12" s="74" t="s">
        <v>21</v>
      </c>
      <c r="F12" s="19">
        <v>0.15</v>
      </c>
    </row>
    <row r="13" spans="1:9" ht="17.100000000000001" customHeight="1">
      <c r="A13" s="208"/>
      <c r="B13" s="74" t="s">
        <v>197</v>
      </c>
      <c r="C13" s="20">
        <v>5</v>
      </c>
      <c r="D13" s="210"/>
      <c r="E13" s="75" t="s">
        <v>22</v>
      </c>
      <c r="F13" s="22">
        <v>0.05</v>
      </c>
    </row>
    <row r="14" spans="1:9" ht="27.95" customHeight="1">
      <c r="A14" s="148" t="s">
        <v>23</v>
      </c>
      <c r="B14" s="149"/>
      <c r="C14" s="149"/>
      <c r="D14" s="149"/>
      <c r="E14" s="149"/>
      <c r="F14" s="150"/>
    </row>
    <row r="15" spans="1:9" ht="18.95" customHeight="1">
      <c r="A15" s="23"/>
      <c r="B15" s="71" t="s">
        <v>24</v>
      </c>
      <c r="C15" s="71" t="s">
        <v>25</v>
      </c>
      <c r="D15" s="71" t="s">
        <v>26</v>
      </c>
      <c r="E15" s="203" t="s">
        <v>27</v>
      </c>
      <c r="F15" s="204"/>
    </row>
    <row r="16" spans="1:9" ht="18.95" customHeight="1">
      <c r="A16" s="152" t="s">
        <v>28</v>
      </c>
      <c r="B16" s="27">
        <v>0.5</v>
      </c>
      <c r="C16" s="27" t="s">
        <v>212</v>
      </c>
      <c r="D16" s="74">
        <v>4</v>
      </c>
      <c r="E16" s="199"/>
      <c r="F16" s="200"/>
    </row>
    <row r="17" spans="1:6">
      <c r="A17" s="152"/>
      <c r="B17" s="27"/>
      <c r="C17" s="74"/>
      <c r="D17" s="74"/>
      <c r="E17" s="199"/>
      <c r="F17" s="200"/>
    </row>
    <row r="18" spans="1:6">
      <c r="A18" s="152"/>
      <c r="B18" s="27"/>
      <c r="C18" s="27"/>
      <c r="D18" s="74"/>
      <c r="E18" s="199"/>
      <c r="F18" s="200"/>
    </row>
    <row r="19" spans="1:6">
      <c r="A19" s="152"/>
      <c r="B19" s="27"/>
      <c r="C19" s="74"/>
      <c r="D19" s="74"/>
      <c r="E19" s="199"/>
      <c r="F19" s="200"/>
    </row>
    <row r="20" spans="1:6">
      <c r="A20" s="152"/>
      <c r="B20" s="27"/>
      <c r="C20" s="74"/>
      <c r="D20" s="74"/>
      <c r="E20" s="199"/>
      <c r="F20" s="200"/>
    </row>
    <row r="21" spans="1:6">
      <c r="A21" s="152"/>
      <c r="B21" s="27"/>
      <c r="C21" s="74"/>
      <c r="D21" s="74"/>
      <c r="E21" s="199"/>
      <c r="F21" s="200"/>
    </row>
    <row r="22" spans="1:6" ht="18" thickBot="1">
      <c r="A22" s="175"/>
      <c r="B22" s="29"/>
      <c r="C22" s="75"/>
      <c r="D22" s="75"/>
      <c r="E22" s="194"/>
      <c r="F22" s="205"/>
    </row>
    <row r="23" spans="1:6" ht="18" thickTop="1">
      <c r="A23" s="193" t="s">
        <v>29</v>
      </c>
      <c r="B23" s="31">
        <v>0.33333333333333331</v>
      </c>
      <c r="C23" s="80" t="s">
        <v>213</v>
      </c>
      <c r="D23" s="33">
        <v>12</v>
      </c>
      <c r="E23" s="194" t="s">
        <v>214</v>
      </c>
      <c r="F23" s="194"/>
    </row>
    <row r="24" spans="1:6">
      <c r="A24" s="152"/>
      <c r="B24" s="27">
        <v>0.33333333333333331</v>
      </c>
      <c r="C24" s="27" t="s">
        <v>215</v>
      </c>
      <c r="D24" s="74">
        <v>4</v>
      </c>
      <c r="E24" s="195" t="s">
        <v>216</v>
      </c>
      <c r="F24" s="196"/>
    </row>
    <row r="25" spans="1:6">
      <c r="A25" s="152"/>
      <c r="B25" s="27">
        <v>0.35416666666666669</v>
      </c>
      <c r="C25" s="74" t="s">
        <v>217</v>
      </c>
      <c r="D25" s="74">
        <v>2</v>
      </c>
      <c r="E25" s="195"/>
      <c r="F25" s="196"/>
    </row>
    <row r="26" spans="1:6">
      <c r="A26" s="152"/>
      <c r="B26" s="27">
        <v>0.25</v>
      </c>
      <c r="C26" s="79" t="s">
        <v>223</v>
      </c>
      <c r="D26" s="74">
        <v>45</v>
      </c>
      <c r="E26" s="197" t="s">
        <v>224</v>
      </c>
      <c r="F26" s="198"/>
    </row>
    <row r="27" spans="1:6">
      <c r="A27" s="152"/>
      <c r="B27" s="27"/>
      <c r="C27" s="27"/>
      <c r="D27" s="74"/>
      <c r="E27" s="199"/>
      <c r="F27" s="200"/>
    </row>
    <row r="28" spans="1:6">
      <c r="A28" s="152"/>
      <c r="B28" s="27"/>
      <c r="C28" s="74"/>
      <c r="D28" s="74"/>
      <c r="E28" s="197"/>
      <c r="F28" s="198"/>
    </row>
    <row r="29" spans="1:6">
      <c r="A29" s="152"/>
      <c r="B29" s="27"/>
      <c r="C29" s="27"/>
      <c r="D29" s="74"/>
      <c r="E29" s="199"/>
      <c r="F29" s="200"/>
    </row>
    <row r="30" spans="1:6">
      <c r="A30" s="152"/>
      <c r="B30" s="27"/>
      <c r="C30" s="74"/>
      <c r="D30" s="74"/>
      <c r="E30" s="199"/>
      <c r="F30" s="200"/>
    </row>
    <row r="31" spans="1:6">
      <c r="A31" s="152"/>
      <c r="B31" s="27"/>
      <c r="C31" s="74"/>
      <c r="D31" s="74"/>
      <c r="E31" s="199"/>
      <c r="F31" s="200"/>
    </row>
    <row r="32" spans="1:6">
      <c r="A32" s="152"/>
      <c r="B32" s="27"/>
      <c r="C32" s="74"/>
      <c r="D32" s="74"/>
      <c r="E32" s="199"/>
      <c r="F32" s="200"/>
    </row>
    <row r="33" spans="1:6">
      <c r="A33" s="152"/>
      <c r="B33" s="27"/>
      <c r="C33" s="74"/>
      <c r="D33" s="74"/>
      <c r="E33" s="199"/>
      <c r="F33" s="200"/>
    </row>
    <row r="34" spans="1:6">
      <c r="A34" s="152"/>
      <c r="B34" s="27"/>
      <c r="C34" s="74"/>
      <c r="D34" s="74"/>
      <c r="E34" s="199"/>
      <c r="F34" s="200"/>
    </row>
    <row r="35" spans="1:6">
      <c r="A35" s="153"/>
      <c r="B35" s="34"/>
      <c r="C35" s="76"/>
      <c r="D35" s="76"/>
      <c r="E35" s="201"/>
      <c r="F35" s="202"/>
    </row>
    <row r="36" spans="1:6" ht="22.5" customHeight="1">
      <c r="A36" s="183" t="s">
        <v>30</v>
      </c>
      <c r="B36" s="184"/>
      <c r="C36" s="184"/>
      <c r="D36" s="184"/>
      <c r="E36" s="184"/>
      <c r="F36" s="185"/>
    </row>
    <row r="37" spans="1:6">
      <c r="A37" s="189" t="s">
        <v>31</v>
      </c>
      <c r="B37" s="190"/>
      <c r="C37" s="190"/>
      <c r="D37" s="190"/>
      <c r="E37" s="191" t="s">
        <v>32</v>
      </c>
      <c r="F37" s="192"/>
    </row>
    <row r="38" spans="1:6">
      <c r="A38" s="186" t="s">
        <v>33</v>
      </c>
      <c r="B38" s="187"/>
      <c r="C38" s="188"/>
      <c r="D38" s="188"/>
      <c r="E38" s="38" t="s">
        <v>33</v>
      </c>
      <c r="F38" s="78"/>
    </row>
    <row r="39" spans="1:6">
      <c r="A39" s="167" t="s">
        <v>34</v>
      </c>
      <c r="B39" s="167"/>
      <c r="C39" s="168"/>
      <c r="D39" s="168"/>
      <c r="E39" s="40" t="s">
        <v>34</v>
      </c>
      <c r="F39" s="113" t="s">
        <v>282</v>
      </c>
    </row>
    <row r="40" spans="1:6">
      <c r="A40" s="167" t="s">
        <v>35</v>
      </c>
      <c r="B40" s="167"/>
      <c r="C40" s="168"/>
      <c r="D40" s="168"/>
      <c r="E40" s="40" t="s">
        <v>36</v>
      </c>
      <c r="F40" s="113" t="s">
        <v>306</v>
      </c>
    </row>
    <row r="41" spans="1:6">
      <c r="A41" s="167"/>
      <c r="B41" s="167"/>
      <c r="C41" s="168"/>
      <c r="D41" s="168"/>
      <c r="E41" s="40" t="s">
        <v>37</v>
      </c>
      <c r="F41" s="113" t="s">
        <v>307</v>
      </c>
    </row>
    <row r="42" spans="1:6">
      <c r="A42" s="172" t="s">
        <v>38</v>
      </c>
      <c r="B42" s="173"/>
      <c r="C42" s="173"/>
      <c r="D42" s="173"/>
      <c r="E42" s="173"/>
      <c r="F42" s="174"/>
    </row>
    <row r="43" spans="1:6">
      <c r="A43" s="151" t="s">
        <v>39</v>
      </c>
      <c r="B43" s="135"/>
      <c r="C43" s="135"/>
      <c r="D43" s="154" t="s">
        <v>40</v>
      </c>
      <c r="E43" s="177" t="s">
        <v>83</v>
      </c>
      <c r="F43" s="178"/>
    </row>
    <row r="44" spans="1:6">
      <c r="A44" s="152"/>
      <c r="B44" s="179"/>
      <c r="C44" s="180"/>
      <c r="D44" s="155"/>
      <c r="E44" s="181" t="s">
        <v>218</v>
      </c>
      <c r="F44" s="182"/>
    </row>
    <row r="45" spans="1:6">
      <c r="A45" s="152"/>
      <c r="B45" s="137"/>
      <c r="C45" s="137"/>
      <c r="D45" s="155"/>
      <c r="E45" s="158" t="s">
        <v>219</v>
      </c>
      <c r="F45" s="159"/>
    </row>
    <row r="46" spans="1:6" ht="18" customHeight="1">
      <c r="A46" s="152"/>
      <c r="B46" s="137"/>
      <c r="C46" s="137"/>
      <c r="D46" s="155"/>
      <c r="E46" s="158"/>
      <c r="F46" s="159"/>
    </row>
    <row r="47" spans="1:6" ht="18" customHeight="1">
      <c r="A47" s="152"/>
      <c r="B47" s="41"/>
      <c r="C47" s="41"/>
      <c r="D47" s="155"/>
      <c r="E47" s="42" t="s">
        <v>220</v>
      </c>
      <c r="F47" s="43"/>
    </row>
    <row r="48" spans="1:6">
      <c r="A48" s="152"/>
      <c r="B48" s="160"/>
      <c r="C48" s="161"/>
      <c r="D48" s="155"/>
      <c r="E48" s="162"/>
      <c r="F48" s="163"/>
    </row>
    <row r="49" spans="1:6" ht="17.25" customHeight="1">
      <c r="A49" s="152"/>
      <c r="B49" s="169"/>
      <c r="C49" s="140"/>
      <c r="D49" s="155"/>
      <c r="E49" s="170" t="s">
        <v>221</v>
      </c>
      <c r="F49" s="171"/>
    </row>
    <row r="50" spans="1:6" ht="18" customHeight="1">
      <c r="A50" s="152"/>
      <c r="B50" s="164"/>
      <c r="C50" s="164"/>
      <c r="D50" s="155"/>
      <c r="E50" s="165"/>
      <c r="F50" s="166"/>
    </row>
    <row r="51" spans="1:6" ht="18" customHeight="1">
      <c r="A51" s="152"/>
      <c r="B51" s="140"/>
      <c r="C51" s="140"/>
      <c r="D51" s="155"/>
      <c r="E51" s="162"/>
      <c r="F51" s="163"/>
    </row>
    <row r="52" spans="1:6" ht="18" customHeight="1">
      <c r="A52" s="175"/>
      <c r="B52" s="140"/>
      <c r="C52" s="140"/>
      <c r="D52" s="176"/>
      <c r="E52" s="143"/>
      <c r="F52" s="144"/>
    </row>
    <row r="53" spans="1:6" ht="18" customHeight="1">
      <c r="A53" s="175"/>
      <c r="B53" s="140"/>
      <c r="C53" s="140"/>
      <c r="D53" s="176"/>
      <c r="E53" s="145"/>
      <c r="F53" s="146"/>
    </row>
    <row r="54" spans="1:6">
      <c r="A54" s="175"/>
      <c r="B54" s="147"/>
      <c r="C54" s="147"/>
      <c r="D54" s="176"/>
      <c r="E54" s="145"/>
      <c r="F54" s="146"/>
    </row>
    <row r="55" spans="1:6">
      <c r="A55" s="148" t="s">
        <v>42</v>
      </c>
      <c r="B55" s="149"/>
      <c r="C55" s="149"/>
      <c r="D55" s="149"/>
      <c r="E55" s="149"/>
      <c r="F55" s="150"/>
    </row>
    <row r="56" spans="1:6">
      <c r="A56" s="151" t="s">
        <v>39</v>
      </c>
      <c r="B56" s="135"/>
      <c r="C56" s="135"/>
      <c r="D56" s="154" t="s">
        <v>43</v>
      </c>
      <c r="E56" s="135"/>
      <c r="F56" s="136"/>
    </row>
    <row r="57" spans="1:6">
      <c r="A57" s="152"/>
      <c r="B57" s="137"/>
      <c r="C57" s="137"/>
      <c r="D57" s="155"/>
      <c r="E57" s="135"/>
      <c r="F57" s="136"/>
    </row>
    <row r="58" spans="1:6">
      <c r="A58" s="152"/>
      <c r="B58" s="137"/>
      <c r="C58" s="137"/>
      <c r="D58" s="155"/>
      <c r="E58" s="138"/>
      <c r="F58" s="139"/>
    </row>
    <row r="59" spans="1:6">
      <c r="A59" s="152"/>
      <c r="B59" s="137"/>
      <c r="C59" s="137"/>
      <c r="D59" s="155"/>
      <c r="E59" s="138"/>
      <c r="F59" s="139"/>
    </row>
    <row r="60" spans="1:6">
      <c r="A60" s="152"/>
      <c r="B60" s="137"/>
      <c r="C60" s="137"/>
      <c r="D60" s="155"/>
      <c r="E60" s="138"/>
      <c r="F60" s="139"/>
    </row>
    <row r="61" spans="1:6">
      <c r="A61" s="153"/>
      <c r="B61" s="120"/>
      <c r="C61" s="120"/>
      <c r="D61" s="156"/>
      <c r="E61" s="121"/>
      <c r="F61" s="122"/>
    </row>
    <row r="62" spans="1:6">
      <c r="A62" s="123" t="s">
        <v>44</v>
      </c>
      <c r="B62" s="124"/>
      <c r="C62" s="124"/>
      <c r="D62" s="124"/>
      <c r="E62" s="124"/>
      <c r="F62" s="125"/>
    </row>
    <row r="63" spans="1:6">
      <c r="A63" s="126" t="s">
        <v>45</v>
      </c>
      <c r="B63" s="127"/>
      <c r="C63" s="127"/>
      <c r="D63" s="128"/>
      <c r="E63" s="129">
        <f>SUM(E65:E67)+SUM(B65:B67)</f>
        <v>0</v>
      </c>
      <c r="F63" s="130"/>
    </row>
    <row r="64" spans="1:6">
      <c r="A64" s="131" t="s">
        <v>39</v>
      </c>
      <c r="B64" s="44" t="s">
        <v>46</v>
      </c>
      <c r="C64" s="44" t="s">
        <v>47</v>
      </c>
      <c r="D64" s="133" t="s">
        <v>43</v>
      </c>
      <c r="E64" s="44" t="s">
        <v>48</v>
      </c>
      <c r="F64" s="45" t="s">
        <v>49</v>
      </c>
    </row>
    <row r="65" spans="1:6">
      <c r="A65" s="131"/>
      <c r="B65" s="46"/>
      <c r="C65" s="47"/>
      <c r="D65" s="133"/>
      <c r="E65" s="48"/>
      <c r="F65" s="49"/>
    </row>
    <row r="66" spans="1:6">
      <c r="A66" s="131"/>
      <c r="B66" s="50"/>
      <c r="C66" s="47"/>
      <c r="D66" s="133"/>
      <c r="E66" s="51"/>
      <c r="F66" s="52"/>
    </row>
    <row r="67" spans="1:6">
      <c r="A67" s="132"/>
      <c r="B67" s="53"/>
      <c r="C67" s="53"/>
      <c r="D67" s="134"/>
      <c r="E67" s="54"/>
      <c r="F67" s="55"/>
    </row>
    <row r="68" spans="1:6">
      <c r="A68" s="114" t="s">
        <v>50</v>
      </c>
      <c r="B68" s="115"/>
      <c r="C68" s="115"/>
      <c r="D68" s="115"/>
      <c r="E68" s="115"/>
      <c r="F68" s="116"/>
    </row>
    <row r="69" spans="1:6" ht="51" customHeight="1">
      <c r="A69" s="117"/>
      <c r="B69" s="118"/>
      <c r="C69" s="118"/>
      <c r="D69" s="118"/>
      <c r="E69" s="118"/>
      <c r="F69" s="119"/>
    </row>
    <row r="70" spans="1:6" ht="198.75" customHeight="1">
      <c r="A70" s="1"/>
    </row>
    <row r="71" spans="1:6">
      <c r="A71" s="1"/>
    </row>
    <row r="72" spans="1:6">
      <c r="A72" s="1"/>
    </row>
    <row r="73" spans="1:6">
      <c r="A73" s="1"/>
    </row>
    <row r="74" spans="1:6">
      <c r="A74" s="1"/>
    </row>
    <row r="75" spans="1:6">
      <c r="A75" s="1"/>
    </row>
    <row r="76" spans="1:6">
      <c r="A76" s="1"/>
    </row>
    <row r="77" spans="1:6">
      <c r="A77" s="1"/>
    </row>
    <row r="78" spans="1:6">
      <c r="A78" s="1"/>
    </row>
    <row r="79" spans="1:6">
      <c r="A79" s="1"/>
    </row>
    <row r="80" spans="1:6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</sheetData>
  <mergeCells count="98">
    <mergeCell ref="A68:F68"/>
    <mergeCell ref="A69:F69"/>
    <mergeCell ref="B61:C61"/>
    <mergeCell ref="E61:F61"/>
    <mergeCell ref="A62:F62"/>
    <mergeCell ref="A63:D63"/>
    <mergeCell ref="E63:F63"/>
    <mergeCell ref="A64:A67"/>
    <mergeCell ref="D64:D67"/>
    <mergeCell ref="E57:F57"/>
    <mergeCell ref="B58:C58"/>
    <mergeCell ref="E58:F58"/>
    <mergeCell ref="B59:C59"/>
    <mergeCell ref="E59:F59"/>
    <mergeCell ref="B51:C51"/>
    <mergeCell ref="E51:F51"/>
    <mergeCell ref="B52:C52"/>
    <mergeCell ref="E52:F52"/>
    <mergeCell ref="B60:C60"/>
    <mergeCell ref="E60:F60"/>
    <mergeCell ref="B53:C53"/>
    <mergeCell ref="E53:F53"/>
    <mergeCell ref="B54:C54"/>
    <mergeCell ref="E54:F54"/>
    <mergeCell ref="A55:F55"/>
    <mergeCell ref="A56:A61"/>
    <mergeCell ref="B56:C56"/>
    <mergeCell ref="D56:D61"/>
    <mergeCell ref="E56:F56"/>
    <mergeCell ref="B57:C57"/>
    <mergeCell ref="E46:F46"/>
    <mergeCell ref="B48:C48"/>
    <mergeCell ref="E48:F48"/>
    <mergeCell ref="B50:C50"/>
    <mergeCell ref="E50:F50"/>
    <mergeCell ref="A40:B40"/>
    <mergeCell ref="C40:D40"/>
    <mergeCell ref="B49:C49"/>
    <mergeCell ref="E49:F49"/>
    <mergeCell ref="A41:B41"/>
    <mergeCell ref="C41:D41"/>
    <mergeCell ref="A42:F42"/>
    <mergeCell ref="A43:A54"/>
    <mergeCell ref="B43:C43"/>
    <mergeCell ref="D43:D54"/>
    <mergeCell ref="E43:F43"/>
    <mergeCell ref="B44:C44"/>
    <mergeCell ref="E44:F44"/>
    <mergeCell ref="B45:C45"/>
    <mergeCell ref="E45:F45"/>
    <mergeCell ref="B46:C46"/>
    <mergeCell ref="A36:F36"/>
    <mergeCell ref="A38:B38"/>
    <mergeCell ref="C38:D38"/>
    <mergeCell ref="A39:B39"/>
    <mergeCell ref="C39:D39"/>
    <mergeCell ref="A37:D37"/>
    <mergeCell ref="E37:F37"/>
    <mergeCell ref="A23:A35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A14:F14"/>
    <mergeCell ref="E15:F15"/>
    <mergeCell ref="A16:A22"/>
    <mergeCell ref="E16:F16"/>
    <mergeCell ref="E17:F17"/>
    <mergeCell ref="E18:F18"/>
    <mergeCell ref="E19:F19"/>
    <mergeCell ref="E20:F20"/>
    <mergeCell ref="E21:F21"/>
    <mergeCell ref="E22:F22"/>
    <mergeCell ref="A10:A13"/>
    <mergeCell ref="D10:D13"/>
    <mergeCell ref="A1:F1"/>
    <mergeCell ref="B2:C2"/>
    <mergeCell ref="E2:F2"/>
    <mergeCell ref="A3:C3"/>
    <mergeCell ref="B4:C4"/>
    <mergeCell ref="D4:D5"/>
    <mergeCell ref="E4:E5"/>
    <mergeCell ref="F4:F5"/>
    <mergeCell ref="B5:C5"/>
    <mergeCell ref="B6:C6"/>
    <mergeCell ref="D6:E8"/>
    <mergeCell ref="F6:F8"/>
    <mergeCell ref="B8:C8"/>
    <mergeCell ref="A9:F9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85"/>
  <sheetViews>
    <sheetView topLeftCell="A37" workbookViewId="0">
      <selection activeCell="F38" sqref="F38:F41"/>
    </sheetView>
  </sheetViews>
  <sheetFormatPr defaultColWidth="11.5546875" defaultRowHeight="17.25"/>
  <cols>
    <col min="1" max="1" width="11.5546875" style="56"/>
    <col min="2" max="2" width="22.109375" style="1" customWidth="1"/>
    <col min="3" max="3" width="23.33203125" style="1" customWidth="1"/>
    <col min="4" max="4" width="17.33203125" style="1" customWidth="1"/>
    <col min="5" max="5" width="27.21875" style="1" customWidth="1"/>
    <col min="6" max="6" width="45" style="5" customWidth="1"/>
    <col min="7" max="16384" width="11.5546875" style="1"/>
  </cols>
  <sheetData>
    <row r="1" spans="1:9" s="2" customFormat="1" ht="36" customHeight="1">
      <c r="A1" s="211" t="s">
        <v>0</v>
      </c>
      <c r="B1" s="212"/>
      <c r="C1" s="212"/>
      <c r="D1" s="212"/>
      <c r="E1" s="212"/>
      <c r="F1" s="213"/>
      <c r="G1" s="1"/>
      <c r="H1" s="1"/>
      <c r="I1" s="1"/>
    </row>
    <row r="2" spans="1:9" s="5" customFormat="1" ht="47.25" customHeight="1">
      <c r="A2" s="3" t="s">
        <v>1</v>
      </c>
      <c r="B2" s="214" t="s">
        <v>225</v>
      </c>
      <c r="C2" s="215"/>
      <c r="D2" s="4" t="s">
        <v>2</v>
      </c>
      <c r="E2" s="216" t="s">
        <v>3</v>
      </c>
      <c r="F2" s="217"/>
    </row>
    <row r="3" spans="1:9" ht="24" customHeight="1">
      <c r="A3" s="183" t="s">
        <v>4</v>
      </c>
      <c r="B3" s="184"/>
      <c r="C3" s="218"/>
      <c r="D3" s="81" t="s">
        <v>5</v>
      </c>
      <c r="E3" s="82" t="s">
        <v>6</v>
      </c>
      <c r="F3" s="90" t="s">
        <v>7</v>
      </c>
    </row>
    <row r="4" spans="1:9" ht="21.75" customHeight="1">
      <c r="A4" s="86" t="s">
        <v>8</v>
      </c>
      <c r="B4" s="219">
        <v>49000</v>
      </c>
      <c r="C4" s="220"/>
      <c r="D4" s="221">
        <v>6</v>
      </c>
      <c r="E4" s="223">
        <v>15</v>
      </c>
      <c r="F4" s="225">
        <f>B6/E4</f>
        <v>29666.666666666668</v>
      </c>
    </row>
    <row r="5" spans="1:9" ht="23.1" customHeight="1">
      <c r="A5" s="86" t="s">
        <v>9</v>
      </c>
      <c r="B5" s="227">
        <f>B6-B4</f>
        <v>396000</v>
      </c>
      <c r="C5" s="228"/>
      <c r="D5" s="222"/>
      <c r="E5" s="224"/>
      <c r="F5" s="226"/>
    </row>
    <row r="6" spans="1:9">
      <c r="A6" s="10" t="s">
        <v>10</v>
      </c>
      <c r="B6" s="229">
        <v>445000</v>
      </c>
      <c r="C6" s="230"/>
      <c r="D6" s="231" t="s">
        <v>11</v>
      </c>
      <c r="E6" s="232"/>
      <c r="F6" s="237">
        <f>E4-(SUM(D16:D35))</f>
        <v>15</v>
      </c>
    </row>
    <row r="7" spans="1:9">
      <c r="A7" s="11" t="s">
        <v>12</v>
      </c>
      <c r="B7" s="83">
        <f>B6+'10.22'!B7</f>
        <v>34973150</v>
      </c>
      <c r="C7" s="13">
        <f>B7/B8</f>
        <v>0.60298534482758626</v>
      </c>
      <c r="D7" s="233"/>
      <c r="E7" s="234"/>
      <c r="F7" s="238"/>
    </row>
    <row r="8" spans="1:9">
      <c r="A8" s="14" t="s">
        <v>13</v>
      </c>
      <c r="B8" s="240">
        <v>58000000</v>
      </c>
      <c r="C8" s="241"/>
      <c r="D8" s="235"/>
      <c r="E8" s="236"/>
      <c r="F8" s="239"/>
    </row>
    <row r="9" spans="1:9" ht="27.95" customHeight="1">
      <c r="A9" s="148" t="s">
        <v>14</v>
      </c>
      <c r="B9" s="149"/>
      <c r="C9" s="149"/>
      <c r="D9" s="149"/>
      <c r="E9" s="149"/>
      <c r="F9" s="150"/>
    </row>
    <row r="10" spans="1:9" ht="17.100000000000001" customHeight="1">
      <c r="A10" s="206" t="s">
        <v>15</v>
      </c>
      <c r="B10" s="84" t="s">
        <v>16</v>
      </c>
      <c r="C10" s="84" t="s">
        <v>17</v>
      </c>
      <c r="D10" s="209" t="s">
        <v>18</v>
      </c>
      <c r="E10" s="84" t="s">
        <v>16</v>
      </c>
      <c r="F10" s="85" t="s">
        <v>17</v>
      </c>
    </row>
    <row r="11" spans="1:9" ht="20.100000000000001" customHeight="1">
      <c r="A11" s="207"/>
      <c r="B11" s="87" t="s">
        <v>80</v>
      </c>
      <c r="C11" s="18">
        <v>3</v>
      </c>
      <c r="D11" s="133"/>
      <c r="E11" s="87" t="s">
        <v>20</v>
      </c>
      <c r="F11" s="19">
        <v>0.03</v>
      </c>
    </row>
    <row r="12" spans="1:9" ht="18" customHeight="1">
      <c r="A12" s="207"/>
      <c r="B12" s="87" t="s">
        <v>226</v>
      </c>
      <c r="C12" s="18">
        <v>2</v>
      </c>
      <c r="D12" s="133"/>
      <c r="E12" s="87" t="s">
        <v>21</v>
      </c>
      <c r="F12" s="19"/>
    </row>
    <row r="13" spans="1:9" ht="17.100000000000001" customHeight="1">
      <c r="A13" s="208"/>
      <c r="B13" s="87"/>
      <c r="C13" s="20"/>
      <c r="D13" s="210"/>
      <c r="E13" s="88" t="s">
        <v>22</v>
      </c>
      <c r="F13" s="22">
        <v>7.0000000000000007E-2</v>
      </c>
    </row>
    <row r="14" spans="1:9" ht="27.95" customHeight="1">
      <c r="A14" s="148" t="s">
        <v>23</v>
      </c>
      <c r="B14" s="149"/>
      <c r="C14" s="149"/>
      <c r="D14" s="149"/>
      <c r="E14" s="149"/>
      <c r="F14" s="150"/>
    </row>
    <row r="15" spans="1:9" ht="18.95" customHeight="1">
      <c r="A15" s="23"/>
      <c r="B15" s="84" t="s">
        <v>24</v>
      </c>
      <c r="C15" s="84" t="s">
        <v>25</v>
      </c>
      <c r="D15" s="84" t="s">
        <v>26</v>
      </c>
      <c r="E15" s="203" t="s">
        <v>27</v>
      </c>
      <c r="F15" s="204"/>
    </row>
    <row r="16" spans="1:9" ht="18.95" customHeight="1">
      <c r="A16" s="152" t="s">
        <v>28</v>
      </c>
      <c r="B16" s="27"/>
      <c r="C16" s="27"/>
      <c r="D16" s="87"/>
      <c r="E16" s="199"/>
      <c r="F16" s="200"/>
    </row>
    <row r="17" spans="1:6">
      <c r="A17" s="152"/>
      <c r="B17" s="27"/>
      <c r="C17" s="87"/>
      <c r="D17" s="87"/>
      <c r="E17" s="199"/>
      <c r="F17" s="200"/>
    </row>
    <row r="18" spans="1:6">
      <c r="A18" s="152"/>
      <c r="B18" s="27"/>
      <c r="C18" s="27"/>
      <c r="D18" s="87"/>
      <c r="E18" s="199"/>
      <c r="F18" s="200"/>
    </row>
    <row r="19" spans="1:6">
      <c r="A19" s="152"/>
      <c r="B19" s="27"/>
      <c r="C19" s="87"/>
      <c r="D19" s="87"/>
      <c r="E19" s="199"/>
      <c r="F19" s="200"/>
    </row>
    <row r="20" spans="1:6">
      <c r="A20" s="152"/>
      <c r="B20" s="27"/>
      <c r="C20" s="87"/>
      <c r="D20" s="87"/>
      <c r="E20" s="199"/>
      <c r="F20" s="200"/>
    </row>
    <row r="21" spans="1:6">
      <c r="A21" s="152"/>
      <c r="B21" s="27"/>
      <c r="C21" s="87"/>
      <c r="D21" s="87"/>
      <c r="E21" s="199"/>
      <c r="F21" s="200"/>
    </row>
    <row r="22" spans="1:6" ht="18" thickBot="1">
      <c r="A22" s="175"/>
      <c r="B22" s="29"/>
      <c r="C22" s="88"/>
      <c r="D22" s="88"/>
      <c r="E22" s="194"/>
      <c r="F22" s="205"/>
    </row>
    <row r="23" spans="1:6" ht="18" thickTop="1">
      <c r="A23" s="193" t="s">
        <v>29</v>
      </c>
      <c r="B23" s="31"/>
      <c r="C23" s="80"/>
      <c r="D23" s="33"/>
      <c r="E23" s="194"/>
      <c r="F23" s="194"/>
    </row>
    <row r="24" spans="1:6">
      <c r="A24" s="152"/>
      <c r="B24" s="27"/>
      <c r="C24" s="27"/>
      <c r="D24" s="87"/>
      <c r="E24" s="195"/>
      <c r="F24" s="196"/>
    </row>
    <row r="25" spans="1:6">
      <c r="A25" s="152"/>
      <c r="B25" s="27"/>
      <c r="C25" s="87"/>
      <c r="D25" s="87"/>
      <c r="E25" s="195"/>
      <c r="F25" s="196"/>
    </row>
    <row r="26" spans="1:6">
      <c r="A26" s="152"/>
      <c r="B26" s="27"/>
      <c r="C26" s="87"/>
      <c r="D26" s="87"/>
      <c r="E26" s="197"/>
      <c r="F26" s="198"/>
    </row>
    <row r="27" spans="1:6">
      <c r="A27" s="152"/>
      <c r="B27" s="27"/>
      <c r="C27" s="27"/>
      <c r="D27" s="87"/>
      <c r="E27" s="199"/>
      <c r="F27" s="200"/>
    </row>
    <row r="28" spans="1:6">
      <c r="A28" s="152"/>
      <c r="B28" s="27"/>
      <c r="C28" s="87"/>
      <c r="D28" s="87"/>
      <c r="E28" s="197"/>
      <c r="F28" s="198"/>
    </row>
    <row r="29" spans="1:6">
      <c r="A29" s="152"/>
      <c r="B29" s="27"/>
      <c r="C29" s="27"/>
      <c r="D29" s="87"/>
      <c r="E29" s="199"/>
      <c r="F29" s="200"/>
    </row>
    <row r="30" spans="1:6">
      <c r="A30" s="152"/>
      <c r="B30" s="27"/>
      <c r="C30" s="87"/>
      <c r="D30" s="87"/>
      <c r="E30" s="199"/>
      <c r="F30" s="200"/>
    </row>
    <row r="31" spans="1:6">
      <c r="A31" s="152"/>
      <c r="B31" s="27"/>
      <c r="C31" s="87"/>
      <c r="D31" s="87"/>
      <c r="E31" s="199"/>
      <c r="F31" s="200"/>
    </row>
    <row r="32" spans="1:6">
      <c r="A32" s="152"/>
      <c r="B32" s="27"/>
      <c r="C32" s="87"/>
      <c r="D32" s="87"/>
      <c r="E32" s="199"/>
      <c r="F32" s="200"/>
    </row>
    <row r="33" spans="1:6">
      <c r="A33" s="152"/>
      <c r="B33" s="27"/>
      <c r="C33" s="87"/>
      <c r="D33" s="87"/>
      <c r="E33" s="199"/>
      <c r="F33" s="200"/>
    </row>
    <row r="34" spans="1:6">
      <c r="A34" s="152"/>
      <c r="B34" s="27"/>
      <c r="C34" s="87"/>
      <c r="D34" s="87"/>
      <c r="E34" s="199"/>
      <c r="F34" s="200"/>
    </row>
    <row r="35" spans="1:6">
      <c r="A35" s="153"/>
      <c r="B35" s="34"/>
      <c r="C35" s="89"/>
      <c r="D35" s="89"/>
      <c r="E35" s="201"/>
      <c r="F35" s="202"/>
    </row>
    <row r="36" spans="1:6" ht="22.5" customHeight="1">
      <c r="A36" s="183" t="s">
        <v>30</v>
      </c>
      <c r="B36" s="184"/>
      <c r="C36" s="184"/>
      <c r="D36" s="184"/>
      <c r="E36" s="184"/>
      <c r="F36" s="185"/>
    </row>
    <row r="37" spans="1:6">
      <c r="A37" s="189" t="s">
        <v>31</v>
      </c>
      <c r="B37" s="190"/>
      <c r="C37" s="190"/>
      <c r="D37" s="190"/>
      <c r="E37" s="191" t="s">
        <v>32</v>
      </c>
      <c r="F37" s="192"/>
    </row>
    <row r="38" spans="1:6">
      <c r="A38" s="186" t="s">
        <v>33</v>
      </c>
      <c r="B38" s="187"/>
      <c r="C38" s="188"/>
      <c r="D38" s="188"/>
      <c r="E38" s="38" t="s">
        <v>33</v>
      </c>
      <c r="F38" s="113" t="s">
        <v>293</v>
      </c>
    </row>
    <row r="39" spans="1:6">
      <c r="A39" s="167" t="s">
        <v>34</v>
      </c>
      <c r="B39" s="167"/>
      <c r="C39" s="168"/>
      <c r="D39" s="168"/>
      <c r="E39" s="40" t="s">
        <v>34</v>
      </c>
      <c r="F39" s="113" t="s">
        <v>282</v>
      </c>
    </row>
    <row r="40" spans="1:6">
      <c r="A40" s="167" t="s">
        <v>35</v>
      </c>
      <c r="B40" s="167"/>
      <c r="C40" s="168"/>
      <c r="D40" s="168"/>
      <c r="E40" s="40" t="s">
        <v>36</v>
      </c>
      <c r="F40" s="113" t="s">
        <v>296</v>
      </c>
    </row>
    <row r="41" spans="1:6">
      <c r="A41" s="167"/>
      <c r="B41" s="167"/>
      <c r="C41" s="168"/>
      <c r="D41" s="168"/>
      <c r="E41" s="40" t="s">
        <v>37</v>
      </c>
      <c r="F41" s="113" t="s">
        <v>284</v>
      </c>
    </row>
    <row r="42" spans="1:6">
      <c r="A42" s="172" t="s">
        <v>38</v>
      </c>
      <c r="B42" s="173"/>
      <c r="C42" s="173"/>
      <c r="D42" s="173"/>
      <c r="E42" s="173"/>
      <c r="F42" s="174"/>
    </row>
    <row r="43" spans="1:6">
      <c r="A43" s="151" t="s">
        <v>39</v>
      </c>
      <c r="B43" s="135"/>
      <c r="C43" s="135"/>
      <c r="D43" s="154" t="s">
        <v>40</v>
      </c>
      <c r="E43" s="177" t="s">
        <v>227</v>
      </c>
      <c r="F43" s="178"/>
    </row>
    <row r="44" spans="1:6">
      <c r="A44" s="152"/>
      <c r="B44" s="179"/>
      <c r="C44" s="180"/>
      <c r="D44" s="155"/>
      <c r="E44" s="181" t="s">
        <v>228</v>
      </c>
      <c r="F44" s="182"/>
    </row>
    <row r="45" spans="1:6">
      <c r="A45" s="152"/>
      <c r="B45" s="137"/>
      <c r="C45" s="137"/>
      <c r="D45" s="155"/>
      <c r="E45" s="158" t="s">
        <v>229</v>
      </c>
      <c r="F45" s="159"/>
    </row>
    <row r="46" spans="1:6" ht="18" customHeight="1">
      <c r="A46" s="152"/>
      <c r="B46" s="137"/>
      <c r="C46" s="137"/>
      <c r="D46" s="155"/>
      <c r="E46" s="158" t="s">
        <v>230</v>
      </c>
      <c r="F46" s="159"/>
    </row>
    <row r="47" spans="1:6" ht="18" customHeight="1">
      <c r="A47" s="152"/>
      <c r="B47" s="41"/>
      <c r="C47" s="41"/>
      <c r="D47" s="155"/>
      <c r="E47" s="42"/>
      <c r="F47" s="43"/>
    </row>
    <row r="48" spans="1:6">
      <c r="A48" s="152"/>
      <c r="B48" s="160"/>
      <c r="C48" s="161"/>
      <c r="D48" s="155"/>
      <c r="E48" s="162"/>
      <c r="F48" s="163"/>
    </row>
    <row r="49" spans="1:6" ht="17.25" customHeight="1">
      <c r="A49" s="152"/>
      <c r="B49" s="169"/>
      <c r="C49" s="140"/>
      <c r="D49" s="155"/>
      <c r="E49" s="170"/>
      <c r="F49" s="171"/>
    </row>
    <row r="50" spans="1:6" ht="18" customHeight="1">
      <c r="A50" s="152"/>
      <c r="B50" s="164"/>
      <c r="C50" s="164"/>
      <c r="D50" s="155"/>
      <c r="E50" s="165"/>
      <c r="F50" s="166"/>
    </row>
    <row r="51" spans="1:6" ht="18" customHeight="1">
      <c r="A51" s="152"/>
      <c r="B51" s="140"/>
      <c r="C51" s="140"/>
      <c r="D51" s="155"/>
      <c r="E51" s="162"/>
      <c r="F51" s="163"/>
    </row>
    <row r="52" spans="1:6" ht="18" customHeight="1">
      <c r="A52" s="175"/>
      <c r="B52" s="140"/>
      <c r="C52" s="140"/>
      <c r="D52" s="176"/>
      <c r="E52" s="143"/>
      <c r="F52" s="144"/>
    </row>
    <row r="53" spans="1:6" ht="18" customHeight="1">
      <c r="A53" s="175"/>
      <c r="B53" s="140"/>
      <c r="C53" s="140"/>
      <c r="D53" s="176"/>
      <c r="E53" s="145"/>
      <c r="F53" s="146"/>
    </row>
    <row r="54" spans="1:6">
      <c r="A54" s="175"/>
      <c r="B54" s="147"/>
      <c r="C54" s="147"/>
      <c r="D54" s="176"/>
      <c r="E54" s="145"/>
      <c r="F54" s="146"/>
    </row>
    <row r="55" spans="1:6">
      <c r="A55" s="148" t="s">
        <v>42</v>
      </c>
      <c r="B55" s="149"/>
      <c r="C55" s="149"/>
      <c r="D55" s="149"/>
      <c r="E55" s="149"/>
      <c r="F55" s="150"/>
    </row>
    <row r="56" spans="1:6">
      <c r="A56" s="151" t="s">
        <v>39</v>
      </c>
      <c r="B56" s="135"/>
      <c r="C56" s="135"/>
      <c r="D56" s="154" t="s">
        <v>43</v>
      </c>
      <c r="E56" s="135"/>
      <c r="F56" s="136"/>
    </row>
    <row r="57" spans="1:6">
      <c r="A57" s="152"/>
      <c r="B57" s="137"/>
      <c r="C57" s="137"/>
      <c r="D57" s="155"/>
      <c r="E57" s="135"/>
      <c r="F57" s="136"/>
    </row>
    <row r="58" spans="1:6">
      <c r="A58" s="152"/>
      <c r="B58" s="137"/>
      <c r="C58" s="137"/>
      <c r="D58" s="155"/>
      <c r="E58" s="138"/>
      <c r="F58" s="139"/>
    </row>
    <row r="59" spans="1:6">
      <c r="A59" s="152"/>
      <c r="B59" s="137"/>
      <c r="C59" s="137"/>
      <c r="D59" s="155"/>
      <c r="E59" s="138"/>
      <c r="F59" s="139"/>
    </row>
    <row r="60" spans="1:6">
      <c r="A60" s="152"/>
      <c r="B60" s="137"/>
      <c r="C60" s="137"/>
      <c r="D60" s="155"/>
      <c r="E60" s="138"/>
      <c r="F60" s="139"/>
    </row>
    <row r="61" spans="1:6">
      <c r="A61" s="153"/>
      <c r="B61" s="120"/>
      <c r="C61" s="120"/>
      <c r="D61" s="156"/>
      <c r="E61" s="121"/>
      <c r="F61" s="122"/>
    </row>
    <row r="62" spans="1:6">
      <c r="A62" s="123" t="s">
        <v>44</v>
      </c>
      <c r="B62" s="124"/>
      <c r="C62" s="124"/>
      <c r="D62" s="124"/>
      <c r="E62" s="124"/>
      <c r="F62" s="125"/>
    </row>
    <row r="63" spans="1:6">
      <c r="A63" s="126" t="s">
        <v>45</v>
      </c>
      <c r="B63" s="127"/>
      <c r="C63" s="127"/>
      <c r="D63" s="128"/>
      <c r="E63" s="129">
        <f>SUM(E65:E67)+SUM(B65:B67)</f>
        <v>0</v>
      </c>
      <c r="F63" s="130"/>
    </row>
    <row r="64" spans="1:6">
      <c r="A64" s="131" t="s">
        <v>39</v>
      </c>
      <c r="B64" s="44" t="s">
        <v>46</v>
      </c>
      <c r="C64" s="44" t="s">
        <v>47</v>
      </c>
      <c r="D64" s="133" t="s">
        <v>43</v>
      </c>
      <c r="E64" s="44" t="s">
        <v>48</v>
      </c>
      <c r="F64" s="45" t="s">
        <v>49</v>
      </c>
    </row>
    <row r="65" spans="1:6">
      <c r="A65" s="131"/>
      <c r="B65" s="46"/>
      <c r="C65" s="47"/>
      <c r="D65" s="133"/>
      <c r="E65" s="48"/>
      <c r="F65" s="49"/>
    </row>
    <row r="66" spans="1:6">
      <c r="A66" s="131"/>
      <c r="B66" s="50"/>
      <c r="C66" s="47"/>
      <c r="D66" s="133"/>
      <c r="E66" s="51"/>
      <c r="F66" s="52"/>
    </row>
    <row r="67" spans="1:6">
      <c r="A67" s="132"/>
      <c r="B67" s="53"/>
      <c r="C67" s="53"/>
      <c r="D67" s="134"/>
      <c r="E67" s="54"/>
      <c r="F67" s="55"/>
    </row>
    <row r="68" spans="1:6">
      <c r="A68" s="114" t="s">
        <v>50</v>
      </c>
      <c r="B68" s="115"/>
      <c r="C68" s="115"/>
      <c r="D68" s="115"/>
      <c r="E68" s="115"/>
      <c r="F68" s="116"/>
    </row>
    <row r="69" spans="1:6" ht="51" customHeight="1">
      <c r="A69" s="117"/>
      <c r="B69" s="118"/>
      <c r="C69" s="118"/>
      <c r="D69" s="118"/>
      <c r="E69" s="118"/>
      <c r="F69" s="119"/>
    </row>
    <row r="70" spans="1:6" ht="198.75" customHeight="1">
      <c r="A70" s="1"/>
    </row>
    <row r="71" spans="1:6">
      <c r="A71" s="1"/>
    </row>
    <row r="72" spans="1:6">
      <c r="A72" s="1"/>
    </row>
    <row r="73" spans="1:6">
      <c r="A73" s="1"/>
    </row>
    <row r="74" spans="1:6">
      <c r="A74" s="1"/>
    </row>
    <row r="75" spans="1:6">
      <c r="A75" s="1"/>
    </row>
    <row r="76" spans="1:6">
      <c r="A76" s="1"/>
    </row>
    <row r="77" spans="1:6">
      <c r="A77" s="1"/>
    </row>
    <row r="78" spans="1:6">
      <c r="A78" s="1"/>
    </row>
    <row r="79" spans="1:6">
      <c r="A79" s="1"/>
    </row>
    <row r="80" spans="1:6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</sheetData>
  <mergeCells count="98">
    <mergeCell ref="A68:F68"/>
    <mergeCell ref="A69:F69"/>
    <mergeCell ref="B61:C61"/>
    <mergeCell ref="E61:F61"/>
    <mergeCell ref="A62:F62"/>
    <mergeCell ref="A63:D63"/>
    <mergeCell ref="E63:F63"/>
    <mergeCell ref="A64:A67"/>
    <mergeCell ref="D64:D67"/>
    <mergeCell ref="E57:F57"/>
    <mergeCell ref="B58:C58"/>
    <mergeCell ref="E58:F58"/>
    <mergeCell ref="B59:C59"/>
    <mergeCell ref="E59:F59"/>
    <mergeCell ref="B51:C51"/>
    <mergeCell ref="E51:F51"/>
    <mergeCell ref="B52:C52"/>
    <mergeCell ref="E52:F52"/>
    <mergeCell ref="B60:C60"/>
    <mergeCell ref="E60:F60"/>
    <mergeCell ref="B53:C53"/>
    <mergeCell ref="E53:F53"/>
    <mergeCell ref="B54:C54"/>
    <mergeCell ref="E54:F54"/>
    <mergeCell ref="A55:F55"/>
    <mergeCell ref="A56:A61"/>
    <mergeCell ref="B56:C56"/>
    <mergeCell ref="D56:D61"/>
    <mergeCell ref="E56:F56"/>
    <mergeCell ref="B57:C57"/>
    <mergeCell ref="E46:F46"/>
    <mergeCell ref="B48:C48"/>
    <mergeCell ref="E48:F48"/>
    <mergeCell ref="B50:C50"/>
    <mergeCell ref="E50:F50"/>
    <mergeCell ref="A40:B40"/>
    <mergeCell ref="C40:D40"/>
    <mergeCell ref="B49:C49"/>
    <mergeCell ref="E49:F49"/>
    <mergeCell ref="A41:B41"/>
    <mergeCell ref="C41:D41"/>
    <mergeCell ref="A42:F42"/>
    <mergeCell ref="A43:A54"/>
    <mergeCell ref="B43:C43"/>
    <mergeCell ref="D43:D54"/>
    <mergeCell ref="E43:F43"/>
    <mergeCell ref="B44:C44"/>
    <mergeCell ref="E44:F44"/>
    <mergeCell ref="B45:C45"/>
    <mergeCell ref="E45:F45"/>
    <mergeCell ref="B46:C46"/>
    <mergeCell ref="A36:F36"/>
    <mergeCell ref="A38:B38"/>
    <mergeCell ref="C38:D38"/>
    <mergeCell ref="A39:B39"/>
    <mergeCell ref="C39:D39"/>
    <mergeCell ref="A37:D37"/>
    <mergeCell ref="E37:F37"/>
    <mergeCell ref="A23:A35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A14:F14"/>
    <mergeCell ref="E15:F15"/>
    <mergeCell ref="A16:A22"/>
    <mergeCell ref="E16:F16"/>
    <mergeCell ref="E17:F17"/>
    <mergeCell ref="E18:F18"/>
    <mergeCell ref="E19:F19"/>
    <mergeCell ref="E20:F20"/>
    <mergeCell ref="E21:F21"/>
    <mergeCell ref="E22:F22"/>
    <mergeCell ref="A10:A13"/>
    <mergeCell ref="D10:D13"/>
    <mergeCell ref="A1:F1"/>
    <mergeCell ref="B2:C2"/>
    <mergeCell ref="E2:F2"/>
    <mergeCell ref="A3:C3"/>
    <mergeCell ref="B4:C4"/>
    <mergeCell ref="D4:D5"/>
    <mergeCell ref="E4:E5"/>
    <mergeCell ref="F4:F5"/>
    <mergeCell ref="B5:C5"/>
    <mergeCell ref="B6:C6"/>
    <mergeCell ref="D6:E8"/>
    <mergeCell ref="F6:F8"/>
    <mergeCell ref="B8:C8"/>
    <mergeCell ref="A9:F9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85"/>
  <sheetViews>
    <sheetView topLeftCell="A31" workbookViewId="0">
      <selection activeCell="F38" sqref="F38:F41"/>
    </sheetView>
  </sheetViews>
  <sheetFormatPr defaultColWidth="11.5546875" defaultRowHeight="17.25"/>
  <cols>
    <col min="1" max="1" width="11.5546875" style="56"/>
    <col min="2" max="2" width="22.109375" style="1" customWidth="1"/>
    <col min="3" max="3" width="23.33203125" style="1" customWidth="1"/>
    <col min="4" max="4" width="17.33203125" style="1" customWidth="1"/>
    <col min="5" max="5" width="27.21875" style="1" customWidth="1"/>
    <col min="6" max="6" width="45" style="5" customWidth="1"/>
    <col min="7" max="16384" width="11.5546875" style="1"/>
  </cols>
  <sheetData>
    <row r="1" spans="1:9" s="2" customFormat="1" ht="36" customHeight="1">
      <c r="A1" s="211" t="s">
        <v>0</v>
      </c>
      <c r="B1" s="212"/>
      <c r="C1" s="212"/>
      <c r="D1" s="212"/>
      <c r="E1" s="212"/>
      <c r="F1" s="213"/>
      <c r="G1" s="1"/>
      <c r="H1" s="1"/>
      <c r="I1" s="1"/>
    </row>
    <row r="2" spans="1:9" s="5" customFormat="1" ht="47.25" customHeight="1">
      <c r="A2" s="3" t="s">
        <v>1</v>
      </c>
      <c r="B2" s="214" t="s">
        <v>231</v>
      </c>
      <c r="C2" s="215"/>
      <c r="D2" s="4" t="s">
        <v>2</v>
      </c>
      <c r="E2" s="216" t="s">
        <v>3</v>
      </c>
      <c r="F2" s="217"/>
    </row>
    <row r="3" spans="1:9" ht="24" customHeight="1">
      <c r="A3" s="183" t="s">
        <v>4</v>
      </c>
      <c r="B3" s="184"/>
      <c r="C3" s="218"/>
      <c r="D3" s="81" t="s">
        <v>5</v>
      </c>
      <c r="E3" s="82" t="s">
        <v>6</v>
      </c>
      <c r="F3" s="90" t="s">
        <v>7</v>
      </c>
    </row>
    <row r="4" spans="1:9" ht="21.75" customHeight="1">
      <c r="A4" s="86" t="s">
        <v>8</v>
      </c>
      <c r="B4" s="219">
        <v>301000</v>
      </c>
      <c r="C4" s="220"/>
      <c r="D4" s="221">
        <v>7</v>
      </c>
      <c r="E4" s="223">
        <v>14</v>
      </c>
      <c r="F4" s="225">
        <f>B6/E4</f>
        <v>26821.428571428572</v>
      </c>
    </row>
    <row r="5" spans="1:9" ht="23.1" customHeight="1">
      <c r="A5" s="86" t="s">
        <v>9</v>
      </c>
      <c r="B5" s="227">
        <f>B6-B4</f>
        <v>74500</v>
      </c>
      <c r="C5" s="228"/>
      <c r="D5" s="222"/>
      <c r="E5" s="224"/>
      <c r="F5" s="226"/>
    </row>
    <row r="6" spans="1:9">
      <c r="A6" s="10" t="s">
        <v>10</v>
      </c>
      <c r="B6" s="229">
        <v>375500</v>
      </c>
      <c r="C6" s="230"/>
      <c r="D6" s="231" t="s">
        <v>11</v>
      </c>
      <c r="E6" s="232"/>
      <c r="F6" s="237">
        <f>E4-(SUM(D16:D35))</f>
        <v>14</v>
      </c>
    </row>
    <row r="7" spans="1:9">
      <c r="A7" s="11" t="s">
        <v>12</v>
      </c>
      <c r="B7" s="83">
        <f>B6+'10.23'!B7</f>
        <v>35348650</v>
      </c>
      <c r="C7" s="13">
        <f>B7/B8</f>
        <v>0.60945948275862072</v>
      </c>
      <c r="D7" s="233"/>
      <c r="E7" s="234"/>
      <c r="F7" s="238"/>
    </row>
    <row r="8" spans="1:9">
      <c r="A8" s="14" t="s">
        <v>13</v>
      </c>
      <c r="B8" s="240">
        <v>58000000</v>
      </c>
      <c r="C8" s="241"/>
      <c r="D8" s="235"/>
      <c r="E8" s="236"/>
      <c r="F8" s="239"/>
    </row>
    <row r="9" spans="1:9" ht="27.95" customHeight="1">
      <c r="A9" s="148" t="s">
        <v>14</v>
      </c>
      <c r="B9" s="149"/>
      <c r="C9" s="149"/>
      <c r="D9" s="149"/>
      <c r="E9" s="149"/>
      <c r="F9" s="150"/>
    </row>
    <row r="10" spans="1:9" ht="17.100000000000001" customHeight="1">
      <c r="A10" s="206" t="s">
        <v>15</v>
      </c>
      <c r="B10" s="84" t="s">
        <v>16</v>
      </c>
      <c r="C10" s="84" t="s">
        <v>17</v>
      </c>
      <c r="D10" s="209" t="s">
        <v>18</v>
      </c>
      <c r="E10" s="84" t="s">
        <v>16</v>
      </c>
      <c r="F10" s="85" t="s">
        <v>17</v>
      </c>
    </row>
    <row r="11" spans="1:9" ht="20.100000000000001" customHeight="1">
      <c r="A11" s="207"/>
      <c r="B11" s="87" t="s">
        <v>80</v>
      </c>
      <c r="C11" s="18">
        <v>5</v>
      </c>
      <c r="D11" s="133"/>
      <c r="E11" s="87" t="s">
        <v>20</v>
      </c>
      <c r="F11" s="19">
        <v>0.04</v>
      </c>
    </row>
    <row r="12" spans="1:9" ht="18" customHeight="1">
      <c r="A12" s="207"/>
      <c r="B12" s="87" t="s">
        <v>232</v>
      </c>
      <c r="C12" s="18">
        <v>3</v>
      </c>
      <c r="D12" s="133"/>
      <c r="E12" s="87" t="s">
        <v>21</v>
      </c>
      <c r="F12" s="19"/>
    </row>
    <row r="13" spans="1:9" ht="17.100000000000001" customHeight="1">
      <c r="A13" s="208"/>
      <c r="B13" s="87"/>
      <c r="C13" s="20"/>
      <c r="D13" s="210"/>
      <c r="E13" s="88" t="s">
        <v>22</v>
      </c>
      <c r="F13" s="22">
        <v>0.12</v>
      </c>
    </row>
    <row r="14" spans="1:9" ht="27.95" customHeight="1">
      <c r="A14" s="148" t="s">
        <v>23</v>
      </c>
      <c r="B14" s="149"/>
      <c r="C14" s="149"/>
      <c r="D14" s="149"/>
      <c r="E14" s="149"/>
      <c r="F14" s="150"/>
    </row>
    <row r="15" spans="1:9" ht="18.95" customHeight="1">
      <c r="A15" s="23"/>
      <c r="B15" s="84" t="s">
        <v>24</v>
      </c>
      <c r="C15" s="84" t="s">
        <v>25</v>
      </c>
      <c r="D15" s="84" t="s">
        <v>26</v>
      </c>
      <c r="E15" s="203" t="s">
        <v>27</v>
      </c>
      <c r="F15" s="204"/>
    </row>
    <row r="16" spans="1:9" ht="18.95" customHeight="1">
      <c r="A16" s="152" t="s">
        <v>28</v>
      </c>
      <c r="B16" s="27"/>
      <c r="C16" s="27"/>
      <c r="D16" s="87"/>
      <c r="E16" s="199"/>
      <c r="F16" s="200"/>
    </row>
    <row r="17" spans="1:6">
      <c r="A17" s="152"/>
      <c r="B17" s="27"/>
      <c r="C17" s="87"/>
      <c r="D17" s="87"/>
      <c r="E17" s="199"/>
      <c r="F17" s="200"/>
    </row>
    <row r="18" spans="1:6">
      <c r="A18" s="152"/>
      <c r="B18" s="27"/>
      <c r="C18" s="27"/>
      <c r="D18" s="87"/>
      <c r="E18" s="199"/>
      <c r="F18" s="200"/>
    </row>
    <row r="19" spans="1:6">
      <c r="A19" s="152"/>
      <c r="B19" s="27"/>
      <c r="C19" s="87"/>
      <c r="D19" s="87"/>
      <c r="E19" s="199"/>
      <c r="F19" s="200"/>
    </row>
    <row r="20" spans="1:6">
      <c r="A20" s="152"/>
      <c r="B20" s="27"/>
      <c r="C20" s="87"/>
      <c r="D20" s="87"/>
      <c r="E20" s="199"/>
      <c r="F20" s="200"/>
    </row>
    <row r="21" spans="1:6">
      <c r="A21" s="152"/>
      <c r="B21" s="27"/>
      <c r="C21" s="87"/>
      <c r="D21" s="87"/>
      <c r="E21" s="199"/>
      <c r="F21" s="200"/>
    </row>
    <row r="22" spans="1:6" ht="18" thickBot="1">
      <c r="A22" s="175"/>
      <c r="B22" s="29"/>
      <c r="C22" s="88"/>
      <c r="D22" s="88"/>
      <c r="E22" s="194"/>
      <c r="F22" s="205"/>
    </row>
    <row r="23" spans="1:6" ht="18" thickTop="1">
      <c r="A23" s="193" t="s">
        <v>29</v>
      </c>
      <c r="B23" s="31"/>
      <c r="C23" s="80"/>
      <c r="D23" s="33"/>
      <c r="E23" s="194"/>
      <c r="F23" s="194"/>
    </row>
    <row r="24" spans="1:6">
      <c r="A24" s="152"/>
      <c r="B24" s="27"/>
      <c r="C24" s="27"/>
      <c r="D24" s="87"/>
      <c r="E24" s="195"/>
      <c r="F24" s="196"/>
    </row>
    <row r="25" spans="1:6">
      <c r="A25" s="152"/>
      <c r="B25" s="27"/>
      <c r="C25" s="87"/>
      <c r="D25" s="87"/>
      <c r="E25" s="195"/>
      <c r="F25" s="196"/>
    </row>
    <row r="26" spans="1:6">
      <c r="A26" s="152"/>
      <c r="B26" s="27"/>
      <c r="C26" s="87"/>
      <c r="D26" s="87"/>
      <c r="E26" s="197"/>
      <c r="F26" s="198"/>
    </row>
    <row r="27" spans="1:6">
      <c r="A27" s="152"/>
      <c r="B27" s="27"/>
      <c r="C27" s="27"/>
      <c r="D27" s="87"/>
      <c r="E27" s="199"/>
      <c r="F27" s="200"/>
    </row>
    <row r="28" spans="1:6">
      <c r="A28" s="152"/>
      <c r="B28" s="27"/>
      <c r="C28" s="87"/>
      <c r="D28" s="87"/>
      <c r="E28" s="197"/>
      <c r="F28" s="198"/>
    </row>
    <row r="29" spans="1:6">
      <c r="A29" s="152"/>
      <c r="B29" s="27"/>
      <c r="C29" s="27"/>
      <c r="D29" s="87"/>
      <c r="E29" s="199"/>
      <c r="F29" s="200"/>
    </row>
    <row r="30" spans="1:6">
      <c r="A30" s="152"/>
      <c r="B30" s="27"/>
      <c r="C30" s="87"/>
      <c r="D30" s="87"/>
      <c r="E30" s="199"/>
      <c r="F30" s="200"/>
    </row>
    <row r="31" spans="1:6">
      <c r="A31" s="152"/>
      <c r="B31" s="27"/>
      <c r="C31" s="87"/>
      <c r="D31" s="87"/>
      <c r="E31" s="199"/>
      <c r="F31" s="200"/>
    </row>
    <row r="32" spans="1:6">
      <c r="A32" s="152"/>
      <c r="B32" s="27"/>
      <c r="C32" s="87"/>
      <c r="D32" s="87"/>
      <c r="E32" s="199"/>
      <c r="F32" s="200"/>
    </row>
    <row r="33" spans="1:6">
      <c r="A33" s="152"/>
      <c r="B33" s="27"/>
      <c r="C33" s="87"/>
      <c r="D33" s="87"/>
      <c r="E33" s="199"/>
      <c r="F33" s="200"/>
    </row>
    <row r="34" spans="1:6">
      <c r="A34" s="152"/>
      <c r="B34" s="27"/>
      <c r="C34" s="87"/>
      <c r="D34" s="87"/>
      <c r="E34" s="199"/>
      <c r="F34" s="200"/>
    </row>
    <row r="35" spans="1:6">
      <c r="A35" s="153"/>
      <c r="B35" s="34"/>
      <c r="C35" s="89"/>
      <c r="D35" s="89"/>
      <c r="E35" s="201"/>
      <c r="F35" s="202"/>
    </row>
    <row r="36" spans="1:6" ht="22.5" customHeight="1">
      <c r="A36" s="183" t="s">
        <v>30</v>
      </c>
      <c r="B36" s="184"/>
      <c r="C36" s="184"/>
      <c r="D36" s="184"/>
      <c r="E36" s="184"/>
      <c r="F36" s="185"/>
    </row>
    <row r="37" spans="1:6">
      <c r="A37" s="189" t="s">
        <v>31</v>
      </c>
      <c r="B37" s="190"/>
      <c r="C37" s="190"/>
      <c r="D37" s="190"/>
      <c r="E37" s="191" t="s">
        <v>32</v>
      </c>
      <c r="F37" s="192"/>
    </row>
    <row r="38" spans="1:6">
      <c r="A38" s="186" t="s">
        <v>33</v>
      </c>
      <c r="B38" s="187"/>
      <c r="C38" s="188"/>
      <c r="D38" s="188"/>
      <c r="E38" s="38" t="s">
        <v>33</v>
      </c>
      <c r="F38" s="113" t="s">
        <v>293</v>
      </c>
    </row>
    <row r="39" spans="1:6">
      <c r="A39" s="167" t="s">
        <v>34</v>
      </c>
      <c r="B39" s="167"/>
      <c r="C39" s="168"/>
      <c r="D39" s="168"/>
      <c r="E39" s="40" t="s">
        <v>34</v>
      </c>
      <c r="F39" s="113" t="s">
        <v>282</v>
      </c>
    </row>
    <row r="40" spans="1:6">
      <c r="A40" s="167" t="s">
        <v>35</v>
      </c>
      <c r="B40" s="167"/>
      <c r="C40" s="168"/>
      <c r="D40" s="168"/>
      <c r="E40" s="40" t="s">
        <v>36</v>
      </c>
      <c r="F40" s="113" t="s">
        <v>296</v>
      </c>
    </row>
    <row r="41" spans="1:6">
      <c r="A41" s="167"/>
      <c r="B41" s="167"/>
      <c r="C41" s="168"/>
      <c r="D41" s="168"/>
      <c r="E41" s="40" t="s">
        <v>37</v>
      </c>
      <c r="F41" s="113" t="s">
        <v>284</v>
      </c>
    </row>
    <row r="42" spans="1:6">
      <c r="A42" s="172" t="s">
        <v>38</v>
      </c>
      <c r="B42" s="173"/>
      <c r="C42" s="173"/>
      <c r="D42" s="173"/>
      <c r="E42" s="173"/>
      <c r="F42" s="174"/>
    </row>
    <row r="43" spans="1:6">
      <c r="A43" s="151" t="s">
        <v>39</v>
      </c>
      <c r="B43" s="135"/>
      <c r="C43" s="135"/>
      <c r="D43" s="154" t="s">
        <v>40</v>
      </c>
      <c r="E43" s="177" t="s">
        <v>233</v>
      </c>
      <c r="F43" s="178"/>
    </row>
    <row r="44" spans="1:6">
      <c r="A44" s="152"/>
      <c r="B44" s="179"/>
      <c r="C44" s="180"/>
      <c r="D44" s="155"/>
      <c r="E44" s="181" t="s">
        <v>234</v>
      </c>
      <c r="F44" s="182"/>
    </row>
    <row r="45" spans="1:6">
      <c r="A45" s="152"/>
      <c r="B45" s="137"/>
      <c r="C45" s="137"/>
      <c r="D45" s="155"/>
      <c r="E45" s="158" t="s">
        <v>235</v>
      </c>
      <c r="F45" s="159"/>
    </row>
    <row r="46" spans="1:6" ht="18" customHeight="1">
      <c r="A46" s="152"/>
      <c r="B46" s="137"/>
      <c r="C46" s="137"/>
      <c r="D46" s="155"/>
      <c r="E46" s="158" t="s">
        <v>236</v>
      </c>
      <c r="F46" s="159"/>
    </row>
    <row r="47" spans="1:6" ht="18" customHeight="1">
      <c r="A47" s="152"/>
      <c r="B47" s="41"/>
      <c r="C47" s="41"/>
      <c r="D47" s="155"/>
      <c r="E47" s="42"/>
      <c r="F47" s="43"/>
    </row>
    <row r="48" spans="1:6">
      <c r="A48" s="152"/>
      <c r="B48" s="160"/>
      <c r="C48" s="161"/>
      <c r="D48" s="155"/>
      <c r="E48" s="162"/>
      <c r="F48" s="163"/>
    </row>
    <row r="49" spans="1:6" ht="17.25" customHeight="1">
      <c r="A49" s="152"/>
      <c r="B49" s="169"/>
      <c r="C49" s="140"/>
      <c r="D49" s="155"/>
      <c r="E49" s="170"/>
      <c r="F49" s="171"/>
    </row>
    <row r="50" spans="1:6" ht="18" customHeight="1">
      <c r="A50" s="152"/>
      <c r="B50" s="164"/>
      <c r="C50" s="164"/>
      <c r="D50" s="155"/>
      <c r="E50" s="165"/>
      <c r="F50" s="166"/>
    </row>
    <row r="51" spans="1:6" ht="18" customHeight="1">
      <c r="A51" s="152"/>
      <c r="B51" s="140"/>
      <c r="C51" s="140"/>
      <c r="D51" s="155"/>
      <c r="E51" s="162"/>
      <c r="F51" s="163"/>
    </row>
    <row r="52" spans="1:6" ht="18" customHeight="1">
      <c r="A52" s="175"/>
      <c r="B52" s="140"/>
      <c r="C52" s="140"/>
      <c r="D52" s="176"/>
      <c r="E52" s="143"/>
      <c r="F52" s="144"/>
    </row>
    <row r="53" spans="1:6" ht="18" customHeight="1">
      <c r="A53" s="175"/>
      <c r="B53" s="140"/>
      <c r="C53" s="140"/>
      <c r="D53" s="176"/>
      <c r="E53" s="145"/>
      <c r="F53" s="146"/>
    </row>
    <row r="54" spans="1:6">
      <c r="A54" s="175"/>
      <c r="B54" s="147"/>
      <c r="C54" s="147"/>
      <c r="D54" s="176"/>
      <c r="E54" s="145"/>
      <c r="F54" s="146"/>
    </row>
    <row r="55" spans="1:6">
      <c r="A55" s="148" t="s">
        <v>42</v>
      </c>
      <c r="B55" s="149"/>
      <c r="C55" s="149"/>
      <c r="D55" s="149"/>
      <c r="E55" s="149"/>
      <c r="F55" s="150"/>
    </row>
    <row r="56" spans="1:6">
      <c r="A56" s="151" t="s">
        <v>39</v>
      </c>
      <c r="B56" s="135"/>
      <c r="C56" s="135"/>
      <c r="D56" s="154" t="s">
        <v>43</v>
      </c>
      <c r="E56" s="135"/>
      <c r="F56" s="136"/>
    </row>
    <row r="57" spans="1:6">
      <c r="A57" s="152"/>
      <c r="B57" s="137"/>
      <c r="C57" s="137"/>
      <c r="D57" s="155"/>
      <c r="E57" s="135"/>
      <c r="F57" s="136"/>
    </row>
    <row r="58" spans="1:6">
      <c r="A58" s="152"/>
      <c r="B58" s="137"/>
      <c r="C58" s="137"/>
      <c r="D58" s="155"/>
      <c r="E58" s="138"/>
      <c r="F58" s="139"/>
    </row>
    <row r="59" spans="1:6">
      <c r="A59" s="152"/>
      <c r="B59" s="137"/>
      <c r="C59" s="137"/>
      <c r="D59" s="155"/>
      <c r="E59" s="138"/>
      <c r="F59" s="139"/>
    </row>
    <row r="60" spans="1:6">
      <c r="A60" s="152"/>
      <c r="B60" s="137"/>
      <c r="C60" s="137"/>
      <c r="D60" s="155"/>
      <c r="E60" s="138"/>
      <c r="F60" s="139"/>
    </row>
    <row r="61" spans="1:6">
      <c r="A61" s="153"/>
      <c r="B61" s="120"/>
      <c r="C61" s="120"/>
      <c r="D61" s="156"/>
      <c r="E61" s="121"/>
      <c r="F61" s="122"/>
    </row>
    <row r="62" spans="1:6">
      <c r="A62" s="123" t="s">
        <v>44</v>
      </c>
      <c r="B62" s="124"/>
      <c r="C62" s="124"/>
      <c r="D62" s="124"/>
      <c r="E62" s="124"/>
      <c r="F62" s="125"/>
    </row>
    <row r="63" spans="1:6">
      <c r="A63" s="126" t="s">
        <v>45</v>
      </c>
      <c r="B63" s="127"/>
      <c r="C63" s="127"/>
      <c r="D63" s="128"/>
      <c r="E63" s="129">
        <f>SUM(E65:E67)+SUM(B65:B67)</f>
        <v>0</v>
      </c>
      <c r="F63" s="130"/>
    </row>
    <row r="64" spans="1:6">
      <c r="A64" s="131" t="s">
        <v>39</v>
      </c>
      <c r="B64" s="44" t="s">
        <v>46</v>
      </c>
      <c r="C64" s="44" t="s">
        <v>47</v>
      </c>
      <c r="D64" s="133" t="s">
        <v>43</v>
      </c>
      <c r="E64" s="44" t="s">
        <v>48</v>
      </c>
      <c r="F64" s="45" t="s">
        <v>49</v>
      </c>
    </row>
    <row r="65" spans="1:6">
      <c r="A65" s="131"/>
      <c r="B65" s="46"/>
      <c r="C65" s="47"/>
      <c r="D65" s="133"/>
      <c r="E65" s="48"/>
      <c r="F65" s="49"/>
    </row>
    <row r="66" spans="1:6">
      <c r="A66" s="131"/>
      <c r="B66" s="50"/>
      <c r="C66" s="47"/>
      <c r="D66" s="133"/>
      <c r="E66" s="51"/>
      <c r="F66" s="52"/>
    </row>
    <row r="67" spans="1:6">
      <c r="A67" s="132"/>
      <c r="B67" s="53"/>
      <c r="C67" s="53"/>
      <c r="D67" s="134"/>
      <c r="E67" s="54"/>
      <c r="F67" s="55"/>
    </row>
    <row r="68" spans="1:6">
      <c r="A68" s="114" t="s">
        <v>50</v>
      </c>
      <c r="B68" s="115"/>
      <c r="C68" s="115"/>
      <c r="D68" s="115"/>
      <c r="E68" s="115"/>
      <c r="F68" s="116"/>
    </row>
    <row r="69" spans="1:6" ht="51" customHeight="1">
      <c r="A69" s="117"/>
      <c r="B69" s="118"/>
      <c r="C69" s="118"/>
      <c r="D69" s="118"/>
      <c r="E69" s="118"/>
      <c r="F69" s="119"/>
    </row>
    <row r="70" spans="1:6" ht="198.75" customHeight="1">
      <c r="A70" s="1"/>
    </row>
    <row r="71" spans="1:6">
      <c r="A71" s="1"/>
    </row>
    <row r="72" spans="1:6">
      <c r="A72" s="1"/>
    </row>
    <row r="73" spans="1:6">
      <c r="A73" s="1"/>
    </row>
    <row r="74" spans="1:6">
      <c r="A74" s="1"/>
    </row>
    <row r="75" spans="1:6">
      <c r="A75" s="1"/>
    </row>
    <row r="76" spans="1:6">
      <c r="A76" s="1"/>
    </row>
    <row r="77" spans="1:6">
      <c r="A77" s="1"/>
    </row>
    <row r="78" spans="1:6">
      <c r="A78" s="1"/>
    </row>
    <row r="79" spans="1:6">
      <c r="A79" s="1"/>
    </row>
    <row r="80" spans="1:6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</sheetData>
  <mergeCells count="98">
    <mergeCell ref="A68:F68"/>
    <mergeCell ref="A69:F69"/>
    <mergeCell ref="B61:C61"/>
    <mergeCell ref="E61:F61"/>
    <mergeCell ref="A62:F62"/>
    <mergeCell ref="A63:D63"/>
    <mergeCell ref="E63:F63"/>
    <mergeCell ref="A64:A67"/>
    <mergeCell ref="D64:D67"/>
    <mergeCell ref="E57:F57"/>
    <mergeCell ref="B58:C58"/>
    <mergeCell ref="E58:F58"/>
    <mergeCell ref="B59:C59"/>
    <mergeCell ref="E59:F59"/>
    <mergeCell ref="B51:C51"/>
    <mergeCell ref="E51:F51"/>
    <mergeCell ref="B52:C52"/>
    <mergeCell ref="E52:F52"/>
    <mergeCell ref="B60:C60"/>
    <mergeCell ref="E60:F60"/>
    <mergeCell ref="B53:C53"/>
    <mergeCell ref="E53:F53"/>
    <mergeCell ref="B54:C54"/>
    <mergeCell ref="E54:F54"/>
    <mergeCell ref="A55:F55"/>
    <mergeCell ref="A56:A61"/>
    <mergeCell ref="B56:C56"/>
    <mergeCell ref="D56:D61"/>
    <mergeCell ref="E56:F56"/>
    <mergeCell ref="B57:C57"/>
    <mergeCell ref="E46:F46"/>
    <mergeCell ref="B48:C48"/>
    <mergeCell ref="E48:F48"/>
    <mergeCell ref="B50:C50"/>
    <mergeCell ref="E50:F50"/>
    <mergeCell ref="A40:B40"/>
    <mergeCell ref="C40:D40"/>
    <mergeCell ref="B49:C49"/>
    <mergeCell ref="E49:F49"/>
    <mergeCell ref="A41:B41"/>
    <mergeCell ref="C41:D41"/>
    <mergeCell ref="A42:F42"/>
    <mergeCell ref="A43:A54"/>
    <mergeCell ref="B43:C43"/>
    <mergeCell ref="D43:D54"/>
    <mergeCell ref="E43:F43"/>
    <mergeCell ref="B44:C44"/>
    <mergeCell ref="E44:F44"/>
    <mergeCell ref="B45:C45"/>
    <mergeCell ref="E45:F45"/>
    <mergeCell ref="B46:C46"/>
    <mergeCell ref="A36:F36"/>
    <mergeCell ref="A38:B38"/>
    <mergeCell ref="C38:D38"/>
    <mergeCell ref="A39:B39"/>
    <mergeCell ref="C39:D39"/>
    <mergeCell ref="A37:D37"/>
    <mergeCell ref="E37:F37"/>
    <mergeCell ref="A23:A35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A14:F14"/>
    <mergeCell ref="E15:F15"/>
    <mergeCell ref="A16:A22"/>
    <mergeCell ref="E16:F16"/>
    <mergeCell ref="E17:F17"/>
    <mergeCell ref="E18:F18"/>
    <mergeCell ref="E19:F19"/>
    <mergeCell ref="E20:F20"/>
    <mergeCell ref="E21:F21"/>
    <mergeCell ref="E22:F22"/>
    <mergeCell ref="A10:A13"/>
    <mergeCell ref="D10:D13"/>
    <mergeCell ref="A1:F1"/>
    <mergeCell ref="B2:C2"/>
    <mergeCell ref="E2:F2"/>
    <mergeCell ref="A3:C3"/>
    <mergeCell ref="B4:C4"/>
    <mergeCell ref="D4:D5"/>
    <mergeCell ref="E4:E5"/>
    <mergeCell ref="F4:F5"/>
    <mergeCell ref="B5:C5"/>
    <mergeCell ref="B6:C6"/>
    <mergeCell ref="D6:E8"/>
    <mergeCell ref="F6:F8"/>
    <mergeCell ref="B8:C8"/>
    <mergeCell ref="A9:F9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85"/>
  <sheetViews>
    <sheetView topLeftCell="A34" workbookViewId="0">
      <selection activeCell="A42" sqref="A42:F42"/>
    </sheetView>
  </sheetViews>
  <sheetFormatPr defaultColWidth="11.5546875" defaultRowHeight="17.25"/>
  <cols>
    <col min="1" max="1" width="11.5546875" style="56"/>
    <col min="2" max="2" width="22.109375" style="1" customWidth="1"/>
    <col min="3" max="3" width="23.33203125" style="1" customWidth="1"/>
    <col min="4" max="4" width="17.33203125" style="1" customWidth="1"/>
    <col min="5" max="5" width="27.21875" style="1" customWidth="1"/>
    <col min="6" max="6" width="45" style="5" customWidth="1"/>
    <col min="7" max="16384" width="11.5546875" style="1"/>
  </cols>
  <sheetData>
    <row r="1" spans="1:9" s="2" customFormat="1" ht="36" customHeight="1">
      <c r="A1" s="211" t="s">
        <v>0</v>
      </c>
      <c r="B1" s="212"/>
      <c r="C1" s="212"/>
      <c r="D1" s="212"/>
      <c r="E1" s="212"/>
      <c r="F1" s="213"/>
      <c r="G1" s="1"/>
      <c r="H1" s="1"/>
      <c r="I1" s="1"/>
    </row>
    <row r="2" spans="1:9" s="5" customFormat="1" ht="47.25" customHeight="1">
      <c r="A2" s="3" t="s">
        <v>1</v>
      </c>
      <c r="B2" s="214" t="s">
        <v>237</v>
      </c>
      <c r="C2" s="215"/>
      <c r="D2" s="4" t="s">
        <v>2</v>
      </c>
      <c r="E2" s="216" t="s">
        <v>3</v>
      </c>
      <c r="F2" s="217"/>
    </row>
    <row r="3" spans="1:9" ht="24" customHeight="1">
      <c r="A3" s="183" t="s">
        <v>4</v>
      </c>
      <c r="B3" s="184"/>
      <c r="C3" s="218"/>
      <c r="D3" s="81" t="s">
        <v>5</v>
      </c>
      <c r="E3" s="82" t="s">
        <v>6</v>
      </c>
      <c r="F3" s="90" t="s">
        <v>7</v>
      </c>
    </row>
    <row r="4" spans="1:9" ht="21.75" customHeight="1">
      <c r="A4" s="86" t="s">
        <v>8</v>
      </c>
      <c r="B4" s="219">
        <v>48000</v>
      </c>
      <c r="C4" s="220"/>
      <c r="D4" s="221">
        <v>4</v>
      </c>
      <c r="E4" s="223">
        <v>9</v>
      </c>
      <c r="F4" s="225">
        <f>B6/E4</f>
        <v>26888.888888888891</v>
      </c>
    </row>
    <row r="5" spans="1:9" ht="23.1" customHeight="1">
      <c r="A5" s="86" t="s">
        <v>9</v>
      </c>
      <c r="B5" s="227">
        <f>B6-B4</f>
        <v>194000</v>
      </c>
      <c r="C5" s="228"/>
      <c r="D5" s="222"/>
      <c r="E5" s="224"/>
      <c r="F5" s="226"/>
    </row>
    <row r="6" spans="1:9">
      <c r="A6" s="10" t="s">
        <v>10</v>
      </c>
      <c r="B6" s="229">
        <v>242000</v>
      </c>
      <c r="C6" s="230"/>
      <c r="D6" s="231" t="s">
        <v>11</v>
      </c>
      <c r="E6" s="232"/>
      <c r="F6" s="237">
        <f>E4-(SUM(D16:D35))</f>
        <v>9</v>
      </c>
    </row>
    <row r="7" spans="1:9">
      <c r="A7" s="11" t="s">
        <v>12</v>
      </c>
      <c r="B7" s="83">
        <f>B6+'10.24'!B7</f>
        <v>35590650</v>
      </c>
      <c r="C7" s="13">
        <f>B7/B8</f>
        <v>0.61363189655172412</v>
      </c>
      <c r="D7" s="233"/>
      <c r="E7" s="234"/>
      <c r="F7" s="238"/>
    </row>
    <row r="8" spans="1:9">
      <c r="A8" s="14" t="s">
        <v>13</v>
      </c>
      <c r="B8" s="240">
        <v>58000000</v>
      </c>
      <c r="C8" s="241"/>
      <c r="D8" s="235"/>
      <c r="E8" s="236"/>
      <c r="F8" s="239"/>
    </row>
    <row r="9" spans="1:9" ht="27.95" customHeight="1">
      <c r="A9" s="148" t="s">
        <v>14</v>
      </c>
      <c r="B9" s="149"/>
      <c r="C9" s="149"/>
      <c r="D9" s="149"/>
      <c r="E9" s="149"/>
      <c r="F9" s="150"/>
    </row>
    <row r="10" spans="1:9" ht="17.100000000000001" customHeight="1">
      <c r="A10" s="206" t="s">
        <v>15</v>
      </c>
      <c r="B10" s="84" t="s">
        <v>16</v>
      </c>
      <c r="C10" s="84" t="s">
        <v>17</v>
      </c>
      <c r="D10" s="209" t="s">
        <v>18</v>
      </c>
      <c r="E10" s="84" t="s">
        <v>16</v>
      </c>
      <c r="F10" s="85" t="s">
        <v>17</v>
      </c>
    </row>
    <row r="11" spans="1:9" ht="20.100000000000001" customHeight="1">
      <c r="A11" s="207"/>
      <c r="B11" s="87" t="s">
        <v>80</v>
      </c>
      <c r="C11" s="18">
        <v>2</v>
      </c>
      <c r="D11" s="133"/>
      <c r="E11" s="87" t="s">
        <v>20</v>
      </c>
      <c r="F11" s="19">
        <v>0.09</v>
      </c>
    </row>
    <row r="12" spans="1:9" ht="18" customHeight="1">
      <c r="A12" s="207"/>
      <c r="B12" s="87" t="s">
        <v>238</v>
      </c>
      <c r="C12" s="18">
        <v>3</v>
      </c>
      <c r="D12" s="133"/>
      <c r="E12" s="87" t="s">
        <v>21</v>
      </c>
      <c r="F12" s="19"/>
    </row>
    <row r="13" spans="1:9" ht="17.100000000000001" customHeight="1">
      <c r="A13" s="208"/>
      <c r="B13" s="87"/>
      <c r="C13" s="20"/>
      <c r="D13" s="210"/>
      <c r="E13" s="88" t="s">
        <v>22</v>
      </c>
      <c r="F13" s="22">
        <v>0.02</v>
      </c>
    </row>
    <row r="14" spans="1:9" ht="27.95" customHeight="1">
      <c r="A14" s="148" t="s">
        <v>23</v>
      </c>
      <c r="B14" s="149"/>
      <c r="C14" s="149"/>
      <c r="D14" s="149"/>
      <c r="E14" s="149"/>
      <c r="F14" s="150"/>
    </row>
    <row r="15" spans="1:9" ht="18.95" customHeight="1">
      <c r="A15" s="23"/>
      <c r="B15" s="84" t="s">
        <v>24</v>
      </c>
      <c r="C15" s="84" t="s">
        <v>25</v>
      </c>
      <c r="D15" s="84" t="s">
        <v>26</v>
      </c>
      <c r="E15" s="203" t="s">
        <v>27</v>
      </c>
      <c r="F15" s="204"/>
    </row>
    <row r="16" spans="1:9" ht="18.95" customHeight="1">
      <c r="A16" s="152" t="s">
        <v>28</v>
      </c>
      <c r="B16" s="27"/>
      <c r="C16" s="27"/>
      <c r="D16" s="87"/>
      <c r="E16" s="199"/>
      <c r="F16" s="200"/>
    </row>
    <row r="17" spans="1:6">
      <c r="A17" s="152"/>
      <c r="B17" s="27"/>
      <c r="C17" s="87"/>
      <c r="D17" s="87"/>
      <c r="E17" s="199"/>
      <c r="F17" s="200"/>
    </row>
    <row r="18" spans="1:6">
      <c r="A18" s="152"/>
      <c r="B18" s="27"/>
      <c r="C18" s="27"/>
      <c r="D18" s="87"/>
      <c r="E18" s="199"/>
      <c r="F18" s="200"/>
    </row>
    <row r="19" spans="1:6">
      <c r="A19" s="152"/>
      <c r="B19" s="27"/>
      <c r="C19" s="87"/>
      <c r="D19" s="87"/>
      <c r="E19" s="199"/>
      <c r="F19" s="200"/>
    </row>
    <row r="20" spans="1:6">
      <c r="A20" s="152"/>
      <c r="B20" s="27"/>
      <c r="C20" s="87"/>
      <c r="D20" s="87"/>
      <c r="E20" s="199"/>
      <c r="F20" s="200"/>
    </row>
    <row r="21" spans="1:6">
      <c r="A21" s="152"/>
      <c r="B21" s="27"/>
      <c r="C21" s="87"/>
      <c r="D21" s="87"/>
      <c r="E21" s="199"/>
      <c r="F21" s="200"/>
    </row>
    <row r="22" spans="1:6" ht="18" thickBot="1">
      <c r="A22" s="175"/>
      <c r="B22" s="29"/>
      <c r="C22" s="88"/>
      <c r="D22" s="88"/>
      <c r="E22" s="194"/>
      <c r="F22" s="205"/>
    </row>
    <row r="23" spans="1:6" ht="18" thickTop="1">
      <c r="A23" s="193" t="s">
        <v>29</v>
      </c>
      <c r="B23" s="31"/>
      <c r="C23" s="80"/>
      <c r="D23" s="33"/>
      <c r="E23" s="194"/>
      <c r="F23" s="194"/>
    </row>
    <row r="24" spans="1:6">
      <c r="A24" s="152"/>
      <c r="B24" s="27"/>
      <c r="C24" s="27"/>
      <c r="D24" s="87"/>
      <c r="E24" s="195"/>
      <c r="F24" s="196"/>
    </row>
    <row r="25" spans="1:6">
      <c r="A25" s="152"/>
      <c r="B25" s="27"/>
      <c r="C25" s="87"/>
      <c r="D25" s="87"/>
      <c r="E25" s="195"/>
      <c r="F25" s="196"/>
    </row>
    <row r="26" spans="1:6">
      <c r="A26" s="152"/>
      <c r="B26" s="27"/>
      <c r="C26" s="87"/>
      <c r="D26" s="87"/>
      <c r="E26" s="197"/>
      <c r="F26" s="198"/>
    </row>
    <row r="27" spans="1:6">
      <c r="A27" s="152"/>
      <c r="B27" s="27"/>
      <c r="C27" s="27"/>
      <c r="D27" s="87"/>
      <c r="E27" s="199"/>
      <c r="F27" s="200"/>
    </row>
    <row r="28" spans="1:6">
      <c r="A28" s="152"/>
      <c r="B28" s="27"/>
      <c r="C28" s="87"/>
      <c r="D28" s="87"/>
      <c r="E28" s="197"/>
      <c r="F28" s="198"/>
    </row>
    <row r="29" spans="1:6">
      <c r="A29" s="152"/>
      <c r="B29" s="27"/>
      <c r="C29" s="27"/>
      <c r="D29" s="87"/>
      <c r="E29" s="199"/>
      <c r="F29" s="200"/>
    </row>
    <row r="30" spans="1:6">
      <c r="A30" s="152"/>
      <c r="B30" s="27"/>
      <c r="C30" s="87"/>
      <c r="D30" s="87"/>
      <c r="E30" s="199"/>
      <c r="F30" s="200"/>
    </row>
    <row r="31" spans="1:6">
      <c r="A31" s="152"/>
      <c r="B31" s="27"/>
      <c r="C31" s="87"/>
      <c r="D31" s="87"/>
      <c r="E31" s="199"/>
      <c r="F31" s="200"/>
    </row>
    <row r="32" spans="1:6">
      <c r="A32" s="152"/>
      <c r="B32" s="27"/>
      <c r="C32" s="87"/>
      <c r="D32" s="87"/>
      <c r="E32" s="199"/>
      <c r="F32" s="200"/>
    </row>
    <row r="33" spans="1:6">
      <c r="A33" s="152"/>
      <c r="B33" s="27"/>
      <c r="C33" s="87"/>
      <c r="D33" s="87"/>
      <c r="E33" s="199"/>
      <c r="F33" s="200"/>
    </row>
    <row r="34" spans="1:6">
      <c r="A34" s="152"/>
      <c r="B34" s="27"/>
      <c r="C34" s="87"/>
      <c r="D34" s="87"/>
      <c r="E34" s="199"/>
      <c r="F34" s="200"/>
    </row>
    <row r="35" spans="1:6">
      <c r="A35" s="153"/>
      <c r="B35" s="34"/>
      <c r="C35" s="89"/>
      <c r="D35" s="89"/>
      <c r="E35" s="201"/>
      <c r="F35" s="202"/>
    </row>
    <row r="36" spans="1:6" ht="22.5" customHeight="1">
      <c r="A36" s="183" t="s">
        <v>30</v>
      </c>
      <c r="B36" s="184"/>
      <c r="C36" s="184"/>
      <c r="D36" s="184"/>
      <c r="E36" s="184"/>
      <c r="F36" s="185"/>
    </row>
    <row r="37" spans="1:6">
      <c r="A37" s="189" t="s">
        <v>31</v>
      </c>
      <c r="B37" s="190"/>
      <c r="C37" s="190"/>
      <c r="D37" s="190"/>
      <c r="E37" s="191" t="s">
        <v>32</v>
      </c>
      <c r="F37" s="192"/>
    </row>
    <row r="38" spans="1:6">
      <c r="A38" s="186" t="s">
        <v>33</v>
      </c>
      <c r="B38" s="187"/>
      <c r="C38" s="188"/>
      <c r="D38" s="188"/>
      <c r="E38" s="38" t="s">
        <v>33</v>
      </c>
      <c r="F38" s="113" t="s">
        <v>296</v>
      </c>
    </row>
    <row r="39" spans="1:6">
      <c r="A39" s="167" t="s">
        <v>34</v>
      </c>
      <c r="B39" s="167"/>
      <c r="C39" s="168"/>
      <c r="D39" s="168"/>
      <c r="E39" s="40" t="s">
        <v>34</v>
      </c>
      <c r="F39" s="113" t="s">
        <v>308</v>
      </c>
    </row>
    <row r="40" spans="1:6">
      <c r="A40" s="167" t="s">
        <v>35</v>
      </c>
      <c r="B40" s="167"/>
      <c r="C40" s="168"/>
      <c r="D40" s="168"/>
      <c r="E40" s="40" t="s">
        <v>36</v>
      </c>
      <c r="F40" s="113" t="s">
        <v>293</v>
      </c>
    </row>
    <row r="41" spans="1:6">
      <c r="A41" s="167"/>
      <c r="B41" s="167"/>
      <c r="C41" s="168"/>
      <c r="D41" s="168"/>
      <c r="E41" s="40" t="s">
        <v>37</v>
      </c>
      <c r="F41" s="113" t="s">
        <v>284</v>
      </c>
    </row>
    <row r="42" spans="1:6">
      <c r="A42" s="172" t="s">
        <v>38</v>
      </c>
      <c r="B42" s="173"/>
      <c r="C42" s="173"/>
      <c r="D42" s="173"/>
      <c r="E42" s="173"/>
      <c r="F42" s="174"/>
    </row>
    <row r="43" spans="1:6">
      <c r="A43" s="151" t="s">
        <v>39</v>
      </c>
      <c r="B43" s="135"/>
      <c r="C43" s="135"/>
      <c r="D43" s="154" t="s">
        <v>40</v>
      </c>
      <c r="E43" s="177" t="s">
        <v>239</v>
      </c>
      <c r="F43" s="178"/>
    </row>
    <row r="44" spans="1:6">
      <c r="A44" s="152"/>
      <c r="B44" s="179"/>
      <c r="C44" s="180"/>
      <c r="D44" s="155"/>
      <c r="E44" s="181" t="s">
        <v>240</v>
      </c>
      <c r="F44" s="182"/>
    </row>
    <row r="45" spans="1:6">
      <c r="A45" s="152"/>
      <c r="B45" s="137"/>
      <c r="C45" s="137"/>
      <c r="D45" s="155"/>
      <c r="E45" s="158" t="s">
        <v>241</v>
      </c>
      <c r="F45" s="159"/>
    </row>
    <row r="46" spans="1:6" ht="18" customHeight="1">
      <c r="A46" s="152"/>
      <c r="B46" s="137"/>
      <c r="C46" s="137"/>
      <c r="D46" s="155"/>
      <c r="E46" s="158"/>
      <c r="F46" s="159"/>
    </row>
    <row r="47" spans="1:6" ht="18" customHeight="1">
      <c r="A47" s="152"/>
      <c r="B47" s="41"/>
      <c r="C47" s="41"/>
      <c r="D47" s="155"/>
      <c r="E47" s="42"/>
      <c r="F47" s="43"/>
    </row>
    <row r="48" spans="1:6">
      <c r="A48" s="152"/>
      <c r="B48" s="160"/>
      <c r="C48" s="161"/>
      <c r="D48" s="155"/>
      <c r="E48" s="162" t="s">
        <v>286</v>
      </c>
      <c r="F48" s="163"/>
    </row>
    <row r="49" spans="1:6" ht="17.25" customHeight="1">
      <c r="A49" s="152"/>
      <c r="B49" s="169"/>
      <c r="C49" s="140"/>
      <c r="D49" s="155"/>
      <c r="E49" s="170"/>
      <c r="F49" s="171"/>
    </row>
    <row r="50" spans="1:6" ht="18" customHeight="1">
      <c r="A50" s="152"/>
      <c r="B50" s="164"/>
      <c r="C50" s="164"/>
      <c r="D50" s="155"/>
      <c r="E50" s="165"/>
      <c r="F50" s="166"/>
    </row>
    <row r="51" spans="1:6" ht="18" customHeight="1">
      <c r="A51" s="152"/>
      <c r="B51" s="140"/>
      <c r="C51" s="140"/>
      <c r="D51" s="155"/>
      <c r="E51" s="162"/>
      <c r="F51" s="163"/>
    </row>
    <row r="52" spans="1:6" ht="18" customHeight="1">
      <c r="A52" s="175"/>
      <c r="B52" s="140"/>
      <c r="C52" s="140"/>
      <c r="D52" s="176"/>
      <c r="E52" s="143"/>
      <c r="F52" s="144"/>
    </row>
    <row r="53" spans="1:6" ht="18" customHeight="1">
      <c r="A53" s="175"/>
      <c r="B53" s="140"/>
      <c r="C53" s="140"/>
      <c r="D53" s="176"/>
      <c r="E53" s="145"/>
      <c r="F53" s="146"/>
    </row>
    <row r="54" spans="1:6">
      <c r="A54" s="175"/>
      <c r="B54" s="147"/>
      <c r="C54" s="147"/>
      <c r="D54" s="176"/>
      <c r="E54" s="145"/>
      <c r="F54" s="146"/>
    </row>
    <row r="55" spans="1:6">
      <c r="A55" s="148" t="s">
        <v>42</v>
      </c>
      <c r="B55" s="149"/>
      <c r="C55" s="149"/>
      <c r="D55" s="149"/>
      <c r="E55" s="149"/>
      <c r="F55" s="150"/>
    </row>
    <row r="56" spans="1:6">
      <c r="A56" s="151" t="s">
        <v>39</v>
      </c>
      <c r="B56" s="135"/>
      <c r="C56" s="135"/>
      <c r="D56" s="154" t="s">
        <v>43</v>
      </c>
      <c r="E56" s="135" t="s">
        <v>242</v>
      </c>
      <c r="F56" s="136"/>
    </row>
    <row r="57" spans="1:6">
      <c r="A57" s="152"/>
      <c r="B57" s="137"/>
      <c r="C57" s="137"/>
      <c r="D57" s="155"/>
      <c r="E57" s="135"/>
      <c r="F57" s="136"/>
    </row>
    <row r="58" spans="1:6">
      <c r="A58" s="152"/>
      <c r="B58" s="137"/>
      <c r="C58" s="137"/>
      <c r="D58" s="155"/>
      <c r="E58" s="138"/>
      <c r="F58" s="139"/>
    </row>
    <row r="59" spans="1:6">
      <c r="A59" s="152"/>
      <c r="B59" s="137"/>
      <c r="C59" s="137"/>
      <c r="D59" s="155"/>
      <c r="E59" s="138"/>
      <c r="F59" s="139"/>
    </row>
    <row r="60" spans="1:6">
      <c r="A60" s="152"/>
      <c r="B60" s="137"/>
      <c r="C60" s="137"/>
      <c r="D60" s="155"/>
      <c r="E60" s="138"/>
      <c r="F60" s="139"/>
    </row>
    <row r="61" spans="1:6">
      <c r="A61" s="153"/>
      <c r="B61" s="120"/>
      <c r="C61" s="120"/>
      <c r="D61" s="156"/>
      <c r="E61" s="121"/>
      <c r="F61" s="122"/>
    </row>
    <row r="62" spans="1:6">
      <c r="A62" s="123" t="s">
        <v>44</v>
      </c>
      <c r="B62" s="124"/>
      <c r="C62" s="124"/>
      <c r="D62" s="124"/>
      <c r="E62" s="124"/>
      <c r="F62" s="125"/>
    </row>
    <row r="63" spans="1:6">
      <c r="A63" s="126" t="s">
        <v>45</v>
      </c>
      <c r="B63" s="127"/>
      <c r="C63" s="127"/>
      <c r="D63" s="128"/>
      <c r="E63" s="129">
        <f>SUM(E65:E67)+SUM(B65:B67)</f>
        <v>0</v>
      </c>
      <c r="F63" s="130"/>
    </row>
    <row r="64" spans="1:6">
      <c r="A64" s="131" t="s">
        <v>39</v>
      </c>
      <c r="B64" s="44" t="s">
        <v>46</v>
      </c>
      <c r="C64" s="44" t="s">
        <v>47</v>
      </c>
      <c r="D64" s="133" t="s">
        <v>43</v>
      </c>
      <c r="E64" s="44" t="s">
        <v>48</v>
      </c>
      <c r="F64" s="45" t="s">
        <v>49</v>
      </c>
    </row>
    <row r="65" spans="1:6">
      <c r="A65" s="131"/>
      <c r="B65" s="46"/>
      <c r="C65" s="47"/>
      <c r="D65" s="133"/>
      <c r="E65" s="48"/>
      <c r="F65" s="49"/>
    </row>
    <row r="66" spans="1:6">
      <c r="A66" s="131"/>
      <c r="B66" s="50"/>
      <c r="C66" s="47"/>
      <c r="D66" s="133"/>
      <c r="E66" s="51"/>
      <c r="F66" s="52"/>
    </row>
    <row r="67" spans="1:6">
      <c r="A67" s="132"/>
      <c r="B67" s="53"/>
      <c r="C67" s="53"/>
      <c r="D67" s="134"/>
      <c r="E67" s="54"/>
      <c r="F67" s="55"/>
    </row>
    <row r="68" spans="1:6">
      <c r="A68" s="114" t="s">
        <v>50</v>
      </c>
      <c r="B68" s="115"/>
      <c r="C68" s="115"/>
      <c r="D68" s="115"/>
      <c r="E68" s="115"/>
      <c r="F68" s="116"/>
    </row>
    <row r="69" spans="1:6" ht="51" customHeight="1">
      <c r="A69" s="117"/>
      <c r="B69" s="118"/>
      <c r="C69" s="118"/>
      <c r="D69" s="118"/>
      <c r="E69" s="118"/>
      <c r="F69" s="119"/>
    </row>
    <row r="70" spans="1:6" ht="198.75" customHeight="1">
      <c r="A70" s="1"/>
    </row>
    <row r="71" spans="1:6">
      <c r="A71" s="1"/>
    </row>
    <row r="72" spans="1:6">
      <c r="A72" s="1"/>
    </row>
    <row r="73" spans="1:6">
      <c r="A73" s="1"/>
    </row>
    <row r="74" spans="1:6">
      <c r="A74" s="1"/>
    </row>
    <row r="75" spans="1:6">
      <c r="A75" s="1"/>
    </row>
    <row r="76" spans="1:6">
      <c r="A76" s="1"/>
    </row>
    <row r="77" spans="1:6">
      <c r="A77" s="1"/>
    </row>
    <row r="78" spans="1:6">
      <c r="A78" s="1"/>
    </row>
    <row r="79" spans="1:6">
      <c r="A79" s="1"/>
    </row>
    <row r="80" spans="1:6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</sheetData>
  <mergeCells count="98">
    <mergeCell ref="A68:F68"/>
    <mergeCell ref="A69:F69"/>
    <mergeCell ref="B61:C61"/>
    <mergeCell ref="E61:F61"/>
    <mergeCell ref="A62:F62"/>
    <mergeCell ref="A63:D63"/>
    <mergeCell ref="E63:F63"/>
    <mergeCell ref="A64:A67"/>
    <mergeCell ref="D64:D67"/>
    <mergeCell ref="E57:F57"/>
    <mergeCell ref="B58:C58"/>
    <mergeCell ref="E58:F58"/>
    <mergeCell ref="B59:C59"/>
    <mergeCell ref="E59:F59"/>
    <mergeCell ref="B51:C51"/>
    <mergeCell ref="E51:F51"/>
    <mergeCell ref="B52:C52"/>
    <mergeCell ref="E52:F52"/>
    <mergeCell ref="B60:C60"/>
    <mergeCell ref="E60:F60"/>
    <mergeCell ref="B53:C53"/>
    <mergeCell ref="E53:F53"/>
    <mergeCell ref="B54:C54"/>
    <mergeCell ref="E54:F54"/>
    <mergeCell ref="A55:F55"/>
    <mergeCell ref="A56:A61"/>
    <mergeCell ref="B56:C56"/>
    <mergeCell ref="D56:D61"/>
    <mergeCell ref="E56:F56"/>
    <mergeCell ref="B57:C57"/>
    <mergeCell ref="E46:F46"/>
    <mergeCell ref="B48:C48"/>
    <mergeCell ref="E48:F48"/>
    <mergeCell ref="B50:C50"/>
    <mergeCell ref="E50:F50"/>
    <mergeCell ref="A40:B40"/>
    <mergeCell ref="C40:D40"/>
    <mergeCell ref="B49:C49"/>
    <mergeCell ref="E49:F49"/>
    <mergeCell ref="A41:B41"/>
    <mergeCell ref="C41:D41"/>
    <mergeCell ref="A42:F42"/>
    <mergeCell ref="A43:A54"/>
    <mergeCell ref="B43:C43"/>
    <mergeCell ref="D43:D54"/>
    <mergeCell ref="E43:F43"/>
    <mergeCell ref="B44:C44"/>
    <mergeCell ref="E44:F44"/>
    <mergeCell ref="B45:C45"/>
    <mergeCell ref="E45:F45"/>
    <mergeCell ref="B46:C46"/>
    <mergeCell ref="A36:F36"/>
    <mergeCell ref="A38:B38"/>
    <mergeCell ref="C38:D38"/>
    <mergeCell ref="A39:B39"/>
    <mergeCell ref="C39:D39"/>
    <mergeCell ref="A37:D37"/>
    <mergeCell ref="E37:F37"/>
    <mergeCell ref="A23:A35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A14:F14"/>
    <mergeCell ref="E15:F15"/>
    <mergeCell ref="A16:A22"/>
    <mergeCell ref="E16:F16"/>
    <mergeCell ref="E17:F17"/>
    <mergeCell ref="E18:F18"/>
    <mergeCell ref="E19:F19"/>
    <mergeCell ref="E20:F20"/>
    <mergeCell ref="E21:F21"/>
    <mergeCell ref="E22:F22"/>
    <mergeCell ref="A10:A13"/>
    <mergeCell ref="D10:D13"/>
    <mergeCell ref="A1:F1"/>
    <mergeCell ref="B2:C2"/>
    <mergeCell ref="E2:F2"/>
    <mergeCell ref="A3:C3"/>
    <mergeCell ref="B4:C4"/>
    <mergeCell ref="D4:D5"/>
    <mergeCell ref="E4:E5"/>
    <mergeCell ref="F4:F5"/>
    <mergeCell ref="B5:C5"/>
    <mergeCell ref="B6:C6"/>
    <mergeCell ref="D6:E8"/>
    <mergeCell ref="F6:F8"/>
    <mergeCell ref="B8:C8"/>
    <mergeCell ref="A9:F9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85"/>
  <sheetViews>
    <sheetView topLeftCell="A34" workbookViewId="0">
      <selection activeCell="F41" sqref="F41"/>
    </sheetView>
  </sheetViews>
  <sheetFormatPr defaultColWidth="11.5546875" defaultRowHeight="17.25"/>
  <cols>
    <col min="1" max="1" width="11.5546875" style="56"/>
    <col min="2" max="2" width="22.109375" style="1" customWidth="1"/>
    <col min="3" max="3" width="23.33203125" style="1" customWidth="1"/>
    <col min="4" max="4" width="17.33203125" style="1" customWidth="1"/>
    <col min="5" max="5" width="27.21875" style="1" customWidth="1"/>
    <col min="6" max="6" width="45" style="5" customWidth="1"/>
    <col min="7" max="16384" width="11.5546875" style="1"/>
  </cols>
  <sheetData>
    <row r="1" spans="1:9" s="2" customFormat="1" ht="36" customHeight="1">
      <c r="A1" s="211" t="s">
        <v>0</v>
      </c>
      <c r="B1" s="212"/>
      <c r="C1" s="212"/>
      <c r="D1" s="212"/>
      <c r="E1" s="212"/>
      <c r="F1" s="213"/>
      <c r="G1" s="1"/>
      <c r="H1" s="1"/>
      <c r="I1" s="1"/>
    </row>
    <row r="2" spans="1:9" s="5" customFormat="1" ht="47.25" customHeight="1">
      <c r="A2" s="3" t="s">
        <v>1</v>
      </c>
      <c r="B2" s="214" t="s">
        <v>243</v>
      </c>
      <c r="C2" s="215"/>
      <c r="D2" s="4" t="s">
        <v>2</v>
      </c>
      <c r="E2" s="216" t="s">
        <v>3</v>
      </c>
      <c r="F2" s="217"/>
    </row>
    <row r="3" spans="1:9" ht="24" customHeight="1">
      <c r="A3" s="183" t="s">
        <v>4</v>
      </c>
      <c r="B3" s="184"/>
      <c r="C3" s="218"/>
      <c r="D3" s="81" t="s">
        <v>5</v>
      </c>
      <c r="E3" s="82" t="s">
        <v>6</v>
      </c>
      <c r="F3" s="90" t="s">
        <v>7</v>
      </c>
    </row>
    <row r="4" spans="1:9" ht="21.75" customHeight="1">
      <c r="A4" s="86" t="s">
        <v>8</v>
      </c>
      <c r="B4" s="219">
        <v>120000</v>
      </c>
      <c r="C4" s="220"/>
      <c r="D4" s="221">
        <v>9</v>
      </c>
      <c r="E4" s="223">
        <v>26</v>
      </c>
      <c r="F4" s="225">
        <f>B6/E4</f>
        <v>29326.923076923078</v>
      </c>
    </row>
    <row r="5" spans="1:9" ht="23.1" customHeight="1">
      <c r="A5" s="86" t="s">
        <v>9</v>
      </c>
      <c r="B5" s="227">
        <f>B6-B4</f>
        <v>642500</v>
      </c>
      <c r="C5" s="228"/>
      <c r="D5" s="222"/>
      <c r="E5" s="224"/>
      <c r="F5" s="226"/>
    </row>
    <row r="6" spans="1:9">
      <c r="A6" s="10" t="s">
        <v>10</v>
      </c>
      <c r="B6" s="229">
        <v>762500</v>
      </c>
      <c r="C6" s="230"/>
      <c r="D6" s="231" t="s">
        <v>11</v>
      </c>
      <c r="E6" s="232"/>
      <c r="F6" s="237">
        <f>E4-(SUM(D16:D35))</f>
        <v>26</v>
      </c>
    </row>
    <row r="7" spans="1:9">
      <c r="A7" s="11" t="s">
        <v>12</v>
      </c>
      <c r="B7" s="83">
        <f>B6+'10.25'!B7</f>
        <v>36353150</v>
      </c>
      <c r="C7" s="13">
        <f>B7/B8</f>
        <v>0.62677844827586204</v>
      </c>
      <c r="D7" s="233"/>
      <c r="E7" s="234"/>
      <c r="F7" s="238"/>
    </row>
    <row r="8" spans="1:9">
      <c r="A8" s="14" t="s">
        <v>13</v>
      </c>
      <c r="B8" s="240">
        <v>58000000</v>
      </c>
      <c r="C8" s="241"/>
      <c r="D8" s="235"/>
      <c r="E8" s="236"/>
      <c r="F8" s="239"/>
    </row>
    <row r="9" spans="1:9" ht="27.95" customHeight="1">
      <c r="A9" s="148" t="s">
        <v>14</v>
      </c>
      <c r="B9" s="149"/>
      <c r="C9" s="149"/>
      <c r="D9" s="149"/>
      <c r="E9" s="149"/>
      <c r="F9" s="150"/>
    </row>
    <row r="10" spans="1:9" ht="17.100000000000001" customHeight="1">
      <c r="A10" s="206" t="s">
        <v>15</v>
      </c>
      <c r="B10" s="84" t="s">
        <v>16</v>
      </c>
      <c r="C10" s="84" t="s">
        <v>17</v>
      </c>
      <c r="D10" s="209" t="s">
        <v>18</v>
      </c>
      <c r="E10" s="84" t="s">
        <v>16</v>
      </c>
      <c r="F10" s="85" t="s">
        <v>17</v>
      </c>
    </row>
    <row r="11" spans="1:9" ht="20.100000000000001" customHeight="1">
      <c r="A11" s="207"/>
      <c r="B11" s="87" t="s">
        <v>80</v>
      </c>
      <c r="C11" s="18">
        <v>2</v>
      </c>
      <c r="D11" s="133"/>
      <c r="E11" s="87" t="s">
        <v>20</v>
      </c>
      <c r="F11" s="19">
        <v>0.05</v>
      </c>
    </row>
    <row r="12" spans="1:9" ht="18" customHeight="1">
      <c r="A12" s="207"/>
      <c r="B12" s="87" t="s">
        <v>238</v>
      </c>
      <c r="C12" s="18">
        <v>3</v>
      </c>
      <c r="D12" s="133"/>
      <c r="E12" s="87" t="s">
        <v>21</v>
      </c>
      <c r="F12" s="19">
        <v>0.14000000000000001</v>
      </c>
    </row>
    <row r="13" spans="1:9" ht="17.100000000000001" customHeight="1">
      <c r="A13" s="208"/>
      <c r="B13" s="87" t="s">
        <v>244</v>
      </c>
      <c r="C13" s="20">
        <v>3</v>
      </c>
      <c r="D13" s="210"/>
      <c r="E13" s="88" t="s">
        <v>22</v>
      </c>
      <c r="F13" s="22"/>
    </row>
    <row r="14" spans="1:9" ht="27.95" customHeight="1">
      <c r="A14" s="148" t="s">
        <v>23</v>
      </c>
      <c r="B14" s="149"/>
      <c r="C14" s="149"/>
      <c r="D14" s="149"/>
      <c r="E14" s="149"/>
      <c r="F14" s="150"/>
    </row>
    <row r="15" spans="1:9" ht="18.95" customHeight="1">
      <c r="A15" s="23"/>
      <c r="B15" s="84" t="s">
        <v>24</v>
      </c>
      <c r="C15" s="84" t="s">
        <v>25</v>
      </c>
      <c r="D15" s="84" t="s">
        <v>26</v>
      </c>
      <c r="E15" s="203" t="s">
        <v>27</v>
      </c>
      <c r="F15" s="204"/>
    </row>
    <row r="16" spans="1:9" ht="18.95" customHeight="1">
      <c r="A16" s="152" t="s">
        <v>28</v>
      </c>
      <c r="B16" s="27"/>
      <c r="C16" s="27"/>
      <c r="D16" s="87"/>
      <c r="E16" s="199"/>
      <c r="F16" s="200"/>
    </row>
    <row r="17" spans="1:6">
      <c r="A17" s="152"/>
      <c r="B17" s="27"/>
      <c r="C17" s="87"/>
      <c r="D17" s="87"/>
      <c r="E17" s="199"/>
      <c r="F17" s="200"/>
    </row>
    <row r="18" spans="1:6">
      <c r="A18" s="152"/>
      <c r="B18" s="27"/>
      <c r="C18" s="27"/>
      <c r="D18" s="87"/>
      <c r="E18" s="199"/>
      <c r="F18" s="200"/>
    </row>
    <row r="19" spans="1:6">
      <c r="A19" s="152"/>
      <c r="B19" s="27"/>
      <c r="C19" s="87"/>
      <c r="D19" s="87"/>
      <c r="E19" s="199"/>
      <c r="F19" s="200"/>
    </row>
    <row r="20" spans="1:6">
      <c r="A20" s="152"/>
      <c r="B20" s="27"/>
      <c r="C20" s="87"/>
      <c r="D20" s="87"/>
      <c r="E20" s="199"/>
      <c r="F20" s="200"/>
    </row>
    <row r="21" spans="1:6">
      <c r="A21" s="152"/>
      <c r="B21" s="27"/>
      <c r="C21" s="87"/>
      <c r="D21" s="87"/>
      <c r="E21" s="199"/>
      <c r="F21" s="200"/>
    </row>
    <row r="22" spans="1:6" ht="18" thickBot="1">
      <c r="A22" s="175"/>
      <c r="B22" s="29"/>
      <c r="C22" s="88"/>
      <c r="D22" s="88"/>
      <c r="E22" s="194"/>
      <c r="F22" s="205"/>
    </row>
    <row r="23" spans="1:6" ht="18" thickTop="1">
      <c r="A23" s="193" t="s">
        <v>29</v>
      </c>
      <c r="B23" s="31"/>
      <c r="C23" s="80"/>
      <c r="D23" s="33"/>
      <c r="E23" s="194"/>
      <c r="F23" s="194"/>
    </row>
    <row r="24" spans="1:6">
      <c r="A24" s="152"/>
      <c r="B24" s="27"/>
      <c r="C24" s="27"/>
      <c r="D24" s="87"/>
      <c r="E24" s="195"/>
      <c r="F24" s="196"/>
    </row>
    <row r="25" spans="1:6">
      <c r="A25" s="152"/>
      <c r="B25" s="27"/>
      <c r="C25" s="87"/>
      <c r="D25" s="87"/>
      <c r="E25" s="195"/>
      <c r="F25" s="196"/>
    </row>
    <row r="26" spans="1:6">
      <c r="A26" s="152"/>
      <c r="B26" s="27"/>
      <c r="C26" s="87"/>
      <c r="D26" s="87"/>
      <c r="E26" s="197"/>
      <c r="F26" s="198"/>
    </row>
    <row r="27" spans="1:6">
      <c r="A27" s="152"/>
      <c r="B27" s="27"/>
      <c r="C27" s="27"/>
      <c r="D27" s="87"/>
      <c r="E27" s="199"/>
      <c r="F27" s="200"/>
    </row>
    <row r="28" spans="1:6">
      <c r="A28" s="152"/>
      <c r="B28" s="27"/>
      <c r="C28" s="87"/>
      <c r="D28" s="87"/>
      <c r="E28" s="197"/>
      <c r="F28" s="198"/>
    </row>
    <row r="29" spans="1:6">
      <c r="A29" s="152"/>
      <c r="B29" s="27"/>
      <c r="C29" s="27"/>
      <c r="D29" s="87"/>
      <c r="E29" s="199"/>
      <c r="F29" s="200"/>
    </row>
    <row r="30" spans="1:6">
      <c r="A30" s="152"/>
      <c r="B30" s="27"/>
      <c r="C30" s="87"/>
      <c r="D30" s="87"/>
      <c r="E30" s="199"/>
      <c r="F30" s="200"/>
    </row>
    <row r="31" spans="1:6">
      <c r="A31" s="152"/>
      <c r="B31" s="27"/>
      <c r="C31" s="87"/>
      <c r="D31" s="87"/>
      <c r="E31" s="199"/>
      <c r="F31" s="200"/>
    </row>
    <row r="32" spans="1:6">
      <c r="A32" s="152"/>
      <c r="B32" s="27"/>
      <c r="C32" s="87"/>
      <c r="D32" s="87"/>
      <c r="E32" s="199"/>
      <c r="F32" s="200"/>
    </row>
    <row r="33" spans="1:6">
      <c r="A33" s="152"/>
      <c r="B33" s="27"/>
      <c r="C33" s="87"/>
      <c r="D33" s="87"/>
      <c r="E33" s="199"/>
      <c r="F33" s="200"/>
    </row>
    <row r="34" spans="1:6">
      <c r="A34" s="152"/>
      <c r="B34" s="27"/>
      <c r="C34" s="87"/>
      <c r="D34" s="87"/>
      <c r="E34" s="199"/>
      <c r="F34" s="200"/>
    </row>
    <row r="35" spans="1:6">
      <c r="A35" s="153"/>
      <c r="B35" s="34"/>
      <c r="C35" s="89"/>
      <c r="D35" s="89"/>
      <c r="E35" s="201"/>
      <c r="F35" s="202"/>
    </row>
    <row r="36" spans="1:6" ht="22.5" customHeight="1">
      <c r="A36" s="183" t="s">
        <v>30</v>
      </c>
      <c r="B36" s="184"/>
      <c r="C36" s="184"/>
      <c r="D36" s="184"/>
      <c r="E36" s="184"/>
      <c r="F36" s="185"/>
    </row>
    <row r="37" spans="1:6">
      <c r="A37" s="189" t="s">
        <v>31</v>
      </c>
      <c r="B37" s="190"/>
      <c r="C37" s="190"/>
      <c r="D37" s="190"/>
      <c r="E37" s="191" t="s">
        <v>32</v>
      </c>
      <c r="F37" s="192"/>
    </row>
    <row r="38" spans="1:6">
      <c r="A38" s="186" t="s">
        <v>33</v>
      </c>
      <c r="B38" s="187"/>
      <c r="C38" s="188"/>
      <c r="D38" s="188"/>
      <c r="E38" s="38" t="s">
        <v>33</v>
      </c>
      <c r="F38" s="113" t="s">
        <v>284</v>
      </c>
    </row>
    <row r="39" spans="1:6">
      <c r="A39" s="167" t="s">
        <v>34</v>
      </c>
      <c r="B39" s="167"/>
      <c r="C39" s="168"/>
      <c r="D39" s="168"/>
      <c r="E39" s="40" t="s">
        <v>34</v>
      </c>
      <c r="F39" s="113" t="s">
        <v>282</v>
      </c>
    </row>
    <row r="40" spans="1:6">
      <c r="A40" s="167" t="s">
        <v>35</v>
      </c>
      <c r="B40" s="167"/>
      <c r="C40" s="168"/>
      <c r="D40" s="168"/>
      <c r="E40" s="40" t="s">
        <v>36</v>
      </c>
      <c r="F40" s="113" t="s">
        <v>283</v>
      </c>
    </row>
    <row r="41" spans="1:6">
      <c r="A41" s="167"/>
      <c r="B41" s="167"/>
      <c r="C41" s="168"/>
      <c r="D41" s="168"/>
      <c r="E41" s="40" t="s">
        <v>37</v>
      </c>
      <c r="F41" s="113" t="s">
        <v>303</v>
      </c>
    </row>
    <row r="42" spans="1:6">
      <c r="A42" s="172" t="s">
        <v>38</v>
      </c>
      <c r="B42" s="173"/>
      <c r="C42" s="173"/>
      <c r="D42" s="173"/>
      <c r="E42" s="173"/>
      <c r="F42" s="174"/>
    </row>
    <row r="43" spans="1:6">
      <c r="A43" s="151" t="s">
        <v>39</v>
      </c>
      <c r="B43" s="135"/>
      <c r="C43" s="135"/>
      <c r="D43" s="154" t="s">
        <v>40</v>
      </c>
      <c r="E43" s="177" t="s">
        <v>239</v>
      </c>
      <c r="F43" s="178"/>
    </row>
    <row r="44" spans="1:6">
      <c r="A44" s="152"/>
      <c r="B44" s="179"/>
      <c r="C44" s="180"/>
      <c r="D44" s="155"/>
      <c r="E44" s="158" t="s">
        <v>250</v>
      </c>
      <c r="F44" s="159"/>
    </row>
    <row r="45" spans="1:6">
      <c r="A45" s="152"/>
      <c r="B45" s="137"/>
      <c r="C45" s="137"/>
      <c r="D45" s="155"/>
      <c r="E45" s="158" t="s">
        <v>245</v>
      </c>
      <c r="F45" s="159"/>
    </row>
    <row r="46" spans="1:6" ht="18" customHeight="1">
      <c r="A46" s="152"/>
      <c r="B46" s="137"/>
      <c r="C46" s="137"/>
      <c r="D46" s="155"/>
      <c r="E46" s="158"/>
      <c r="F46" s="159"/>
    </row>
    <row r="47" spans="1:6" ht="18" customHeight="1">
      <c r="A47" s="152"/>
      <c r="B47" s="41"/>
      <c r="C47" s="41"/>
      <c r="D47" s="155"/>
      <c r="E47" s="102" t="s">
        <v>249</v>
      </c>
      <c r="F47" s="43"/>
    </row>
    <row r="48" spans="1:6">
      <c r="A48" s="152"/>
      <c r="B48" s="160"/>
      <c r="C48" s="161"/>
      <c r="D48" s="155"/>
      <c r="E48" s="242" t="s">
        <v>246</v>
      </c>
      <c r="F48" s="243"/>
    </row>
    <row r="49" spans="1:6" ht="17.25" customHeight="1">
      <c r="A49" s="152"/>
      <c r="B49" s="169"/>
      <c r="C49" s="140"/>
      <c r="D49" s="155"/>
      <c r="E49" s="141" t="s">
        <v>247</v>
      </c>
      <c r="F49" s="142"/>
    </row>
    <row r="50" spans="1:6" ht="18" customHeight="1">
      <c r="A50" s="152"/>
      <c r="B50" s="164"/>
      <c r="C50" s="164"/>
      <c r="D50" s="155"/>
      <c r="E50" s="141" t="s">
        <v>248</v>
      </c>
      <c r="F50" s="142"/>
    </row>
    <row r="51" spans="1:6" ht="18" customHeight="1">
      <c r="A51" s="152"/>
      <c r="B51" s="140"/>
      <c r="C51" s="140"/>
      <c r="D51" s="155"/>
      <c r="E51" s="244"/>
      <c r="F51" s="245"/>
    </row>
    <row r="52" spans="1:6" ht="18" customHeight="1">
      <c r="A52" s="175"/>
      <c r="B52" s="140"/>
      <c r="C52" s="140"/>
      <c r="D52" s="176"/>
      <c r="E52" s="143"/>
      <c r="F52" s="144"/>
    </row>
    <row r="53" spans="1:6" ht="18" customHeight="1">
      <c r="A53" s="175"/>
      <c r="B53" s="140"/>
      <c r="C53" s="140"/>
      <c r="D53" s="176"/>
      <c r="E53" s="145"/>
      <c r="F53" s="146"/>
    </row>
    <row r="54" spans="1:6">
      <c r="A54" s="175"/>
      <c r="B54" s="147"/>
      <c r="C54" s="147"/>
      <c r="D54" s="176"/>
      <c r="E54" s="145"/>
      <c r="F54" s="146"/>
    </row>
    <row r="55" spans="1:6">
      <c r="A55" s="148" t="s">
        <v>42</v>
      </c>
      <c r="B55" s="149"/>
      <c r="C55" s="149"/>
      <c r="D55" s="149"/>
      <c r="E55" s="149"/>
      <c r="F55" s="150"/>
    </row>
    <row r="56" spans="1:6">
      <c r="A56" s="151" t="s">
        <v>39</v>
      </c>
      <c r="B56" s="135"/>
      <c r="C56" s="135"/>
      <c r="D56" s="154" t="s">
        <v>43</v>
      </c>
      <c r="E56" s="135"/>
      <c r="F56" s="136"/>
    </row>
    <row r="57" spans="1:6">
      <c r="A57" s="152"/>
      <c r="B57" s="137"/>
      <c r="C57" s="137"/>
      <c r="D57" s="155"/>
      <c r="E57" s="135"/>
      <c r="F57" s="136"/>
    </row>
    <row r="58" spans="1:6">
      <c r="A58" s="152"/>
      <c r="B58" s="137"/>
      <c r="C58" s="137"/>
      <c r="D58" s="155"/>
      <c r="E58" s="138"/>
      <c r="F58" s="139"/>
    </row>
    <row r="59" spans="1:6">
      <c r="A59" s="152"/>
      <c r="B59" s="137"/>
      <c r="C59" s="137"/>
      <c r="D59" s="155"/>
      <c r="E59" s="138"/>
      <c r="F59" s="139"/>
    </row>
    <row r="60" spans="1:6">
      <c r="A60" s="152"/>
      <c r="B60" s="137"/>
      <c r="C60" s="137"/>
      <c r="D60" s="155"/>
      <c r="E60" s="138"/>
      <c r="F60" s="139"/>
    </row>
    <row r="61" spans="1:6">
      <c r="A61" s="153"/>
      <c r="B61" s="120"/>
      <c r="C61" s="120"/>
      <c r="D61" s="156"/>
      <c r="E61" s="121"/>
      <c r="F61" s="122"/>
    </row>
    <row r="62" spans="1:6">
      <c r="A62" s="123" t="s">
        <v>44</v>
      </c>
      <c r="B62" s="124"/>
      <c r="C62" s="124"/>
      <c r="D62" s="124"/>
      <c r="E62" s="124"/>
      <c r="F62" s="125"/>
    </row>
    <row r="63" spans="1:6">
      <c r="A63" s="126" t="s">
        <v>45</v>
      </c>
      <c r="B63" s="127"/>
      <c r="C63" s="127"/>
      <c r="D63" s="128"/>
      <c r="E63" s="129">
        <f>SUM(E65:E67)+SUM(B65:B67)</f>
        <v>0</v>
      </c>
      <c r="F63" s="130"/>
    </row>
    <row r="64" spans="1:6">
      <c r="A64" s="131" t="s">
        <v>39</v>
      </c>
      <c r="B64" s="44" t="s">
        <v>46</v>
      </c>
      <c r="C64" s="44" t="s">
        <v>47</v>
      </c>
      <c r="D64" s="133" t="s">
        <v>43</v>
      </c>
      <c r="E64" s="44" t="s">
        <v>48</v>
      </c>
      <c r="F64" s="45" t="s">
        <v>49</v>
      </c>
    </row>
    <row r="65" spans="1:6">
      <c r="A65" s="131"/>
      <c r="B65" s="46"/>
      <c r="C65" s="47"/>
      <c r="D65" s="133"/>
      <c r="E65" s="48"/>
      <c r="F65" s="49"/>
    </row>
    <row r="66" spans="1:6">
      <c r="A66" s="131"/>
      <c r="B66" s="50"/>
      <c r="C66" s="47"/>
      <c r="D66" s="133"/>
      <c r="E66" s="51"/>
      <c r="F66" s="52"/>
    </row>
    <row r="67" spans="1:6">
      <c r="A67" s="132"/>
      <c r="B67" s="53"/>
      <c r="C67" s="53"/>
      <c r="D67" s="134"/>
      <c r="E67" s="54"/>
      <c r="F67" s="55"/>
    </row>
    <row r="68" spans="1:6">
      <c r="A68" s="114" t="s">
        <v>50</v>
      </c>
      <c r="B68" s="115"/>
      <c r="C68" s="115"/>
      <c r="D68" s="115"/>
      <c r="E68" s="115"/>
      <c r="F68" s="116"/>
    </row>
    <row r="69" spans="1:6" ht="51" customHeight="1">
      <c r="A69" s="117"/>
      <c r="B69" s="118"/>
      <c r="C69" s="118"/>
      <c r="D69" s="118"/>
      <c r="E69" s="118"/>
      <c r="F69" s="119"/>
    </row>
    <row r="70" spans="1:6" ht="198.75" customHeight="1">
      <c r="A70" s="1"/>
    </row>
    <row r="71" spans="1:6">
      <c r="A71" s="1"/>
    </row>
    <row r="72" spans="1:6">
      <c r="A72" s="1"/>
    </row>
    <row r="73" spans="1:6">
      <c r="A73" s="1"/>
    </row>
    <row r="74" spans="1:6">
      <c r="A74" s="1"/>
    </row>
    <row r="75" spans="1:6">
      <c r="A75" s="1"/>
    </row>
    <row r="76" spans="1:6">
      <c r="A76" s="1"/>
    </row>
    <row r="77" spans="1:6">
      <c r="A77" s="1"/>
    </row>
    <row r="78" spans="1:6">
      <c r="A78" s="1"/>
    </row>
    <row r="79" spans="1:6">
      <c r="A79" s="1"/>
    </row>
    <row r="80" spans="1:6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</sheetData>
  <mergeCells count="98">
    <mergeCell ref="A68:F68"/>
    <mergeCell ref="A69:F69"/>
    <mergeCell ref="B61:C61"/>
    <mergeCell ref="E61:F61"/>
    <mergeCell ref="A62:F62"/>
    <mergeCell ref="A63:D63"/>
    <mergeCell ref="E63:F63"/>
    <mergeCell ref="A64:A67"/>
    <mergeCell ref="D64:D67"/>
    <mergeCell ref="E57:F57"/>
    <mergeCell ref="B58:C58"/>
    <mergeCell ref="E58:F58"/>
    <mergeCell ref="B59:C59"/>
    <mergeCell ref="E59:F59"/>
    <mergeCell ref="B51:C51"/>
    <mergeCell ref="E51:F51"/>
    <mergeCell ref="B52:C52"/>
    <mergeCell ref="E52:F52"/>
    <mergeCell ref="B60:C60"/>
    <mergeCell ref="E60:F60"/>
    <mergeCell ref="B53:C53"/>
    <mergeCell ref="E53:F53"/>
    <mergeCell ref="B54:C54"/>
    <mergeCell ref="E54:F54"/>
    <mergeCell ref="A55:F55"/>
    <mergeCell ref="A56:A61"/>
    <mergeCell ref="B56:C56"/>
    <mergeCell ref="D56:D61"/>
    <mergeCell ref="E56:F56"/>
    <mergeCell ref="B57:C57"/>
    <mergeCell ref="E46:F46"/>
    <mergeCell ref="B48:C48"/>
    <mergeCell ref="E48:F48"/>
    <mergeCell ref="B50:C50"/>
    <mergeCell ref="E50:F50"/>
    <mergeCell ref="A40:B40"/>
    <mergeCell ref="C40:D40"/>
    <mergeCell ref="B49:C49"/>
    <mergeCell ref="E49:F49"/>
    <mergeCell ref="A41:B41"/>
    <mergeCell ref="C41:D41"/>
    <mergeCell ref="A42:F42"/>
    <mergeCell ref="A43:A54"/>
    <mergeCell ref="B43:C43"/>
    <mergeCell ref="D43:D54"/>
    <mergeCell ref="E43:F43"/>
    <mergeCell ref="B44:C44"/>
    <mergeCell ref="E44:F44"/>
    <mergeCell ref="B45:C45"/>
    <mergeCell ref="E45:F45"/>
    <mergeCell ref="B46:C46"/>
    <mergeCell ref="A36:F36"/>
    <mergeCell ref="A38:B38"/>
    <mergeCell ref="C38:D38"/>
    <mergeCell ref="A39:B39"/>
    <mergeCell ref="C39:D39"/>
    <mergeCell ref="A37:D37"/>
    <mergeCell ref="E37:F37"/>
    <mergeCell ref="A23:A35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A14:F14"/>
    <mergeCell ref="E15:F15"/>
    <mergeCell ref="A16:A22"/>
    <mergeCell ref="E16:F16"/>
    <mergeCell ref="E17:F17"/>
    <mergeCell ref="E18:F18"/>
    <mergeCell ref="E19:F19"/>
    <mergeCell ref="E20:F20"/>
    <mergeCell ref="E21:F21"/>
    <mergeCell ref="E22:F22"/>
    <mergeCell ref="A10:A13"/>
    <mergeCell ref="D10:D13"/>
    <mergeCell ref="A1:F1"/>
    <mergeCell ref="B2:C2"/>
    <mergeCell ref="E2:F2"/>
    <mergeCell ref="A3:C3"/>
    <mergeCell ref="B4:C4"/>
    <mergeCell ref="D4:D5"/>
    <mergeCell ref="E4:E5"/>
    <mergeCell ref="F4:F5"/>
    <mergeCell ref="B5:C5"/>
    <mergeCell ref="B6:C6"/>
    <mergeCell ref="D6:E8"/>
    <mergeCell ref="F6:F8"/>
    <mergeCell ref="B8:C8"/>
    <mergeCell ref="A9:F9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85"/>
  <sheetViews>
    <sheetView topLeftCell="A19" workbookViewId="0">
      <selection activeCell="F41" sqref="F41"/>
    </sheetView>
  </sheetViews>
  <sheetFormatPr defaultColWidth="11.5546875" defaultRowHeight="17.25"/>
  <cols>
    <col min="1" max="1" width="11.5546875" style="56"/>
    <col min="2" max="2" width="22.109375" style="1" customWidth="1"/>
    <col min="3" max="3" width="23.33203125" style="1" customWidth="1"/>
    <col min="4" max="4" width="17.33203125" style="1" customWidth="1"/>
    <col min="5" max="5" width="27.21875" style="1" customWidth="1"/>
    <col min="6" max="6" width="45" style="5" customWidth="1"/>
    <col min="7" max="16384" width="11.5546875" style="1"/>
  </cols>
  <sheetData>
    <row r="1" spans="1:9" s="2" customFormat="1" ht="36" customHeight="1">
      <c r="A1" s="211" t="s">
        <v>0</v>
      </c>
      <c r="B1" s="212"/>
      <c r="C1" s="212"/>
      <c r="D1" s="212"/>
      <c r="E1" s="212"/>
      <c r="F1" s="213"/>
      <c r="G1" s="1"/>
      <c r="H1" s="1"/>
      <c r="I1" s="1"/>
    </row>
    <row r="2" spans="1:9" s="5" customFormat="1" ht="47.25" customHeight="1">
      <c r="A2" s="3" t="s">
        <v>1</v>
      </c>
      <c r="B2" s="214" t="s">
        <v>251</v>
      </c>
      <c r="C2" s="215"/>
      <c r="D2" s="4" t="s">
        <v>2</v>
      </c>
      <c r="E2" s="216" t="s">
        <v>3</v>
      </c>
      <c r="F2" s="217"/>
    </row>
    <row r="3" spans="1:9" ht="24" customHeight="1">
      <c r="A3" s="183" t="s">
        <v>4</v>
      </c>
      <c r="B3" s="184"/>
      <c r="C3" s="218"/>
      <c r="D3" s="81" t="s">
        <v>5</v>
      </c>
      <c r="E3" s="82" t="s">
        <v>6</v>
      </c>
      <c r="F3" s="90" t="s">
        <v>7</v>
      </c>
    </row>
    <row r="4" spans="1:9" ht="21.75" customHeight="1">
      <c r="A4" s="86" t="s">
        <v>8</v>
      </c>
      <c r="B4" s="219">
        <v>251000</v>
      </c>
      <c r="C4" s="220"/>
      <c r="D4" s="221">
        <v>10</v>
      </c>
      <c r="E4" s="223">
        <v>32</v>
      </c>
      <c r="F4" s="225">
        <f>B6/E4</f>
        <v>24875</v>
      </c>
    </row>
    <row r="5" spans="1:9" ht="23.1" customHeight="1">
      <c r="A5" s="86" t="s">
        <v>9</v>
      </c>
      <c r="B5" s="227">
        <f>B6-B4</f>
        <v>545000</v>
      </c>
      <c r="C5" s="228"/>
      <c r="D5" s="222"/>
      <c r="E5" s="224"/>
      <c r="F5" s="226"/>
    </row>
    <row r="6" spans="1:9">
      <c r="A6" s="10" t="s">
        <v>10</v>
      </c>
      <c r="B6" s="229">
        <v>796000</v>
      </c>
      <c r="C6" s="230"/>
      <c r="D6" s="231" t="s">
        <v>11</v>
      </c>
      <c r="E6" s="232"/>
      <c r="F6" s="237">
        <f>E4-(SUM(D16:D35))</f>
        <v>32</v>
      </c>
    </row>
    <row r="7" spans="1:9">
      <c r="A7" s="11" t="s">
        <v>12</v>
      </c>
      <c r="B7" s="83">
        <f>B6+'10.26'!B7</f>
        <v>37149150</v>
      </c>
      <c r="C7" s="13">
        <f>B7/B8</f>
        <v>0.6405025862068966</v>
      </c>
      <c r="D7" s="233"/>
      <c r="E7" s="234"/>
      <c r="F7" s="238"/>
    </row>
    <row r="8" spans="1:9">
      <c r="A8" s="14" t="s">
        <v>13</v>
      </c>
      <c r="B8" s="240">
        <v>58000000</v>
      </c>
      <c r="C8" s="241"/>
      <c r="D8" s="235"/>
      <c r="E8" s="236"/>
      <c r="F8" s="239"/>
    </row>
    <row r="9" spans="1:9" ht="27.95" customHeight="1">
      <c r="A9" s="148" t="s">
        <v>14</v>
      </c>
      <c r="B9" s="149"/>
      <c r="C9" s="149"/>
      <c r="D9" s="149"/>
      <c r="E9" s="149"/>
      <c r="F9" s="150"/>
    </row>
    <row r="10" spans="1:9" ht="17.100000000000001" customHeight="1">
      <c r="A10" s="206" t="s">
        <v>15</v>
      </c>
      <c r="B10" s="84" t="s">
        <v>16</v>
      </c>
      <c r="C10" s="84" t="s">
        <v>17</v>
      </c>
      <c r="D10" s="209" t="s">
        <v>18</v>
      </c>
      <c r="E10" s="84" t="s">
        <v>16</v>
      </c>
      <c r="F10" s="85" t="s">
        <v>17</v>
      </c>
    </row>
    <row r="11" spans="1:9" ht="20.100000000000001" customHeight="1">
      <c r="A11" s="207"/>
      <c r="B11" s="87" t="s">
        <v>80</v>
      </c>
      <c r="C11" s="18">
        <v>2</v>
      </c>
      <c r="D11" s="133"/>
      <c r="E11" s="87" t="s">
        <v>20</v>
      </c>
      <c r="F11" s="19">
        <v>0.06</v>
      </c>
    </row>
    <row r="12" spans="1:9" ht="18" customHeight="1">
      <c r="A12" s="207"/>
      <c r="B12" s="97" t="s">
        <v>252</v>
      </c>
      <c r="C12" s="18">
        <v>3</v>
      </c>
      <c r="D12" s="133"/>
      <c r="E12" s="87" t="s">
        <v>21</v>
      </c>
      <c r="F12" s="19">
        <v>0.09</v>
      </c>
    </row>
    <row r="13" spans="1:9" ht="17.100000000000001" customHeight="1">
      <c r="A13" s="208"/>
      <c r="B13" s="97" t="s">
        <v>253</v>
      </c>
      <c r="C13" s="20">
        <v>6</v>
      </c>
      <c r="D13" s="210"/>
      <c r="E13" s="88" t="s">
        <v>22</v>
      </c>
      <c r="F13" s="22">
        <v>0.01</v>
      </c>
    </row>
    <row r="14" spans="1:9" ht="27.95" customHeight="1">
      <c r="A14" s="148" t="s">
        <v>23</v>
      </c>
      <c r="B14" s="149"/>
      <c r="C14" s="149"/>
      <c r="D14" s="149"/>
      <c r="E14" s="149"/>
      <c r="F14" s="150"/>
    </row>
    <row r="15" spans="1:9" ht="18.95" customHeight="1">
      <c r="A15" s="23"/>
      <c r="B15" s="84" t="s">
        <v>24</v>
      </c>
      <c r="C15" s="84" t="s">
        <v>25</v>
      </c>
      <c r="D15" s="84" t="s">
        <v>26</v>
      </c>
      <c r="E15" s="203" t="s">
        <v>27</v>
      </c>
      <c r="F15" s="204"/>
    </row>
    <row r="16" spans="1:9" ht="18.95" customHeight="1">
      <c r="A16" s="152" t="s">
        <v>28</v>
      </c>
      <c r="B16" s="27"/>
      <c r="C16" s="27"/>
      <c r="D16" s="87"/>
      <c r="E16" s="199"/>
      <c r="F16" s="200"/>
    </row>
    <row r="17" spans="1:6">
      <c r="A17" s="152"/>
      <c r="B17" s="27"/>
      <c r="C17" s="87"/>
      <c r="D17" s="87"/>
      <c r="E17" s="199"/>
      <c r="F17" s="200"/>
    </row>
    <row r="18" spans="1:6">
      <c r="A18" s="152"/>
      <c r="B18" s="27"/>
      <c r="C18" s="27"/>
      <c r="D18" s="87"/>
      <c r="E18" s="199"/>
      <c r="F18" s="200"/>
    </row>
    <row r="19" spans="1:6">
      <c r="A19" s="152"/>
      <c r="B19" s="27"/>
      <c r="C19" s="87"/>
      <c r="D19" s="87"/>
      <c r="E19" s="199"/>
      <c r="F19" s="200"/>
    </row>
    <row r="20" spans="1:6">
      <c r="A20" s="152"/>
      <c r="B20" s="27"/>
      <c r="C20" s="87"/>
      <c r="D20" s="87"/>
      <c r="E20" s="199"/>
      <c r="F20" s="200"/>
    </row>
    <row r="21" spans="1:6">
      <c r="A21" s="152"/>
      <c r="B21" s="27"/>
      <c r="C21" s="87"/>
      <c r="D21" s="87"/>
      <c r="E21" s="199"/>
      <c r="F21" s="200"/>
    </row>
    <row r="22" spans="1:6" ht="18" thickBot="1">
      <c r="A22" s="175"/>
      <c r="B22" s="29"/>
      <c r="C22" s="88"/>
      <c r="D22" s="88"/>
      <c r="E22" s="194"/>
      <c r="F22" s="205"/>
    </row>
    <row r="23" spans="1:6" ht="18" thickTop="1">
      <c r="A23" s="193" t="s">
        <v>29</v>
      </c>
      <c r="B23" s="31"/>
      <c r="C23" s="80"/>
      <c r="D23" s="33"/>
      <c r="E23" s="194"/>
      <c r="F23" s="194"/>
    </row>
    <row r="24" spans="1:6">
      <c r="A24" s="152"/>
      <c r="B24" s="27"/>
      <c r="C24" s="27"/>
      <c r="D24" s="87"/>
      <c r="E24" s="195"/>
      <c r="F24" s="196"/>
    </row>
    <row r="25" spans="1:6">
      <c r="A25" s="152"/>
      <c r="B25" s="27"/>
      <c r="C25" s="87"/>
      <c r="D25" s="87"/>
      <c r="E25" s="195"/>
      <c r="F25" s="196"/>
    </row>
    <row r="26" spans="1:6">
      <c r="A26" s="152"/>
      <c r="B26" s="27"/>
      <c r="C26" s="87"/>
      <c r="D26" s="87"/>
      <c r="E26" s="197"/>
      <c r="F26" s="198"/>
    </row>
    <row r="27" spans="1:6">
      <c r="A27" s="152"/>
      <c r="B27" s="27"/>
      <c r="C27" s="27"/>
      <c r="D27" s="87"/>
      <c r="E27" s="199"/>
      <c r="F27" s="200"/>
    </row>
    <row r="28" spans="1:6">
      <c r="A28" s="152"/>
      <c r="B28" s="27"/>
      <c r="C28" s="87"/>
      <c r="D28" s="87"/>
      <c r="E28" s="197"/>
      <c r="F28" s="198"/>
    </row>
    <row r="29" spans="1:6">
      <c r="A29" s="152"/>
      <c r="B29" s="27"/>
      <c r="C29" s="27"/>
      <c r="D29" s="87"/>
      <c r="E29" s="199"/>
      <c r="F29" s="200"/>
    </row>
    <row r="30" spans="1:6">
      <c r="A30" s="152"/>
      <c r="B30" s="27"/>
      <c r="C30" s="87"/>
      <c r="D30" s="87"/>
      <c r="E30" s="199"/>
      <c r="F30" s="200"/>
    </row>
    <row r="31" spans="1:6">
      <c r="A31" s="152"/>
      <c r="B31" s="27"/>
      <c r="C31" s="87"/>
      <c r="D31" s="87"/>
      <c r="E31" s="199"/>
      <c r="F31" s="200"/>
    </row>
    <row r="32" spans="1:6">
      <c r="A32" s="152"/>
      <c r="B32" s="27"/>
      <c r="C32" s="87"/>
      <c r="D32" s="87"/>
      <c r="E32" s="199"/>
      <c r="F32" s="200"/>
    </row>
    <row r="33" spans="1:6">
      <c r="A33" s="152"/>
      <c r="B33" s="27"/>
      <c r="C33" s="87"/>
      <c r="D33" s="87"/>
      <c r="E33" s="199"/>
      <c r="F33" s="200"/>
    </row>
    <row r="34" spans="1:6">
      <c r="A34" s="152"/>
      <c r="B34" s="27"/>
      <c r="C34" s="87"/>
      <c r="D34" s="87"/>
      <c r="E34" s="199"/>
      <c r="F34" s="200"/>
    </row>
    <row r="35" spans="1:6">
      <c r="A35" s="153"/>
      <c r="B35" s="34"/>
      <c r="C35" s="89"/>
      <c r="D35" s="89"/>
      <c r="E35" s="201"/>
      <c r="F35" s="202"/>
    </row>
    <row r="36" spans="1:6" ht="22.5" customHeight="1">
      <c r="A36" s="183" t="s">
        <v>30</v>
      </c>
      <c r="B36" s="184"/>
      <c r="C36" s="184"/>
      <c r="D36" s="184"/>
      <c r="E36" s="184"/>
      <c r="F36" s="185"/>
    </row>
    <row r="37" spans="1:6">
      <c r="A37" s="189" t="s">
        <v>31</v>
      </c>
      <c r="B37" s="190"/>
      <c r="C37" s="190"/>
      <c r="D37" s="190"/>
      <c r="E37" s="191" t="s">
        <v>32</v>
      </c>
      <c r="F37" s="192"/>
    </row>
    <row r="38" spans="1:6">
      <c r="A38" s="186" t="s">
        <v>33</v>
      </c>
      <c r="B38" s="187"/>
      <c r="C38" s="188"/>
      <c r="D38" s="188"/>
      <c r="E38" s="38" t="s">
        <v>33</v>
      </c>
      <c r="F38" s="113" t="s">
        <v>282</v>
      </c>
    </row>
    <row r="39" spans="1:6">
      <c r="A39" s="167" t="s">
        <v>34</v>
      </c>
      <c r="B39" s="167"/>
      <c r="C39" s="168"/>
      <c r="D39" s="168"/>
      <c r="E39" s="40" t="s">
        <v>34</v>
      </c>
      <c r="F39" s="113" t="s">
        <v>293</v>
      </c>
    </row>
    <row r="40" spans="1:6">
      <c r="A40" s="167" t="s">
        <v>35</v>
      </c>
      <c r="B40" s="167"/>
      <c r="C40" s="168"/>
      <c r="D40" s="168"/>
      <c r="E40" s="40" t="s">
        <v>36</v>
      </c>
      <c r="F40" s="113" t="s">
        <v>296</v>
      </c>
    </row>
    <row r="41" spans="1:6">
      <c r="A41" s="167"/>
      <c r="B41" s="167"/>
      <c r="C41" s="168"/>
      <c r="D41" s="168"/>
      <c r="E41" s="40" t="s">
        <v>37</v>
      </c>
      <c r="F41" s="113" t="s">
        <v>309</v>
      </c>
    </row>
    <row r="42" spans="1:6">
      <c r="A42" s="172" t="s">
        <v>38</v>
      </c>
      <c r="B42" s="173"/>
      <c r="C42" s="173"/>
      <c r="D42" s="173"/>
      <c r="E42" s="173"/>
      <c r="F42" s="174"/>
    </row>
    <row r="43" spans="1:6">
      <c r="A43" s="151" t="s">
        <v>39</v>
      </c>
      <c r="B43" s="135"/>
      <c r="C43" s="135"/>
      <c r="D43" s="154" t="s">
        <v>40</v>
      </c>
      <c r="E43" s="177" t="s">
        <v>239</v>
      </c>
      <c r="F43" s="178"/>
    </row>
    <row r="44" spans="1:6">
      <c r="A44" s="152"/>
      <c r="B44" s="179"/>
      <c r="C44" s="180"/>
      <c r="D44" s="155"/>
      <c r="E44" s="158" t="s">
        <v>254</v>
      </c>
      <c r="F44" s="159"/>
    </row>
    <row r="45" spans="1:6">
      <c r="A45" s="152"/>
      <c r="B45" s="137"/>
      <c r="C45" s="137"/>
      <c r="D45" s="155"/>
      <c r="E45" s="158" t="s">
        <v>255</v>
      </c>
      <c r="F45" s="159"/>
    </row>
    <row r="46" spans="1:6" ht="18" customHeight="1">
      <c r="A46" s="152"/>
      <c r="B46" s="137"/>
      <c r="C46" s="137"/>
      <c r="D46" s="155"/>
      <c r="E46" s="158"/>
      <c r="F46" s="159"/>
    </row>
    <row r="47" spans="1:6" ht="18" customHeight="1">
      <c r="A47" s="152"/>
      <c r="B47" s="41"/>
      <c r="C47" s="41"/>
      <c r="D47" s="155"/>
      <c r="E47" s="102" t="s">
        <v>256</v>
      </c>
      <c r="F47" s="43"/>
    </row>
    <row r="48" spans="1:6">
      <c r="A48" s="152"/>
      <c r="B48" s="160"/>
      <c r="C48" s="161"/>
      <c r="D48" s="155"/>
      <c r="E48" s="242"/>
      <c r="F48" s="243"/>
    </row>
    <row r="49" spans="1:6" ht="17.25" customHeight="1">
      <c r="A49" s="152"/>
      <c r="B49" s="169"/>
      <c r="C49" s="140"/>
      <c r="D49" s="155"/>
      <c r="E49" s="141" t="s">
        <v>257</v>
      </c>
      <c r="F49" s="142"/>
    </row>
    <row r="50" spans="1:6" ht="18" customHeight="1">
      <c r="A50" s="152"/>
      <c r="B50" s="164"/>
      <c r="C50" s="164"/>
      <c r="D50" s="155"/>
      <c r="E50" s="141" t="s">
        <v>258</v>
      </c>
      <c r="F50" s="142"/>
    </row>
    <row r="51" spans="1:6" ht="18" customHeight="1">
      <c r="A51" s="152"/>
      <c r="B51" s="140"/>
      <c r="C51" s="140"/>
      <c r="D51" s="155"/>
      <c r="E51" s="244"/>
      <c r="F51" s="245"/>
    </row>
    <row r="52" spans="1:6" ht="18" customHeight="1">
      <c r="A52" s="175"/>
      <c r="B52" s="140"/>
      <c r="C52" s="140"/>
      <c r="D52" s="176"/>
      <c r="E52" s="143"/>
      <c r="F52" s="144"/>
    </row>
    <row r="53" spans="1:6" ht="18" customHeight="1">
      <c r="A53" s="175"/>
      <c r="B53" s="140"/>
      <c r="C53" s="140"/>
      <c r="D53" s="176"/>
      <c r="E53" s="145"/>
      <c r="F53" s="146"/>
    </row>
    <row r="54" spans="1:6">
      <c r="A54" s="175"/>
      <c r="B54" s="147"/>
      <c r="C54" s="147"/>
      <c r="D54" s="176"/>
      <c r="E54" s="145"/>
      <c r="F54" s="146"/>
    </row>
    <row r="55" spans="1:6">
      <c r="A55" s="148" t="s">
        <v>42</v>
      </c>
      <c r="B55" s="149"/>
      <c r="C55" s="149"/>
      <c r="D55" s="149"/>
      <c r="E55" s="149"/>
      <c r="F55" s="150"/>
    </row>
    <row r="56" spans="1:6">
      <c r="A56" s="151" t="s">
        <v>39</v>
      </c>
      <c r="B56" s="135"/>
      <c r="C56" s="135"/>
      <c r="D56" s="154" t="s">
        <v>43</v>
      </c>
      <c r="E56" s="135"/>
      <c r="F56" s="136"/>
    </row>
    <row r="57" spans="1:6">
      <c r="A57" s="152"/>
      <c r="B57" s="137"/>
      <c r="C57" s="137"/>
      <c r="D57" s="155"/>
      <c r="E57" s="135"/>
      <c r="F57" s="136"/>
    </row>
    <row r="58" spans="1:6">
      <c r="A58" s="152"/>
      <c r="B58" s="137"/>
      <c r="C58" s="137"/>
      <c r="D58" s="155"/>
      <c r="E58" s="138"/>
      <c r="F58" s="139"/>
    </row>
    <row r="59" spans="1:6">
      <c r="A59" s="152"/>
      <c r="B59" s="137"/>
      <c r="C59" s="137"/>
      <c r="D59" s="155"/>
      <c r="E59" s="138"/>
      <c r="F59" s="139"/>
    </row>
    <row r="60" spans="1:6">
      <c r="A60" s="152"/>
      <c r="B60" s="137"/>
      <c r="C60" s="137"/>
      <c r="D60" s="155"/>
      <c r="E60" s="138"/>
      <c r="F60" s="139"/>
    </row>
    <row r="61" spans="1:6">
      <c r="A61" s="153"/>
      <c r="B61" s="120"/>
      <c r="C61" s="120"/>
      <c r="D61" s="156"/>
      <c r="E61" s="121"/>
      <c r="F61" s="122"/>
    </row>
    <row r="62" spans="1:6">
      <c r="A62" s="123" t="s">
        <v>44</v>
      </c>
      <c r="B62" s="124"/>
      <c r="C62" s="124"/>
      <c r="D62" s="124"/>
      <c r="E62" s="124"/>
      <c r="F62" s="125"/>
    </row>
    <row r="63" spans="1:6">
      <c r="A63" s="126" t="s">
        <v>45</v>
      </c>
      <c r="B63" s="127"/>
      <c r="C63" s="127"/>
      <c r="D63" s="128"/>
      <c r="E63" s="129">
        <f>SUM(E65:E67)+SUM(B65:B67)</f>
        <v>0</v>
      </c>
      <c r="F63" s="130"/>
    </row>
    <row r="64" spans="1:6">
      <c r="A64" s="131" t="s">
        <v>39</v>
      </c>
      <c r="B64" s="44" t="s">
        <v>46</v>
      </c>
      <c r="C64" s="44" t="s">
        <v>47</v>
      </c>
      <c r="D64" s="133" t="s">
        <v>43</v>
      </c>
      <c r="E64" s="44" t="s">
        <v>48</v>
      </c>
      <c r="F64" s="45" t="s">
        <v>49</v>
      </c>
    </row>
    <row r="65" spans="1:6">
      <c r="A65" s="131"/>
      <c r="B65" s="46"/>
      <c r="C65" s="47"/>
      <c r="D65" s="133"/>
      <c r="E65" s="48"/>
      <c r="F65" s="49"/>
    </row>
    <row r="66" spans="1:6">
      <c r="A66" s="131"/>
      <c r="B66" s="50"/>
      <c r="C66" s="47"/>
      <c r="D66" s="133"/>
      <c r="E66" s="51"/>
      <c r="F66" s="52"/>
    </row>
    <row r="67" spans="1:6">
      <c r="A67" s="132"/>
      <c r="B67" s="53"/>
      <c r="C67" s="53"/>
      <c r="D67" s="134"/>
      <c r="E67" s="54"/>
      <c r="F67" s="55"/>
    </row>
    <row r="68" spans="1:6">
      <c r="A68" s="114" t="s">
        <v>50</v>
      </c>
      <c r="B68" s="115"/>
      <c r="C68" s="115"/>
      <c r="D68" s="115"/>
      <c r="E68" s="115"/>
      <c r="F68" s="116"/>
    </row>
    <row r="69" spans="1:6" ht="51" customHeight="1">
      <c r="A69" s="117"/>
      <c r="B69" s="118"/>
      <c r="C69" s="118"/>
      <c r="D69" s="118"/>
      <c r="E69" s="118"/>
      <c r="F69" s="119"/>
    </row>
    <row r="70" spans="1:6" ht="198.75" customHeight="1">
      <c r="A70" s="1"/>
    </row>
    <row r="71" spans="1:6">
      <c r="A71" s="1"/>
    </row>
    <row r="72" spans="1:6">
      <c r="A72" s="1"/>
    </row>
    <row r="73" spans="1:6">
      <c r="A73" s="1"/>
    </row>
    <row r="74" spans="1:6">
      <c r="A74" s="1"/>
    </row>
    <row r="75" spans="1:6">
      <c r="A75" s="1"/>
    </row>
    <row r="76" spans="1:6">
      <c r="A76" s="1"/>
    </row>
    <row r="77" spans="1:6">
      <c r="A77" s="1"/>
    </row>
    <row r="78" spans="1:6">
      <c r="A78" s="1"/>
    </row>
    <row r="79" spans="1:6">
      <c r="A79" s="1"/>
    </row>
    <row r="80" spans="1:6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</sheetData>
  <mergeCells count="98">
    <mergeCell ref="A68:F68"/>
    <mergeCell ref="A69:F69"/>
    <mergeCell ref="B61:C61"/>
    <mergeCell ref="E61:F61"/>
    <mergeCell ref="A62:F62"/>
    <mergeCell ref="A63:D63"/>
    <mergeCell ref="E63:F63"/>
    <mergeCell ref="A64:A67"/>
    <mergeCell ref="D64:D67"/>
    <mergeCell ref="E57:F57"/>
    <mergeCell ref="B58:C58"/>
    <mergeCell ref="E58:F58"/>
    <mergeCell ref="B59:C59"/>
    <mergeCell ref="E59:F59"/>
    <mergeCell ref="B51:C51"/>
    <mergeCell ref="E51:F51"/>
    <mergeCell ref="B52:C52"/>
    <mergeCell ref="E52:F52"/>
    <mergeCell ref="B60:C60"/>
    <mergeCell ref="E60:F60"/>
    <mergeCell ref="B53:C53"/>
    <mergeCell ref="E53:F53"/>
    <mergeCell ref="B54:C54"/>
    <mergeCell ref="E54:F54"/>
    <mergeCell ref="A55:F55"/>
    <mergeCell ref="A56:A61"/>
    <mergeCell ref="B56:C56"/>
    <mergeCell ref="D56:D61"/>
    <mergeCell ref="E56:F56"/>
    <mergeCell ref="B57:C57"/>
    <mergeCell ref="E46:F46"/>
    <mergeCell ref="B48:C48"/>
    <mergeCell ref="E48:F48"/>
    <mergeCell ref="B50:C50"/>
    <mergeCell ref="E50:F50"/>
    <mergeCell ref="A40:B40"/>
    <mergeCell ref="C40:D40"/>
    <mergeCell ref="B49:C49"/>
    <mergeCell ref="E49:F49"/>
    <mergeCell ref="A41:B41"/>
    <mergeCell ref="C41:D41"/>
    <mergeCell ref="A42:F42"/>
    <mergeCell ref="A43:A54"/>
    <mergeCell ref="B43:C43"/>
    <mergeCell ref="D43:D54"/>
    <mergeCell ref="E43:F43"/>
    <mergeCell ref="B44:C44"/>
    <mergeCell ref="E44:F44"/>
    <mergeCell ref="B45:C45"/>
    <mergeCell ref="E45:F45"/>
    <mergeCell ref="B46:C46"/>
    <mergeCell ref="A36:F36"/>
    <mergeCell ref="A38:B38"/>
    <mergeCell ref="C38:D38"/>
    <mergeCell ref="A39:B39"/>
    <mergeCell ref="C39:D39"/>
    <mergeCell ref="A37:D37"/>
    <mergeCell ref="E37:F37"/>
    <mergeCell ref="A23:A35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A14:F14"/>
    <mergeCell ref="E15:F15"/>
    <mergeCell ref="A16:A22"/>
    <mergeCell ref="E16:F16"/>
    <mergeCell ref="E17:F17"/>
    <mergeCell ref="E18:F18"/>
    <mergeCell ref="E19:F19"/>
    <mergeCell ref="E20:F20"/>
    <mergeCell ref="E21:F21"/>
    <mergeCell ref="E22:F22"/>
    <mergeCell ref="A10:A13"/>
    <mergeCell ref="D10:D13"/>
    <mergeCell ref="A1:F1"/>
    <mergeCell ref="B2:C2"/>
    <mergeCell ref="E2:F2"/>
    <mergeCell ref="A3:C3"/>
    <mergeCell ref="B4:C4"/>
    <mergeCell ref="D4:D5"/>
    <mergeCell ref="E4:E5"/>
    <mergeCell ref="F4:F5"/>
    <mergeCell ref="B5:C5"/>
    <mergeCell ref="B6:C6"/>
    <mergeCell ref="D6:E8"/>
    <mergeCell ref="F6:F8"/>
    <mergeCell ref="B8:C8"/>
    <mergeCell ref="A9:F9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77"/>
  <sheetViews>
    <sheetView topLeftCell="A19" workbookViewId="0">
      <selection activeCell="E48" sqref="E48:F48"/>
    </sheetView>
  </sheetViews>
  <sheetFormatPr defaultColWidth="11.5546875" defaultRowHeight="17.25"/>
  <cols>
    <col min="1" max="1" width="11.5546875" style="56"/>
    <col min="2" max="2" width="22.109375" style="1" customWidth="1"/>
    <col min="3" max="3" width="23.33203125" style="1" customWidth="1"/>
    <col min="4" max="4" width="17.33203125" style="1" customWidth="1"/>
    <col min="5" max="5" width="27.21875" style="1" customWidth="1"/>
    <col min="6" max="6" width="45" style="5" customWidth="1"/>
    <col min="7" max="16384" width="11.5546875" style="1"/>
  </cols>
  <sheetData>
    <row r="1" spans="1:9" s="2" customFormat="1" ht="36" customHeight="1">
      <c r="A1" s="211" t="s">
        <v>0</v>
      </c>
      <c r="B1" s="212"/>
      <c r="C1" s="212"/>
      <c r="D1" s="212"/>
      <c r="E1" s="212"/>
      <c r="F1" s="213"/>
      <c r="G1" s="1"/>
      <c r="H1" s="1"/>
      <c r="I1" s="1"/>
    </row>
    <row r="2" spans="1:9" s="5" customFormat="1" ht="47.25" customHeight="1">
      <c r="A2" s="3" t="s">
        <v>1</v>
      </c>
      <c r="B2" s="214" t="s">
        <v>259</v>
      </c>
      <c r="C2" s="215"/>
      <c r="D2" s="4" t="s">
        <v>2</v>
      </c>
      <c r="E2" s="216" t="s">
        <v>3</v>
      </c>
      <c r="F2" s="217"/>
    </row>
    <row r="3" spans="1:9" ht="24" customHeight="1">
      <c r="A3" s="183" t="s">
        <v>4</v>
      </c>
      <c r="B3" s="184"/>
      <c r="C3" s="218"/>
      <c r="D3" s="93" t="s">
        <v>5</v>
      </c>
      <c r="E3" s="94" t="s">
        <v>6</v>
      </c>
      <c r="F3" s="95" t="s">
        <v>7</v>
      </c>
    </row>
    <row r="4" spans="1:9" ht="21.75" customHeight="1">
      <c r="A4" s="91" t="s">
        <v>8</v>
      </c>
      <c r="B4" s="219">
        <v>78000</v>
      </c>
      <c r="C4" s="220"/>
      <c r="D4" s="221">
        <v>5</v>
      </c>
      <c r="E4" s="223">
        <v>15</v>
      </c>
      <c r="F4" s="225">
        <f>B6/E4</f>
        <v>38900</v>
      </c>
    </row>
    <row r="5" spans="1:9" ht="23.1" customHeight="1">
      <c r="A5" s="91" t="s">
        <v>9</v>
      </c>
      <c r="B5" s="227">
        <f>B6-B4</f>
        <v>505500</v>
      </c>
      <c r="C5" s="228"/>
      <c r="D5" s="222"/>
      <c r="E5" s="224"/>
      <c r="F5" s="226"/>
    </row>
    <row r="6" spans="1:9">
      <c r="A6" s="10" t="s">
        <v>10</v>
      </c>
      <c r="B6" s="229">
        <v>583500</v>
      </c>
      <c r="C6" s="230"/>
      <c r="D6" s="231" t="s">
        <v>11</v>
      </c>
      <c r="E6" s="232"/>
      <c r="F6" s="237">
        <f>E4-(SUM(D16:D35))</f>
        <v>15</v>
      </c>
    </row>
    <row r="7" spans="1:9">
      <c r="A7" s="11" t="s">
        <v>12</v>
      </c>
      <c r="B7" s="101">
        <f>B6+'10.27'!B7</f>
        <v>37732650</v>
      </c>
      <c r="C7" s="13">
        <f>B7/B8</f>
        <v>0.65056293103448271</v>
      </c>
      <c r="D7" s="233"/>
      <c r="E7" s="234"/>
      <c r="F7" s="238"/>
    </row>
    <row r="8" spans="1:9">
      <c r="A8" s="14" t="s">
        <v>13</v>
      </c>
      <c r="B8" s="240">
        <v>58000000</v>
      </c>
      <c r="C8" s="241"/>
      <c r="D8" s="235"/>
      <c r="E8" s="236"/>
      <c r="F8" s="239"/>
    </row>
    <row r="9" spans="1:9" ht="27.95" customHeight="1">
      <c r="A9" s="148" t="s">
        <v>14</v>
      </c>
      <c r="B9" s="149"/>
      <c r="C9" s="149"/>
      <c r="D9" s="149"/>
      <c r="E9" s="149"/>
      <c r="F9" s="150"/>
    </row>
    <row r="10" spans="1:9" ht="17.100000000000001" customHeight="1">
      <c r="A10" s="206" t="s">
        <v>15</v>
      </c>
      <c r="B10" s="99" t="s">
        <v>16</v>
      </c>
      <c r="C10" s="99" t="s">
        <v>17</v>
      </c>
      <c r="D10" s="209" t="s">
        <v>18</v>
      </c>
      <c r="E10" s="99" t="s">
        <v>16</v>
      </c>
      <c r="F10" s="100" t="s">
        <v>17</v>
      </c>
    </row>
    <row r="11" spans="1:9" ht="20.100000000000001" customHeight="1">
      <c r="A11" s="207"/>
      <c r="B11" s="97" t="s">
        <v>260</v>
      </c>
      <c r="C11" s="18">
        <v>6</v>
      </c>
      <c r="D11" s="133"/>
      <c r="E11" s="97" t="s">
        <v>20</v>
      </c>
      <c r="F11" s="19">
        <v>0.08</v>
      </c>
    </row>
    <row r="12" spans="1:9" ht="18" customHeight="1">
      <c r="A12" s="207"/>
      <c r="B12" s="97" t="s">
        <v>261</v>
      </c>
      <c r="C12" s="18">
        <v>3</v>
      </c>
      <c r="D12" s="133"/>
      <c r="E12" s="97" t="s">
        <v>21</v>
      </c>
      <c r="F12" s="19">
        <v>0.12</v>
      </c>
    </row>
    <row r="13" spans="1:9" ht="17.100000000000001" customHeight="1">
      <c r="A13" s="208"/>
      <c r="B13" s="97" t="s">
        <v>80</v>
      </c>
      <c r="C13" s="20">
        <v>4</v>
      </c>
      <c r="D13" s="210"/>
      <c r="E13" s="96" t="s">
        <v>22</v>
      </c>
      <c r="F13" s="22">
        <v>0.06</v>
      </c>
    </row>
    <row r="14" spans="1:9" ht="27.95" customHeight="1">
      <c r="A14" s="148" t="s">
        <v>23</v>
      </c>
      <c r="B14" s="149"/>
      <c r="C14" s="149"/>
      <c r="D14" s="149"/>
      <c r="E14" s="149"/>
      <c r="F14" s="150"/>
    </row>
    <row r="15" spans="1:9" ht="18.95" customHeight="1">
      <c r="A15" s="23"/>
      <c r="B15" s="99" t="s">
        <v>24</v>
      </c>
      <c r="C15" s="99" t="s">
        <v>25</v>
      </c>
      <c r="D15" s="99" t="s">
        <v>26</v>
      </c>
      <c r="E15" s="203" t="s">
        <v>27</v>
      </c>
      <c r="F15" s="204"/>
    </row>
    <row r="16" spans="1:9" ht="18.95" customHeight="1">
      <c r="A16" s="152" t="s">
        <v>28</v>
      </c>
      <c r="B16" s="27"/>
      <c r="C16" s="27"/>
      <c r="D16" s="97"/>
      <c r="E16" s="199"/>
      <c r="F16" s="200"/>
    </row>
    <row r="17" spans="1:6">
      <c r="A17" s="152"/>
      <c r="B17" s="27"/>
      <c r="C17" s="97"/>
      <c r="D17" s="97"/>
      <c r="E17" s="199"/>
      <c r="F17" s="200"/>
    </row>
    <row r="18" spans="1:6">
      <c r="A18" s="152"/>
      <c r="B18" s="27"/>
      <c r="C18" s="27"/>
      <c r="D18" s="97"/>
      <c r="E18" s="199"/>
      <c r="F18" s="200"/>
    </row>
    <row r="19" spans="1:6">
      <c r="A19" s="152"/>
      <c r="B19" s="27"/>
      <c r="C19" s="97"/>
      <c r="D19" s="97"/>
      <c r="E19" s="199"/>
      <c r="F19" s="200"/>
    </row>
    <row r="20" spans="1:6">
      <c r="A20" s="152"/>
      <c r="B20" s="27"/>
      <c r="C20" s="97"/>
      <c r="D20" s="97"/>
      <c r="E20" s="199"/>
      <c r="F20" s="200"/>
    </row>
    <row r="21" spans="1:6">
      <c r="A21" s="152"/>
      <c r="B21" s="27"/>
      <c r="C21" s="97"/>
      <c r="D21" s="97"/>
      <c r="E21" s="199"/>
      <c r="F21" s="200"/>
    </row>
    <row r="22" spans="1:6" ht="18" thickBot="1">
      <c r="A22" s="175"/>
      <c r="B22" s="29"/>
      <c r="C22" s="96"/>
      <c r="D22" s="96"/>
      <c r="E22" s="194"/>
      <c r="F22" s="205"/>
    </row>
    <row r="23" spans="1:6" ht="18" thickTop="1">
      <c r="A23" s="193" t="s">
        <v>29</v>
      </c>
      <c r="B23" s="31"/>
      <c r="C23" s="80"/>
      <c r="D23" s="33"/>
      <c r="E23" s="194"/>
      <c r="F23" s="194"/>
    </row>
    <row r="24" spans="1:6">
      <c r="A24" s="152"/>
      <c r="B24" s="27"/>
      <c r="C24" s="27"/>
      <c r="D24" s="97"/>
      <c r="E24" s="195"/>
      <c r="F24" s="196"/>
    </row>
    <row r="25" spans="1:6">
      <c r="A25" s="152"/>
      <c r="B25" s="27"/>
      <c r="C25" s="97"/>
      <c r="D25" s="97"/>
      <c r="E25" s="195"/>
      <c r="F25" s="196"/>
    </row>
    <row r="26" spans="1:6">
      <c r="A26" s="152"/>
      <c r="B26" s="27"/>
      <c r="C26" s="97"/>
      <c r="D26" s="97"/>
      <c r="E26" s="197"/>
      <c r="F26" s="198"/>
    </row>
    <row r="27" spans="1:6">
      <c r="A27" s="152"/>
      <c r="B27" s="27"/>
      <c r="C27" s="27"/>
      <c r="D27" s="97"/>
      <c r="E27" s="199"/>
      <c r="F27" s="200"/>
    </row>
    <row r="28" spans="1:6">
      <c r="A28" s="152"/>
      <c r="B28" s="27"/>
      <c r="C28" s="97"/>
      <c r="D28" s="97"/>
      <c r="E28" s="197"/>
      <c r="F28" s="198"/>
    </row>
    <row r="29" spans="1:6">
      <c r="A29" s="152"/>
      <c r="B29" s="27"/>
      <c r="C29" s="27"/>
      <c r="D29" s="97"/>
      <c r="E29" s="199"/>
      <c r="F29" s="200"/>
    </row>
    <row r="30" spans="1:6">
      <c r="A30" s="152"/>
      <c r="B30" s="27"/>
      <c r="C30" s="97"/>
      <c r="D30" s="97"/>
      <c r="E30" s="199"/>
      <c r="F30" s="200"/>
    </row>
    <row r="31" spans="1:6">
      <c r="A31" s="152"/>
      <c r="B31" s="27"/>
      <c r="C31" s="97"/>
      <c r="D31" s="97"/>
      <c r="E31" s="199"/>
      <c r="F31" s="200"/>
    </row>
    <row r="32" spans="1:6">
      <c r="A32" s="152"/>
      <c r="B32" s="27"/>
      <c r="C32" s="97"/>
      <c r="D32" s="97"/>
      <c r="E32" s="199"/>
      <c r="F32" s="200"/>
    </row>
    <row r="33" spans="1:6">
      <c r="A33" s="152"/>
      <c r="B33" s="27"/>
      <c r="C33" s="97"/>
      <c r="D33" s="97"/>
      <c r="E33" s="199"/>
      <c r="F33" s="200"/>
    </row>
    <row r="34" spans="1:6">
      <c r="A34" s="152"/>
      <c r="B34" s="27"/>
      <c r="C34" s="97"/>
      <c r="D34" s="97"/>
      <c r="E34" s="199"/>
      <c r="F34" s="200"/>
    </row>
    <row r="35" spans="1:6">
      <c r="A35" s="153"/>
      <c r="B35" s="34"/>
      <c r="C35" s="98"/>
      <c r="D35" s="98"/>
      <c r="E35" s="201"/>
      <c r="F35" s="202"/>
    </row>
    <row r="36" spans="1:6" ht="22.5" customHeight="1">
      <c r="A36" s="183" t="s">
        <v>30</v>
      </c>
      <c r="B36" s="184"/>
      <c r="C36" s="184"/>
      <c r="D36" s="184"/>
      <c r="E36" s="184"/>
      <c r="F36" s="185"/>
    </row>
    <row r="37" spans="1:6">
      <c r="A37" s="189" t="s">
        <v>31</v>
      </c>
      <c r="B37" s="190"/>
      <c r="C37" s="190"/>
      <c r="D37" s="190"/>
      <c r="E37" s="191" t="s">
        <v>32</v>
      </c>
      <c r="F37" s="192"/>
    </row>
    <row r="38" spans="1:6">
      <c r="A38" s="186" t="s">
        <v>33</v>
      </c>
      <c r="B38" s="187"/>
      <c r="C38" s="188"/>
      <c r="D38" s="188"/>
      <c r="E38" s="38" t="s">
        <v>33</v>
      </c>
      <c r="F38" s="92"/>
    </row>
    <row r="39" spans="1:6">
      <c r="A39" s="167" t="s">
        <v>34</v>
      </c>
      <c r="B39" s="167"/>
      <c r="C39" s="168"/>
      <c r="D39" s="168"/>
      <c r="E39" s="40" t="s">
        <v>34</v>
      </c>
      <c r="F39" s="113" t="s">
        <v>282</v>
      </c>
    </row>
    <row r="40" spans="1:6">
      <c r="A40" s="167" t="s">
        <v>35</v>
      </c>
      <c r="B40" s="167"/>
      <c r="C40" s="168"/>
      <c r="D40" s="168"/>
      <c r="E40" s="40" t="s">
        <v>36</v>
      </c>
      <c r="F40" s="113" t="s">
        <v>283</v>
      </c>
    </row>
    <row r="41" spans="1:6">
      <c r="A41" s="167"/>
      <c r="B41" s="167"/>
      <c r="C41" s="168"/>
      <c r="D41" s="168"/>
      <c r="E41" s="40" t="s">
        <v>37</v>
      </c>
      <c r="F41" s="113" t="s">
        <v>284</v>
      </c>
    </row>
    <row r="42" spans="1:6">
      <c r="A42" s="172" t="s">
        <v>38</v>
      </c>
      <c r="B42" s="173"/>
      <c r="C42" s="173"/>
      <c r="D42" s="173"/>
      <c r="E42" s="173"/>
      <c r="F42" s="174"/>
    </row>
    <row r="43" spans="1:6">
      <c r="A43" s="151" t="s">
        <v>39</v>
      </c>
      <c r="B43" s="135"/>
      <c r="C43" s="135"/>
      <c r="D43" s="154" t="s">
        <v>40</v>
      </c>
      <c r="E43" s="177" t="s">
        <v>239</v>
      </c>
      <c r="F43" s="178"/>
    </row>
    <row r="44" spans="1:6">
      <c r="A44" s="152"/>
      <c r="B44" s="179"/>
      <c r="C44" s="180"/>
      <c r="D44" s="155"/>
      <c r="E44" s="158" t="s">
        <v>262</v>
      </c>
      <c r="F44" s="159"/>
    </row>
    <row r="45" spans="1:6">
      <c r="A45" s="152"/>
      <c r="B45" s="137"/>
      <c r="C45" s="137"/>
      <c r="D45" s="155"/>
      <c r="E45" s="158" t="s">
        <v>263</v>
      </c>
      <c r="F45" s="159"/>
    </row>
    <row r="46" spans="1:6" ht="18" customHeight="1">
      <c r="A46" s="152"/>
      <c r="B46" s="137"/>
      <c r="C46" s="137"/>
      <c r="D46" s="155"/>
      <c r="E46" s="158" t="s">
        <v>264</v>
      </c>
      <c r="F46" s="159"/>
    </row>
    <row r="47" spans="1:6" ht="18" customHeight="1">
      <c r="A47" s="152"/>
      <c r="B47" s="41"/>
      <c r="C47" s="41"/>
      <c r="D47" s="155"/>
      <c r="E47" s="102"/>
      <c r="F47" s="43"/>
    </row>
    <row r="48" spans="1:6">
      <c r="A48" s="152"/>
      <c r="B48" s="160"/>
      <c r="C48" s="161"/>
      <c r="D48" s="155"/>
      <c r="E48" s="242" t="s">
        <v>285</v>
      </c>
      <c r="F48" s="243"/>
    </row>
    <row r="49" spans="1:6" ht="17.25" customHeight="1">
      <c r="A49" s="152"/>
      <c r="B49" s="169"/>
      <c r="C49" s="140"/>
      <c r="D49" s="155"/>
      <c r="E49" s="141"/>
      <c r="F49" s="142"/>
    </row>
    <row r="50" spans="1:6" ht="18" customHeight="1">
      <c r="A50" s="152"/>
      <c r="B50" s="164"/>
      <c r="C50" s="164"/>
      <c r="D50" s="155"/>
      <c r="E50" s="141" t="s">
        <v>258</v>
      </c>
      <c r="F50" s="142"/>
    </row>
    <row r="51" spans="1:6" ht="18" customHeight="1">
      <c r="A51" s="152"/>
      <c r="B51" s="140"/>
      <c r="C51" s="140"/>
      <c r="D51" s="155"/>
      <c r="E51" s="244"/>
      <c r="F51" s="245"/>
    </row>
    <row r="52" spans="1:6" ht="18" customHeight="1">
      <c r="A52" s="175"/>
      <c r="B52" s="140"/>
      <c r="C52" s="140"/>
      <c r="D52" s="176"/>
      <c r="E52" s="143"/>
      <c r="F52" s="144"/>
    </row>
    <row r="53" spans="1:6" ht="18" customHeight="1">
      <c r="A53" s="175"/>
      <c r="B53" s="140"/>
      <c r="C53" s="140"/>
      <c r="D53" s="176"/>
      <c r="E53" s="145"/>
      <c r="F53" s="146"/>
    </row>
    <row r="54" spans="1:6">
      <c r="A54" s="175"/>
      <c r="B54" s="147"/>
      <c r="C54" s="147"/>
      <c r="D54" s="176"/>
      <c r="E54" s="145"/>
      <c r="F54" s="146"/>
    </row>
    <row r="55" spans="1:6">
      <c r="A55" s="148" t="s">
        <v>42</v>
      </c>
      <c r="B55" s="149"/>
      <c r="C55" s="149"/>
      <c r="D55" s="149"/>
      <c r="E55" s="149"/>
      <c r="F55" s="150"/>
    </row>
    <row r="56" spans="1:6">
      <c r="A56" s="151" t="s">
        <v>39</v>
      </c>
      <c r="B56" s="135"/>
      <c r="C56" s="135"/>
      <c r="D56" s="154" t="s">
        <v>43</v>
      </c>
      <c r="E56" s="135"/>
      <c r="F56" s="136"/>
    </row>
    <row r="57" spans="1:6">
      <c r="A57" s="152"/>
      <c r="B57" s="137"/>
      <c r="C57" s="137"/>
      <c r="D57" s="155"/>
      <c r="E57" s="135"/>
      <c r="F57" s="136"/>
    </row>
    <row r="58" spans="1:6">
      <c r="A58" s="152"/>
      <c r="B58" s="137"/>
      <c r="C58" s="137"/>
      <c r="D58" s="155"/>
      <c r="E58" s="138"/>
      <c r="F58" s="139"/>
    </row>
    <row r="59" spans="1:6">
      <c r="A59" s="152"/>
      <c r="B59" s="137"/>
      <c r="C59" s="137"/>
      <c r="D59" s="155"/>
      <c r="E59" s="138"/>
      <c r="F59" s="139"/>
    </row>
    <row r="60" spans="1:6">
      <c r="A60" s="152"/>
      <c r="B60" s="137"/>
      <c r="C60" s="137"/>
      <c r="D60" s="155"/>
      <c r="E60" s="138"/>
      <c r="F60" s="139"/>
    </row>
    <row r="61" spans="1:6">
      <c r="A61" s="153"/>
      <c r="B61" s="120"/>
      <c r="C61" s="120"/>
      <c r="D61" s="156"/>
      <c r="E61" s="121"/>
      <c r="F61" s="122"/>
    </row>
    <row r="62" spans="1:6" ht="198.75" customHeight="1">
      <c r="A62" s="1"/>
    </row>
    <row r="63" spans="1:6">
      <c r="A63" s="1"/>
    </row>
    <row r="64" spans="1:6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</sheetData>
  <mergeCells count="91">
    <mergeCell ref="A10:A13"/>
    <mergeCell ref="D10:D13"/>
    <mergeCell ref="A1:F1"/>
    <mergeCell ref="B2:C2"/>
    <mergeCell ref="E2:F2"/>
    <mergeCell ref="A3:C3"/>
    <mergeCell ref="B4:C4"/>
    <mergeCell ref="D4:D5"/>
    <mergeCell ref="E4:E5"/>
    <mergeCell ref="F4:F5"/>
    <mergeCell ref="B5:C5"/>
    <mergeCell ref="B6:C6"/>
    <mergeCell ref="D6:E8"/>
    <mergeCell ref="F6:F8"/>
    <mergeCell ref="B8:C8"/>
    <mergeCell ref="A9:F9"/>
    <mergeCell ref="A14:F14"/>
    <mergeCell ref="E15:F15"/>
    <mergeCell ref="A16:A22"/>
    <mergeCell ref="E16:F16"/>
    <mergeCell ref="E17:F17"/>
    <mergeCell ref="E18:F18"/>
    <mergeCell ref="E19:F19"/>
    <mergeCell ref="E20:F20"/>
    <mergeCell ref="E21:F21"/>
    <mergeCell ref="E22:F22"/>
    <mergeCell ref="A37:D37"/>
    <mergeCell ref="E37:F37"/>
    <mergeCell ref="A23:A35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A36:F36"/>
    <mergeCell ref="A38:B38"/>
    <mergeCell ref="C38:D38"/>
    <mergeCell ref="A39:B39"/>
    <mergeCell ref="C39:D39"/>
    <mergeCell ref="A40:B40"/>
    <mergeCell ref="C40:D40"/>
    <mergeCell ref="B49:C49"/>
    <mergeCell ref="E49:F49"/>
    <mergeCell ref="A41:B41"/>
    <mergeCell ref="C41:D41"/>
    <mergeCell ref="A42:F42"/>
    <mergeCell ref="A43:A54"/>
    <mergeCell ref="B43:C43"/>
    <mergeCell ref="D43:D54"/>
    <mergeCell ref="E43:F43"/>
    <mergeCell ref="B44:C44"/>
    <mergeCell ref="E44:F44"/>
    <mergeCell ref="B45:C45"/>
    <mergeCell ref="E45:F45"/>
    <mergeCell ref="B46:C46"/>
    <mergeCell ref="E46:F46"/>
    <mergeCell ref="B48:C48"/>
    <mergeCell ref="E48:F48"/>
    <mergeCell ref="B50:C50"/>
    <mergeCell ref="E50:F50"/>
    <mergeCell ref="B51:C51"/>
    <mergeCell ref="E51:F51"/>
    <mergeCell ref="B52:C52"/>
    <mergeCell ref="E52:F52"/>
    <mergeCell ref="A56:A61"/>
    <mergeCell ref="B56:C56"/>
    <mergeCell ref="D56:D61"/>
    <mergeCell ref="E56:F56"/>
    <mergeCell ref="B57:C57"/>
    <mergeCell ref="B53:C53"/>
    <mergeCell ref="E53:F53"/>
    <mergeCell ref="B54:C54"/>
    <mergeCell ref="E54:F54"/>
    <mergeCell ref="A55:F55"/>
    <mergeCell ref="B61:C61"/>
    <mergeCell ref="E61:F61"/>
    <mergeCell ref="E57:F57"/>
    <mergeCell ref="B58:C58"/>
    <mergeCell ref="E58:F58"/>
    <mergeCell ref="B59:C59"/>
    <mergeCell ref="E59:F59"/>
    <mergeCell ref="B60:C60"/>
    <mergeCell ref="E60:F60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77"/>
  <sheetViews>
    <sheetView topLeftCell="A19" workbookViewId="0">
      <selection activeCell="E22" sqref="E22:F22"/>
    </sheetView>
  </sheetViews>
  <sheetFormatPr defaultColWidth="11.5546875" defaultRowHeight="17.25"/>
  <cols>
    <col min="1" max="1" width="11.5546875" style="56"/>
    <col min="2" max="2" width="22.109375" style="1" customWidth="1"/>
    <col min="3" max="3" width="23.33203125" style="1" customWidth="1"/>
    <col min="4" max="4" width="17.33203125" style="1" customWidth="1"/>
    <col min="5" max="5" width="27.21875" style="1" customWidth="1"/>
    <col min="6" max="6" width="45" style="5" customWidth="1"/>
    <col min="7" max="16384" width="11.5546875" style="1"/>
  </cols>
  <sheetData>
    <row r="1" spans="1:9" s="2" customFormat="1" ht="36" customHeight="1">
      <c r="A1" s="211" t="s">
        <v>0</v>
      </c>
      <c r="B1" s="212"/>
      <c r="C1" s="212"/>
      <c r="D1" s="212"/>
      <c r="E1" s="212"/>
      <c r="F1" s="213"/>
      <c r="G1" s="1"/>
      <c r="H1" s="1"/>
      <c r="I1" s="1"/>
    </row>
    <row r="2" spans="1:9" s="5" customFormat="1" ht="47.25" customHeight="1">
      <c r="A2" s="3" t="s">
        <v>1</v>
      </c>
      <c r="B2" s="214" t="s">
        <v>265</v>
      </c>
      <c r="C2" s="215"/>
      <c r="D2" s="4" t="s">
        <v>2</v>
      </c>
      <c r="E2" s="216" t="s">
        <v>3</v>
      </c>
      <c r="F2" s="217"/>
    </row>
    <row r="3" spans="1:9" ht="24" customHeight="1">
      <c r="A3" s="183" t="s">
        <v>4</v>
      </c>
      <c r="B3" s="184"/>
      <c r="C3" s="218"/>
      <c r="D3" s="93" t="s">
        <v>5</v>
      </c>
      <c r="E3" s="94" t="s">
        <v>6</v>
      </c>
      <c r="F3" s="95" t="s">
        <v>7</v>
      </c>
    </row>
    <row r="4" spans="1:9" ht="21.75" customHeight="1">
      <c r="A4" s="91" t="s">
        <v>8</v>
      </c>
      <c r="B4" s="219">
        <v>490000</v>
      </c>
      <c r="C4" s="220"/>
      <c r="D4" s="221">
        <v>22</v>
      </c>
      <c r="E4" s="223">
        <v>54</v>
      </c>
      <c r="F4" s="225">
        <f>B6/E4</f>
        <v>31314.814814814814</v>
      </c>
    </row>
    <row r="5" spans="1:9" ht="23.1" customHeight="1">
      <c r="A5" s="91" t="s">
        <v>9</v>
      </c>
      <c r="B5" s="227">
        <f>B6-B4</f>
        <v>1201000</v>
      </c>
      <c r="C5" s="228"/>
      <c r="D5" s="222"/>
      <c r="E5" s="224"/>
      <c r="F5" s="226"/>
    </row>
    <row r="6" spans="1:9">
      <c r="A6" s="10" t="s">
        <v>10</v>
      </c>
      <c r="B6" s="229">
        <v>1691000</v>
      </c>
      <c r="C6" s="230"/>
      <c r="D6" s="231" t="s">
        <v>11</v>
      </c>
      <c r="E6" s="232"/>
      <c r="F6" s="237">
        <f>E4-(SUM(D16:D35))</f>
        <v>54</v>
      </c>
    </row>
    <row r="7" spans="1:9">
      <c r="A7" s="11" t="s">
        <v>12</v>
      </c>
      <c r="B7" s="101">
        <f>B6+'10.28'!B7</f>
        <v>39423650</v>
      </c>
      <c r="C7" s="13">
        <f>B7/B8</f>
        <v>0.67971810344827588</v>
      </c>
      <c r="D7" s="233"/>
      <c r="E7" s="234"/>
      <c r="F7" s="238"/>
    </row>
    <row r="8" spans="1:9">
      <c r="A8" s="14" t="s">
        <v>13</v>
      </c>
      <c r="B8" s="240">
        <v>58000000</v>
      </c>
      <c r="C8" s="241"/>
      <c r="D8" s="235"/>
      <c r="E8" s="236"/>
      <c r="F8" s="239"/>
    </row>
    <row r="9" spans="1:9" ht="27.95" customHeight="1">
      <c r="A9" s="148" t="s">
        <v>14</v>
      </c>
      <c r="B9" s="149"/>
      <c r="C9" s="149"/>
      <c r="D9" s="149"/>
      <c r="E9" s="149"/>
      <c r="F9" s="150"/>
    </row>
    <row r="10" spans="1:9" ht="17.100000000000001" customHeight="1">
      <c r="A10" s="206" t="s">
        <v>15</v>
      </c>
      <c r="B10" s="99" t="s">
        <v>16</v>
      </c>
      <c r="C10" s="99" t="s">
        <v>17</v>
      </c>
      <c r="D10" s="209" t="s">
        <v>18</v>
      </c>
      <c r="E10" s="99" t="s">
        <v>16</v>
      </c>
      <c r="F10" s="100" t="s">
        <v>17</v>
      </c>
    </row>
    <row r="11" spans="1:9" ht="20.100000000000001" customHeight="1">
      <c r="A11" s="207"/>
      <c r="B11" s="97" t="s">
        <v>260</v>
      </c>
      <c r="C11" s="18">
        <v>8</v>
      </c>
      <c r="D11" s="133"/>
      <c r="E11" s="97" t="s">
        <v>20</v>
      </c>
      <c r="F11" s="19">
        <v>0.05</v>
      </c>
    </row>
    <row r="12" spans="1:9" ht="18" customHeight="1">
      <c r="A12" s="207"/>
      <c r="B12" s="97" t="s">
        <v>261</v>
      </c>
      <c r="C12" s="18">
        <v>7</v>
      </c>
      <c r="D12" s="133"/>
      <c r="E12" s="97" t="s">
        <v>21</v>
      </c>
      <c r="F12" s="19">
        <v>0.08</v>
      </c>
    </row>
    <row r="13" spans="1:9" ht="17.100000000000001" customHeight="1">
      <c r="A13" s="208"/>
      <c r="B13" s="97" t="s">
        <v>266</v>
      </c>
      <c r="C13" s="20">
        <v>7</v>
      </c>
      <c r="D13" s="210"/>
      <c r="E13" s="96" t="s">
        <v>22</v>
      </c>
      <c r="F13" s="22">
        <v>7.0000000000000007E-2</v>
      </c>
    </row>
    <row r="14" spans="1:9" ht="27.95" customHeight="1">
      <c r="A14" s="148" t="s">
        <v>23</v>
      </c>
      <c r="B14" s="149"/>
      <c r="C14" s="149"/>
      <c r="D14" s="149"/>
      <c r="E14" s="149"/>
      <c r="F14" s="150"/>
    </row>
    <row r="15" spans="1:9" ht="18.95" customHeight="1">
      <c r="A15" s="23"/>
      <c r="B15" s="99" t="s">
        <v>24</v>
      </c>
      <c r="C15" s="99" t="s">
        <v>25</v>
      </c>
      <c r="D15" s="99" t="s">
        <v>26</v>
      </c>
      <c r="E15" s="203" t="s">
        <v>27</v>
      </c>
      <c r="F15" s="204"/>
    </row>
    <row r="16" spans="1:9" ht="18.95" customHeight="1">
      <c r="A16" s="152" t="s">
        <v>28</v>
      </c>
      <c r="B16" s="27"/>
      <c r="C16" s="27"/>
      <c r="D16" s="97"/>
      <c r="E16" s="199"/>
      <c r="F16" s="200"/>
    </row>
    <row r="17" spans="1:6">
      <c r="A17" s="152"/>
      <c r="B17" s="27"/>
      <c r="C17" s="97"/>
      <c r="D17" s="97"/>
      <c r="E17" s="199"/>
      <c r="F17" s="200"/>
    </row>
    <row r="18" spans="1:6">
      <c r="A18" s="152"/>
      <c r="B18" s="27"/>
      <c r="C18" s="27"/>
      <c r="D18" s="97"/>
      <c r="E18" s="199"/>
      <c r="F18" s="200"/>
    </row>
    <row r="19" spans="1:6">
      <c r="A19" s="152"/>
      <c r="B19" s="27"/>
      <c r="C19" s="97"/>
      <c r="D19" s="97"/>
      <c r="E19" s="199"/>
      <c r="F19" s="200"/>
    </row>
    <row r="20" spans="1:6">
      <c r="A20" s="152"/>
      <c r="B20" s="27"/>
      <c r="C20" s="97"/>
      <c r="D20" s="97"/>
      <c r="E20" s="199"/>
      <c r="F20" s="200"/>
    </row>
    <row r="21" spans="1:6">
      <c r="A21" s="152"/>
      <c r="B21" s="27"/>
      <c r="C21" s="97"/>
      <c r="D21" s="97"/>
      <c r="E21" s="199"/>
      <c r="F21" s="200"/>
    </row>
    <row r="22" spans="1:6" ht="18" thickBot="1">
      <c r="A22" s="175"/>
      <c r="B22" s="29"/>
      <c r="C22" s="96"/>
      <c r="D22" s="96"/>
      <c r="E22" s="194"/>
      <c r="F22" s="205"/>
    </row>
    <row r="23" spans="1:6" ht="18" thickTop="1">
      <c r="A23" s="193" t="s">
        <v>29</v>
      </c>
      <c r="B23" s="31"/>
      <c r="C23" s="80"/>
      <c r="D23" s="33"/>
      <c r="E23" s="194"/>
      <c r="F23" s="194"/>
    </row>
    <row r="24" spans="1:6">
      <c r="A24" s="152"/>
      <c r="B24" s="27"/>
      <c r="C24" s="27"/>
      <c r="D24" s="97"/>
      <c r="E24" s="195"/>
      <c r="F24" s="196"/>
    </row>
    <row r="25" spans="1:6">
      <c r="A25" s="152"/>
      <c r="B25" s="27"/>
      <c r="C25" s="97"/>
      <c r="D25" s="97"/>
      <c r="E25" s="195"/>
      <c r="F25" s="196"/>
    </row>
    <row r="26" spans="1:6">
      <c r="A26" s="152"/>
      <c r="B26" s="27"/>
      <c r="C26" s="97"/>
      <c r="D26" s="97"/>
      <c r="E26" s="197"/>
      <c r="F26" s="198"/>
    </row>
    <row r="27" spans="1:6">
      <c r="A27" s="152"/>
      <c r="B27" s="27"/>
      <c r="C27" s="27"/>
      <c r="D27" s="97"/>
      <c r="E27" s="199"/>
      <c r="F27" s="200"/>
    </row>
    <row r="28" spans="1:6">
      <c r="A28" s="152"/>
      <c r="B28" s="27"/>
      <c r="C28" s="97"/>
      <c r="D28" s="97"/>
      <c r="E28" s="197"/>
      <c r="F28" s="198"/>
    </row>
    <row r="29" spans="1:6">
      <c r="A29" s="152"/>
      <c r="B29" s="27"/>
      <c r="C29" s="27"/>
      <c r="D29" s="97"/>
      <c r="E29" s="199"/>
      <c r="F29" s="200"/>
    </row>
    <row r="30" spans="1:6">
      <c r="A30" s="152"/>
      <c r="B30" s="27"/>
      <c r="C30" s="97"/>
      <c r="D30" s="97"/>
      <c r="E30" s="199"/>
      <c r="F30" s="200"/>
    </row>
    <row r="31" spans="1:6">
      <c r="A31" s="152"/>
      <c r="B31" s="27"/>
      <c r="C31" s="97"/>
      <c r="D31" s="97"/>
      <c r="E31" s="199"/>
      <c r="F31" s="200"/>
    </row>
    <row r="32" spans="1:6">
      <c r="A32" s="152"/>
      <c r="B32" s="27"/>
      <c r="C32" s="97"/>
      <c r="D32" s="97"/>
      <c r="E32" s="199"/>
      <c r="F32" s="200"/>
    </row>
    <row r="33" spans="1:6">
      <c r="A33" s="152"/>
      <c r="B33" s="27"/>
      <c r="C33" s="97"/>
      <c r="D33" s="97"/>
      <c r="E33" s="199"/>
      <c r="F33" s="200"/>
    </row>
    <row r="34" spans="1:6">
      <c r="A34" s="152"/>
      <c r="B34" s="27"/>
      <c r="C34" s="97"/>
      <c r="D34" s="97"/>
      <c r="E34" s="199"/>
      <c r="F34" s="200"/>
    </row>
    <row r="35" spans="1:6">
      <c r="A35" s="153"/>
      <c r="B35" s="34"/>
      <c r="C35" s="98"/>
      <c r="D35" s="98"/>
      <c r="E35" s="201"/>
      <c r="F35" s="202"/>
    </row>
    <row r="36" spans="1:6" ht="22.5" customHeight="1">
      <c r="A36" s="183" t="s">
        <v>30</v>
      </c>
      <c r="B36" s="184"/>
      <c r="C36" s="184"/>
      <c r="D36" s="184"/>
      <c r="E36" s="184"/>
      <c r="F36" s="185"/>
    </row>
    <row r="37" spans="1:6">
      <c r="A37" s="189" t="s">
        <v>31</v>
      </c>
      <c r="B37" s="190"/>
      <c r="C37" s="190"/>
      <c r="D37" s="190"/>
      <c r="E37" s="191" t="s">
        <v>32</v>
      </c>
      <c r="F37" s="192"/>
    </row>
    <row r="38" spans="1:6">
      <c r="A38" s="186" t="s">
        <v>33</v>
      </c>
      <c r="B38" s="187"/>
      <c r="C38" s="188"/>
      <c r="D38" s="188"/>
      <c r="E38" s="38" t="s">
        <v>33</v>
      </c>
      <c r="F38" s="92" t="s">
        <v>267</v>
      </c>
    </row>
    <row r="39" spans="1:6">
      <c r="A39" s="167" t="s">
        <v>34</v>
      </c>
      <c r="B39" s="167"/>
      <c r="C39" s="168"/>
      <c r="D39" s="168"/>
      <c r="E39" s="40" t="s">
        <v>34</v>
      </c>
      <c r="F39" s="92" t="s">
        <v>268</v>
      </c>
    </row>
    <row r="40" spans="1:6">
      <c r="A40" s="167" t="s">
        <v>35</v>
      </c>
      <c r="B40" s="167"/>
      <c r="C40" s="168"/>
      <c r="D40" s="168"/>
      <c r="E40" s="40" t="s">
        <v>36</v>
      </c>
      <c r="F40" s="92" t="s">
        <v>269</v>
      </c>
    </row>
    <row r="41" spans="1:6">
      <c r="A41" s="167"/>
      <c r="B41" s="167"/>
      <c r="C41" s="168"/>
      <c r="D41" s="168"/>
      <c r="E41" s="40" t="s">
        <v>37</v>
      </c>
      <c r="F41" s="92" t="s">
        <v>270</v>
      </c>
    </row>
    <row r="42" spans="1:6">
      <c r="A42" s="172" t="s">
        <v>38</v>
      </c>
      <c r="B42" s="173"/>
      <c r="C42" s="173"/>
      <c r="D42" s="173"/>
      <c r="E42" s="173"/>
      <c r="F42" s="174"/>
    </row>
    <row r="43" spans="1:6">
      <c r="A43" s="151" t="s">
        <v>39</v>
      </c>
      <c r="B43" s="135"/>
      <c r="C43" s="135"/>
      <c r="D43" s="154" t="s">
        <v>40</v>
      </c>
      <c r="E43" s="177" t="s">
        <v>239</v>
      </c>
      <c r="F43" s="178"/>
    </row>
    <row r="44" spans="1:6">
      <c r="A44" s="152"/>
      <c r="B44" s="179"/>
      <c r="C44" s="180"/>
      <c r="D44" s="155"/>
      <c r="E44" s="158" t="s">
        <v>271</v>
      </c>
      <c r="F44" s="159"/>
    </row>
    <row r="45" spans="1:6">
      <c r="A45" s="152"/>
      <c r="B45" s="137"/>
      <c r="C45" s="137"/>
      <c r="D45" s="155"/>
      <c r="E45" s="246" t="s">
        <v>272</v>
      </c>
      <c r="F45" s="247"/>
    </row>
    <row r="46" spans="1:6" ht="18" customHeight="1">
      <c r="A46" s="152"/>
      <c r="B46" s="137"/>
      <c r="C46" s="137"/>
      <c r="D46" s="155"/>
      <c r="E46" s="158" t="s">
        <v>116</v>
      </c>
      <c r="F46" s="159"/>
    </row>
    <row r="47" spans="1:6" ht="18" customHeight="1">
      <c r="A47" s="152"/>
      <c r="B47" s="41"/>
      <c r="C47" s="41"/>
      <c r="D47" s="155"/>
      <c r="E47" s="102" t="s">
        <v>273</v>
      </c>
      <c r="F47" s="43"/>
    </row>
    <row r="48" spans="1:6">
      <c r="A48" s="152"/>
      <c r="B48" s="160"/>
      <c r="C48" s="161"/>
      <c r="D48" s="155"/>
      <c r="E48" s="242" t="s">
        <v>274</v>
      </c>
      <c r="F48" s="243"/>
    </row>
    <row r="49" spans="1:6" ht="17.25" customHeight="1">
      <c r="A49" s="152"/>
      <c r="B49" s="169"/>
      <c r="C49" s="140"/>
      <c r="D49" s="155"/>
      <c r="E49" s="141" t="s">
        <v>275</v>
      </c>
      <c r="F49" s="142"/>
    </row>
    <row r="50" spans="1:6" ht="18" customHeight="1">
      <c r="A50" s="152"/>
      <c r="B50" s="164"/>
      <c r="C50" s="164"/>
      <c r="D50" s="155"/>
      <c r="E50" s="141" t="s">
        <v>258</v>
      </c>
      <c r="F50" s="142"/>
    </row>
    <row r="51" spans="1:6" ht="18" customHeight="1">
      <c r="A51" s="152"/>
      <c r="B51" s="140"/>
      <c r="C51" s="140"/>
      <c r="D51" s="155"/>
      <c r="E51" s="244"/>
      <c r="F51" s="245"/>
    </row>
    <row r="52" spans="1:6" ht="18" customHeight="1">
      <c r="A52" s="175"/>
      <c r="B52" s="140"/>
      <c r="C52" s="140"/>
      <c r="D52" s="176"/>
      <c r="E52" s="143"/>
      <c r="F52" s="144"/>
    </row>
    <row r="53" spans="1:6" ht="18" customHeight="1">
      <c r="A53" s="175"/>
      <c r="B53" s="140"/>
      <c r="C53" s="140"/>
      <c r="D53" s="176"/>
      <c r="E53" s="145"/>
      <c r="F53" s="146"/>
    </row>
    <row r="54" spans="1:6">
      <c r="A54" s="175"/>
      <c r="B54" s="147"/>
      <c r="C54" s="147"/>
      <c r="D54" s="176"/>
      <c r="E54" s="145"/>
      <c r="F54" s="146"/>
    </row>
    <row r="55" spans="1:6">
      <c r="A55" s="148" t="s">
        <v>42</v>
      </c>
      <c r="B55" s="149"/>
      <c r="C55" s="149"/>
      <c r="D55" s="149"/>
      <c r="E55" s="149"/>
      <c r="F55" s="150"/>
    </row>
    <row r="56" spans="1:6">
      <c r="A56" s="151" t="s">
        <v>39</v>
      </c>
      <c r="B56" s="135"/>
      <c r="C56" s="135"/>
      <c r="D56" s="154" t="s">
        <v>43</v>
      </c>
      <c r="E56" s="135"/>
      <c r="F56" s="136"/>
    </row>
    <row r="57" spans="1:6">
      <c r="A57" s="152"/>
      <c r="B57" s="137"/>
      <c r="C57" s="137"/>
      <c r="D57" s="155"/>
      <c r="E57" s="135"/>
      <c r="F57" s="136"/>
    </row>
    <row r="58" spans="1:6">
      <c r="A58" s="152"/>
      <c r="B58" s="137"/>
      <c r="C58" s="137"/>
      <c r="D58" s="155"/>
      <c r="E58" s="138"/>
      <c r="F58" s="139"/>
    </row>
    <row r="59" spans="1:6">
      <c r="A59" s="152"/>
      <c r="B59" s="137"/>
      <c r="C59" s="137"/>
      <c r="D59" s="155"/>
      <c r="E59" s="138"/>
      <c r="F59" s="139"/>
    </row>
    <row r="60" spans="1:6">
      <c r="A60" s="152"/>
      <c r="B60" s="137"/>
      <c r="C60" s="137"/>
      <c r="D60" s="155"/>
      <c r="E60" s="138"/>
      <c r="F60" s="139"/>
    </row>
    <row r="61" spans="1:6">
      <c r="A61" s="153"/>
      <c r="B61" s="120"/>
      <c r="C61" s="120"/>
      <c r="D61" s="156"/>
      <c r="E61" s="121"/>
      <c r="F61" s="122"/>
    </row>
    <row r="62" spans="1:6" ht="198.75" customHeight="1">
      <c r="A62" s="1"/>
    </row>
    <row r="63" spans="1:6">
      <c r="A63" s="1"/>
    </row>
    <row r="64" spans="1:6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</sheetData>
  <mergeCells count="91">
    <mergeCell ref="A10:A13"/>
    <mergeCell ref="D10:D13"/>
    <mergeCell ref="A1:F1"/>
    <mergeCell ref="B2:C2"/>
    <mergeCell ref="E2:F2"/>
    <mergeCell ref="A3:C3"/>
    <mergeCell ref="B4:C4"/>
    <mergeCell ref="D4:D5"/>
    <mergeCell ref="E4:E5"/>
    <mergeCell ref="F4:F5"/>
    <mergeCell ref="B5:C5"/>
    <mergeCell ref="B6:C6"/>
    <mergeCell ref="D6:E8"/>
    <mergeCell ref="F6:F8"/>
    <mergeCell ref="B8:C8"/>
    <mergeCell ref="A9:F9"/>
    <mergeCell ref="A14:F14"/>
    <mergeCell ref="E15:F15"/>
    <mergeCell ref="A16:A22"/>
    <mergeCell ref="E16:F16"/>
    <mergeCell ref="E17:F17"/>
    <mergeCell ref="E18:F18"/>
    <mergeCell ref="E19:F19"/>
    <mergeCell ref="E20:F20"/>
    <mergeCell ref="E21:F21"/>
    <mergeCell ref="E22:F22"/>
    <mergeCell ref="A37:D37"/>
    <mergeCell ref="E37:F37"/>
    <mergeCell ref="A23:A35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A36:F36"/>
    <mergeCell ref="A38:B38"/>
    <mergeCell ref="C38:D38"/>
    <mergeCell ref="A39:B39"/>
    <mergeCell ref="C39:D39"/>
    <mergeCell ref="A40:B40"/>
    <mergeCell ref="C40:D40"/>
    <mergeCell ref="B49:C49"/>
    <mergeCell ref="E49:F49"/>
    <mergeCell ref="A41:B41"/>
    <mergeCell ref="C41:D41"/>
    <mergeCell ref="A42:F42"/>
    <mergeCell ref="A43:A54"/>
    <mergeCell ref="B43:C43"/>
    <mergeCell ref="D43:D54"/>
    <mergeCell ref="E43:F43"/>
    <mergeCell ref="B44:C44"/>
    <mergeCell ref="E44:F44"/>
    <mergeCell ref="B45:C45"/>
    <mergeCell ref="E45:F45"/>
    <mergeCell ref="B46:C46"/>
    <mergeCell ref="E46:F46"/>
    <mergeCell ref="B48:C48"/>
    <mergeCell ref="E48:F48"/>
    <mergeCell ref="B50:C50"/>
    <mergeCell ref="E50:F50"/>
    <mergeCell ref="B51:C51"/>
    <mergeCell ref="E51:F51"/>
    <mergeCell ref="B52:C52"/>
    <mergeCell ref="E52:F52"/>
    <mergeCell ref="A56:A61"/>
    <mergeCell ref="B56:C56"/>
    <mergeCell ref="D56:D61"/>
    <mergeCell ref="E56:F56"/>
    <mergeCell ref="B57:C57"/>
    <mergeCell ref="B53:C53"/>
    <mergeCell ref="E53:F53"/>
    <mergeCell ref="B54:C54"/>
    <mergeCell ref="E54:F54"/>
    <mergeCell ref="A55:F55"/>
    <mergeCell ref="B61:C61"/>
    <mergeCell ref="E61:F61"/>
    <mergeCell ref="E57:F57"/>
    <mergeCell ref="B58:C58"/>
    <mergeCell ref="E58:F58"/>
    <mergeCell ref="B59:C59"/>
    <mergeCell ref="E59:F59"/>
    <mergeCell ref="B60:C60"/>
    <mergeCell ref="E60:F60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77"/>
  <sheetViews>
    <sheetView topLeftCell="A34" workbookViewId="0">
      <selection activeCell="H54" sqref="H54"/>
    </sheetView>
  </sheetViews>
  <sheetFormatPr defaultColWidth="11.5546875" defaultRowHeight="17.25"/>
  <cols>
    <col min="1" max="1" width="11.5546875" style="56"/>
    <col min="2" max="2" width="22.109375" style="1" customWidth="1"/>
    <col min="3" max="3" width="23.33203125" style="1" customWidth="1"/>
    <col min="4" max="4" width="17.33203125" style="1" customWidth="1"/>
    <col min="5" max="5" width="27.21875" style="1" customWidth="1"/>
    <col min="6" max="6" width="45" style="5" customWidth="1"/>
    <col min="7" max="16384" width="11.5546875" style="1"/>
  </cols>
  <sheetData>
    <row r="1" spans="1:9" s="2" customFormat="1" ht="36" customHeight="1">
      <c r="A1" s="211" t="s">
        <v>0</v>
      </c>
      <c r="B1" s="212"/>
      <c r="C1" s="212"/>
      <c r="D1" s="212"/>
      <c r="E1" s="212"/>
      <c r="F1" s="213"/>
      <c r="G1" s="1"/>
      <c r="H1" s="1"/>
      <c r="I1" s="1"/>
    </row>
    <row r="2" spans="1:9" s="5" customFormat="1" ht="47.25" customHeight="1">
      <c r="A2" s="3" t="s">
        <v>1</v>
      </c>
      <c r="B2" s="214" t="s">
        <v>276</v>
      </c>
      <c r="C2" s="215"/>
      <c r="D2" s="4" t="s">
        <v>2</v>
      </c>
      <c r="E2" s="216" t="s">
        <v>3</v>
      </c>
      <c r="F2" s="217"/>
    </row>
    <row r="3" spans="1:9" ht="24" customHeight="1">
      <c r="A3" s="183" t="s">
        <v>4</v>
      </c>
      <c r="B3" s="184"/>
      <c r="C3" s="218"/>
      <c r="D3" s="93" t="s">
        <v>5</v>
      </c>
      <c r="E3" s="94" t="s">
        <v>6</v>
      </c>
      <c r="F3" s="95" t="s">
        <v>7</v>
      </c>
    </row>
    <row r="4" spans="1:9" ht="21.75" customHeight="1">
      <c r="A4" s="91" t="s">
        <v>8</v>
      </c>
      <c r="B4" s="219">
        <v>471500</v>
      </c>
      <c r="C4" s="220"/>
      <c r="D4" s="221">
        <v>13</v>
      </c>
      <c r="E4" s="223">
        <v>31</v>
      </c>
      <c r="F4" s="225">
        <f>B6/E4</f>
        <v>26161.290322580644</v>
      </c>
    </row>
    <row r="5" spans="1:9" ht="23.1" customHeight="1">
      <c r="A5" s="91" t="s">
        <v>9</v>
      </c>
      <c r="B5" s="227">
        <f>B6-B4</f>
        <v>339500</v>
      </c>
      <c r="C5" s="228"/>
      <c r="D5" s="222"/>
      <c r="E5" s="224"/>
      <c r="F5" s="226"/>
    </row>
    <row r="6" spans="1:9">
      <c r="A6" s="10" t="s">
        <v>10</v>
      </c>
      <c r="B6" s="229">
        <v>811000</v>
      </c>
      <c r="C6" s="230"/>
      <c r="D6" s="231" t="s">
        <v>11</v>
      </c>
      <c r="E6" s="232"/>
      <c r="F6" s="237">
        <f>E4-(SUM(D16:D35))</f>
        <v>31</v>
      </c>
    </row>
    <row r="7" spans="1:9">
      <c r="A7" s="11" t="s">
        <v>12</v>
      </c>
      <c r="B7" s="101">
        <f>B6+'10.29'!B7</f>
        <v>40234650</v>
      </c>
      <c r="C7" s="13">
        <f>B7/B8</f>
        <v>0.69370086206896553</v>
      </c>
      <c r="D7" s="233"/>
      <c r="E7" s="234"/>
      <c r="F7" s="238"/>
    </row>
    <row r="8" spans="1:9">
      <c r="A8" s="14" t="s">
        <v>13</v>
      </c>
      <c r="B8" s="240">
        <v>58000000</v>
      </c>
      <c r="C8" s="241"/>
      <c r="D8" s="235"/>
      <c r="E8" s="236"/>
      <c r="F8" s="239"/>
    </row>
    <row r="9" spans="1:9" ht="27.95" customHeight="1">
      <c r="A9" s="148" t="s">
        <v>14</v>
      </c>
      <c r="B9" s="149"/>
      <c r="C9" s="149"/>
      <c r="D9" s="149"/>
      <c r="E9" s="149"/>
      <c r="F9" s="150"/>
    </row>
    <row r="10" spans="1:9" ht="17.100000000000001" customHeight="1">
      <c r="A10" s="206" t="s">
        <v>15</v>
      </c>
      <c r="B10" s="99" t="s">
        <v>16</v>
      </c>
      <c r="C10" s="99" t="s">
        <v>17</v>
      </c>
      <c r="D10" s="209" t="s">
        <v>18</v>
      </c>
      <c r="E10" s="99" t="s">
        <v>16</v>
      </c>
      <c r="F10" s="100" t="s">
        <v>17</v>
      </c>
    </row>
    <row r="11" spans="1:9" ht="20.100000000000001" customHeight="1">
      <c r="A11" s="207"/>
      <c r="B11" s="109" t="s">
        <v>277</v>
      </c>
      <c r="C11" s="18">
        <v>4</v>
      </c>
      <c r="D11" s="133"/>
      <c r="E11" s="97" t="s">
        <v>20</v>
      </c>
      <c r="F11" s="19">
        <v>0.06</v>
      </c>
    </row>
    <row r="12" spans="1:9" ht="18" customHeight="1">
      <c r="A12" s="207"/>
      <c r="B12" s="109" t="s">
        <v>278</v>
      </c>
      <c r="C12" s="18">
        <v>4</v>
      </c>
      <c r="D12" s="133"/>
      <c r="E12" s="97" t="s">
        <v>21</v>
      </c>
      <c r="F12" s="19"/>
    </row>
    <row r="13" spans="1:9" ht="17.100000000000001" customHeight="1">
      <c r="A13" s="208"/>
      <c r="B13" s="109" t="s">
        <v>279</v>
      </c>
      <c r="C13" s="20">
        <v>5</v>
      </c>
      <c r="D13" s="210"/>
      <c r="E13" s="96" t="s">
        <v>22</v>
      </c>
      <c r="F13" s="22">
        <v>0.04</v>
      </c>
    </row>
    <row r="14" spans="1:9" ht="27.95" customHeight="1">
      <c r="A14" s="148" t="s">
        <v>23</v>
      </c>
      <c r="B14" s="149"/>
      <c r="C14" s="149"/>
      <c r="D14" s="149"/>
      <c r="E14" s="149"/>
      <c r="F14" s="150"/>
    </row>
    <row r="15" spans="1:9" ht="18.95" customHeight="1">
      <c r="A15" s="23"/>
      <c r="B15" s="99" t="s">
        <v>24</v>
      </c>
      <c r="C15" s="99" t="s">
        <v>25</v>
      </c>
      <c r="D15" s="99" t="s">
        <v>26</v>
      </c>
      <c r="E15" s="203" t="s">
        <v>27</v>
      </c>
      <c r="F15" s="204"/>
    </row>
    <row r="16" spans="1:9" ht="18.95" customHeight="1">
      <c r="A16" s="152" t="s">
        <v>28</v>
      </c>
      <c r="B16" s="27"/>
      <c r="C16" s="27"/>
      <c r="D16" s="97"/>
      <c r="E16" s="199"/>
      <c r="F16" s="200"/>
    </row>
    <row r="17" spans="1:6">
      <c r="A17" s="152"/>
      <c r="B17" s="27"/>
      <c r="C17" s="97"/>
      <c r="D17" s="97"/>
      <c r="E17" s="199"/>
      <c r="F17" s="200"/>
    </row>
    <row r="18" spans="1:6">
      <c r="A18" s="152"/>
      <c r="B18" s="27"/>
      <c r="C18" s="27"/>
      <c r="D18" s="97"/>
      <c r="E18" s="199"/>
      <c r="F18" s="200"/>
    </row>
    <row r="19" spans="1:6">
      <c r="A19" s="152"/>
      <c r="B19" s="27"/>
      <c r="C19" s="97"/>
      <c r="D19" s="97"/>
      <c r="E19" s="199"/>
      <c r="F19" s="200"/>
    </row>
    <row r="20" spans="1:6">
      <c r="A20" s="152"/>
      <c r="B20" s="27"/>
      <c r="C20" s="97"/>
      <c r="D20" s="97"/>
      <c r="E20" s="199"/>
      <c r="F20" s="200"/>
    </row>
    <row r="21" spans="1:6">
      <c r="A21" s="152"/>
      <c r="B21" s="27"/>
      <c r="C21" s="97"/>
      <c r="D21" s="97"/>
      <c r="E21" s="199"/>
      <c r="F21" s="200"/>
    </row>
    <row r="22" spans="1:6" ht="18" thickBot="1">
      <c r="A22" s="175"/>
      <c r="B22" s="29"/>
      <c r="C22" s="96"/>
      <c r="D22" s="96"/>
      <c r="E22" s="194"/>
      <c r="F22" s="205"/>
    </row>
    <row r="23" spans="1:6" ht="18" thickTop="1">
      <c r="A23" s="193" t="s">
        <v>29</v>
      </c>
      <c r="B23" s="31"/>
      <c r="C23" s="80"/>
      <c r="D23" s="33"/>
      <c r="E23" s="194"/>
      <c r="F23" s="194"/>
    </row>
    <row r="24" spans="1:6">
      <c r="A24" s="152"/>
      <c r="B24" s="27"/>
      <c r="C24" s="27"/>
      <c r="D24" s="97"/>
      <c r="E24" s="195"/>
      <c r="F24" s="196"/>
    </row>
    <row r="25" spans="1:6">
      <c r="A25" s="152"/>
      <c r="B25" s="27"/>
      <c r="C25" s="97"/>
      <c r="D25" s="97"/>
      <c r="E25" s="195"/>
      <c r="F25" s="196"/>
    </row>
    <row r="26" spans="1:6">
      <c r="A26" s="152"/>
      <c r="B26" s="27"/>
      <c r="C26" s="97"/>
      <c r="D26" s="97"/>
      <c r="E26" s="197"/>
      <c r="F26" s="198"/>
    </row>
    <row r="27" spans="1:6">
      <c r="A27" s="152"/>
      <c r="B27" s="27"/>
      <c r="C27" s="27"/>
      <c r="D27" s="97"/>
      <c r="E27" s="199"/>
      <c r="F27" s="200"/>
    </row>
    <row r="28" spans="1:6">
      <c r="A28" s="152"/>
      <c r="B28" s="27"/>
      <c r="C28" s="97"/>
      <c r="D28" s="97"/>
      <c r="E28" s="197"/>
      <c r="F28" s="198"/>
    </row>
    <row r="29" spans="1:6">
      <c r="A29" s="152"/>
      <c r="B29" s="27"/>
      <c r="C29" s="27"/>
      <c r="D29" s="97"/>
      <c r="E29" s="199"/>
      <c r="F29" s="200"/>
    </row>
    <row r="30" spans="1:6">
      <c r="A30" s="152"/>
      <c r="B30" s="27"/>
      <c r="C30" s="97"/>
      <c r="D30" s="97"/>
      <c r="E30" s="199"/>
      <c r="F30" s="200"/>
    </row>
    <row r="31" spans="1:6">
      <c r="A31" s="152"/>
      <c r="B31" s="27"/>
      <c r="C31" s="97"/>
      <c r="D31" s="97"/>
      <c r="E31" s="199"/>
      <c r="F31" s="200"/>
    </row>
    <row r="32" spans="1:6">
      <c r="A32" s="152"/>
      <c r="B32" s="27"/>
      <c r="C32" s="97"/>
      <c r="D32" s="97"/>
      <c r="E32" s="199"/>
      <c r="F32" s="200"/>
    </row>
    <row r="33" spans="1:6">
      <c r="A33" s="152"/>
      <c r="B33" s="27"/>
      <c r="C33" s="97"/>
      <c r="D33" s="97"/>
      <c r="E33" s="199"/>
      <c r="F33" s="200"/>
    </row>
    <row r="34" spans="1:6">
      <c r="A34" s="152"/>
      <c r="B34" s="27"/>
      <c r="C34" s="97"/>
      <c r="D34" s="97"/>
      <c r="E34" s="199"/>
      <c r="F34" s="200"/>
    </row>
    <row r="35" spans="1:6">
      <c r="A35" s="153"/>
      <c r="B35" s="34"/>
      <c r="C35" s="98"/>
      <c r="D35" s="98"/>
      <c r="E35" s="201"/>
      <c r="F35" s="202"/>
    </row>
    <row r="36" spans="1:6" ht="22.5" customHeight="1">
      <c r="A36" s="183" t="s">
        <v>30</v>
      </c>
      <c r="B36" s="184"/>
      <c r="C36" s="184"/>
      <c r="D36" s="184"/>
      <c r="E36" s="184"/>
      <c r="F36" s="185"/>
    </row>
    <row r="37" spans="1:6">
      <c r="A37" s="189" t="s">
        <v>31</v>
      </c>
      <c r="B37" s="190"/>
      <c r="C37" s="190"/>
      <c r="D37" s="190"/>
      <c r="E37" s="191" t="s">
        <v>32</v>
      </c>
      <c r="F37" s="192"/>
    </row>
    <row r="38" spans="1:6">
      <c r="A38" s="186" t="s">
        <v>33</v>
      </c>
      <c r="B38" s="187"/>
      <c r="C38" s="188"/>
      <c r="D38" s="188"/>
      <c r="E38" s="38" t="s">
        <v>33</v>
      </c>
      <c r="F38" s="113" t="s">
        <v>280</v>
      </c>
    </row>
    <row r="39" spans="1:6">
      <c r="A39" s="167" t="s">
        <v>34</v>
      </c>
      <c r="B39" s="167"/>
      <c r="C39" s="168"/>
      <c r="D39" s="168"/>
      <c r="E39" s="40" t="s">
        <v>34</v>
      </c>
      <c r="F39" s="92" t="s">
        <v>268</v>
      </c>
    </row>
    <row r="40" spans="1:6">
      <c r="A40" s="167" t="s">
        <v>35</v>
      </c>
      <c r="B40" s="167"/>
      <c r="C40" s="168"/>
      <c r="D40" s="168"/>
      <c r="E40" s="40" t="s">
        <v>36</v>
      </c>
      <c r="F40" s="113" t="s">
        <v>281</v>
      </c>
    </row>
    <row r="41" spans="1:6">
      <c r="A41" s="167"/>
      <c r="B41" s="167"/>
      <c r="C41" s="168"/>
      <c r="D41" s="168"/>
      <c r="E41" s="40" t="s">
        <v>37</v>
      </c>
      <c r="F41" s="92" t="s">
        <v>270</v>
      </c>
    </row>
    <row r="42" spans="1:6">
      <c r="A42" s="172" t="s">
        <v>38</v>
      </c>
      <c r="B42" s="173"/>
      <c r="C42" s="173"/>
      <c r="D42" s="173"/>
      <c r="E42" s="173"/>
      <c r="F42" s="174"/>
    </row>
    <row r="43" spans="1:6">
      <c r="A43" s="151" t="s">
        <v>39</v>
      </c>
      <c r="B43" s="135"/>
      <c r="C43" s="135"/>
      <c r="D43" s="154" t="s">
        <v>40</v>
      </c>
      <c r="E43" s="177" t="s">
        <v>239</v>
      </c>
      <c r="F43" s="178"/>
    </row>
    <row r="44" spans="1:6">
      <c r="A44" s="152"/>
      <c r="B44" s="179"/>
      <c r="C44" s="180"/>
      <c r="D44" s="155"/>
      <c r="E44" s="158" t="s">
        <v>271</v>
      </c>
      <c r="F44" s="159"/>
    </row>
    <row r="45" spans="1:6">
      <c r="A45" s="152"/>
      <c r="B45" s="137"/>
      <c r="C45" s="137"/>
      <c r="D45" s="155"/>
      <c r="E45" s="246" t="s">
        <v>272</v>
      </c>
      <c r="F45" s="247"/>
    </row>
    <row r="46" spans="1:6" ht="18" customHeight="1">
      <c r="A46" s="152"/>
      <c r="B46" s="137"/>
      <c r="C46" s="137"/>
      <c r="D46" s="155"/>
      <c r="E46" s="158" t="s">
        <v>116</v>
      </c>
      <c r="F46" s="159"/>
    </row>
    <row r="47" spans="1:6" ht="18" customHeight="1">
      <c r="A47" s="152"/>
      <c r="B47" s="41"/>
      <c r="C47" s="41"/>
      <c r="D47" s="155"/>
      <c r="E47" s="102" t="s">
        <v>273</v>
      </c>
      <c r="F47" s="43"/>
    </row>
    <row r="48" spans="1:6">
      <c r="A48" s="152"/>
      <c r="B48" s="160"/>
      <c r="C48" s="161"/>
      <c r="D48" s="155"/>
      <c r="E48" s="242" t="s">
        <v>274</v>
      </c>
      <c r="F48" s="243"/>
    </row>
    <row r="49" spans="1:6" ht="17.25" customHeight="1">
      <c r="A49" s="152"/>
      <c r="B49" s="169"/>
      <c r="C49" s="140"/>
      <c r="D49" s="155"/>
      <c r="E49" s="141" t="s">
        <v>275</v>
      </c>
      <c r="F49" s="142"/>
    </row>
    <row r="50" spans="1:6" ht="18" customHeight="1">
      <c r="A50" s="152"/>
      <c r="B50" s="164"/>
      <c r="C50" s="164"/>
      <c r="D50" s="155"/>
      <c r="E50" s="141" t="s">
        <v>258</v>
      </c>
      <c r="F50" s="142"/>
    </row>
    <row r="51" spans="1:6" ht="18" customHeight="1">
      <c r="A51" s="152"/>
      <c r="B51" s="140"/>
      <c r="C51" s="140"/>
      <c r="D51" s="155"/>
      <c r="E51" s="244" t="s">
        <v>287</v>
      </c>
      <c r="F51" s="245"/>
    </row>
    <row r="52" spans="1:6" ht="18" customHeight="1">
      <c r="A52" s="175"/>
      <c r="B52" s="140"/>
      <c r="C52" s="140"/>
      <c r="D52" s="176"/>
      <c r="E52" s="143" t="s">
        <v>288</v>
      </c>
      <c r="F52" s="144"/>
    </row>
    <row r="53" spans="1:6" ht="18" customHeight="1">
      <c r="A53" s="175"/>
      <c r="B53" s="140"/>
      <c r="C53" s="140"/>
      <c r="D53" s="176"/>
      <c r="E53" s="145"/>
      <c r="F53" s="146"/>
    </row>
    <row r="54" spans="1:6">
      <c r="A54" s="175"/>
      <c r="B54" s="147"/>
      <c r="C54" s="147"/>
      <c r="D54" s="176"/>
      <c r="E54" s="145"/>
      <c r="F54" s="146"/>
    </row>
    <row r="55" spans="1:6">
      <c r="A55" s="148" t="s">
        <v>42</v>
      </c>
      <c r="B55" s="149"/>
      <c r="C55" s="149"/>
      <c r="D55" s="149"/>
      <c r="E55" s="149"/>
      <c r="F55" s="150"/>
    </row>
    <row r="56" spans="1:6">
      <c r="A56" s="151" t="s">
        <v>39</v>
      </c>
      <c r="B56" s="135"/>
      <c r="C56" s="135"/>
      <c r="D56" s="154" t="s">
        <v>43</v>
      </c>
      <c r="E56" s="135"/>
      <c r="F56" s="136"/>
    </row>
    <row r="57" spans="1:6">
      <c r="A57" s="152"/>
      <c r="B57" s="137"/>
      <c r="C57" s="137"/>
      <c r="D57" s="155"/>
      <c r="E57" s="135"/>
      <c r="F57" s="136"/>
    </row>
    <row r="58" spans="1:6">
      <c r="A58" s="152"/>
      <c r="B58" s="137"/>
      <c r="C58" s="137"/>
      <c r="D58" s="155"/>
      <c r="E58" s="138"/>
      <c r="F58" s="139"/>
    </row>
    <row r="59" spans="1:6">
      <c r="A59" s="152"/>
      <c r="B59" s="137"/>
      <c r="C59" s="137"/>
      <c r="D59" s="155"/>
      <c r="E59" s="138"/>
      <c r="F59" s="139"/>
    </row>
    <row r="60" spans="1:6">
      <c r="A60" s="152"/>
      <c r="B60" s="137"/>
      <c r="C60" s="137"/>
      <c r="D60" s="155"/>
      <c r="E60" s="138"/>
      <c r="F60" s="139"/>
    </row>
    <row r="61" spans="1:6">
      <c r="A61" s="153"/>
      <c r="B61" s="120"/>
      <c r="C61" s="120"/>
      <c r="D61" s="156"/>
      <c r="E61" s="121"/>
      <c r="F61" s="122"/>
    </row>
    <row r="62" spans="1:6" ht="198.75" customHeight="1">
      <c r="A62" s="1"/>
    </row>
    <row r="63" spans="1:6">
      <c r="A63" s="1"/>
    </row>
    <row r="64" spans="1:6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</sheetData>
  <mergeCells count="91">
    <mergeCell ref="A10:A13"/>
    <mergeCell ref="D10:D13"/>
    <mergeCell ref="A1:F1"/>
    <mergeCell ref="B2:C2"/>
    <mergeCell ref="E2:F2"/>
    <mergeCell ref="A3:C3"/>
    <mergeCell ref="B4:C4"/>
    <mergeCell ref="D4:D5"/>
    <mergeCell ref="E4:E5"/>
    <mergeCell ref="F4:F5"/>
    <mergeCell ref="B5:C5"/>
    <mergeCell ref="B6:C6"/>
    <mergeCell ref="D6:E8"/>
    <mergeCell ref="F6:F8"/>
    <mergeCell ref="B8:C8"/>
    <mergeCell ref="A9:F9"/>
    <mergeCell ref="A14:F14"/>
    <mergeCell ref="E15:F15"/>
    <mergeCell ref="A16:A22"/>
    <mergeCell ref="E16:F16"/>
    <mergeCell ref="E17:F17"/>
    <mergeCell ref="E18:F18"/>
    <mergeCell ref="E19:F19"/>
    <mergeCell ref="E20:F20"/>
    <mergeCell ref="E21:F21"/>
    <mergeCell ref="E22:F22"/>
    <mergeCell ref="A37:D37"/>
    <mergeCell ref="E37:F37"/>
    <mergeCell ref="A23:A35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A36:F36"/>
    <mergeCell ref="A38:B38"/>
    <mergeCell ref="C38:D38"/>
    <mergeCell ref="A39:B39"/>
    <mergeCell ref="C39:D39"/>
    <mergeCell ref="A40:B40"/>
    <mergeCell ref="C40:D40"/>
    <mergeCell ref="B49:C49"/>
    <mergeCell ref="E49:F49"/>
    <mergeCell ref="A41:B41"/>
    <mergeCell ref="C41:D41"/>
    <mergeCell ref="A42:F42"/>
    <mergeCell ref="A43:A54"/>
    <mergeCell ref="B43:C43"/>
    <mergeCell ref="D43:D54"/>
    <mergeCell ref="E43:F43"/>
    <mergeCell ref="B44:C44"/>
    <mergeCell ref="E44:F44"/>
    <mergeCell ref="B45:C45"/>
    <mergeCell ref="E45:F45"/>
    <mergeCell ref="B46:C46"/>
    <mergeCell ref="E46:F46"/>
    <mergeCell ref="B48:C48"/>
    <mergeCell ref="E48:F48"/>
    <mergeCell ref="B50:C50"/>
    <mergeCell ref="E50:F50"/>
    <mergeCell ref="B51:C51"/>
    <mergeCell ref="E51:F51"/>
    <mergeCell ref="B52:C52"/>
    <mergeCell ref="E52:F52"/>
    <mergeCell ref="A56:A61"/>
    <mergeCell ref="B56:C56"/>
    <mergeCell ref="D56:D61"/>
    <mergeCell ref="E56:F56"/>
    <mergeCell ref="B57:C57"/>
    <mergeCell ref="B53:C53"/>
    <mergeCell ref="E53:F53"/>
    <mergeCell ref="B54:C54"/>
    <mergeCell ref="E54:F54"/>
    <mergeCell ref="A55:F55"/>
    <mergeCell ref="B61:C61"/>
    <mergeCell ref="E61:F61"/>
    <mergeCell ref="E57:F57"/>
    <mergeCell ref="B58:C58"/>
    <mergeCell ref="E58:F58"/>
    <mergeCell ref="B59:C59"/>
    <mergeCell ref="E59:F59"/>
    <mergeCell ref="B60:C60"/>
    <mergeCell ref="E60:F60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77"/>
  <sheetViews>
    <sheetView tabSelected="1" workbookViewId="0">
      <selection activeCell="H34" sqref="H34"/>
    </sheetView>
  </sheetViews>
  <sheetFormatPr defaultColWidth="11.5546875" defaultRowHeight="17.25"/>
  <cols>
    <col min="1" max="1" width="11.5546875" style="56"/>
    <col min="2" max="2" width="22.109375" style="1" customWidth="1"/>
    <col min="3" max="3" width="23.33203125" style="1" customWidth="1"/>
    <col min="4" max="4" width="17.33203125" style="1" customWidth="1"/>
    <col min="5" max="5" width="27.21875" style="1" customWidth="1"/>
    <col min="6" max="6" width="45" style="5" customWidth="1"/>
    <col min="7" max="16384" width="11.5546875" style="1"/>
  </cols>
  <sheetData>
    <row r="1" spans="1:9" s="2" customFormat="1" ht="36" customHeight="1">
      <c r="A1" s="211" t="s">
        <v>0</v>
      </c>
      <c r="B1" s="212"/>
      <c r="C1" s="212"/>
      <c r="D1" s="212"/>
      <c r="E1" s="212"/>
      <c r="F1" s="213"/>
      <c r="G1" s="1"/>
      <c r="H1" s="1"/>
      <c r="I1" s="1"/>
    </row>
    <row r="2" spans="1:9" s="5" customFormat="1" ht="47.25" customHeight="1">
      <c r="A2" s="3" t="s">
        <v>1</v>
      </c>
      <c r="B2" s="214" t="s">
        <v>289</v>
      </c>
      <c r="C2" s="215"/>
      <c r="D2" s="4" t="s">
        <v>2</v>
      </c>
      <c r="E2" s="216" t="s">
        <v>3</v>
      </c>
      <c r="F2" s="217"/>
    </row>
    <row r="3" spans="1:9" ht="24" customHeight="1">
      <c r="A3" s="183" t="s">
        <v>4</v>
      </c>
      <c r="B3" s="184"/>
      <c r="C3" s="218"/>
      <c r="D3" s="103" t="s">
        <v>5</v>
      </c>
      <c r="E3" s="104" t="s">
        <v>6</v>
      </c>
      <c r="F3" s="112" t="s">
        <v>7</v>
      </c>
    </row>
    <row r="4" spans="1:9" ht="21.75" customHeight="1">
      <c r="A4" s="108" t="s">
        <v>8</v>
      </c>
      <c r="B4" s="219">
        <v>120000</v>
      </c>
      <c r="C4" s="220"/>
      <c r="D4" s="221">
        <v>5</v>
      </c>
      <c r="E4" s="223">
        <v>10</v>
      </c>
      <c r="F4" s="225">
        <f>B6/E4</f>
        <v>42690</v>
      </c>
    </row>
    <row r="5" spans="1:9" ht="23.1" customHeight="1">
      <c r="A5" s="108" t="s">
        <v>9</v>
      </c>
      <c r="B5" s="227">
        <f>B6-B4</f>
        <v>306900</v>
      </c>
      <c r="C5" s="228"/>
      <c r="D5" s="222"/>
      <c r="E5" s="224"/>
      <c r="F5" s="226"/>
    </row>
    <row r="6" spans="1:9">
      <c r="A6" s="10" t="s">
        <v>10</v>
      </c>
      <c r="B6" s="229">
        <v>426900</v>
      </c>
      <c r="C6" s="230"/>
      <c r="D6" s="231" t="s">
        <v>11</v>
      </c>
      <c r="E6" s="232"/>
      <c r="F6" s="237">
        <f>E4-(SUM(D16:D35))</f>
        <v>10</v>
      </c>
    </row>
    <row r="7" spans="1:9">
      <c r="A7" s="11" t="s">
        <v>12</v>
      </c>
      <c r="B7" s="105">
        <f>B6+'10.30'!B7</f>
        <v>40661550</v>
      </c>
      <c r="C7" s="13">
        <f>B7/B8</f>
        <v>0.70106120689655171</v>
      </c>
      <c r="D7" s="233"/>
      <c r="E7" s="234"/>
      <c r="F7" s="238"/>
    </row>
    <row r="8" spans="1:9">
      <c r="A8" s="14" t="s">
        <v>13</v>
      </c>
      <c r="B8" s="240">
        <v>58000000</v>
      </c>
      <c r="C8" s="241"/>
      <c r="D8" s="235"/>
      <c r="E8" s="236"/>
      <c r="F8" s="239"/>
    </row>
    <row r="9" spans="1:9" ht="27.95" customHeight="1">
      <c r="A9" s="148" t="s">
        <v>14</v>
      </c>
      <c r="B9" s="149"/>
      <c r="C9" s="149"/>
      <c r="D9" s="149"/>
      <c r="E9" s="149"/>
      <c r="F9" s="150"/>
    </row>
    <row r="10" spans="1:9" ht="17.100000000000001" customHeight="1">
      <c r="A10" s="206" t="s">
        <v>15</v>
      </c>
      <c r="B10" s="106" t="s">
        <v>16</v>
      </c>
      <c r="C10" s="106" t="s">
        <v>17</v>
      </c>
      <c r="D10" s="209" t="s">
        <v>18</v>
      </c>
      <c r="E10" s="106" t="s">
        <v>16</v>
      </c>
      <c r="F10" s="107" t="s">
        <v>17</v>
      </c>
    </row>
    <row r="11" spans="1:9" ht="20.100000000000001" customHeight="1">
      <c r="A11" s="207"/>
      <c r="B11" s="109" t="s">
        <v>278</v>
      </c>
      <c r="C11" s="18">
        <v>2</v>
      </c>
      <c r="D11" s="133"/>
      <c r="E11" s="109" t="s">
        <v>20</v>
      </c>
      <c r="F11" s="19">
        <v>0.06</v>
      </c>
    </row>
    <row r="12" spans="1:9" ht="18" customHeight="1">
      <c r="A12" s="207"/>
      <c r="B12" s="109"/>
      <c r="C12" s="18"/>
      <c r="D12" s="133"/>
      <c r="E12" s="109" t="s">
        <v>21</v>
      </c>
      <c r="F12" s="19">
        <v>0.38</v>
      </c>
    </row>
    <row r="13" spans="1:9" ht="17.100000000000001" customHeight="1">
      <c r="A13" s="208"/>
      <c r="B13" s="109"/>
      <c r="C13" s="20"/>
      <c r="D13" s="210"/>
      <c r="E13" s="110" t="s">
        <v>22</v>
      </c>
      <c r="F13" s="22">
        <v>0.04</v>
      </c>
    </row>
    <row r="14" spans="1:9" ht="27.95" customHeight="1">
      <c r="A14" s="148" t="s">
        <v>23</v>
      </c>
      <c r="B14" s="149"/>
      <c r="C14" s="149"/>
      <c r="D14" s="149"/>
      <c r="E14" s="149"/>
      <c r="F14" s="150"/>
    </row>
    <row r="15" spans="1:9" ht="18.95" customHeight="1">
      <c r="A15" s="23"/>
      <c r="B15" s="106" t="s">
        <v>24</v>
      </c>
      <c r="C15" s="106" t="s">
        <v>25</v>
      </c>
      <c r="D15" s="106" t="s">
        <v>26</v>
      </c>
      <c r="E15" s="203" t="s">
        <v>27</v>
      </c>
      <c r="F15" s="204"/>
    </row>
    <row r="16" spans="1:9" ht="18.95" customHeight="1">
      <c r="A16" s="152" t="s">
        <v>28</v>
      </c>
      <c r="B16" s="27"/>
      <c r="C16" s="27"/>
      <c r="D16" s="109"/>
      <c r="E16" s="199"/>
      <c r="F16" s="200"/>
    </row>
    <row r="17" spans="1:6">
      <c r="A17" s="152"/>
      <c r="B17" s="27"/>
      <c r="C17" s="109"/>
      <c r="D17" s="109"/>
      <c r="E17" s="199"/>
      <c r="F17" s="200"/>
    </row>
    <row r="18" spans="1:6">
      <c r="A18" s="152"/>
      <c r="B18" s="27"/>
      <c r="C18" s="27"/>
      <c r="D18" s="109"/>
      <c r="E18" s="199"/>
      <c r="F18" s="200"/>
    </row>
    <row r="19" spans="1:6">
      <c r="A19" s="152"/>
      <c r="B19" s="27"/>
      <c r="C19" s="109"/>
      <c r="D19" s="109"/>
      <c r="E19" s="199"/>
      <c r="F19" s="200"/>
    </row>
    <row r="20" spans="1:6">
      <c r="A20" s="152"/>
      <c r="B20" s="27"/>
      <c r="C20" s="109"/>
      <c r="D20" s="109"/>
      <c r="E20" s="199"/>
      <c r="F20" s="200"/>
    </row>
    <row r="21" spans="1:6">
      <c r="A21" s="152"/>
      <c r="B21" s="27"/>
      <c r="C21" s="109"/>
      <c r="D21" s="109"/>
      <c r="E21" s="199"/>
      <c r="F21" s="200"/>
    </row>
    <row r="22" spans="1:6" ht="18" thickBot="1">
      <c r="A22" s="175"/>
      <c r="B22" s="29"/>
      <c r="C22" s="110"/>
      <c r="D22" s="110"/>
      <c r="E22" s="194"/>
      <c r="F22" s="205"/>
    </row>
    <row r="23" spans="1:6" ht="18" thickTop="1">
      <c r="A23" s="193" t="s">
        <v>29</v>
      </c>
      <c r="B23" s="31"/>
      <c r="C23" s="80"/>
      <c r="D23" s="33"/>
      <c r="E23" s="194"/>
      <c r="F23" s="194"/>
    </row>
    <row r="24" spans="1:6">
      <c r="A24" s="152"/>
      <c r="B24" s="27"/>
      <c r="C24" s="27"/>
      <c r="D24" s="109"/>
      <c r="E24" s="195"/>
      <c r="F24" s="196"/>
    </row>
    <row r="25" spans="1:6">
      <c r="A25" s="152"/>
      <c r="B25" s="27"/>
      <c r="C25" s="109"/>
      <c r="D25" s="109"/>
      <c r="E25" s="195"/>
      <c r="F25" s="196"/>
    </row>
    <row r="26" spans="1:6">
      <c r="A26" s="152"/>
      <c r="B26" s="27"/>
      <c r="C26" s="109"/>
      <c r="D26" s="109"/>
      <c r="E26" s="197"/>
      <c r="F26" s="198"/>
    </row>
    <row r="27" spans="1:6">
      <c r="A27" s="152"/>
      <c r="B27" s="27"/>
      <c r="C27" s="27"/>
      <c r="D27" s="109"/>
      <c r="E27" s="199"/>
      <c r="F27" s="200"/>
    </row>
    <row r="28" spans="1:6">
      <c r="A28" s="152"/>
      <c r="B28" s="27"/>
      <c r="C28" s="109"/>
      <c r="D28" s="109"/>
      <c r="E28" s="197"/>
      <c r="F28" s="198"/>
    </row>
    <row r="29" spans="1:6">
      <c r="A29" s="152"/>
      <c r="B29" s="27"/>
      <c r="C29" s="27"/>
      <c r="D29" s="109"/>
      <c r="E29" s="199"/>
      <c r="F29" s="200"/>
    </row>
    <row r="30" spans="1:6">
      <c r="A30" s="152"/>
      <c r="B30" s="27"/>
      <c r="C30" s="109"/>
      <c r="D30" s="109"/>
      <c r="E30" s="199"/>
      <c r="F30" s="200"/>
    </row>
    <row r="31" spans="1:6">
      <c r="A31" s="152"/>
      <c r="B31" s="27"/>
      <c r="C31" s="109"/>
      <c r="D31" s="109"/>
      <c r="E31" s="199"/>
      <c r="F31" s="200"/>
    </row>
    <row r="32" spans="1:6">
      <c r="A32" s="152"/>
      <c r="B32" s="27"/>
      <c r="C32" s="109"/>
      <c r="D32" s="109"/>
      <c r="E32" s="199"/>
      <c r="F32" s="200"/>
    </row>
    <row r="33" spans="1:6">
      <c r="A33" s="152"/>
      <c r="B33" s="27"/>
      <c r="C33" s="109"/>
      <c r="D33" s="109"/>
      <c r="E33" s="199"/>
      <c r="F33" s="200"/>
    </row>
    <row r="34" spans="1:6">
      <c r="A34" s="152"/>
      <c r="B34" s="27"/>
      <c r="C34" s="109"/>
      <c r="D34" s="109"/>
      <c r="E34" s="199"/>
      <c r="F34" s="200"/>
    </row>
    <row r="35" spans="1:6">
      <c r="A35" s="153"/>
      <c r="B35" s="34"/>
      <c r="C35" s="111"/>
      <c r="D35" s="111"/>
      <c r="E35" s="201"/>
      <c r="F35" s="202"/>
    </row>
    <row r="36" spans="1:6" ht="22.5" customHeight="1">
      <c r="A36" s="183" t="s">
        <v>30</v>
      </c>
      <c r="B36" s="184"/>
      <c r="C36" s="184"/>
      <c r="D36" s="184"/>
      <c r="E36" s="184"/>
      <c r="F36" s="185"/>
    </row>
    <row r="37" spans="1:6">
      <c r="A37" s="189" t="s">
        <v>31</v>
      </c>
      <c r="B37" s="190"/>
      <c r="C37" s="190"/>
      <c r="D37" s="190"/>
      <c r="E37" s="191" t="s">
        <v>32</v>
      </c>
      <c r="F37" s="192"/>
    </row>
    <row r="38" spans="1:6">
      <c r="A38" s="186" t="s">
        <v>33</v>
      </c>
      <c r="B38" s="187"/>
      <c r="C38" s="188"/>
      <c r="D38" s="188"/>
      <c r="E38" s="38" t="s">
        <v>33</v>
      </c>
      <c r="F38" s="113"/>
    </row>
    <row r="39" spans="1:6">
      <c r="A39" s="167" t="s">
        <v>34</v>
      </c>
      <c r="B39" s="167"/>
      <c r="C39" s="168"/>
      <c r="D39" s="168"/>
      <c r="E39" s="40" t="s">
        <v>34</v>
      </c>
      <c r="F39" s="113" t="s">
        <v>268</v>
      </c>
    </row>
    <row r="40" spans="1:6">
      <c r="A40" s="167" t="s">
        <v>35</v>
      </c>
      <c r="B40" s="167"/>
      <c r="C40" s="168"/>
      <c r="D40" s="168"/>
      <c r="E40" s="40" t="s">
        <v>36</v>
      </c>
      <c r="F40" s="113" t="s">
        <v>281</v>
      </c>
    </row>
    <row r="41" spans="1:6">
      <c r="A41" s="167"/>
      <c r="B41" s="167"/>
      <c r="C41" s="168"/>
      <c r="D41" s="168"/>
      <c r="E41" s="40" t="s">
        <v>37</v>
      </c>
      <c r="F41" s="113" t="s">
        <v>290</v>
      </c>
    </row>
    <row r="42" spans="1:6">
      <c r="A42" s="172" t="s">
        <v>38</v>
      </c>
      <c r="B42" s="173"/>
      <c r="C42" s="173"/>
      <c r="D42" s="173"/>
      <c r="E42" s="173"/>
      <c r="F42" s="174"/>
    </row>
    <row r="43" spans="1:6">
      <c r="A43" s="151" t="s">
        <v>39</v>
      </c>
      <c r="B43" s="135"/>
      <c r="C43" s="135"/>
      <c r="D43" s="154" t="s">
        <v>40</v>
      </c>
      <c r="E43" s="177"/>
      <c r="F43" s="178"/>
    </row>
    <row r="44" spans="1:6">
      <c r="A44" s="152"/>
      <c r="B44" s="179"/>
      <c r="C44" s="180"/>
      <c r="D44" s="155"/>
      <c r="E44" s="158"/>
      <c r="F44" s="159"/>
    </row>
    <row r="45" spans="1:6">
      <c r="A45" s="152"/>
      <c r="B45" s="137"/>
      <c r="C45" s="137"/>
      <c r="D45" s="155"/>
      <c r="E45" s="246"/>
      <c r="F45" s="247"/>
    </row>
    <row r="46" spans="1:6" ht="18" customHeight="1">
      <c r="A46" s="152"/>
      <c r="B46" s="137"/>
      <c r="C46" s="137"/>
      <c r="D46" s="155"/>
      <c r="E46" s="158"/>
      <c r="F46" s="159"/>
    </row>
    <row r="47" spans="1:6" ht="18" customHeight="1">
      <c r="A47" s="152"/>
      <c r="B47" s="41"/>
      <c r="C47" s="41"/>
      <c r="D47" s="155"/>
      <c r="E47" s="102"/>
      <c r="F47" s="43"/>
    </row>
    <row r="48" spans="1:6">
      <c r="A48" s="152"/>
      <c r="B48" s="160"/>
      <c r="C48" s="161"/>
      <c r="D48" s="155"/>
      <c r="E48" s="242"/>
      <c r="F48" s="243"/>
    </row>
    <row r="49" spans="1:6" ht="17.25" customHeight="1">
      <c r="A49" s="152"/>
      <c r="B49" s="169"/>
      <c r="C49" s="140"/>
      <c r="D49" s="155"/>
      <c r="E49" s="141"/>
      <c r="F49" s="142"/>
    </row>
    <row r="50" spans="1:6" ht="18" customHeight="1">
      <c r="A50" s="152"/>
      <c r="B50" s="164"/>
      <c r="C50" s="164"/>
      <c r="D50" s="155"/>
      <c r="E50" s="141"/>
      <c r="F50" s="142"/>
    </row>
    <row r="51" spans="1:6" ht="18" customHeight="1">
      <c r="A51" s="152"/>
      <c r="B51" s="140"/>
      <c r="C51" s="140"/>
      <c r="D51" s="155"/>
      <c r="E51" s="244"/>
      <c r="F51" s="245"/>
    </row>
    <row r="52" spans="1:6" ht="18" customHeight="1">
      <c r="A52" s="175"/>
      <c r="B52" s="140"/>
      <c r="C52" s="140"/>
      <c r="D52" s="176"/>
      <c r="E52" s="143"/>
      <c r="F52" s="144"/>
    </row>
    <row r="53" spans="1:6" ht="18" customHeight="1">
      <c r="A53" s="175"/>
      <c r="B53" s="140"/>
      <c r="C53" s="140"/>
      <c r="D53" s="176"/>
      <c r="E53" s="145"/>
      <c r="F53" s="146"/>
    </row>
    <row r="54" spans="1:6">
      <c r="A54" s="175"/>
      <c r="B54" s="147"/>
      <c r="C54" s="147"/>
      <c r="D54" s="176"/>
      <c r="E54" s="145"/>
      <c r="F54" s="146"/>
    </row>
    <row r="55" spans="1:6">
      <c r="A55" s="148" t="s">
        <v>42</v>
      </c>
      <c r="B55" s="149"/>
      <c r="C55" s="149"/>
      <c r="D55" s="149"/>
      <c r="E55" s="149"/>
      <c r="F55" s="150"/>
    </row>
    <row r="56" spans="1:6">
      <c r="A56" s="151" t="s">
        <v>39</v>
      </c>
      <c r="B56" s="135"/>
      <c r="C56" s="135"/>
      <c r="D56" s="154" t="s">
        <v>43</v>
      </c>
      <c r="E56" s="135"/>
      <c r="F56" s="136"/>
    </row>
    <row r="57" spans="1:6">
      <c r="A57" s="152"/>
      <c r="B57" s="137"/>
      <c r="C57" s="137"/>
      <c r="D57" s="155"/>
      <c r="E57" s="135"/>
      <c r="F57" s="136"/>
    </row>
    <row r="58" spans="1:6">
      <c r="A58" s="152"/>
      <c r="B58" s="137"/>
      <c r="C58" s="137"/>
      <c r="D58" s="155"/>
      <c r="E58" s="138"/>
      <c r="F58" s="139"/>
    </row>
    <row r="59" spans="1:6">
      <c r="A59" s="152"/>
      <c r="B59" s="137"/>
      <c r="C59" s="137"/>
      <c r="D59" s="155"/>
      <c r="E59" s="138"/>
      <c r="F59" s="139"/>
    </row>
    <row r="60" spans="1:6">
      <c r="A60" s="152"/>
      <c r="B60" s="137"/>
      <c r="C60" s="137"/>
      <c r="D60" s="155"/>
      <c r="E60" s="138"/>
      <c r="F60" s="139"/>
    </row>
    <row r="61" spans="1:6">
      <c r="A61" s="153"/>
      <c r="B61" s="120"/>
      <c r="C61" s="120"/>
      <c r="D61" s="156"/>
      <c r="E61" s="121"/>
      <c r="F61" s="122"/>
    </row>
    <row r="62" spans="1:6" ht="198.75" customHeight="1">
      <c r="A62" s="1"/>
    </row>
    <row r="63" spans="1:6">
      <c r="A63" s="1"/>
    </row>
    <row r="64" spans="1:6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</sheetData>
  <mergeCells count="91">
    <mergeCell ref="B61:C61"/>
    <mergeCell ref="E61:F61"/>
    <mergeCell ref="E57:F57"/>
    <mergeCell ref="B58:C58"/>
    <mergeCell ref="E58:F58"/>
    <mergeCell ref="B59:C59"/>
    <mergeCell ref="E59:F59"/>
    <mergeCell ref="B60:C60"/>
    <mergeCell ref="E60:F60"/>
    <mergeCell ref="B53:C53"/>
    <mergeCell ref="E53:F53"/>
    <mergeCell ref="B54:C54"/>
    <mergeCell ref="E54:F54"/>
    <mergeCell ref="A55:F55"/>
    <mergeCell ref="A56:A61"/>
    <mergeCell ref="B56:C56"/>
    <mergeCell ref="D56:D61"/>
    <mergeCell ref="E56:F56"/>
    <mergeCell ref="B57:C57"/>
    <mergeCell ref="B50:C50"/>
    <mergeCell ref="E50:F50"/>
    <mergeCell ref="B51:C51"/>
    <mergeCell ref="E51:F51"/>
    <mergeCell ref="B52:C52"/>
    <mergeCell ref="E52:F52"/>
    <mergeCell ref="E45:F45"/>
    <mergeCell ref="B46:C46"/>
    <mergeCell ref="E46:F46"/>
    <mergeCell ref="B48:C48"/>
    <mergeCell ref="E48:F48"/>
    <mergeCell ref="B49:C49"/>
    <mergeCell ref="E49:F49"/>
    <mergeCell ref="A41:B41"/>
    <mergeCell ref="C41:D41"/>
    <mergeCell ref="A42:F42"/>
    <mergeCell ref="A43:A54"/>
    <mergeCell ref="B43:C43"/>
    <mergeCell ref="D43:D54"/>
    <mergeCell ref="E43:F43"/>
    <mergeCell ref="B44:C44"/>
    <mergeCell ref="E44:F44"/>
    <mergeCell ref="B45:C45"/>
    <mergeCell ref="A38:B38"/>
    <mergeCell ref="C38:D38"/>
    <mergeCell ref="A39:B39"/>
    <mergeCell ref="C39:D39"/>
    <mergeCell ref="A40:B40"/>
    <mergeCell ref="C40:D40"/>
    <mergeCell ref="E32:F32"/>
    <mergeCell ref="E33:F33"/>
    <mergeCell ref="E34:F34"/>
    <mergeCell ref="E35:F35"/>
    <mergeCell ref="A36:F36"/>
    <mergeCell ref="A37:D37"/>
    <mergeCell ref="E37:F37"/>
    <mergeCell ref="A23:A35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A14:F14"/>
    <mergeCell ref="E15:F15"/>
    <mergeCell ref="A16:A22"/>
    <mergeCell ref="E16:F16"/>
    <mergeCell ref="E17:F17"/>
    <mergeCell ref="E18:F18"/>
    <mergeCell ref="E19:F19"/>
    <mergeCell ref="E20:F20"/>
    <mergeCell ref="E21:F21"/>
    <mergeCell ref="E22:F22"/>
    <mergeCell ref="B6:C6"/>
    <mergeCell ref="D6:E8"/>
    <mergeCell ref="F6:F8"/>
    <mergeCell ref="B8:C8"/>
    <mergeCell ref="A9:F9"/>
    <mergeCell ref="A10:A13"/>
    <mergeCell ref="D10:D13"/>
    <mergeCell ref="A1:F1"/>
    <mergeCell ref="B2:C2"/>
    <mergeCell ref="E2:F2"/>
    <mergeCell ref="A3:C3"/>
    <mergeCell ref="B4:C4"/>
    <mergeCell ref="D4:D5"/>
    <mergeCell ref="E4:E5"/>
    <mergeCell ref="F4:F5"/>
    <mergeCell ref="B5:C5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31</vt:i4>
      </vt:variant>
      <vt:variant>
        <vt:lpstr>이름이 지정된 범위</vt:lpstr>
      </vt:variant>
      <vt:variant>
        <vt:i4>31</vt:i4>
      </vt:variant>
    </vt:vector>
  </HeadingPairs>
  <TitlesOfParts>
    <vt:vector size="62" baseType="lpstr">
      <vt:lpstr>10.1</vt:lpstr>
      <vt:lpstr>10.2</vt:lpstr>
      <vt:lpstr>10.3</vt:lpstr>
      <vt:lpstr>10.4</vt:lpstr>
      <vt:lpstr>10.5</vt:lpstr>
      <vt:lpstr>10.6</vt:lpstr>
      <vt:lpstr>10.7</vt:lpstr>
      <vt:lpstr>10.8</vt:lpstr>
      <vt:lpstr>10.9</vt:lpstr>
      <vt:lpstr>10.10</vt:lpstr>
      <vt:lpstr>10.11</vt:lpstr>
      <vt:lpstr>10.12</vt:lpstr>
      <vt:lpstr>10.13</vt:lpstr>
      <vt:lpstr>10.14</vt:lpstr>
      <vt:lpstr>10.15</vt:lpstr>
      <vt:lpstr>10.16</vt:lpstr>
      <vt:lpstr>10.17</vt:lpstr>
      <vt:lpstr>10.18</vt:lpstr>
      <vt:lpstr>10.19</vt:lpstr>
      <vt:lpstr>10.20</vt:lpstr>
      <vt:lpstr>10.21</vt:lpstr>
      <vt:lpstr>10.22</vt:lpstr>
      <vt:lpstr>10.23</vt:lpstr>
      <vt:lpstr>10.24</vt:lpstr>
      <vt:lpstr>10.25</vt:lpstr>
      <vt:lpstr>10.26</vt:lpstr>
      <vt:lpstr>10.27</vt:lpstr>
      <vt:lpstr>10.28</vt:lpstr>
      <vt:lpstr>10.29</vt:lpstr>
      <vt:lpstr>10.30</vt:lpstr>
      <vt:lpstr>10.31</vt:lpstr>
      <vt:lpstr>'10.1'!Print_Area</vt:lpstr>
      <vt:lpstr>'10.10'!Print_Area</vt:lpstr>
      <vt:lpstr>'10.11'!Print_Area</vt:lpstr>
      <vt:lpstr>'10.12'!Print_Area</vt:lpstr>
      <vt:lpstr>'10.13'!Print_Area</vt:lpstr>
      <vt:lpstr>'10.14'!Print_Area</vt:lpstr>
      <vt:lpstr>'10.15'!Print_Area</vt:lpstr>
      <vt:lpstr>'10.16'!Print_Area</vt:lpstr>
      <vt:lpstr>'10.17'!Print_Area</vt:lpstr>
      <vt:lpstr>'10.18'!Print_Area</vt:lpstr>
      <vt:lpstr>'10.19'!Print_Area</vt:lpstr>
      <vt:lpstr>'10.2'!Print_Area</vt:lpstr>
      <vt:lpstr>'10.20'!Print_Area</vt:lpstr>
      <vt:lpstr>'10.21'!Print_Area</vt:lpstr>
      <vt:lpstr>'10.22'!Print_Area</vt:lpstr>
      <vt:lpstr>'10.23'!Print_Area</vt:lpstr>
      <vt:lpstr>'10.24'!Print_Area</vt:lpstr>
      <vt:lpstr>'10.25'!Print_Area</vt:lpstr>
      <vt:lpstr>'10.26'!Print_Area</vt:lpstr>
      <vt:lpstr>'10.27'!Print_Area</vt:lpstr>
      <vt:lpstr>'10.28'!Print_Area</vt:lpstr>
      <vt:lpstr>'10.29'!Print_Area</vt:lpstr>
      <vt:lpstr>'10.3'!Print_Area</vt:lpstr>
      <vt:lpstr>'10.30'!Print_Area</vt:lpstr>
      <vt:lpstr>'10.31'!Print_Area</vt:lpstr>
      <vt:lpstr>'10.4'!Print_Area</vt:lpstr>
      <vt:lpstr>'10.5'!Print_Area</vt:lpstr>
      <vt:lpstr>'10.6'!Print_Area</vt:lpstr>
      <vt:lpstr>'10.7'!Print_Area</vt:lpstr>
      <vt:lpstr>'10.8'!Print_Area</vt:lpstr>
      <vt:lpstr>'10.9'!Print_Area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Splus04</dc:creator>
  <cp:lastModifiedBy>Splus04</cp:lastModifiedBy>
  <cp:lastPrinted>2016-11-01T09:38:41Z</cp:lastPrinted>
  <dcterms:created xsi:type="dcterms:W3CDTF">2016-10-19T10:09:31Z</dcterms:created>
  <dcterms:modified xsi:type="dcterms:W3CDTF">2016-11-01T10:21:09Z</dcterms:modified>
</cp:coreProperties>
</file>