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9440" windowHeight="12120" firstSheet="19" activeTab="30"/>
  </bookViews>
  <sheets>
    <sheet name="10.01" sheetId="1" r:id="rId1"/>
    <sheet name="10.02" sheetId="2" r:id="rId2"/>
    <sheet name="10.03" sheetId="3" r:id="rId3"/>
    <sheet name="10.04" sheetId="4" r:id="rId4"/>
    <sheet name="10.05" sheetId="5" r:id="rId5"/>
    <sheet name="10.06" sheetId="6" r:id="rId6"/>
    <sheet name="10.07" sheetId="7" r:id="rId7"/>
    <sheet name="10.08" sheetId="8" r:id="rId8"/>
    <sheet name="10.09" sheetId="9" r:id="rId9"/>
    <sheet name="10.10" sheetId="10" r:id="rId10"/>
    <sheet name="10.11" sheetId="11" r:id="rId11"/>
    <sheet name="10.12" sheetId="12" r:id="rId12"/>
    <sheet name="10.13" sheetId="13" r:id="rId13"/>
    <sheet name="10.14" sheetId="14" r:id="rId14"/>
    <sheet name="10.15" sheetId="15" r:id="rId15"/>
    <sheet name="10.16" sheetId="16" r:id="rId16"/>
    <sheet name="10.17" sheetId="17" r:id="rId17"/>
    <sheet name="10.18" sheetId="18" r:id="rId18"/>
    <sheet name="10.19" sheetId="19" r:id="rId19"/>
    <sheet name="10.20" sheetId="20" r:id="rId20"/>
    <sheet name="10.21" sheetId="21" r:id="rId21"/>
    <sheet name="10.22" sheetId="22" r:id="rId22"/>
    <sheet name="10.23" sheetId="23" r:id="rId23"/>
    <sheet name="10.24" sheetId="24" r:id="rId24"/>
    <sheet name="10.25" sheetId="25" r:id="rId25"/>
    <sheet name="10.26" sheetId="26" r:id="rId26"/>
    <sheet name="10.27" sheetId="27" r:id="rId27"/>
    <sheet name="10.28" sheetId="28" r:id="rId28"/>
    <sheet name="10.29" sheetId="29" r:id="rId29"/>
    <sheet name="10.30" sheetId="30" r:id="rId30"/>
    <sheet name="10.31" sheetId="31" r:id="rId31"/>
  </sheets>
  <calcPr calcId="125725"/>
</workbook>
</file>

<file path=xl/calcChain.xml><?xml version="1.0" encoding="utf-8"?>
<calcChain xmlns="http://schemas.openxmlformats.org/spreadsheetml/2006/main">
  <c r="B7" i="31"/>
  <c r="E51"/>
  <c r="B5"/>
  <c r="B7" i="30"/>
  <c r="E51"/>
  <c r="B5"/>
  <c r="B7" i="29"/>
  <c r="E51"/>
  <c r="B5"/>
  <c r="B7" i="28"/>
  <c r="E51"/>
  <c r="B5"/>
  <c r="B7" i="27"/>
  <c r="E51"/>
  <c r="B5"/>
  <c r="B7" i="26"/>
  <c r="B5"/>
  <c r="E51"/>
  <c r="E51" i="25"/>
  <c r="B5" i="24"/>
  <c r="E51"/>
  <c r="B5" i="23"/>
  <c r="E51"/>
  <c r="B5" i="22"/>
  <c r="E51"/>
  <c r="B5" i="21"/>
  <c r="E51"/>
  <c r="B5" i="20"/>
  <c r="E51" l="1"/>
  <c r="B5" i="19"/>
  <c r="E51"/>
  <c r="B5" i="18"/>
  <c r="E51"/>
  <c r="B5" i="17"/>
  <c r="E51"/>
  <c r="B4" i="16"/>
  <c r="B5" s="1"/>
  <c r="E51"/>
  <c r="B5" i="15"/>
  <c r="E51"/>
  <c r="B5" i="14"/>
  <c r="E51"/>
  <c r="B5" i="13"/>
  <c r="E51"/>
  <c r="B5" i="12"/>
  <c r="E51"/>
  <c r="B5" i="11"/>
  <c r="E51"/>
  <c r="B5" i="10"/>
  <c r="E51"/>
  <c r="B5" i="9"/>
  <c r="B7" i="2" l="1"/>
  <c r="B7" i="3" s="1"/>
  <c r="B7" i="4" s="1"/>
  <c r="B7" i="5" s="1"/>
  <c r="B7" i="6" s="1"/>
  <c r="B7" i="7" s="1"/>
  <c r="B7" i="8" s="1"/>
  <c r="B7" i="9" s="1"/>
  <c r="B7" i="10" s="1"/>
  <c r="B7" i="11" s="1"/>
  <c r="B7" i="12" s="1"/>
  <c r="B7" i="13" s="1"/>
  <c r="B7" i="14" s="1"/>
  <c r="B7" i="15" s="1"/>
  <c r="B7" i="16" s="1"/>
  <c r="B7" i="17" s="1"/>
  <c r="B7" i="18" s="1"/>
  <c r="B7" i="19" s="1"/>
  <c r="B7" i="20" s="1"/>
  <c r="B7" i="21" s="1"/>
  <c r="B7" i="22" s="1"/>
  <c r="B7" i="23" s="1"/>
  <c r="B7" i="24" s="1"/>
  <c r="B7" i="25" s="1"/>
  <c r="E51" i="9"/>
  <c r="B5" i="8"/>
  <c r="E51"/>
  <c r="B5" i="7"/>
  <c r="E51"/>
  <c r="B5" i="6"/>
  <c r="E51"/>
  <c r="E51" i="5"/>
  <c r="B5" i="4"/>
  <c r="E51"/>
  <c r="B5" i="3"/>
  <c r="E51"/>
  <c r="E51" i="2" l="1"/>
  <c r="B5"/>
  <c r="B5" i="1" l="1"/>
  <c r="E51"/>
</calcChain>
</file>

<file path=xl/sharedStrings.xml><?xml version="1.0" encoding="utf-8"?>
<sst xmlns="http://schemas.openxmlformats.org/spreadsheetml/2006/main" count="2927" uniqueCount="616">
  <si>
    <t>꼴라 메르까토 신사점 데일리리포트</t>
  </si>
  <si>
    <t>작성일자</t>
  </si>
  <si>
    <t>대표</t>
  </si>
  <si>
    <t xml:space="preserve">  일일매출내역</t>
  </si>
  <si>
    <t>주요판매분석</t>
  </si>
  <si>
    <t>판매율</t>
  </si>
  <si>
    <t>런치</t>
  </si>
  <si>
    <t>Salad</t>
  </si>
  <si>
    <t>Main</t>
  </si>
  <si>
    <t>디너</t>
  </si>
  <si>
    <t>Appetizer</t>
  </si>
  <si>
    <t>Set(Lunch)</t>
  </si>
  <si>
    <t>총매출</t>
  </si>
  <si>
    <t>Pizza</t>
  </si>
  <si>
    <t>Set(Dinner)</t>
  </si>
  <si>
    <t>누적매출</t>
  </si>
  <si>
    <t>Pasta</t>
  </si>
  <si>
    <t>Wine &amp; Beverage</t>
    <phoneticPr fontId="3" type="noConversion"/>
  </si>
  <si>
    <t>목표매출</t>
  </si>
  <si>
    <t>Risotto</t>
  </si>
  <si>
    <t>목표매출 달성도</t>
  </si>
  <si>
    <t>금주 추천메뉴</t>
  </si>
  <si>
    <t xml:space="preserve"> 추천메뉴</t>
  </si>
  <si>
    <t>판매량(누적)</t>
  </si>
  <si>
    <t>분류</t>
  </si>
  <si>
    <t>데일리 판매수량</t>
  </si>
  <si>
    <t>Daily Best</t>
  </si>
  <si>
    <t>Daily Worst</t>
  </si>
  <si>
    <t>리</t>
    <phoneticPr fontId="3" type="noConversion"/>
  </si>
  <si>
    <t xml:space="preserve">시간 </t>
  </si>
  <si>
    <t>예약명</t>
  </si>
  <si>
    <t>인원</t>
  </si>
  <si>
    <t>비고</t>
  </si>
  <si>
    <t>오전</t>
  </si>
  <si>
    <t xml:space="preserve">오후 </t>
  </si>
  <si>
    <t>* 보고  및 특이사항</t>
    <phoneticPr fontId="3" type="noConversion"/>
  </si>
  <si>
    <t>Kitchen</t>
  </si>
  <si>
    <t>* D/O</t>
  </si>
  <si>
    <t>김태헌 사원</t>
    <phoneticPr fontId="3" type="noConversion"/>
  </si>
  <si>
    <t>Hall</t>
  </si>
  <si>
    <t>* Salad</t>
  </si>
  <si>
    <t>신성민 사원</t>
    <phoneticPr fontId="3" type="noConversion"/>
  </si>
  <si>
    <t>* 1F</t>
    <phoneticPr fontId="3" type="noConversion"/>
  </si>
  <si>
    <t>* Pizza</t>
  </si>
  <si>
    <t>김나윤 대리</t>
    <phoneticPr fontId="3" type="noConversion"/>
  </si>
  <si>
    <t>* 2F</t>
  </si>
  <si>
    <t>* Pasta /</t>
    <phoneticPr fontId="3" type="noConversion"/>
  </si>
  <si>
    <t>* 3F</t>
  </si>
  <si>
    <t>Main</t>
    <phoneticPr fontId="3" type="noConversion"/>
  </si>
  <si>
    <t>* 4F</t>
    <phoneticPr fontId="3" type="noConversion"/>
  </si>
  <si>
    <t>* 보고  및 특이사항</t>
  </si>
  <si>
    <t xml:space="preserve">  기물파손율 </t>
  </si>
  <si>
    <t xml:space="preserve">  전도금 사용내역 </t>
  </si>
  <si>
    <t>총금액</t>
  </si>
  <si>
    <t xml:space="preserve">금액 </t>
  </si>
  <si>
    <t>사용내역</t>
  </si>
  <si>
    <t>금액</t>
  </si>
  <si>
    <t xml:space="preserve">사용내역 </t>
  </si>
  <si>
    <t>정동수 주임</t>
    <phoneticPr fontId="3" type="noConversion"/>
  </si>
  <si>
    <t>이동훈 대리, 이승규 주임</t>
    <phoneticPr fontId="3" type="noConversion"/>
  </si>
  <si>
    <t>오늘부터 이동훈 대리 출근 하였습니다.</t>
    <phoneticPr fontId="3" type="noConversion"/>
  </si>
  <si>
    <t>김태헌 사원 식자재 관리 및 손질법 에 대해 교육 실시 하였습니다.</t>
    <phoneticPr fontId="3" type="noConversion"/>
  </si>
  <si>
    <t>정신분석연구소</t>
    <phoneticPr fontId="3" type="noConversion"/>
  </si>
  <si>
    <t>L/T</t>
    <phoneticPr fontId="3" type="noConversion"/>
  </si>
  <si>
    <t>1.브로콜리 스프</t>
    <phoneticPr fontId="3" type="noConversion"/>
  </si>
  <si>
    <t>2.감자베이컨 크로켓과 샐러드</t>
    <phoneticPr fontId="3" type="noConversion"/>
  </si>
  <si>
    <t>3.봉골레 파스타</t>
    <phoneticPr fontId="3" type="noConversion"/>
  </si>
  <si>
    <t>4.등심 or 광어구이</t>
    <phoneticPr fontId="3" type="noConversion"/>
  </si>
  <si>
    <t>5.다크초콜렛 케익</t>
    <phoneticPr fontId="3" type="noConversion"/>
  </si>
  <si>
    <t>황주식주임</t>
    <phoneticPr fontId="3" type="noConversion"/>
  </si>
  <si>
    <t>이민혜주임</t>
    <phoneticPr fontId="3" type="noConversion"/>
  </si>
  <si>
    <t>정봄이계장</t>
    <phoneticPr fontId="3" type="noConversion"/>
  </si>
  <si>
    <t>김해진사원</t>
    <phoneticPr fontId="3" type="noConversion"/>
  </si>
  <si>
    <t>Hall</t>
    <phoneticPr fontId="3" type="noConversion"/>
  </si>
  <si>
    <t>광어크루도</t>
  </si>
  <si>
    <t>시져샐러드</t>
  </si>
  <si>
    <t>0(1)</t>
  </si>
  <si>
    <t>우리밀피자</t>
  </si>
  <si>
    <t>오곡리조또</t>
  </si>
  <si>
    <t>W</t>
    <phoneticPr fontId="3" type="noConversion"/>
  </si>
  <si>
    <t>2+1</t>
    <phoneticPr fontId="3" type="noConversion"/>
  </si>
  <si>
    <t>알리오올리오</t>
    <phoneticPr fontId="3" type="noConversion"/>
  </si>
  <si>
    <t>꽃게로제파스타</t>
    <phoneticPr fontId="3" type="noConversion"/>
  </si>
  <si>
    <t>0(1)</t>
    <phoneticPr fontId="3" type="noConversion"/>
  </si>
  <si>
    <t>0(4)</t>
    <phoneticPr fontId="3" type="noConversion"/>
  </si>
  <si>
    <t>오늘 정신분석 외 워킹으로 오신 손님의 경우 연인 및 소개팅의 방문이 많았습니다. 소개팅의 경우 에피타이저나 샐러드 보다는 어려운 자리임 만큼</t>
    <phoneticPr fontId="3" type="noConversion"/>
  </si>
  <si>
    <t>각자의 파스타를 시켜 먹거나 피자를 같이 시켜 먹는 경우가 많습니다. 오늘 같은경우 손님의 대부분이 각자 파스타를 드시면서 파스타의 점유율이 32%라는 높은</t>
    <phoneticPr fontId="3" type="noConversion"/>
  </si>
  <si>
    <t>비율이 나온것 같습니다. 이에 그런 테이블에 음료나 와인을 판매하려 유도 하였으나 쉽지 않았습니다.</t>
    <phoneticPr fontId="3" type="noConversion"/>
  </si>
  <si>
    <t>이에 홀쪽에서는 그런 음료나 와인을 좀더 푸시하고 하프샐러드라고 하나 더 판매하기위해 멘트 연구중입니다.</t>
    <phoneticPr fontId="3" type="noConversion"/>
  </si>
  <si>
    <t>직원점심식대</t>
    <phoneticPr fontId="3" type="noConversion"/>
  </si>
  <si>
    <t xml:space="preserve">낮에는 일본손님의 방문이 많았습니다. 주로 런치 A set를 이용하셨으며, 예약을 주식 쿠보타씨의 경우 스파클링 와인과 판체타, 우오바, 버섯샐러드를 이용하시면서 </t>
    <phoneticPr fontId="3" type="noConversion"/>
  </si>
  <si>
    <t>객단가가 10만원정도 되어 매출에 도움이 되었습니다.</t>
    <phoneticPr fontId="3" type="noConversion"/>
  </si>
  <si>
    <t>김해진사원, 황주식주임</t>
    <phoneticPr fontId="3" type="noConversion"/>
  </si>
  <si>
    <t>김나윤 대리(반차)</t>
    <phoneticPr fontId="3" type="noConversion"/>
  </si>
  <si>
    <t>이동훈 대리, 이승규 주임(반차)</t>
    <phoneticPr fontId="3" type="noConversion"/>
  </si>
  <si>
    <t>정동수 주임, 신성민 사원</t>
    <phoneticPr fontId="3" type="noConversion"/>
  </si>
  <si>
    <t>신성민 사원 샐러드 메뉴 레시피 숙지 및 이해도 에 대해 교육 실시 하였습니다.</t>
    <phoneticPr fontId="3" type="noConversion"/>
  </si>
  <si>
    <t>Kubota</t>
    <phoneticPr fontId="3" type="noConversion"/>
  </si>
  <si>
    <t>전동기 님</t>
    <phoneticPr fontId="3" type="noConversion"/>
  </si>
  <si>
    <t>박로희 님</t>
    <phoneticPr fontId="3" type="noConversion"/>
  </si>
  <si>
    <t>날치알크림파스타</t>
    <phoneticPr fontId="3" type="noConversion"/>
  </si>
  <si>
    <t>2(3)</t>
    <phoneticPr fontId="3" type="noConversion"/>
  </si>
  <si>
    <t>1(5)</t>
    <phoneticPr fontId="3" type="noConversion"/>
  </si>
  <si>
    <t>W</t>
    <phoneticPr fontId="3" type="noConversion"/>
  </si>
  <si>
    <t>오후에도 손님 끊김없이 오셨으며, 그 중 서양직원 두팀이 오셔 식사를 하고 가셨습니다.</t>
    <phoneticPr fontId="3" type="noConversion"/>
  </si>
  <si>
    <t>박로희님의 경우 10월 6일 존스홉킨스대학 단품식사 전에 메뉴 정하시러 오셔서 식사를 하고 가셨습니다. 가을 마켓샐러드와 알리오올리오에 대한 반응이 무척이나 좋았</t>
    <phoneticPr fontId="3" type="noConversion"/>
  </si>
  <si>
    <t xml:space="preserve">습니다. VIP손님 중 민선경님의 소개로 처음 오셔서 모임을 잡으셨고 모임전에 오셔서 음식을 정하러 오셨었습니다. </t>
    <phoneticPr fontId="3" type="noConversion"/>
  </si>
  <si>
    <t>주차직원점심식대</t>
    <phoneticPr fontId="3" type="noConversion"/>
  </si>
  <si>
    <t>김태헌 사원 이승규 주임</t>
    <phoneticPr fontId="3" type="noConversion"/>
  </si>
  <si>
    <t>이동훈 대리, 정동수 주임</t>
    <phoneticPr fontId="3" type="noConversion"/>
  </si>
  <si>
    <t xml:space="preserve">핫 파트 후드 청소 및 선반 정리 지하실 고기 냉장고 정리 하였습니다.  </t>
    <phoneticPr fontId="3" type="noConversion"/>
  </si>
  <si>
    <t>창고 선반 및 식제료 정리 콜파트 냉장고 청소 하였습니다 .</t>
    <phoneticPr fontId="3" type="noConversion"/>
  </si>
  <si>
    <t>윤형진 님</t>
    <phoneticPr fontId="3" type="noConversion"/>
  </si>
  <si>
    <t>이윤석 님</t>
    <phoneticPr fontId="3" type="noConversion"/>
  </si>
  <si>
    <t>D/T  89.000원</t>
    <phoneticPr fontId="3" type="noConversion"/>
  </si>
  <si>
    <t>1.비프까르 파치오</t>
    <phoneticPr fontId="3" type="noConversion"/>
  </si>
  <si>
    <t>2.가을 대하 구이</t>
    <phoneticPr fontId="3" type="noConversion"/>
  </si>
  <si>
    <t>3.케일 시저 샐러드</t>
    <phoneticPr fontId="3" type="noConversion"/>
  </si>
  <si>
    <t>4.봉골레</t>
    <phoneticPr fontId="3" type="noConversion"/>
  </si>
  <si>
    <t>5.등심&amp;광어</t>
    <phoneticPr fontId="3" type="noConversion"/>
  </si>
  <si>
    <t xml:space="preserve"> 6.펑킨 치즈 케이크</t>
    <phoneticPr fontId="3" type="noConversion"/>
  </si>
  <si>
    <t>재고조사 실시하였습니다</t>
    <phoneticPr fontId="3" type="noConversion"/>
  </si>
  <si>
    <t>0(3)</t>
    <phoneticPr fontId="3" type="noConversion"/>
  </si>
  <si>
    <t>1(4)</t>
    <phoneticPr fontId="3" type="noConversion"/>
  </si>
  <si>
    <t>1(6)</t>
    <phoneticPr fontId="3" type="noConversion"/>
  </si>
  <si>
    <t>D/T  89.000원</t>
    <phoneticPr fontId="3" type="noConversion"/>
  </si>
  <si>
    <t>꽃게 로제 파스타</t>
    <phoneticPr fontId="3" type="noConversion"/>
  </si>
  <si>
    <t>이민혜 주임</t>
    <phoneticPr fontId="3" type="noConversion"/>
  </si>
  <si>
    <t>김해진 사원&amp; 황주식 주임, 김해진 사원</t>
    <phoneticPr fontId="3" type="noConversion"/>
  </si>
  <si>
    <t>정봄이 계장, 정봄이 계장</t>
    <phoneticPr fontId="3" type="noConversion"/>
  </si>
  <si>
    <t>황주식 주임</t>
    <phoneticPr fontId="3" type="noConversion"/>
  </si>
  <si>
    <t>런치 영업시, 소개팅 혹은 연인 등 2인 테이블 2~3팀이 워크인으로 방문 주셨으며, 젊은 여성 손님 6인도 워크인으로 방문주셨었습니다.</t>
    <phoneticPr fontId="3" type="noConversion"/>
  </si>
  <si>
    <t>주로 피자와 파스타를 이용하셨으며, 베버리지 판매량은 적었습니다.</t>
    <phoneticPr fontId="3" type="noConversion"/>
  </si>
  <si>
    <t>디너에 방문주신 윤형진 님은 친정 식구분들끼리의 생일파티 겸 식사 자리였습니다. D/T Set 와 함께 가져오신 화이트 와인 2병, 그리고 매장 와인</t>
    <phoneticPr fontId="3" type="noConversion"/>
  </si>
  <si>
    <t>호주 쉬라즈 이용하셨습니다. 공간에 대한 만족도 및 식사 만족도가 높았으며, 형제매장인 소셜테이블, 베이크하우스 매장도 많이 궁금해하셔</t>
    <phoneticPr fontId="3" type="noConversion"/>
  </si>
  <si>
    <t xml:space="preserve">충분한 설명과 함께 명함 제공하였습니다. 지속적인 재방문이 기대되는 테이블이였습니다. </t>
    <phoneticPr fontId="3" type="noConversion"/>
  </si>
  <si>
    <t>이윤석 님은 연인 사이의 식사 자리였으며, 이외에 디너 영업시에는 워크인 손님 방문은 없었습니다.</t>
    <phoneticPr fontId="3" type="noConversion"/>
  </si>
  <si>
    <t>주현철 과장, 이동훈 대리</t>
    <phoneticPr fontId="3" type="noConversion"/>
  </si>
  <si>
    <t>이승규 주임</t>
    <phoneticPr fontId="3" type="noConversion"/>
  </si>
  <si>
    <t>컴패션 비서분들</t>
    <phoneticPr fontId="3" type="noConversion"/>
  </si>
  <si>
    <t>한국 컴패션</t>
    <phoneticPr fontId="3" type="noConversion"/>
  </si>
  <si>
    <t>배기석 님</t>
    <phoneticPr fontId="3" type="noConversion"/>
  </si>
  <si>
    <t>사장님</t>
    <phoneticPr fontId="3" type="noConversion"/>
  </si>
  <si>
    <t>김태헌 사원 병가 처리 했습니다.</t>
    <phoneticPr fontId="3" type="noConversion"/>
  </si>
  <si>
    <t>점심예약이 많았지만, 원활 하게 잘 서비스 했습니다.</t>
    <phoneticPr fontId="3" type="noConversion"/>
  </si>
  <si>
    <t>사장님 예약에  광어크루도, 문어 해산물 찜, 우리밀 허브 피자, 포르치니 버섯 파스타, 정글스테이크, 단호박치즈케익과 아이스크림 서빙 했습니다.</t>
    <phoneticPr fontId="3" type="noConversion"/>
  </si>
  <si>
    <t>L/A</t>
    <phoneticPr fontId="3" type="noConversion"/>
  </si>
  <si>
    <t>5(6)</t>
    <phoneticPr fontId="3" type="noConversion"/>
  </si>
  <si>
    <t>6(10)</t>
    <phoneticPr fontId="3" type="noConversion"/>
  </si>
  <si>
    <t>3(9)</t>
    <phoneticPr fontId="3" type="noConversion"/>
  </si>
  <si>
    <t>우오바</t>
    <phoneticPr fontId="3" type="noConversion"/>
  </si>
  <si>
    <t>너트피자</t>
    <phoneticPr fontId="3" type="noConversion"/>
  </si>
  <si>
    <t>김해진사원</t>
    <phoneticPr fontId="3" type="noConversion"/>
  </si>
  <si>
    <t>황주식주임</t>
    <phoneticPr fontId="3" type="noConversion"/>
  </si>
  <si>
    <t>정봄이계장</t>
    <phoneticPr fontId="3" type="noConversion"/>
  </si>
  <si>
    <t>이민혜주임,박민호사원(지원)</t>
    <phoneticPr fontId="3" type="noConversion"/>
  </si>
  <si>
    <t>- 배기석님, 컴패션분들은 모두 30000원에 맞춰 메인이 파스타로 이용하셨습니다. 배기석님의 경우 어머니들 대상으로 아이들 교육에 대해 브리핑을 하는 자리였으며</t>
    <phoneticPr fontId="3" type="noConversion"/>
  </si>
  <si>
    <t>컴패션분들의 경우 4층에서 목사님과 함께 식사를 하시며 이야기를 나누었습니다.</t>
    <phoneticPr fontId="3" type="noConversion"/>
  </si>
  <si>
    <t>저녁에는 사장님테이블이 외 김성수 사장님의 2인의 식사자리가 있었으며, 워킹으로 2-3팀정도 방문하여 이용하셨습니다.</t>
    <phoneticPr fontId="3" type="noConversion"/>
  </si>
  <si>
    <t>W</t>
    <phoneticPr fontId="3" type="noConversion"/>
  </si>
  <si>
    <t>김성수사장님</t>
    <phoneticPr fontId="3" type="noConversion"/>
  </si>
  <si>
    <t>W</t>
    <phoneticPr fontId="3" type="noConversion"/>
  </si>
  <si>
    <t>김나윤 대리</t>
    <phoneticPr fontId="3" type="noConversion"/>
  </si>
  <si>
    <t>김태희 님</t>
    <phoneticPr fontId="3" type="noConversion"/>
  </si>
  <si>
    <t>현대자동차 조미진 상무 님</t>
    <phoneticPr fontId="3" type="noConversion"/>
  </si>
  <si>
    <t>이석장 님</t>
    <phoneticPr fontId="3" type="noConversion"/>
  </si>
  <si>
    <t>1(7)</t>
    <phoneticPr fontId="3" type="noConversion"/>
  </si>
  <si>
    <t>0(10)</t>
    <phoneticPr fontId="3" type="noConversion"/>
  </si>
  <si>
    <t>1(10)</t>
    <phoneticPr fontId="3" type="noConversion"/>
  </si>
  <si>
    <t>너트피자</t>
    <phoneticPr fontId="3" type="noConversion"/>
  </si>
  <si>
    <t>알리오올리오</t>
    <phoneticPr fontId="3" type="noConversion"/>
  </si>
  <si>
    <t>w</t>
    <phoneticPr fontId="3" type="noConversion"/>
  </si>
  <si>
    <t>w</t>
    <phoneticPr fontId="3" type="noConversion"/>
  </si>
  <si>
    <t>w</t>
    <phoneticPr fontId="3" type="noConversion"/>
  </si>
  <si>
    <t>W</t>
    <phoneticPr fontId="3" type="noConversion"/>
  </si>
  <si>
    <t>황주식주임</t>
    <phoneticPr fontId="3" type="noConversion"/>
  </si>
  <si>
    <t>이민혜주임</t>
    <phoneticPr fontId="3" type="noConversion"/>
  </si>
  <si>
    <t>정봄이계장</t>
    <phoneticPr fontId="3" type="noConversion"/>
  </si>
  <si>
    <t>김해진사원</t>
    <phoneticPr fontId="3" type="noConversion"/>
  </si>
  <si>
    <t>쓰레기봉투</t>
    <phoneticPr fontId="3" type="noConversion"/>
  </si>
  <si>
    <t>런치의 경우 예약손님 보다 워킹손님의 방문이 많았습니다. 1시가 넘어 오시는 손님의 방문이 많았고, 몇주 전에 촬영한 짜이 서울 잡지를 보고 오신 중국인 관광객들도</t>
    <phoneticPr fontId="3" type="noConversion"/>
  </si>
  <si>
    <t>있었습니다. 잡지에 실린 사진을 찍어와 보여주면서 주문을 하셨고 맛잇게 식사하고 가셨습니다.</t>
    <phoneticPr fontId="3" type="noConversion"/>
  </si>
  <si>
    <t>저녁의 경우 예약손님이 주가 되었으며, 음료 및 와인보다는 파스타와 피자를 드시는 손님의 비중이 높았습니다.</t>
    <phoneticPr fontId="3" type="noConversion"/>
  </si>
  <si>
    <t>9월 물대 진행 중입니다.</t>
    <phoneticPr fontId="3" type="noConversion"/>
  </si>
  <si>
    <t>신성민 사원 식자재 관리 및 냉장고 관리 교육 실시 하였습니다.</t>
    <phoneticPr fontId="3" type="noConversion"/>
  </si>
  <si>
    <t>이동훈 대리</t>
    <phoneticPr fontId="3" type="noConversion"/>
  </si>
  <si>
    <t>신성민 사원(반차)</t>
    <phoneticPr fontId="3" type="noConversion"/>
  </si>
  <si>
    <t>이승규 주임, 정동수 주임</t>
    <phoneticPr fontId="3" type="noConversion"/>
  </si>
  <si>
    <t>존스홉킨스 대학</t>
    <phoneticPr fontId="3" type="noConversion"/>
  </si>
  <si>
    <t>유화서 님</t>
    <phoneticPr fontId="3" type="noConversion"/>
  </si>
  <si>
    <t>*단품식사</t>
    <phoneticPr fontId="3" type="noConversion"/>
  </si>
  <si>
    <t>10월 전체 미팅 있었습니다.</t>
    <phoneticPr fontId="3" type="noConversion"/>
  </si>
  <si>
    <t>런치 메뉴 개선 방안에 대해 주임 미팅 시간 가졌습니다.</t>
    <phoneticPr fontId="3" type="noConversion"/>
  </si>
  <si>
    <t>정봄이계장</t>
    <phoneticPr fontId="3" type="noConversion"/>
  </si>
  <si>
    <t>4(11)</t>
    <phoneticPr fontId="3" type="noConversion"/>
  </si>
  <si>
    <t>6(16)</t>
    <phoneticPr fontId="3" type="noConversion"/>
  </si>
  <si>
    <t>1(11)</t>
    <phoneticPr fontId="3" type="noConversion"/>
  </si>
  <si>
    <t>꽃게 로제 파스타</t>
    <phoneticPr fontId="3" type="noConversion"/>
  </si>
  <si>
    <t>등심 스테이크</t>
    <phoneticPr fontId="3" type="noConversion"/>
  </si>
  <si>
    <t>케일 시저샐러드</t>
    <phoneticPr fontId="3" type="noConversion"/>
  </si>
  <si>
    <t>광어 스테이크</t>
    <phoneticPr fontId="3" type="noConversion"/>
  </si>
  <si>
    <t xml:space="preserve"> - 금일 디너 영업시 방문 주셨던 존스홉킨스 대학 모임은, VIP 민선경 님의 추천으로 방문 주신 분입니다.</t>
    <phoneticPr fontId="3" type="noConversion"/>
  </si>
  <si>
    <t xml:space="preserve"> 금일 식사를 위해 약 4일전, 먼저 매장에 가족 4인 방문 하셔서 단품 식사 진행하셨었습니다. 금일은 존스홉킨스 대학에 재학중인 자녀를 가진 어머님 모임으로</t>
    <phoneticPr fontId="3" type="noConversion"/>
  </si>
  <si>
    <t xml:space="preserve"> 4인 쉐어 단품 식사가 진행 되었으며, 독점 와인인 Colameracto Bianco 와인 2병을 함께 곁들이셨습니다.</t>
    <phoneticPr fontId="3" type="noConversion"/>
  </si>
  <si>
    <t xml:space="preserve"> 공간, 식사에 대한 만족도가 굉장히 높았으며, 서비스 또한 만족하셔 명함을 가져가신 분이 6분 계셨습니다. 추후 재방문이 요구됩니다.</t>
    <phoneticPr fontId="3" type="noConversion"/>
  </si>
  <si>
    <t>9월 물대 마무리 하였습니다.</t>
    <phoneticPr fontId="3" type="noConversion"/>
  </si>
  <si>
    <t>반죽기 지하에서 2층 주방으로 재 배치 하였습니다.</t>
    <phoneticPr fontId="3" type="noConversion"/>
  </si>
  <si>
    <t>신석철 님</t>
    <phoneticPr fontId="3" type="noConversion"/>
  </si>
  <si>
    <t>이소영 님</t>
    <phoneticPr fontId="3" type="noConversion"/>
  </si>
  <si>
    <t>강주연 님</t>
    <phoneticPr fontId="3" type="noConversion"/>
  </si>
  <si>
    <t>이민혜 주임</t>
    <phoneticPr fontId="3" type="noConversion"/>
  </si>
  <si>
    <t>김해진 사원, 황주식 주임</t>
    <phoneticPr fontId="3" type="noConversion"/>
  </si>
  <si>
    <t>정봄이 계장, 김해진 사원</t>
    <phoneticPr fontId="3" type="noConversion"/>
  </si>
  <si>
    <t>김해진 사원</t>
    <phoneticPr fontId="3" type="noConversion"/>
  </si>
  <si>
    <t>1(12)</t>
    <phoneticPr fontId="3" type="noConversion"/>
  </si>
  <si>
    <t>0(16)</t>
    <phoneticPr fontId="3" type="noConversion"/>
  </si>
  <si>
    <t>2(13)</t>
    <phoneticPr fontId="3" type="noConversion"/>
  </si>
  <si>
    <t>꽃게 로제 파스타</t>
    <phoneticPr fontId="3" type="noConversion"/>
  </si>
  <si>
    <t>날치알 크림 파스타</t>
    <phoneticPr fontId="3" type="noConversion"/>
  </si>
  <si>
    <t>케일시저샐러드</t>
    <phoneticPr fontId="3" type="noConversion"/>
  </si>
  <si>
    <t>광어 스테이크</t>
    <phoneticPr fontId="3" type="noConversion"/>
  </si>
  <si>
    <t xml:space="preserve"> - 디너 영업이 굉장히 활성화 되었습니다. 3층 시에나, 깜포, 2층 베로나 등 4층을 제외한 모든 룸에 예약 손님이 계셨으며,</t>
    <phoneticPr fontId="3" type="noConversion"/>
  </si>
  <si>
    <t>1층 또한 테라스 포함 전좌석 워크인 손님 방문으로 만석이 되어 영업이 진행되었습니다. 1층은 모든 테이블에서 단품 파스타, 피자와 함께 독점와인을 이용하셨고,</t>
    <phoneticPr fontId="3" type="noConversion"/>
  </si>
  <si>
    <t xml:space="preserve">치즈 플래터도 이용하셨습니다. 2층에서는 브라이덜 샤워 모임이였으며 에피타이저부터 샐러드, 피자, 파스타 등 다양한 단품으로 구성된 식사가 진행되었으며 </t>
    <phoneticPr fontId="3" type="noConversion"/>
  </si>
  <si>
    <t>가을 시즌 티인 배라임티, 그리고 자몽티 이용하셨습니다. 3층 본사 신석철 님은 지인분들과 함께한 식사 모임이었으며, 차량이 있어서 주류는 이용 안하셨습니다.</t>
    <phoneticPr fontId="3" type="noConversion"/>
  </si>
  <si>
    <t>금일 와인 및 베버리지 판매율 38% 달성하였으며, 독점와인 31% 판매율 보였습니다.</t>
    <phoneticPr fontId="3" type="noConversion"/>
  </si>
  <si>
    <t>이동훈 대리 주도하에 hot파트 개선 사항이 있는 메뉴들 교육 및 시연 실시 하였습니다.</t>
    <phoneticPr fontId="3" type="noConversion"/>
  </si>
  <si>
    <t>윤사무엘 님</t>
    <phoneticPr fontId="3" type="noConversion"/>
  </si>
  <si>
    <t>김은아 님</t>
    <phoneticPr fontId="3" type="noConversion"/>
  </si>
  <si>
    <t>박도건 님</t>
    <phoneticPr fontId="3" type="noConversion"/>
  </si>
  <si>
    <t>2.해산물 아티쵸크</t>
    <phoneticPr fontId="3" type="noConversion"/>
  </si>
  <si>
    <t>3.참소라 깻잎 파스타</t>
    <phoneticPr fontId="3" type="noConversion"/>
  </si>
  <si>
    <t>4.광어구이</t>
    <phoneticPr fontId="3" type="noConversion"/>
  </si>
  <si>
    <t>5.디져트</t>
    <phoneticPr fontId="3" type="noConversion"/>
  </si>
  <si>
    <t>1.단호박 스프</t>
    <phoneticPr fontId="3" type="noConversion"/>
  </si>
  <si>
    <t>0(12)</t>
    <phoneticPr fontId="3" type="noConversion"/>
  </si>
  <si>
    <t>3(19)</t>
    <phoneticPr fontId="3" type="noConversion"/>
  </si>
  <si>
    <t>5(18)</t>
    <phoneticPr fontId="3" type="noConversion"/>
  </si>
  <si>
    <t>오곡리조또</t>
    <phoneticPr fontId="3" type="noConversion"/>
  </si>
  <si>
    <t>광어크루도</t>
    <phoneticPr fontId="3" type="noConversion"/>
  </si>
  <si>
    <t>마켓 샐러드</t>
    <phoneticPr fontId="3" type="noConversion"/>
  </si>
  <si>
    <t>정봄이 계장</t>
    <phoneticPr fontId="3" type="noConversion"/>
  </si>
  <si>
    <t>황주식 주임, 김해진 사원</t>
    <phoneticPr fontId="3" type="noConversion"/>
  </si>
  <si>
    <t>이민혜 주임</t>
    <phoneticPr fontId="3" type="noConversion"/>
  </si>
  <si>
    <t xml:space="preserve">황주식 주임 </t>
    <phoneticPr fontId="3" type="noConversion"/>
  </si>
  <si>
    <t xml:space="preserve"> - 금일은 전반적으로 워크인 손님이 많았습니다. 오픈 시간부터 마감 시간까지 단 한타임도 손님이 끊인 적이 없었습니다.</t>
    <phoneticPr fontId="3" type="noConversion"/>
  </si>
  <si>
    <t xml:space="preserve"> 정신분석 연구소 6인 L/T 식사는 4층에서 진행되었으며, 금일 역시 만족도 높았습니다. </t>
    <phoneticPr fontId="3" type="noConversion"/>
  </si>
  <si>
    <t xml:space="preserve"> 오늘 워크인으로 런치에 방문 주신 대부분의 손님은 친목 모임이 많았으며, 피자, 파스타와 함께 커피를 곁들여 드셨습니다.</t>
    <phoneticPr fontId="3" type="noConversion"/>
  </si>
  <si>
    <t xml:space="preserve"> 디너 영업시에는, 3층 룸에서 김은아 님 8인 결혼 전 여자 친구분들끼리의 모임이였으며, 단품 식사를 하셨는데, 오곡리조또의 반응이 매우좋아</t>
    <phoneticPr fontId="3" type="noConversion"/>
  </si>
  <si>
    <t xml:space="preserve"> 추가 주문을 해서 식사하셨습니다. 이외에 홀에서는 윤사무엘님, 박도건 님 모두 소개팅 테이블이였고 피자와 파스타 이용하셨습니다.</t>
    <phoneticPr fontId="3" type="noConversion"/>
  </si>
  <si>
    <t xml:space="preserve"> 디너에는 워크인 손님 방문이 저조하였습니다. </t>
    <phoneticPr fontId="3" type="noConversion"/>
  </si>
  <si>
    <t>직원일요일점심식대</t>
    <phoneticPr fontId="3" type="noConversion"/>
  </si>
  <si>
    <t xml:space="preserve">이승규 주임 </t>
    <phoneticPr fontId="3" type="noConversion"/>
  </si>
  <si>
    <t xml:space="preserve">신성민 사원 </t>
    <phoneticPr fontId="3" type="noConversion"/>
  </si>
  <si>
    <t>김나윤 대리 (반차)</t>
    <phoneticPr fontId="3" type="noConversion"/>
  </si>
  <si>
    <t>정동수 주임</t>
    <phoneticPr fontId="3" type="noConversion"/>
  </si>
  <si>
    <t>이동훈 대리</t>
    <phoneticPr fontId="3" type="noConversion"/>
  </si>
  <si>
    <t>4+1</t>
    <phoneticPr fontId="3" type="noConversion"/>
  </si>
  <si>
    <t>전효리 님</t>
    <phoneticPr fontId="3" type="noConversion"/>
  </si>
  <si>
    <t>김성환 님</t>
    <phoneticPr fontId="3" type="noConversion"/>
  </si>
  <si>
    <t>6;30</t>
    <phoneticPr fontId="3" type="noConversion"/>
  </si>
  <si>
    <t>최선미 님</t>
    <phoneticPr fontId="3" type="noConversion"/>
  </si>
  <si>
    <t>함인경 선생님</t>
    <phoneticPr fontId="3" type="noConversion"/>
  </si>
  <si>
    <t>정동수 주임 식자류 관리 및 정리 교육  파스타 교육     (교육자 : 이동훈 대리)</t>
    <phoneticPr fontId="3" type="noConversion"/>
  </si>
  <si>
    <t>정동수 주임 파자파트 교육 정리 및 반죽 숙성 교육      (교육자 : 김나윤 대리)</t>
    <phoneticPr fontId="3" type="noConversion"/>
  </si>
  <si>
    <t>주방 창고 청소 및 선반 정리 하였습니다.</t>
    <phoneticPr fontId="3" type="noConversion"/>
  </si>
  <si>
    <t>정봄이계장</t>
    <phoneticPr fontId="3" type="noConversion"/>
  </si>
  <si>
    <t>김해진사원</t>
    <phoneticPr fontId="3" type="noConversion"/>
  </si>
  <si>
    <t>이민혜주임</t>
    <phoneticPr fontId="3" type="noConversion"/>
  </si>
  <si>
    <t>황주식주임</t>
    <phoneticPr fontId="3" type="noConversion"/>
  </si>
  <si>
    <t>- 김성환님의 경우 부모님이 지방에서 올라오셔서 가족식사를 하시는 자리였습니다. 김성환님이 스테이크가 너무 맛있게 드셨다며 오늘 부모님을 모시고와 대접을 하는</t>
    <phoneticPr fontId="3" type="noConversion"/>
  </si>
  <si>
    <t>자리였습니다. 런치의 경우 스테이크가 런치메뉴에 없지만 손님의 대접하는 자리로 주방과 소통하여 맛있게 조리하여드렸습니다. 이에 너무 감사하게 잘먹고 가신다는</t>
    <phoneticPr fontId="3" type="noConversion"/>
  </si>
  <si>
    <t>W</t>
    <phoneticPr fontId="3" type="noConversion"/>
  </si>
  <si>
    <t>W</t>
    <phoneticPr fontId="3" type="noConversion"/>
  </si>
  <si>
    <t>김태현님</t>
    <phoneticPr fontId="3" type="noConversion"/>
  </si>
  <si>
    <t>20대 여성</t>
    <phoneticPr fontId="3" type="noConversion"/>
  </si>
  <si>
    <t>일본손님</t>
    <phoneticPr fontId="3" type="noConversion"/>
  </si>
  <si>
    <t>40대 후반 여성</t>
    <phoneticPr fontId="3" type="noConversion"/>
  </si>
  <si>
    <t>20대 후반 여성</t>
    <phoneticPr fontId="3" type="noConversion"/>
  </si>
  <si>
    <t xml:space="preserve">30대 남,여 </t>
    <phoneticPr fontId="3" type="noConversion"/>
  </si>
  <si>
    <t>중간타임에서 계속 손님의 방문이 있었으며, 디너의 경우 주로 예약이였으며, 9시 넘어 오신 남,여 손님의 경우 자주 오시는 변호사님이 오셔 에피타이저에 하우스와인을</t>
    <phoneticPr fontId="3" type="noConversion"/>
  </si>
  <si>
    <t>이용후 가셨습니다. 오늘은 1층 분위기와 노래가 특히 너무 좋다며, 노래 리스트를 받고 싶다는 말도 하시고 가셨습니다.</t>
    <phoneticPr fontId="3" type="noConversion"/>
  </si>
  <si>
    <t>주차직원일요일점심식대</t>
    <phoneticPr fontId="3" type="noConversion"/>
  </si>
  <si>
    <t>인사를 남기고 가셨습니다. 이에 메인군의 판매가 좋았습니다.(6개판매, 23%차지)</t>
    <phoneticPr fontId="3" type="noConversion"/>
  </si>
  <si>
    <t>2(14)</t>
    <phoneticPr fontId="3" type="noConversion"/>
  </si>
  <si>
    <t>0(5)</t>
    <phoneticPr fontId="3" type="noConversion"/>
  </si>
  <si>
    <t>1(20)</t>
    <phoneticPr fontId="3" type="noConversion"/>
  </si>
  <si>
    <t>2(20)</t>
    <phoneticPr fontId="3" type="noConversion"/>
  </si>
  <si>
    <t>봉골레</t>
    <phoneticPr fontId="3" type="noConversion"/>
  </si>
  <si>
    <t>꽃게로제파스타</t>
    <phoneticPr fontId="3" type="noConversion"/>
  </si>
  <si>
    <t>등심스테이크</t>
    <phoneticPr fontId="3" type="noConversion"/>
  </si>
  <si>
    <t xml:space="preserve">김나윤 대리 </t>
    <phoneticPr fontId="3" type="noConversion"/>
  </si>
  <si>
    <t xml:space="preserve">이동훈 대리,이승규 주임 </t>
    <phoneticPr fontId="3" type="noConversion"/>
  </si>
  <si>
    <t>각스테이션별 기본식자재 정리 및 손질,백업재료 준비를 하였으며 업체별 발주품목에 대한 미팅을 가졌습니다.</t>
    <phoneticPr fontId="3" type="noConversion"/>
  </si>
  <si>
    <t>서애덕이사님</t>
    <phoneticPr fontId="3" type="noConversion"/>
  </si>
  <si>
    <t>김해진님</t>
    <phoneticPr fontId="3" type="noConversion"/>
  </si>
  <si>
    <t>W</t>
    <phoneticPr fontId="3" type="noConversion"/>
  </si>
  <si>
    <t>W</t>
    <phoneticPr fontId="3" type="noConversion"/>
  </si>
  <si>
    <t>1(15)</t>
    <phoneticPr fontId="3" type="noConversion"/>
  </si>
  <si>
    <t>0(20)</t>
    <phoneticPr fontId="3" type="noConversion"/>
  </si>
  <si>
    <t>2(22)</t>
    <phoneticPr fontId="3" type="noConversion"/>
  </si>
  <si>
    <t>해산물토마토파스타</t>
    <phoneticPr fontId="3" type="noConversion"/>
  </si>
  <si>
    <t>깔라마리</t>
    <phoneticPr fontId="3" type="noConversion"/>
  </si>
  <si>
    <t>워킹손님의 방문이 저조한 하루였습니다. 오셨던 분들은 거의 처음 오셔서 식사하신분들이 많았으며, 식사후에는 우연히 왔는데 너무 잘 먹었다고들 많이 하셨습니다.</t>
    <phoneticPr fontId="3" type="noConversion"/>
  </si>
  <si>
    <t>특히 해산물 토마토 파스타와 광어크루도의 반응이 좋았습니다. 광어크루도에 비트를 사용함에 무척이나 신선해 하셨습니다.</t>
    <phoneticPr fontId="3" type="noConversion"/>
  </si>
  <si>
    <t>디피하여 먹음직 스럽게 바꾸었습니다.</t>
    <phoneticPr fontId="3" type="noConversion"/>
  </si>
  <si>
    <t xml:space="preserve">크로스타임을 이용하여 1층 치즈 쇼케이스 청소 및 정리를 하였으며, 디피 변경도 하였습니다. 치즈를 한쪽으로 두고 한쪽은 디저트과 음료군에 나가는 과일을 함께 </t>
    <phoneticPr fontId="3" type="noConversion"/>
  </si>
  <si>
    <t>서류 배송비</t>
    <phoneticPr fontId="3" type="noConversion"/>
  </si>
  <si>
    <t>김나윤 대리</t>
    <phoneticPr fontId="3" type="noConversion"/>
  </si>
  <si>
    <t>신디 님</t>
    <phoneticPr fontId="3" type="noConversion"/>
  </si>
  <si>
    <t>정봄이계장, 이민혜주임</t>
    <phoneticPr fontId="3" type="noConversion"/>
  </si>
  <si>
    <t>W</t>
    <phoneticPr fontId="3" type="noConversion"/>
  </si>
  <si>
    <t>w</t>
    <phoneticPr fontId="3" type="noConversion"/>
  </si>
  <si>
    <t>- 예약손님 및 워킹손님의 방문이 저조하여 청소를 실시하였습니다.</t>
    <phoneticPr fontId="3" type="noConversion"/>
  </si>
  <si>
    <t xml:space="preserve"> 1층 냉장고 및 선반, 3층 전등 및 선반의 먼지제거를 실시하였고, 직원들의 아이디어를 통해 3층 쇼테이블과 2층 엘리베이터 앞, 2층 중앙 쇼테이블을 변경 할 계획입니다.</t>
    <phoneticPr fontId="3" type="noConversion"/>
  </si>
  <si>
    <t>- 현대 고메위크 테이블 오늘 오픈하면서 예약 문의에 대한 전화가 많았습니다. 이에 직원들에게 친절한 응대를 위해 다시 교육하고 내용을 공유하여 막힘없이 응대하도록</t>
    <phoneticPr fontId="3" type="noConversion"/>
  </si>
  <si>
    <t>하고 있습니다.</t>
    <phoneticPr fontId="3" type="noConversion"/>
  </si>
  <si>
    <t>0(15)</t>
    <phoneticPr fontId="3" type="noConversion"/>
  </si>
  <si>
    <t>0(6)</t>
    <phoneticPr fontId="3" type="noConversion"/>
  </si>
  <si>
    <t>이동훈 대리 주도하에 파스타 메뉴  교육 및 시연 실시 하였습니다.</t>
    <phoneticPr fontId="3" type="noConversion"/>
  </si>
  <si>
    <t>두 주임 위주로 개선되는 메뉴 및 미장에 대해 지속적인 교육 실시 하고있습니다.</t>
    <phoneticPr fontId="3" type="noConversion"/>
  </si>
  <si>
    <t>- 디너에는 워킹으로 오신 두팀이 모두 와인을 이용하면서 매출에 도움이 되었습니다.</t>
    <phoneticPr fontId="3" type="noConversion"/>
  </si>
  <si>
    <t>1(23)</t>
    <phoneticPr fontId="3" type="noConversion"/>
  </si>
  <si>
    <t>알리오올리오</t>
    <phoneticPr fontId="3" type="noConversion"/>
  </si>
  <si>
    <t>깔라마리</t>
    <phoneticPr fontId="3" type="noConversion"/>
  </si>
  <si>
    <t xml:space="preserve">3층 룸에서 런치 세트와 단품을 섞어서 드셨습니다. 어머님들의 경우 음식과 접시, 분위기에 대한 반응이 무척이나 좋았습니다. </t>
    <phoneticPr fontId="3" type="noConversion"/>
  </si>
  <si>
    <t>신성민 사원</t>
    <phoneticPr fontId="3" type="noConversion"/>
  </si>
  <si>
    <t>김나윤 대리</t>
    <phoneticPr fontId="3" type="noConversion"/>
  </si>
  <si>
    <t>정동수 주임</t>
    <phoneticPr fontId="3" type="noConversion"/>
  </si>
  <si>
    <t>이동훈 대리, 이승규 주임</t>
    <phoneticPr fontId="3" type="noConversion"/>
  </si>
  <si>
    <t>이동훈 대리 주도하에 파스타 메뉴 교육 및 시연 지속적으로 실시 하고있습니다.</t>
    <phoneticPr fontId="3" type="noConversion"/>
  </si>
  <si>
    <t>12;00</t>
    <phoneticPr fontId="3" type="noConversion"/>
  </si>
  <si>
    <t>김성수 사장님</t>
    <phoneticPr fontId="3" type="noConversion"/>
  </si>
  <si>
    <t>박성신 님</t>
    <phoneticPr fontId="3" type="noConversion"/>
  </si>
  <si>
    <t>사장님</t>
    <phoneticPr fontId="3" type="noConversion"/>
  </si>
  <si>
    <t>푸마코리아</t>
    <phoneticPr fontId="3" type="noConversion"/>
  </si>
  <si>
    <t>이동훈 대리 주도하에 이승규 주임, 정동수 주임 해산물 관리법에 대해 교육 실시 하였습니다.</t>
    <phoneticPr fontId="3" type="noConversion"/>
  </si>
  <si>
    <t>12시 부터 예약을 하고 오신 손님의 방문이 많았습니다. 사장님 외 김성수사장님의 경우 4층에서 중요 손님 접대자리를 갖었으며, 박성신님의 경우 어머님의 모임으로 오셔</t>
    <phoneticPr fontId="3" type="noConversion"/>
  </si>
  <si>
    <t>이종혁님</t>
    <phoneticPr fontId="3" type="noConversion"/>
  </si>
  <si>
    <t>오후</t>
    <phoneticPr fontId="3" type="noConversion"/>
  </si>
  <si>
    <t>김인영님</t>
    <phoneticPr fontId="3" type="noConversion"/>
  </si>
  <si>
    <t>몇 주전에 환갑잔치로 이용하신 이종혁님은 오늘 지인 부부동반모이을 4층에서 디너테이스팅으로 이용하셨습니다.</t>
    <phoneticPr fontId="3" type="noConversion"/>
  </si>
  <si>
    <t>사장님</t>
    <phoneticPr fontId="3" type="noConversion"/>
  </si>
  <si>
    <t>2(8)</t>
    <phoneticPr fontId="3" type="noConversion"/>
  </si>
  <si>
    <t>3(26)</t>
    <phoneticPr fontId="3" type="noConversion"/>
  </si>
  <si>
    <t>너트피자</t>
    <phoneticPr fontId="3" type="noConversion"/>
  </si>
  <si>
    <t>마켓샐러드</t>
    <phoneticPr fontId="3" type="noConversion"/>
  </si>
  <si>
    <t>정동수 주임</t>
    <phoneticPr fontId="3" type="noConversion"/>
  </si>
  <si>
    <t>신성민 사원(반차)</t>
    <phoneticPr fontId="3" type="noConversion"/>
  </si>
  <si>
    <t>이동훈 대리(반차), 이승규 주임</t>
    <phoneticPr fontId="3" type="noConversion"/>
  </si>
  <si>
    <t>L/T</t>
    <phoneticPr fontId="3" type="noConversion"/>
  </si>
  <si>
    <t>봉골레 파스타</t>
    <phoneticPr fontId="3" type="noConversion"/>
  </si>
  <si>
    <t>광어 크루도</t>
    <phoneticPr fontId="3" type="noConversion"/>
  </si>
  <si>
    <t>깔라마리</t>
    <phoneticPr fontId="3" type="noConversion"/>
  </si>
  <si>
    <t>이해식 님</t>
    <phoneticPr fontId="3" type="noConversion"/>
  </si>
  <si>
    <t>식사, 와인</t>
    <phoneticPr fontId="3" type="noConversion"/>
  </si>
  <si>
    <t>이민혜 주임</t>
    <phoneticPr fontId="3" type="noConversion"/>
  </si>
  <si>
    <t>김해진 사원, 황주식 주임</t>
    <phoneticPr fontId="3" type="noConversion"/>
  </si>
  <si>
    <t>정봄이 계장</t>
    <phoneticPr fontId="3" type="noConversion"/>
  </si>
  <si>
    <t xml:space="preserve"> - 금일 예약 및 워크인 손님 방문이 저조하였습니다. 런치 영업시에는 워크인 손님 2인 2팀, 3인 1팀 다녀가셨고, </t>
    <phoneticPr fontId="3" type="noConversion"/>
  </si>
  <si>
    <t xml:space="preserve"> 하프 샐러드, 등심 스테이크, L/ A Set 이용하셨습니다.</t>
    <phoneticPr fontId="3" type="noConversion"/>
  </si>
  <si>
    <t xml:space="preserve"> 이후 클로스 타임을 활용, 엘리베이터 청소를 실시하였습니다. 디너 영업시 당일 예약으로 이해식 님 3인 7시 30분에 방문 주셔서</t>
    <phoneticPr fontId="3" type="noConversion"/>
  </si>
  <si>
    <t xml:space="preserve"> 샐러드와 파스타, 치킨구이 이용하셨으며, 아르헨티나 차카나 말벡 와인 함께 이용하셨습니다.</t>
    <phoneticPr fontId="3" type="noConversion"/>
  </si>
  <si>
    <t xml:space="preserve"> 그 외에는 워크인 손님 방문이 없었습니다.</t>
    <phoneticPr fontId="3" type="noConversion"/>
  </si>
  <si>
    <t>이동훈 대리(반차)</t>
    <phoneticPr fontId="3" type="noConversion"/>
  </si>
  <si>
    <t>정동수 주임, 이승규 주임 (반차)</t>
    <phoneticPr fontId="3" type="noConversion"/>
  </si>
  <si>
    <t>식전 빵 발주 감소에 대해 미팅 가졌습니다.</t>
    <phoneticPr fontId="3" type="noConversion"/>
  </si>
  <si>
    <t>파스타 메뉴 지속적으로 교육 및 시연 실시 하고 있습니다.</t>
    <phoneticPr fontId="3" type="noConversion"/>
  </si>
  <si>
    <t>1(16)</t>
    <phoneticPr fontId="3" type="noConversion"/>
  </si>
  <si>
    <t>0(8)</t>
    <phoneticPr fontId="3" type="noConversion"/>
  </si>
  <si>
    <t>0(26)</t>
    <phoneticPr fontId="3" type="noConversion"/>
  </si>
  <si>
    <t>w</t>
    <phoneticPr fontId="3" type="noConversion"/>
  </si>
  <si>
    <t>엘리베이터 내부, 1층 바 내부, 4층 벽, 화장실 벽 청소 실시 하였습니다.</t>
    <phoneticPr fontId="3" type="noConversion"/>
  </si>
  <si>
    <t>이민혜주임, 황주식주임(반포근무)</t>
    <phoneticPr fontId="3" type="noConversion"/>
  </si>
  <si>
    <t>김해진,정봄이계장</t>
    <phoneticPr fontId="3" type="noConversion"/>
  </si>
  <si>
    <t>정봄이계장,김해진</t>
    <phoneticPr fontId="3" type="noConversion"/>
  </si>
  <si>
    <t>10/24일 현대백화점 본사 20인 L/A set 예약 들어왔습니다, 4층 이용하시고 식사 후 회의까지 하실 예정입니다.</t>
    <phoneticPr fontId="3" type="noConversion"/>
  </si>
  <si>
    <t>유화정 님</t>
    <phoneticPr fontId="3" type="noConversion"/>
  </si>
  <si>
    <t>이영찬 님</t>
    <phoneticPr fontId="3" type="noConversion"/>
  </si>
  <si>
    <t>곽민영 님</t>
    <phoneticPr fontId="3" type="noConversion"/>
  </si>
  <si>
    <t>금상혁 님</t>
    <phoneticPr fontId="3" type="noConversion"/>
  </si>
  <si>
    <t>박기범 님</t>
    <phoneticPr fontId="3" type="noConversion"/>
  </si>
  <si>
    <t>이창건 님</t>
    <phoneticPr fontId="3" type="noConversion"/>
  </si>
  <si>
    <t>카놀라유 행사</t>
    <phoneticPr fontId="3" type="noConversion"/>
  </si>
  <si>
    <t>해산물 관리 및 손질법 교육 실시 하였습니다.</t>
    <phoneticPr fontId="3" type="noConversion"/>
  </si>
  <si>
    <t>파스파 메뉴 지속적으로 교육 및 시연 실시 하고있습니다.</t>
    <phoneticPr fontId="3" type="noConversion"/>
  </si>
  <si>
    <t>홍합탕</t>
    <phoneticPr fontId="3" type="noConversion"/>
  </si>
  <si>
    <t>광어스테이크</t>
    <phoneticPr fontId="3" type="noConversion"/>
  </si>
  <si>
    <t xml:space="preserve">4층 행사를 진행하였던 카놀라유 협회에서 지원하는 런치테이스팅 초청으로 런치에 3팀이 방문하여 식사를 하였습니다. </t>
    <phoneticPr fontId="3" type="noConversion"/>
  </si>
  <si>
    <t>외 오늘 1시 이후부터 워킹손님의 방문이 많았습니다. 디너까지 약 15팀 정도의 방문이 있어서  영업 활성화에 도움이 되었습니다.</t>
    <phoneticPr fontId="3" type="noConversion"/>
  </si>
  <si>
    <t xml:space="preserve">1층에 손님이 많으니 더 많은 손님의 방문이 이루어진거 같았으며, 오시는 손님의 이용에도 무척이나 호의적이였습니다. 음식에서는 꽃게 로제 파스타에 대한 </t>
    <phoneticPr fontId="3" type="noConversion"/>
  </si>
  <si>
    <t>만족도가 무척이나 좋았으며, 매일 시장에서 싱싱한 꽃게를 사와 만든다고 강조도 함께 하고 있습니다.</t>
    <phoneticPr fontId="3" type="noConversion"/>
  </si>
  <si>
    <t>1(17)</t>
    <phoneticPr fontId="3" type="noConversion"/>
  </si>
  <si>
    <t>1(9)</t>
    <phoneticPr fontId="3" type="noConversion"/>
  </si>
  <si>
    <t>1(21)</t>
    <phoneticPr fontId="3" type="noConversion"/>
  </si>
  <si>
    <t>2(28)</t>
    <phoneticPr fontId="3" type="noConversion"/>
  </si>
  <si>
    <t>김해진사원, 이민혜주임</t>
    <phoneticPr fontId="3" type="noConversion"/>
  </si>
  <si>
    <t>황주식주임</t>
    <phoneticPr fontId="3" type="noConversion"/>
  </si>
  <si>
    <t>이승규 주임, 신성민 사원</t>
    <phoneticPr fontId="3" type="noConversion"/>
  </si>
  <si>
    <t>정동수 주임</t>
    <phoneticPr fontId="3" type="noConversion"/>
  </si>
  <si>
    <t>이동훈 대리</t>
    <phoneticPr fontId="3" type="noConversion"/>
  </si>
  <si>
    <t>김나윤 대리 (지원)</t>
    <phoneticPr fontId="3" type="noConversion"/>
  </si>
  <si>
    <t>시효진 님</t>
    <phoneticPr fontId="3" type="noConversion"/>
  </si>
  <si>
    <t>조영랑 님</t>
    <phoneticPr fontId="3" type="noConversion"/>
  </si>
  <si>
    <t>이현영 님</t>
    <phoneticPr fontId="3" type="noConversion"/>
  </si>
  <si>
    <t xml:space="preserve">정동수 주임 핫파트 매뉴 교육 및 시연     (교육자: 이동훈 대리)  </t>
    <phoneticPr fontId="3" type="noConversion"/>
  </si>
  <si>
    <t>단호박 케익 디지트에 당근케익 서비스 하여 나갔습니다.</t>
    <phoneticPr fontId="3" type="noConversion"/>
  </si>
  <si>
    <t>0(17)</t>
    <phoneticPr fontId="3" type="noConversion"/>
  </si>
  <si>
    <t>1(10)</t>
    <phoneticPr fontId="3" type="noConversion"/>
  </si>
  <si>
    <t>1(22)</t>
    <phoneticPr fontId="3" type="noConversion"/>
  </si>
  <si>
    <t>2(30)</t>
    <phoneticPr fontId="3" type="noConversion"/>
  </si>
  <si>
    <t>너트피자</t>
    <phoneticPr fontId="3" type="noConversion"/>
  </si>
  <si>
    <t>알리오올리오</t>
    <phoneticPr fontId="3" type="noConversion"/>
  </si>
  <si>
    <t>- 오전부터 내린 비와 쌀쌀해진 날씨로 인하여 손님의 방문이 저조하였습니다. 에약주신 시효진님과 조영랑님외에 오신 워킹의 경우 식사보다는 커피와 디저트를 이용하시</t>
    <phoneticPr fontId="3" type="noConversion"/>
  </si>
  <si>
    <t>는 손님의 방문 뿐이었습니다. 시효진님의 경우 브라이덜 샤워로 인해 친구분들과 공간을 꾸미고 식사 후 커피까지 이용하셨습니다.</t>
    <phoneticPr fontId="3" type="noConversion"/>
  </si>
  <si>
    <t>w</t>
    <phoneticPr fontId="3" type="noConversion"/>
  </si>
  <si>
    <t>중간 타임에 음료 및 디저트의 손님 방문이 많아 디저트 및 커피, 음료의 판매율이 좋았습니다. 디저트-5%, 음료-17%(와인제외)</t>
    <phoneticPr fontId="3" type="noConversion"/>
  </si>
  <si>
    <t>이민혜주임</t>
  </si>
  <si>
    <t>김남숙 님</t>
    <phoneticPr fontId="3" type="noConversion"/>
  </si>
  <si>
    <t>이동훈 대리</t>
    <phoneticPr fontId="3" type="noConversion"/>
  </si>
  <si>
    <t>신성민 사원(반차)</t>
    <phoneticPr fontId="3" type="noConversion"/>
  </si>
  <si>
    <t>김나윤 대리</t>
    <phoneticPr fontId="3" type="noConversion"/>
  </si>
  <si>
    <t>이승규 주임, 정동수 주임</t>
    <phoneticPr fontId="3" type="noConversion"/>
  </si>
  <si>
    <t>조승곤 님</t>
    <phoneticPr fontId="3" type="noConversion"/>
  </si>
  <si>
    <t>W</t>
    <phoneticPr fontId="3" type="noConversion"/>
  </si>
  <si>
    <t>W</t>
    <phoneticPr fontId="3" type="noConversion"/>
  </si>
  <si>
    <t>12시 오픈하고 워킹으로 오신 손님으로 인하여 1층 만석으로 영업을 하였습니다. 주로 런치 세트와 단품을 섞어 드시는 테이블이 많았으며, 특히 세트의 치킨구이에</t>
    <phoneticPr fontId="3" type="noConversion"/>
  </si>
  <si>
    <t>대한 반응이 무척 좋았습니다. 겉은 바삭하면서 안은 너무 촉촉하여 맛있다는 평이 었습니다.</t>
    <phoneticPr fontId="3" type="noConversion"/>
  </si>
  <si>
    <t>11월 마지막 주에 있는 고메위크 미장 작업(soup 베이스, 고기 손질, 소스) 시작 하였습니다.</t>
    <phoneticPr fontId="3" type="noConversion"/>
  </si>
  <si>
    <t>지속적으로 개선된 hot파트 메뉴들 연습 중입니다.</t>
    <phoneticPr fontId="3" type="noConversion"/>
  </si>
  <si>
    <t>W</t>
    <phoneticPr fontId="3" type="noConversion"/>
  </si>
  <si>
    <t>0(22)</t>
    <phoneticPr fontId="3" type="noConversion"/>
  </si>
  <si>
    <t>0(30)</t>
    <phoneticPr fontId="3" type="noConversion"/>
  </si>
  <si>
    <t>꽃게로제파스타</t>
    <phoneticPr fontId="3" type="noConversion"/>
  </si>
  <si>
    <t>날피알크림파스타</t>
    <phoneticPr fontId="3" type="noConversion"/>
  </si>
  <si>
    <t>디너타임은 워킹손님 2분외의 워킹손님의 방문이 저조하였습니다.</t>
    <phoneticPr fontId="3" type="noConversion"/>
  </si>
  <si>
    <t>정영숙 님</t>
    <phoneticPr fontId="3" type="noConversion"/>
  </si>
  <si>
    <t>D/T</t>
    <phoneticPr fontId="3" type="noConversion"/>
  </si>
  <si>
    <t>2.해산물 찜</t>
    <phoneticPr fontId="3" type="noConversion"/>
  </si>
  <si>
    <t>3.마켓샐러드</t>
    <phoneticPr fontId="3" type="noConversion"/>
  </si>
  <si>
    <t>4.키조개오일파스타</t>
    <phoneticPr fontId="3" type="noConversion"/>
  </si>
  <si>
    <t>5.등심</t>
    <phoneticPr fontId="3" type="noConversion"/>
  </si>
  <si>
    <t>6.디져트 퐁당</t>
    <phoneticPr fontId="3" type="noConversion"/>
  </si>
  <si>
    <t xml:space="preserve">테이스팅 메뉴에 재료손질, 조리법, 플레이팅에 관해 이동훈 대리가 교육 및 시연 실시 하였습니다. </t>
    <phoneticPr fontId="3" type="noConversion"/>
  </si>
  <si>
    <t>1.비프 타르타르</t>
    <phoneticPr fontId="3" type="noConversion"/>
  </si>
  <si>
    <t>1(18)</t>
    <phoneticPr fontId="3" type="noConversion"/>
  </si>
  <si>
    <t>0(11)</t>
    <phoneticPr fontId="3" type="noConversion"/>
  </si>
  <si>
    <t>판체타 알리오 올리오</t>
    <phoneticPr fontId="3" type="noConversion"/>
  </si>
  <si>
    <t>시져 샐러드</t>
    <phoneticPr fontId="3" type="noConversion"/>
  </si>
  <si>
    <t xml:space="preserve"> 처음 오신 분들이신데, 공간에 대한 만족도 및 식사, 식재료까지 모두 만족하시며 식사하셨습니다. 독점와인에 대한 관심도 많으셔서</t>
    <phoneticPr fontId="3" type="noConversion"/>
  </si>
  <si>
    <t xml:space="preserve"> 호주 샤도네이, 쉬라즈, 리저브 쉬라즈 총 3병 이용하셨습니다. 내일 디너에도 방문 주신다며 예약하고 돌아가셨습니다.</t>
    <phoneticPr fontId="3" type="noConversion"/>
  </si>
  <si>
    <t xml:space="preserve"> - 금일은 디너 영업시 3층에서는 정영숙 님 D/T 7인 식사 진행되었습니다.</t>
    <phoneticPr fontId="3" type="noConversion"/>
  </si>
  <si>
    <t xml:space="preserve"> 이외 1층은 워크인 테이블로 만석이 되었습니다. 독점와인 코르테제와 함께 단품 식사 이용하셨고, 만족도 높았습니다.</t>
    <phoneticPr fontId="3" type="noConversion"/>
  </si>
  <si>
    <t>정글스테이크</t>
    <phoneticPr fontId="3" type="noConversion"/>
  </si>
  <si>
    <t>깔라마리</t>
    <phoneticPr fontId="3" type="noConversion"/>
  </si>
  <si>
    <t>0(18)</t>
    <phoneticPr fontId="3" type="noConversion"/>
  </si>
  <si>
    <t>1(23)</t>
    <phoneticPr fontId="3" type="noConversion"/>
  </si>
  <si>
    <t>2(32)</t>
    <phoneticPr fontId="3" type="noConversion"/>
  </si>
  <si>
    <t>라코스테</t>
    <phoneticPr fontId="3" type="noConversion"/>
  </si>
  <si>
    <t>김의중님</t>
    <phoneticPr fontId="3" type="noConversion"/>
  </si>
  <si>
    <t>김희진님</t>
    <phoneticPr fontId="3" type="noConversion"/>
  </si>
  <si>
    <t>라코스테의 경우 오늘과 금요일 예약을 주셨습니다. 거래처 분들과 중요 식사자리로 4층에서 코스를 이용하셨습니다. 오늘은 비즈니스였으나, 라코스테 사정으로 인하여</t>
    <phoneticPr fontId="3" type="noConversion"/>
  </si>
  <si>
    <t>부서 회식으로 이용을 하셨습니다. 기존인원은 7분은 테이스팅을 이용하셨고, 외 추가적으로 오신분들은 에피타이져와 스테이크를 이용하면서 스테이크의 판매가 좋았습</t>
    <phoneticPr fontId="3" type="noConversion"/>
  </si>
  <si>
    <t>니다. 와인은 가져오신 와인을 이용하셨으며, 코스와 스테이크 모두 만족하시며 식사하셨습니다.</t>
    <phoneticPr fontId="3" type="noConversion"/>
  </si>
  <si>
    <t>김의중님의 경우 가족식사로 인하여 오셔 식사를 이용하셨습니다. 에피부터 메인까지 모두 만족하셨으며, 특히 치즈 플레터에 비주얼과 맛에 더욱이 좋아하셨습니다.</t>
    <phoneticPr fontId="3" type="noConversion"/>
  </si>
  <si>
    <t>W</t>
    <phoneticPr fontId="3" type="noConversion"/>
  </si>
  <si>
    <t>w</t>
    <phoneticPr fontId="3" type="noConversion"/>
  </si>
  <si>
    <t>마르게리따</t>
    <phoneticPr fontId="3" type="noConversion"/>
  </si>
  <si>
    <t>이동훈 대리</t>
    <phoneticPr fontId="3" type="noConversion"/>
  </si>
  <si>
    <t>신성민 사원</t>
    <phoneticPr fontId="3" type="noConversion"/>
  </si>
  <si>
    <t>김나윤 대리</t>
    <phoneticPr fontId="3" type="noConversion"/>
  </si>
  <si>
    <t>이승규 주임, 정동수 주임</t>
    <phoneticPr fontId="3" type="noConversion"/>
  </si>
  <si>
    <t>이현주 님</t>
    <phoneticPr fontId="3" type="noConversion"/>
  </si>
  <si>
    <t>L/T</t>
    <phoneticPr fontId="3" type="noConversion"/>
  </si>
  <si>
    <t>1.단호박스프</t>
    <phoneticPr fontId="3" type="noConversion"/>
  </si>
  <si>
    <t>2.광어,새우 튀김</t>
    <phoneticPr fontId="3" type="noConversion"/>
  </si>
  <si>
    <t>3.마켓샐러드</t>
    <phoneticPr fontId="3" type="noConversion"/>
  </si>
  <si>
    <t>4.토마토 모짜렐라 파스타</t>
    <phoneticPr fontId="3" type="noConversion"/>
  </si>
  <si>
    <t>5.등심or광어</t>
    <phoneticPr fontId="3" type="noConversion"/>
  </si>
  <si>
    <t>6.디져트 퐁당</t>
    <phoneticPr fontId="3" type="noConversion"/>
  </si>
  <si>
    <t>박윤식 전무님</t>
    <phoneticPr fontId="3" type="noConversion"/>
  </si>
  <si>
    <t>냉장고 속 재료들 동선에 맞게 재 배치 했습니다.</t>
    <phoneticPr fontId="3" type="noConversion"/>
  </si>
  <si>
    <t>지속적으로 파스타 메뉴 연습중 입니다.</t>
    <phoneticPr fontId="3" type="noConversion"/>
  </si>
  <si>
    <t>고메위크 발주 및 재료 준비 에 대해 미팅 가졌습니다.</t>
    <phoneticPr fontId="3" type="noConversion"/>
  </si>
  <si>
    <t>3+1</t>
    <phoneticPr fontId="3" type="noConversion"/>
  </si>
  <si>
    <t>크로스 타임을 이용하여 청소 실시 : 1층 유리창, 출입문 유리창 청소, 1층 등 먼지제거, 포스위 선반 먼지제거 실시 하였습니다.</t>
    <phoneticPr fontId="3" type="noConversion"/>
  </si>
  <si>
    <t>김정구님</t>
    <phoneticPr fontId="3" type="noConversion"/>
  </si>
  <si>
    <t>디너에는 당일 예약으로 오신 두팀과 워킹으로 오신 2팀의 방문이 있었습니다. 네 팀중 2팀은 자주 오시는 손님의 재방문이었습니다.</t>
    <phoneticPr fontId="3" type="noConversion"/>
  </si>
  <si>
    <t>가을 및 겨울 맞이 디피를 변경하였습니다. 1층 쇼테이블과 엘리베이터 앞쪽은 와인과 치즈를 즐길수 있도록 배치하였으며, 3층의 경우 와인이 주가 되로록 디피하였습니다.</t>
    <phoneticPr fontId="3" type="noConversion"/>
  </si>
  <si>
    <t>1(19)</t>
    <phoneticPr fontId="3" type="noConversion"/>
  </si>
  <si>
    <t>1(13)</t>
    <phoneticPr fontId="3" type="noConversion"/>
  </si>
  <si>
    <t>1(24)</t>
    <phoneticPr fontId="3" type="noConversion"/>
  </si>
  <si>
    <t>1(33)</t>
    <phoneticPr fontId="3" type="noConversion"/>
  </si>
  <si>
    <t>이주연 님</t>
    <phoneticPr fontId="3" type="noConversion"/>
  </si>
  <si>
    <t>하세영 님</t>
    <phoneticPr fontId="3" type="noConversion"/>
  </si>
  <si>
    <t>고명석 님</t>
    <phoneticPr fontId="3" type="noConversion"/>
  </si>
  <si>
    <t>장귀운 님</t>
    <phoneticPr fontId="3" type="noConversion"/>
  </si>
  <si>
    <t>남동현 님</t>
    <phoneticPr fontId="3" type="noConversion"/>
  </si>
  <si>
    <t>김현규 님</t>
    <phoneticPr fontId="3" type="noConversion"/>
  </si>
  <si>
    <t>라코스테</t>
    <phoneticPr fontId="3" type="noConversion"/>
  </si>
  <si>
    <t>신성민 사원</t>
    <phoneticPr fontId="3" type="noConversion"/>
  </si>
  <si>
    <t>정동수 주임(반차)</t>
    <phoneticPr fontId="3" type="noConversion"/>
  </si>
  <si>
    <t xml:space="preserve">런치에 예약주신분들은 모두 비지니스상으로 오셔 식사를 하셨으며, 이주연님의 경우 식사후 커피를 이용하시면 회의도 하셨습니다. 주로 파스타를 메인으로 식사가 </t>
    <phoneticPr fontId="3" type="noConversion"/>
  </si>
  <si>
    <t>이루어졌으며, 식후 디저트나 커피의 이용률이 높았습니다.</t>
    <phoneticPr fontId="3" type="noConversion"/>
  </si>
  <si>
    <t>0(13)</t>
    <phoneticPr fontId="3" type="noConversion"/>
  </si>
  <si>
    <t>2(26)</t>
    <phoneticPr fontId="3" type="noConversion"/>
  </si>
  <si>
    <t>2(35)</t>
    <phoneticPr fontId="3" type="noConversion"/>
  </si>
  <si>
    <t>D/T</t>
    <phoneticPr fontId="3" type="noConversion"/>
  </si>
  <si>
    <t>꽃게로제파스타</t>
    <phoneticPr fontId="3" type="noConversion"/>
  </si>
  <si>
    <t>홍합탕</t>
    <phoneticPr fontId="3" type="noConversion"/>
  </si>
  <si>
    <t>디너에는 수요일에 테이스팅 진행하였던 라코스테 15인 예약이 4층에서 이루어졌으며, 가져오신 와인과 함께 이용하셨습니다.</t>
    <phoneticPr fontId="3" type="noConversion"/>
  </si>
  <si>
    <t>외 워킹으로 오신 손님은 1층에서 피자와 와인을 이용하셨습니다. 리저브쉬라즈와 함께 이용하셨는데, 공간과 음식, 와인에 대한 만족도가 매우 높아 재방문이 있을듯합</t>
    <phoneticPr fontId="3" type="noConversion"/>
  </si>
  <si>
    <t>니다.</t>
    <phoneticPr fontId="3" type="noConversion"/>
  </si>
  <si>
    <t>1(14)</t>
    <phoneticPr fontId="3" type="noConversion"/>
  </si>
  <si>
    <t>1(27)</t>
    <phoneticPr fontId="3" type="noConversion"/>
  </si>
  <si>
    <t>3(38)</t>
    <phoneticPr fontId="3" type="noConversion"/>
  </si>
  <si>
    <t>이채린님</t>
    <phoneticPr fontId="3" type="noConversion"/>
  </si>
  <si>
    <t>고영식님</t>
    <phoneticPr fontId="3" type="noConversion"/>
  </si>
  <si>
    <t>김민선님</t>
    <phoneticPr fontId="3" type="noConversion"/>
  </si>
  <si>
    <t>하영수님</t>
    <phoneticPr fontId="3" type="noConversion"/>
  </si>
  <si>
    <t>박기범님</t>
    <phoneticPr fontId="3" type="noConversion"/>
  </si>
  <si>
    <t>이정은님</t>
    <phoneticPr fontId="3" type="noConversion"/>
  </si>
  <si>
    <t>김상원님</t>
    <phoneticPr fontId="3" type="noConversion"/>
  </si>
  <si>
    <t>임수향님</t>
    <phoneticPr fontId="3" type="noConversion"/>
  </si>
  <si>
    <t>6+1</t>
    <phoneticPr fontId="3" type="noConversion"/>
  </si>
  <si>
    <t>정봄이계장, 김해진사원</t>
    <phoneticPr fontId="3" type="noConversion"/>
  </si>
  <si>
    <t>오후 늦게 워킹손님 및 당일예약으로 오신 손님으로 인하여 1층 만석으로 이루어졋습니다. 오후 늦게는 3~4인의 테이블의 손님이 2팀이 있었습니다.</t>
    <phoneticPr fontId="3" type="noConversion"/>
  </si>
  <si>
    <t>와인 및 메인디쉬를 이용하면서 객단가 약 7만원정도 되면서 매출에 도움이 되었으며, 그후 디너타임에는 2인 예약과 워킹 손님으로 인하여 1층과 3층 테이블이 거의</t>
    <phoneticPr fontId="3" type="noConversion"/>
  </si>
  <si>
    <t>꽉차에 운영이 되었습니다. 주로 파스타를 이용하셨지만, 각각 음료를 이용하시면서 테이블 단가도 높았습니다.</t>
    <phoneticPr fontId="3" type="noConversion"/>
  </si>
  <si>
    <t>정봄이계장, 황주식주임</t>
    <phoneticPr fontId="3" type="noConversion"/>
  </si>
  <si>
    <t>일요일직원점심식대</t>
    <phoneticPr fontId="3" type="noConversion"/>
  </si>
  <si>
    <t>날씨가 쌀쌀해지면서 워킹손님의 비중이 작았습니다. 오늘의 경우 카놀라유 예약을 하고 오신분 외 워킹손님의 방문이 적어 매출이 저조 하였습니다.</t>
    <phoneticPr fontId="3" type="noConversion"/>
  </si>
  <si>
    <t>외 가족식사로 4분이오셔 각메인음식과 쉐어 샐러드를 이용하셨으며 식사에 대한 만족이 무척 좋으셨습니다.</t>
    <phoneticPr fontId="3" type="noConversion"/>
  </si>
  <si>
    <t>엘리베이터 앞 선반과 문틈쪽 먼지 제거 실시하였습니다.</t>
    <phoneticPr fontId="3" type="noConversion"/>
  </si>
  <si>
    <t>0(21)</t>
    <phoneticPr fontId="3" type="noConversion"/>
  </si>
  <si>
    <t>1(15)</t>
    <phoneticPr fontId="3" type="noConversion"/>
  </si>
  <si>
    <t>0(27)</t>
    <phoneticPr fontId="3" type="noConversion"/>
  </si>
  <si>
    <t>1(39)</t>
    <phoneticPr fontId="3" type="noConversion"/>
  </si>
  <si>
    <t>현대백화점</t>
    <phoneticPr fontId="3" type="noConversion"/>
  </si>
  <si>
    <t>1(28)</t>
    <phoneticPr fontId="3" type="noConversion"/>
  </si>
  <si>
    <t>2(41)</t>
    <phoneticPr fontId="3" type="noConversion"/>
  </si>
  <si>
    <t>광어 크루도</t>
    <phoneticPr fontId="3" type="noConversion"/>
  </si>
  <si>
    <t>시저 샐러드</t>
    <phoneticPr fontId="3" type="noConversion"/>
  </si>
  <si>
    <t xml:space="preserve"> - 런치 영업시 현대백화점 각 지점 관리자 분들 22인 식사가 4층에서 진행되었으며, 식사 이후 4시 30분까지 미팅 후 돌아가셨습니다. 만족도가 높았습니다.</t>
    <phoneticPr fontId="3" type="noConversion"/>
  </si>
  <si>
    <t xml:space="preserve"> 이외에도, L/A Set 또는 파스타와 메인 요리를 곁들여 식사하신 워크인 손님도 여러팀 계셨습니다. 디너 영업시에는, 워크인 손님이 많진 않았으나</t>
    <phoneticPr fontId="3" type="noConversion"/>
  </si>
  <si>
    <t xml:space="preserve"> 당일 예약 후 방문하신 손님이 3팀 계셨습니다. 1층이 만석으로 영업 진행되었으며 모든 테이블에서 와인을 이용하셨습니다. </t>
    <phoneticPr fontId="3" type="noConversion"/>
  </si>
  <si>
    <t xml:space="preserve"> 클로스 타임 및 영업 이후 시간을 활용하여, 내일 있을 아쿠탑 전관대여 행사 세팅을 실시하였습니다. </t>
    <phoneticPr fontId="3" type="noConversion"/>
  </si>
  <si>
    <t xml:space="preserve"> 금일 최학율 과장님 매장 출근 하셨고, 11월 매출 활성화 방안 및 내일 있을 행사에 관련한 사항 미팅 실시하였습니다.</t>
    <phoneticPr fontId="3" type="noConversion"/>
  </si>
  <si>
    <t>김해진사원 황주식 주임</t>
    <phoneticPr fontId="3" type="noConversion"/>
  </si>
  <si>
    <t>이민혜주임 정봄이 계장</t>
    <phoneticPr fontId="3" type="noConversion"/>
  </si>
  <si>
    <t>0(28)</t>
    <phoneticPr fontId="3" type="noConversion"/>
  </si>
  <si>
    <t>0(41)</t>
    <phoneticPr fontId="3" type="noConversion"/>
  </si>
  <si>
    <t>김두현 사원</t>
    <phoneticPr fontId="3" type="noConversion"/>
  </si>
  <si>
    <t>최학율 과장, 정봄이 계장, 이민혜 주임</t>
    <phoneticPr fontId="3" type="noConversion"/>
  </si>
  <si>
    <t>정봄이 계장, 황주식 주임, 김해진 사원</t>
    <phoneticPr fontId="3" type="noConversion"/>
  </si>
  <si>
    <t xml:space="preserve"> 전일 영업 종료 후부터 건물 내, 외부 전체적인 공사 및 세팅이 있었으며, 금일 행사 사진과 함께 첨부하였습니다.</t>
    <phoneticPr fontId="3" type="noConversion"/>
  </si>
  <si>
    <t xml:space="preserve"> - 금일은 화장품 회사인 아쿠탑 팀 런칭 행사 겸 파티 모임이 있었습니다. 매장 전관대여로 런치 50인, 디너 70인 총 120인 Catering 식사 이용하셨습니다.</t>
    <phoneticPr fontId="3" type="noConversion"/>
  </si>
  <si>
    <t xml:space="preserve"> 행사 전반적인 것들에 대한 만족도가 굉장히 높아 추후 다시 한번 더 행사를 하시겠다는 말씀도 하셨으며, 음식에 대한 만족도 또한 굉장히 높았습니다.</t>
    <phoneticPr fontId="3" type="noConversion"/>
  </si>
  <si>
    <t xml:space="preserve"> 소셜 테이블 김두현 사원이 금일 행사에 지원 근무 하였습니다. </t>
    <phoneticPr fontId="3" type="noConversion"/>
  </si>
  <si>
    <t xml:space="preserve">   &lt;외관&gt;</t>
    <phoneticPr fontId="3" type="noConversion"/>
  </si>
  <si>
    <t xml:space="preserve">                      &lt;1층&gt;</t>
    <phoneticPr fontId="3" type="noConversion"/>
  </si>
  <si>
    <t xml:space="preserve">                         &lt;2층&gt;</t>
    <phoneticPr fontId="3" type="noConversion"/>
  </si>
  <si>
    <t xml:space="preserve">               &lt;3층&gt;</t>
    <phoneticPr fontId="3" type="noConversion"/>
  </si>
  <si>
    <t xml:space="preserve">                        &lt;  4층   &gt;</t>
    <phoneticPr fontId="3" type="noConversion"/>
  </si>
  <si>
    <t xml:space="preserve"> 금일 총 매출은 13,000,000원 이나, 선입금으로 1,100,000원을 받아 총 매출 11,900,000원 기록하였습니다. </t>
    <phoneticPr fontId="3" type="noConversion"/>
  </si>
  <si>
    <t>2(30)</t>
    <phoneticPr fontId="3" type="noConversion"/>
  </si>
  <si>
    <t>2(43)</t>
    <phoneticPr fontId="3" type="noConversion"/>
  </si>
  <si>
    <t>꽃게 로제파스타</t>
    <phoneticPr fontId="3" type="noConversion"/>
  </si>
  <si>
    <t>가을 마켓 샐러드</t>
    <phoneticPr fontId="3" type="noConversion"/>
  </si>
  <si>
    <t>시져 샐러드</t>
    <phoneticPr fontId="3" type="noConversion"/>
  </si>
  <si>
    <t>조은혜 님</t>
    <phoneticPr fontId="3" type="noConversion"/>
  </si>
  <si>
    <t>리앤펑</t>
    <phoneticPr fontId="3" type="noConversion"/>
  </si>
  <si>
    <t>외국인 여성</t>
    <phoneticPr fontId="3" type="noConversion"/>
  </si>
  <si>
    <t xml:space="preserve"> - 금일 런치 영업시 워크인 5팀 정도 방문 있었고, 점심 식사 위주의 테이블이라 피자와 파스타, 리조또 군의 판매량이 높았습니다.</t>
    <phoneticPr fontId="3" type="noConversion"/>
  </si>
  <si>
    <t xml:space="preserve"> 클로스 타임을 활용, 매장 전 층 할로윈 컨셉으로 D.P 변경 실시하였습니다.</t>
    <phoneticPr fontId="3" type="noConversion"/>
  </si>
  <si>
    <t xml:space="preserve"> 디너 영업시, 리앤펑 예약 외국인 여성 4인 방문주셔서 께를란 피노누아와 함께 샐러드, 피자, 파스타 이용하셨으며</t>
    <phoneticPr fontId="3" type="noConversion"/>
  </si>
  <si>
    <t xml:space="preserve"> VIP 조은혜 님 4인 테이블 3층 세미룸에서 피자, 파스타, 리조또 식사하셨습니다.</t>
    <phoneticPr fontId="3" type="noConversion"/>
  </si>
  <si>
    <t xml:space="preserve"> </t>
    <phoneticPr fontId="3" type="noConversion"/>
  </si>
  <si>
    <t>김해진 사원, 정봄이 계장</t>
    <phoneticPr fontId="3" type="noConversion"/>
  </si>
  <si>
    <t>황주식 주임</t>
    <phoneticPr fontId="3" type="noConversion"/>
  </si>
  <si>
    <t>김나윤 대리, 정동수 주임</t>
    <phoneticPr fontId="3" type="noConversion"/>
  </si>
  <si>
    <t>3(24)</t>
    <phoneticPr fontId="3" type="noConversion"/>
  </si>
  <si>
    <t>5(35)</t>
    <phoneticPr fontId="3" type="noConversion"/>
  </si>
  <si>
    <t>3(46)</t>
    <phoneticPr fontId="3" type="noConversion"/>
  </si>
  <si>
    <t>정글 스테이크</t>
    <phoneticPr fontId="3" type="noConversion"/>
  </si>
  <si>
    <t>시져 샐러드</t>
    <phoneticPr fontId="3" type="noConversion"/>
  </si>
  <si>
    <t>너트 피자</t>
    <phoneticPr fontId="3" type="noConversion"/>
  </si>
  <si>
    <t>이회준 님</t>
    <phoneticPr fontId="3" type="noConversion"/>
  </si>
  <si>
    <t>한명철 님</t>
    <phoneticPr fontId="3" type="noConversion"/>
  </si>
  <si>
    <t>김서영 님</t>
    <phoneticPr fontId="3" type="noConversion"/>
  </si>
  <si>
    <t>김현남 님</t>
    <phoneticPr fontId="3" type="noConversion"/>
  </si>
  <si>
    <t xml:space="preserve"> - 금일 런치 영업시, 어제 예약 주셨던 VIP 조은혜 님 금일도 4인 단품 예약 주셔서 , 2층 룸에서 치즈플래터와 와인, 런치세트와 파스타, 피자 이용하셨고</t>
    <phoneticPr fontId="3" type="noConversion"/>
  </si>
  <si>
    <t xml:space="preserve"> 같이 오신분들 모두 만족도 높았습니다. 커피 서비스로 제공하였습니다. 또한 1층에서도 자주 방문하시는 김서영 님 단품 식사 하셨습니다.</t>
    <phoneticPr fontId="3" type="noConversion"/>
  </si>
  <si>
    <t xml:space="preserve"> 디너 영업시, 3층 룸으로 13인 예약 주신 이회준 님은 종종 점심에 방문 주셔서 식사 하시고 가시는 손님이십니다. 금일은 회사 동료들과 함께 1인당 5만원 식사 이용하셨고,</t>
    <phoneticPr fontId="3" type="noConversion"/>
  </si>
  <si>
    <t xml:space="preserve"> 단품 및 부르고뉴 피노누아 3병 구성이었습니다. 같이 오신 일행분들은 모두 처음 방문하신 분들인데, 만족도가 높아 매장 구경도 하셨고, 명함도 가져가셨습니다.</t>
    <phoneticPr fontId="3" type="noConversion"/>
  </si>
  <si>
    <t xml:space="preserve"> 또한 3층 세미룸에서 가져오신 프랑스 뽀이약 와인 2병과 함께, 에피타이저, 피자, 파스타, 메인 요리 식사하셨습니다. </t>
    <phoneticPr fontId="3" type="noConversion"/>
  </si>
  <si>
    <t xml:space="preserve"> 마찬가지로 홀에서도 예약주신 한명철 님 역시 독점 와인 코르테제 와인과 함께 하프샐러드, 파스타, 광어 요리 이용하셨고 만족도 높았습니다.</t>
    <phoneticPr fontId="3" type="noConversion"/>
  </si>
  <si>
    <t>고메런치테이스팅</t>
    <phoneticPr fontId="3" type="noConversion"/>
  </si>
  <si>
    <t>고메디너테이스팅</t>
    <phoneticPr fontId="3" type="noConversion"/>
  </si>
  <si>
    <t>김해진 사원, 이민혜주임</t>
    <phoneticPr fontId="3" type="noConversion"/>
  </si>
  <si>
    <t>황주식 주임, 김두현사원</t>
    <phoneticPr fontId="3" type="noConversion"/>
  </si>
  <si>
    <t>현대카드 고메위크 행사 첫날이였습니다. 런치 두타임 디너 두타임으로 진행이 되었으며, 런치에는 총 43개 디너에는 총 30개 세트를 판매하였습니다.</t>
    <phoneticPr fontId="3" type="noConversion"/>
  </si>
  <si>
    <t xml:space="preserve">런치의 경우 사과 샐러드의 반응이 좋았으며, 디너에는 새우 로제파스타의 반응이 굉장히 좋았습니다. </t>
    <phoneticPr fontId="3" type="noConversion"/>
  </si>
  <si>
    <t>첫날이라서 약간의 미흡함이 있었으나, 별다른 컴플레인 없이 하루 영업이 진행되었습니다. 명일부터는 금일의 미흡함을 보완하고 조금 더 적극적인 서브를 통해</t>
    <phoneticPr fontId="3" type="noConversion"/>
  </si>
  <si>
    <t>고메위크 기간 한정 이벤트 ( 독점와인, 홈메이드음료 등 20% 할인 ) 를 적극 활용, 베버리지 및 와인의 판매율을 높여보고자 합니다.</t>
    <phoneticPr fontId="3" type="noConversion"/>
  </si>
  <si>
    <t>현대카드 고메위크 행사 둘쨋날, 런치에는 총 41개 디너에는 총 45개 세트를 판매하였습니다.</t>
    <phoneticPr fontId="3" type="noConversion"/>
  </si>
  <si>
    <t>디너의 경우 어제보다 약 10세트 이상 예약이 있었습니다. 주말 저녁인 오늘 친구나 가족모임으로 3-4인 테이블이 많은 이유였습니다.</t>
    <phoneticPr fontId="3" type="noConversion"/>
  </si>
  <si>
    <t xml:space="preserve">어제 보다 음료 및 와인에 대한 푸시로 인하여 약 4%이상 음료 및 와인 비율을 높였습니다. </t>
    <phoneticPr fontId="3" type="noConversion"/>
  </si>
  <si>
    <t>이민혜 주임, 황주식 주임</t>
    <phoneticPr fontId="3" type="noConversion"/>
  </si>
  <si>
    <t>황주식 주임, 김두현 사원(지원)</t>
    <phoneticPr fontId="3" type="noConversion"/>
  </si>
  <si>
    <t>현대카드 고메위크 행사 셋째날, 런치에는 총 51개 디너에는 총 42개 세트를 판매하였습니다.</t>
    <phoneticPr fontId="3" type="noConversion"/>
  </si>
  <si>
    <t>금일은 단품 손님 또한 여러팀 방문 주셨는데, 대부분 등심 스테이크(9ea)를 이용하셔서 매출에 도움이 되었습니다.</t>
    <phoneticPr fontId="3" type="noConversion"/>
  </si>
  <si>
    <t>금일 고메 손님은 가족단위가 많아서, 2인 보다는 3~4인 위주의 테이블이 주를 이루었습니다.</t>
    <phoneticPr fontId="3" type="noConversion"/>
  </si>
  <si>
    <t>또한 금일은 런치, 디너 모두 커피, 음료, 글라스와인, 바틀 와인 등 Wine &amp; Beverage 판매율이 높아, 매출에 도움이 많이 되었습니다. ( 12% )</t>
    <phoneticPr fontId="3" type="noConversion"/>
  </si>
  <si>
    <t>어제에 이어 와인, 음료를 추천 판매 및 푸시하여 이틀 연속 판매율 상승을 기록하였습니다.</t>
    <phoneticPr fontId="3" type="noConversion"/>
  </si>
  <si>
    <t>현대카드 고메위크 행사 넷째날, 런치에는 총 개 디너에는 총 개 세트를 판매하였습니다.</t>
    <phoneticPr fontId="3" type="noConversion"/>
  </si>
</sst>
</file>

<file path=xl/styles.xml><?xml version="1.0" encoding="utf-8"?>
<styleSheet xmlns="http://schemas.openxmlformats.org/spreadsheetml/2006/main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0"/>
      <name val="HY나무B"/>
      <family val="1"/>
      <charset val="129"/>
    </font>
    <font>
      <sz val="8"/>
      <name val="맑은 고딕"/>
      <family val="2"/>
      <charset val="129"/>
      <scheme val="minor"/>
    </font>
    <font>
      <sz val="10"/>
      <color theme="1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name val="HY나무B"/>
      <family val="1"/>
      <charset val="129"/>
    </font>
    <font>
      <b/>
      <sz val="12"/>
      <color theme="1"/>
      <name val="Nanum Gothic"/>
      <family val="2"/>
    </font>
    <font>
      <sz val="14"/>
      <color theme="1"/>
      <name val="HY나무B"/>
      <family val="1"/>
      <charset val="129"/>
    </font>
    <font>
      <sz val="12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HY나무M"/>
      <family val="1"/>
      <charset val="129"/>
    </font>
    <font>
      <sz val="14"/>
      <color rgb="FF000000"/>
      <name val="HY나무B"/>
      <family val="1"/>
      <charset val="129"/>
    </font>
    <font>
      <sz val="11"/>
      <color rgb="FF000000"/>
      <name val="HY나무B"/>
      <family val="1"/>
      <charset val="129"/>
    </font>
    <font>
      <sz val="10"/>
      <color rgb="FF000000"/>
      <name val="HY나무B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4" fillId="3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0" fillId="0" borderId="0" xfId="0" applyNumberFormat="1" applyAlignment="1"/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1" fontId="4" fillId="0" borderId="1" xfId="1" applyFont="1" applyBorder="1" applyAlignment="1">
      <alignment vertical="center"/>
    </xf>
    <xf numFmtId="6" fontId="4" fillId="3" borderId="1" xfId="2" applyNumberFormat="1" applyFont="1" applyFill="1" applyBorder="1" applyAlignment="1">
      <alignment horizontal="center" vertical="center"/>
    </xf>
    <xf numFmtId="9" fontId="4" fillId="0" borderId="1" xfId="2" applyNumberFormat="1" applyFont="1" applyBorder="1" applyAlignment="1">
      <alignment horizontal="center" vertical="center"/>
    </xf>
    <xf numFmtId="176" fontId="4" fillId="3" borderId="1" xfId="2" applyNumberFormat="1" applyFont="1" applyFill="1" applyBorder="1" applyAlignment="1">
      <alignment horizontal="center" vertical="center"/>
    </xf>
    <xf numFmtId="41" fontId="0" fillId="0" borderId="0" xfId="0" applyNumberFormat="1" applyAlignment="1"/>
    <xf numFmtId="41" fontId="4" fillId="0" borderId="4" xfId="1" applyFont="1" applyBorder="1" applyAlignment="1">
      <alignment horizontal="right" vertical="center"/>
    </xf>
    <xf numFmtId="0" fontId="0" fillId="0" borderId="4" xfId="0" applyBorder="1" applyAlignment="1"/>
    <xf numFmtId="3" fontId="7" fillId="0" borderId="0" xfId="0" applyNumberFormat="1" applyFont="1">
      <alignment vertical="center"/>
    </xf>
    <xf numFmtId="176" fontId="4" fillId="0" borderId="1" xfId="2" applyNumberFormat="1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20" fontId="4" fillId="0" borderId="1" xfId="0" applyNumberFormat="1" applyFont="1" applyBorder="1" applyAlignment="1">
      <alignment horizontal="center" vertical="center"/>
    </xf>
    <xf numFmtId="177" fontId="4" fillId="0" borderId="1" xfId="3" applyNumberFormat="1" applyFont="1" applyBorder="1" applyAlignment="1">
      <alignment horizontal="center" vertical="center"/>
    </xf>
    <xf numFmtId="20" fontId="4" fillId="0" borderId="2" xfId="0" applyNumberFormat="1" applyFont="1" applyBorder="1" applyAlignment="1">
      <alignment vertical="center"/>
    </xf>
    <xf numFmtId="20" fontId="4" fillId="0" borderId="3" xfId="0" applyNumberFormat="1" applyFont="1" applyBorder="1" applyAlignment="1">
      <alignment vertical="center"/>
    </xf>
    <xf numFmtId="177" fontId="4" fillId="0" borderId="5" xfId="3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4" fillId="0" borderId="1" xfId="0" applyFont="1" applyBorder="1" applyAlignment="1"/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2" fontId="14" fillId="0" borderId="1" xfId="2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0" fontId="4" fillId="0" borderId="2" xfId="0" applyNumberFormat="1" applyFont="1" applyBorder="1" applyAlignment="1">
      <alignment horizontal="left" vertical="center"/>
    </xf>
    <xf numFmtId="20" fontId="4" fillId="0" borderId="3" xfId="0" applyNumberFormat="1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0" fontId="4" fillId="0" borderId="2" xfId="0" applyNumberFormat="1" applyFont="1" applyBorder="1" applyAlignment="1">
      <alignment horizontal="left" vertical="center"/>
    </xf>
    <xf numFmtId="20" fontId="4" fillId="0" borderId="3" xfId="0" applyNumberFormat="1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20" fontId="4" fillId="0" borderId="2" xfId="0" applyNumberFormat="1" applyFont="1" applyBorder="1" applyAlignment="1">
      <alignment horizontal="left" vertical="center"/>
    </xf>
    <xf numFmtId="20" fontId="4" fillId="0" borderId="3" xfId="0" applyNumberFormat="1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0" fontId="4" fillId="0" borderId="2" xfId="0" applyNumberFormat="1" applyFont="1" applyBorder="1" applyAlignment="1">
      <alignment horizontal="left" vertical="center"/>
    </xf>
    <xf numFmtId="20" fontId="4" fillId="0" borderId="3" xfId="0" applyNumberFormat="1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0" fontId="4" fillId="0" borderId="2" xfId="0" applyNumberFormat="1" applyFont="1" applyBorder="1" applyAlignment="1">
      <alignment horizontal="left" vertical="center"/>
    </xf>
    <xf numFmtId="20" fontId="4" fillId="0" borderId="3" xfId="0" applyNumberFormat="1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0" fontId="4" fillId="0" borderId="2" xfId="0" applyNumberFormat="1" applyFont="1" applyBorder="1" applyAlignment="1">
      <alignment horizontal="left" vertical="center"/>
    </xf>
    <xf numFmtId="20" fontId="4" fillId="0" borderId="3" xfId="0" applyNumberFormat="1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top"/>
    </xf>
    <xf numFmtId="0" fontId="4" fillId="5" borderId="8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8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20" fontId="4" fillId="0" borderId="2" xfId="0" applyNumberFormat="1" applyFont="1" applyBorder="1" applyAlignment="1">
      <alignment horizontal="left" vertical="center"/>
    </xf>
    <xf numFmtId="20" fontId="4" fillId="0" borderId="3" xfId="0" applyNumberFormat="1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5" borderId="2" xfId="0" quotePrefix="1" applyFont="1" applyFill="1" applyBorder="1" applyAlignment="1">
      <alignment horizontal="left" vertical="top"/>
    </xf>
  </cellXfs>
  <cellStyles count="4">
    <cellStyle name="백분율" xfId="3" builtinId="5"/>
    <cellStyle name="쉼표 [0]" xfId="1" builtinId="6"/>
    <cellStyle name="통화 [0]" xfId="2" builtinId="7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88124</xdr:colOff>
      <xdr:row>37</xdr:row>
      <xdr:rowOff>57150</xdr:rowOff>
    </xdr:from>
    <xdr:to>
      <xdr:col>9</xdr:col>
      <xdr:colOff>542324</xdr:colOff>
      <xdr:row>49</xdr:row>
      <xdr:rowOff>33469</xdr:rowOff>
    </xdr:to>
    <xdr:pic>
      <xdr:nvPicPr>
        <xdr:cNvPr id="2" name="그림 1" descr="image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41824" y="8039100"/>
          <a:ext cx="3359325" cy="2519494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25</xdr:row>
      <xdr:rowOff>7125</xdr:rowOff>
    </xdr:from>
    <xdr:to>
      <xdr:col>9</xdr:col>
      <xdr:colOff>549449</xdr:colOff>
      <xdr:row>36</xdr:row>
      <xdr:rowOff>164419</xdr:rowOff>
    </xdr:to>
    <xdr:pic>
      <xdr:nvPicPr>
        <xdr:cNvPr id="3" name="그림 2" descr="image_1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48949" y="5417325"/>
          <a:ext cx="3359325" cy="2519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55</xdr:row>
      <xdr:rowOff>19050</xdr:rowOff>
    </xdr:from>
    <xdr:to>
      <xdr:col>4</xdr:col>
      <xdr:colOff>1100850</xdr:colOff>
      <xdr:row>61</xdr:row>
      <xdr:rowOff>201750</xdr:rowOff>
    </xdr:to>
    <xdr:pic>
      <xdr:nvPicPr>
        <xdr:cNvPr id="2" name="그림 1" descr="20161025_14425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95900" y="11830050"/>
          <a:ext cx="1920000" cy="14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1102500</xdr:colOff>
      <xdr:row>55</xdr:row>
      <xdr:rowOff>16650</xdr:rowOff>
    </xdr:from>
    <xdr:to>
      <xdr:col>5</xdr:col>
      <xdr:colOff>1508025</xdr:colOff>
      <xdr:row>61</xdr:row>
      <xdr:rowOff>199350</xdr:rowOff>
    </xdr:to>
    <xdr:pic>
      <xdr:nvPicPr>
        <xdr:cNvPr id="3" name="그림 2" descr="20161025_14461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17550" y="11827650"/>
          <a:ext cx="1920000" cy="14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1509675</xdr:colOff>
      <xdr:row>55</xdr:row>
      <xdr:rowOff>14250</xdr:rowOff>
    </xdr:from>
    <xdr:to>
      <xdr:col>6</xdr:col>
      <xdr:colOff>505500</xdr:colOff>
      <xdr:row>61</xdr:row>
      <xdr:rowOff>196950</xdr:rowOff>
    </xdr:to>
    <xdr:pic>
      <xdr:nvPicPr>
        <xdr:cNvPr id="4" name="그림 3" descr="20161025_14465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139200" y="11825250"/>
          <a:ext cx="192000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554775</xdr:colOff>
      <xdr:row>55</xdr:row>
      <xdr:rowOff>11850</xdr:rowOff>
    </xdr:from>
    <xdr:to>
      <xdr:col>3</xdr:col>
      <xdr:colOff>179250</xdr:colOff>
      <xdr:row>61</xdr:row>
      <xdr:rowOff>194550</xdr:rowOff>
    </xdr:to>
    <xdr:pic>
      <xdr:nvPicPr>
        <xdr:cNvPr id="5" name="그림 4" descr="20161025_144732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64650" y="11822850"/>
          <a:ext cx="192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285675</xdr:colOff>
      <xdr:row>55</xdr:row>
      <xdr:rowOff>9450</xdr:rowOff>
    </xdr:from>
    <xdr:to>
      <xdr:col>2</xdr:col>
      <xdr:colOff>548325</xdr:colOff>
      <xdr:row>61</xdr:row>
      <xdr:rowOff>192150</xdr:rowOff>
    </xdr:to>
    <xdr:pic>
      <xdr:nvPicPr>
        <xdr:cNvPr id="6" name="그림 5" descr="20161025_145022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38200" y="11820450"/>
          <a:ext cx="1920000" cy="14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205200</xdr:rowOff>
    </xdr:from>
    <xdr:to>
      <xdr:col>1</xdr:col>
      <xdr:colOff>287475</xdr:colOff>
      <xdr:row>64</xdr:row>
      <xdr:rowOff>29700</xdr:rowOff>
    </xdr:to>
    <xdr:pic>
      <xdr:nvPicPr>
        <xdr:cNvPr id="7" name="그림 6" descr="20161025_145139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 rot="5400000">
          <a:off x="-240000" y="12046650"/>
          <a:ext cx="1920000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B7" sqref="B7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1" t="s">
        <v>1</v>
      </c>
      <c r="B2" s="2">
        <v>42644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1" t="s">
        <v>6</v>
      </c>
      <c r="B4" s="10">
        <v>638000</v>
      </c>
      <c r="C4" s="11" t="s">
        <v>7</v>
      </c>
      <c r="D4" s="12">
        <v>0.03</v>
      </c>
      <c r="E4" s="13" t="s">
        <v>8</v>
      </c>
      <c r="F4" s="12">
        <v>0.19</v>
      </c>
    </row>
    <row r="5" spans="1:7">
      <c r="A5" s="1" t="s">
        <v>9</v>
      </c>
      <c r="B5" s="10">
        <f>B6-B4</f>
        <v>405000</v>
      </c>
      <c r="C5" s="13" t="s">
        <v>10</v>
      </c>
      <c r="D5" s="12">
        <v>0.04</v>
      </c>
      <c r="E5" s="13" t="s">
        <v>11</v>
      </c>
      <c r="F5" s="12">
        <v>0.33</v>
      </c>
      <c r="G5" s="14"/>
    </row>
    <row r="6" spans="1:7">
      <c r="A6" s="1" t="s">
        <v>12</v>
      </c>
      <c r="B6" s="10">
        <v>1043000</v>
      </c>
      <c r="C6" s="11" t="s">
        <v>13</v>
      </c>
      <c r="D6" s="12">
        <v>0.03</v>
      </c>
      <c r="E6" s="13" t="s">
        <v>14</v>
      </c>
      <c r="F6" s="12">
        <v>0</v>
      </c>
      <c r="G6" s="15"/>
    </row>
    <row r="7" spans="1:7">
      <c r="A7" s="1" t="s">
        <v>15</v>
      </c>
      <c r="B7" s="10"/>
      <c r="C7" s="13" t="s">
        <v>16</v>
      </c>
      <c r="D7" s="12">
        <v>0.32</v>
      </c>
      <c r="E7" s="13" t="s">
        <v>17</v>
      </c>
      <c r="F7" s="12">
        <v>0.06</v>
      </c>
      <c r="G7" s="16"/>
    </row>
    <row r="8" spans="1:7">
      <c r="A8" s="1" t="s">
        <v>18</v>
      </c>
      <c r="B8" s="17"/>
      <c r="C8" s="11" t="s">
        <v>19</v>
      </c>
      <c r="D8" s="12">
        <v>0</v>
      </c>
      <c r="E8" s="13"/>
      <c r="F8" s="12"/>
    </row>
    <row r="9" spans="1:7">
      <c r="A9" s="1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1" t="s">
        <v>22</v>
      </c>
      <c r="C11" s="1" t="s">
        <v>23</v>
      </c>
      <c r="D11" s="1" t="s">
        <v>24</v>
      </c>
      <c r="E11" s="1"/>
      <c r="F11" s="1" t="s">
        <v>25</v>
      </c>
    </row>
    <row r="12" spans="1:7">
      <c r="A12" s="156"/>
      <c r="B12" s="20" t="s">
        <v>74</v>
      </c>
      <c r="C12" s="6" t="s">
        <v>83</v>
      </c>
      <c r="D12" s="172" t="s">
        <v>26</v>
      </c>
      <c r="E12" s="20" t="s">
        <v>81</v>
      </c>
      <c r="F12" s="6">
        <v>4</v>
      </c>
    </row>
    <row r="13" spans="1:7">
      <c r="A13" s="156"/>
      <c r="B13" s="20" t="s">
        <v>75</v>
      </c>
      <c r="C13" s="6" t="s">
        <v>76</v>
      </c>
      <c r="D13" s="172"/>
      <c r="E13" s="20" t="s">
        <v>82</v>
      </c>
      <c r="F13" s="6">
        <v>4</v>
      </c>
    </row>
    <row r="14" spans="1:7">
      <c r="A14" s="156"/>
      <c r="B14" s="20" t="s">
        <v>77</v>
      </c>
      <c r="C14" s="6" t="s">
        <v>83</v>
      </c>
      <c r="D14" s="172" t="s">
        <v>27</v>
      </c>
      <c r="E14" s="20" t="s">
        <v>74</v>
      </c>
      <c r="F14" s="6">
        <v>0</v>
      </c>
    </row>
    <row r="15" spans="1:7">
      <c r="A15" s="156"/>
      <c r="B15" s="20" t="s">
        <v>78</v>
      </c>
      <c r="C15" s="6" t="s">
        <v>84</v>
      </c>
      <c r="D15" s="172"/>
      <c r="E15" s="20" t="s">
        <v>75</v>
      </c>
      <c r="F15" s="6">
        <v>0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1" t="s">
        <v>29</v>
      </c>
      <c r="C17" s="1" t="s">
        <v>30</v>
      </c>
      <c r="D17" s="1" t="s">
        <v>31</v>
      </c>
      <c r="E17" s="166" t="s">
        <v>32</v>
      </c>
      <c r="F17" s="167"/>
    </row>
    <row r="18" spans="1:6">
      <c r="A18" s="156" t="s">
        <v>33</v>
      </c>
      <c r="B18" s="22">
        <v>4.1666666666666664E-2</v>
      </c>
      <c r="C18" s="22" t="s">
        <v>62</v>
      </c>
      <c r="D18" s="23">
        <v>7</v>
      </c>
      <c r="E18" s="157" t="s">
        <v>63</v>
      </c>
      <c r="F18" s="158"/>
    </row>
    <row r="19" spans="1:6">
      <c r="A19" s="156"/>
      <c r="B19" s="22"/>
      <c r="C19" s="22" t="s">
        <v>79</v>
      </c>
      <c r="D19" s="23" t="s">
        <v>80</v>
      </c>
      <c r="E19" s="159" t="s">
        <v>64</v>
      </c>
      <c r="F19" s="160"/>
    </row>
    <row r="20" spans="1:6">
      <c r="A20" s="156"/>
      <c r="B20" s="22"/>
      <c r="C20" s="22" t="s">
        <v>79</v>
      </c>
      <c r="D20" s="23">
        <v>2</v>
      </c>
      <c r="E20" s="24" t="s">
        <v>65</v>
      </c>
      <c r="F20" s="25"/>
    </row>
    <row r="21" spans="1:6">
      <c r="A21" s="156"/>
      <c r="B21" s="22"/>
      <c r="C21" s="22" t="s">
        <v>79</v>
      </c>
      <c r="D21" s="23">
        <v>2</v>
      </c>
      <c r="E21" s="159" t="s">
        <v>66</v>
      </c>
      <c r="F21" s="160"/>
    </row>
    <row r="22" spans="1:6">
      <c r="A22" s="156"/>
      <c r="B22" s="22"/>
      <c r="C22" s="22" t="s">
        <v>79</v>
      </c>
      <c r="D22" s="26">
        <v>2</v>
      </c>
      <c r="E22" s="159" t="s">
        <v>67</v>
      </c>
      <c r="F22" s="160"/>
    </row>
    <row r="23" spans="1:6">
      <c r="A23" s="168"/>
      <c r="B23" s="22"/>
      <c r="C23" s="22"/>
      <c r="D23" s="23"/>
      <c r="E23" s="159" t="s">
        <v>68</v>
      </c>
      <c r="F23" s="160"/>
    </row>
    <row r="24" spans="1:6">
      <c r="A24" s="156" t="s">
        <v>34</v>
      </c>
      <c r="B24" s="22"/>
      <c r="C24" s="22" t="s">
        <v>79</v>
      </c>
      <c r="D24" s="23">
        <v>4</v>
      </c>
      <c r="E24" s="157"/>
      <c r="F24" s="158"/>
    </row>
    <row r="25" spans="1:6">
      <c r="A25" s="156"/>
      <c r="B25" s="22"/>
      <c r="C25" s="22" t="s">
        <v>79</v>
      </c>
      <c r="D25" s="23">
        <v>2</v>
      </c>
      <c r="E25" s="24"/>
      <c r="F25" s="25"/>
    </row>
    <row r="26" spans="1:6">
      <c r="A26" s="156"/>
      <c r="B26" s="22"/>
      <c r="C26" s="22" t="s">
        <v>79</v>
      </c>
      <c r="D26" s="23">
        <v>2</v>
      </c>
      <c r="E26" s="159"/>
      <c r="F26" s="160"/>
    </row>
    <row r="27" spans="1:6">
      <c r="A27" s="156"/>
      <c r="B27" s="22"/>
      <c r="C27" s="22" t="s">
        <v>79</v>
      </c>
      <c r="D27" s="23">
        <v>2</v>
      </c>
      <c r="E27" s="24"/>
      <c r="F27" s="25"/>
    </row>
    <row r="28" spans="1:6">
      <c r="A28" s="156"/>
      <c r="B28" s="22"/>
      <c r="C28" s="22" t="s">
        <v>79</v>
      </c>
      <c r="D28" s="23">
        <v>2</v>
      </c>
      <c r="E28" s="24"/>
      <c r="F28" s="25"/>
    </row>
    <row r="29" spans="1:6">
      <c r="A29" s="156"/>
      <c r="B29" s="22"/>
      <c r="C29" s="22"/>
      <c r="D29" s="23"/>
      <c r="E29" s="24"/>
      <c r="F29" s="25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41</v>
      </c>
      <c r="D31" s="142" t="s">
        <v>39</v>
      </c>
      <c r="E31" s="1" t="s">
        <v>37</v>
      </c>
      <c r="F31" s="29" t="s">
        <v>69</v>
      </c>
    </row>
    <row r="32" spans="1:6">
      <c r="A32" s="143"/>
      <c r="B32" s="27" t="s">
        <v>40</v>
      </c>
      <c r="C32" s="28" t="s">
        <v>58</v>
      </c>
      <c r="D32" s="163"/>
      <c r="E32" s="1" t="s">
        <v>42</v>
      </c>
      <c r="F32" s="29" t="s">
        <v>70</v>
      </c>
    </row>
    <row r="33" spans="1:6">
      <c r="A33" s="143"/>
      <c r="B33" s="27" t="s">
        <v>43</v>
      </c>
      <c r="C33" s="28" t="s">
        <v>44</v>
      </c>
      <c r="D33" s="163"/>
      <c r="E33" s="1" t="s">
        <v>45</v>
      </c>
      <c r="F33" s="29" t="s">
        <v>71</v>
      </c>
    </row>
    <row r="34" spans="1:6">
      <c r="A34" s="161"/>
      <c r="B34" s="30" t="s">
        <v>46</v>
      </c>
      <c r="C34" s="28" t="s">
        <v>59</v>
      </c>
      <c r="D34" s="164"/>
      <c r="E34" s="1" t="s">
        <v>47</v>
      </c>
      <c r="F34" s="29"/>
    </row>
    <row r="35" spans="1:6">
      <c r="A35" s="162"/>
      <c r="B35" s="31" t="s">
        <v>48</v>
      </c>
      <c r="C35" s="28" t="s">
        <v>38</v>
      </c>
      <c r="D35" s="165"/>
      <c r="E35" s="1" t="s">
        <v>49</v>
      </c>
      <c r="F35" s="29" t="s">
        <v>72</v>
      </c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 t="s">
        <v>60</v>
      </c>
      <c r="C37" s="146"/>
      <c r="D37" s="146"/>
      <c r="E37" s="146"/>
      <c r="F37" s="147"/>
    </row>
    <row r="38" spans="1:6">
      <c r="A38" s="143"/>
      <c r="B38" s="145" t="s">
        <v>61</v>
      </c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85</v>
      </c>
      <c r="C43" s="146"/>
      <c r="D43" s="146"/>
      <c r="E43" s="146"/>
      <c r="F43" s="147"/>
    </row>
    <row r="44" spans="1:6">
      <c r="A44" s="143"/>
      <c r="B44" s="145" t="s">
        <v>86</v>
      </c>
      <c r="C44" s="146"/>
      <c r="D44" s="146"/>
      <c r="E44" s="146"/>
      <c r="F44" s="147"/>
    </row>
    <row r="45" spans="1:6">
      <c r="A45" s="143"/>
      <c r="B45" s="145" t="s">
        <v>87</v>
      </c>
      <c r="C45" s="146"/>
      <c r="D45" s="146"/>
      <c r="E45" s="146"/>
      <c r="F45" s="147"/>
    </row>
    <row r="46" spans="1:6">
      <c r="A46" s="143"/>
      <c r="B46" s="145" t="s">
        <v>88</v>
      </c>
      <c r="C46" s="146"/>
      <c r="D46" s="146"/>
      <c r="E46" s="146"/>
      <c r="F46" s="147"/>
    </row>
    <row r="47" spans="1:6">
      <c r="A47" s="143"/>
      <c r="B47" s="145"/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32" t="s">
        <v>36</v>
      </c>
      <c r="B50" s="149"/>
      <c r="C50" s="150"/>
      <c r="D50" s="32" t="s">
        <v>39</v>
      </c>
      <c r="E50" s="149"/>
      <c r="F50" s="150"/>
    </row>
    <row r="51" spans="1:6" ht="18.75">
      <c r="A51" s="151" t="s">
        <v>52</v>
      </c>
      <c r="B51" s="152"/>
      <c r="C51" s="153"/>
      <c r="D51" s="33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5"/>
    </row>
    <row r="55" spans="1:6">
      <c r="A55" s="140"/>
      <c r="B55" s="35"/>
      <c r="C55" s="35"/>
      <c r="D55" s="141"/>
      <c r="E55" s="35"/>
      <c r="F55" s="36"/>
    </row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2:F22"/>
    <mergeCell ref="E23:F23"/>
    <mergeCell ref="E21:F21"/>
    <mergeCell ref="A24:A29"/>
    <mergeCell ref="E24:F24"/>
    <mergeCell ref="E26:F26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B42:F42"/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5"/>
  <sheetViews>
    <sheetView topLeftCell="A37" workbookViewId="0">
      <selection activeCell="B12" sqref="B12:C15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75" t="s">
        <v>1</v>
      </c>
      <c r="B2" s="2">
        <v>42653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75" t="s">
        <v>6</v>
      </c>
      <c r="B4" s="10">
        <v>1312300</v>
      </c>
      <c r="C4" s="11" t="s">
        <v>7</v>
      </c>
      <c r="D4" s="12">
        <v>0.09</v>
      </c>
      <c r="E4" s="13" t="s">
        <v>8</v>
      </c>
      <c r="F4" s="12">
        <v>0.2</v>
      </c>
    </row>
    <row r="5" spans="1:7">
      <c r="A5" s="75" t="s">
        <v>9</v>
      </c>
      <c r="B5" s="10">
        <f>B6-B4</f>
        <v>281600</v>
      </c>
      <c r="C5" s="13" t="s">
        <v>10</v>
      </c>
      <c r="D5" s="12">
        <v>0.17</v>
      </c>
      <c r="E5" s="13" t="s">
        <v>11</v>
      </c>
      <c r="F5" s="12">
        <v>0</v>
      </c>
      <c r="G5" s="14"/>
    </row>
    <row r="6" spans="1:7">
      <c r="A6" s="75" t="s">
        <v>12</v>
      </c>
      <c r="B6" s="10">
        <v>1593900</v>
      </c>
      <c r="C6" s="11" t="s">
        <v>13</v>
      </c>
      <c r="D6" s="12">
        <v>0.11</v>
      </c>
      <c r="E6" s="13" t="s">
        <v>14</v>
      </c>
      <c r="F6" s="12">
        <v>0</v>
      </c>
      <c r="G6" s="15"/>
    </row>
    <row r="7" spans="1:7">
      <c r="A7" s="75" t="s">
        <v>15</v>
      </c>
      <c r="B7" s="10">
        <f>B6+'10.09'!B7</f>
        <v>15488200</v>
      </c>
      <c r="C7" s="13" t="s">
        <v>16</v>
      </c>
      <c r="D7" s="12">
        <v>0.28000000000000003</v>
      </c>
      <c r="E7" s="13" t="s">
        <v>17</v>
      </c>
      <c r="F7" s="12">
        <v>0.08</v>
      </c>
      <c r="G7" s="16"/>
    </row>
    <row r="8" spans="1:7">
      <c r="A8" s="75" t="s">
        <v>18</v>
      </c>
      <c r="B8" s="17"/>
      <c r="C8" s="11" t="s">
        <v>19</v>
      </c>
      <c r="D8" s="12">
        <v>0.08</v>
      </c>
      <c r="E8" s="13"/>
      <c r="F8" s="12"/>
    </row>
    <row r="9" spans="1:7">
      <c r="A9" s="75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75" t="s">
        <v>22</v>
      </c>
      <c r="C11" s="75" t="s">
        <v>23</v>
      </c>
      <c r="D11" s="75" t="s">
        <v>24</v>
      </c>
      <c r="E11" s="75"/>
      <c r="F11" s="75" t="s">
        <v>25</v>
      </c>
    </row>
    <row r="12" spans="1:7">
      <c r="A12" s="156"/>
      <c r="B12" s="20" t="s">
        <v>74</v>
      </c>
      <c r="C12" s="6" t="s">
        <v>298</v>
      </c>
      <c r="D12" s="172" t="s">
        <v>26</v>
      </c>
      <c r="E12" s="20" t="s">
        <v>301</v>
      </c>
      <c r="F12" s="6">
        <v>2</v>
      </c>
    </row>
    <row r="13" spans="1:7">
      <c r="A13" s="156"/>
      <c r="B13" s="20" t="s">
        <v>75</v>
      </c>
      <c r="C13" s="6" t="s">
        <v>124</v>
      </c>
      <c r="D13" s="172"/>
      <c r="E13" s="20" t="s">
        <v>302</v>
      </c>
      <c r="F13" s="6">
        <v>2</v>
      </c>
    </row>
    <row r="14" spans="1:7">
      <c r="A14" s="156"/>
      <c r="B14" s="20" t="s">
        <v>77</v>
      </c>
      <c r="C14" s="6" t="s">
        <v>299</v>
      </c>
      <c r="D14" s="172" t="s">
        <v>27</v>
      </c>
      <c r="E14" s="20" t="s">
        <v>77</v>
      </c>
      <c r="F14" s="6">
        <v>0</v>
      </c>
    </row>
    <row r="15" spans="1:7">
      <c r="A15" s="156"/>
      <c r="B15" s="20" t="s">
        <v>78</v>
      </c>
      <c r="C15" s="6" t="s">
        <v>300</v>
      </c>
      <c r="D15" s="172"/>
      <c r="E15" s="20" t="s">
        <v>150</v>
      </c>
      <c r="F15" s="6">
        <v>0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75" t="s">
        <v>29</v>
      </c>
      <c r="C17" s="75" t="s">
        <v>30</v>
      </c>
      <c r="D17" s="75" t="s">
        <v>31</v>
      </c>
      <c r="E17" s="166" t="s">
        <v>32</v>
      </c>
      <c r="F17" s="167"/>
    </row>
    <row r="18" spans="1:6">
      <c r="A18" s="156" t="s">
        <v>33</v>
      </c>
      <c r="B18" s="22">
        <v>0.5</v>
      </c>
      <c r="C18" s="22" t="s">
        <v>294</v>
      </c>
      <c r="D18" s="23">
        <v>4</v>
      </c>
      <c r="E18" s="157"/>
      <c r="F18" s="158"/>
    </row>
    <row r="19" spans="1:6">
      <c r="A19" s="156"/>
      <c r="B19" s="22">
        <v>8.3333333333333329E-2</v>
      </c>
      <c r="C19" s="22" t="s">
        <v>295</v>
      </c>
      <c r="D19" s="23">
        <v>2</v>
      </c>
      <c r="E19" s="159"/>
      <c r="F19" s="160"/>
    </row>
    <row r="20" spans="1:6">
      <c r="A20" s="156"/>
      <c r="B20" s="22"/>
      <c r="C20" s="22" t="s">
        <v>296</v>
      </c>
      <c r="D20" s="23">
        <v>3</v>
      </c>
      <c r="E20" s="157"/>
      <c r="F20" s="158"/>
    </row>
    <row r="21" spans="1:6">
      <c r="A21" s="156"/>
      <c r="B21" s="22"/>
      <c r="C21" s="22" t="s">
        <v>296</v>
      </c>
      <c r="D21" s="23">
        <v>2</v>
      </c>
      <c r="E21" s="157"/>
      <c r="F21" s="158"/>
    </row>
    <row r="22" spans="1:6">
      <c r="A22" s="156"/>
      <c r="B22" s="22"/>
      <c r="C22" s="22"/>
      <c r="D22" s="26"/>
      <c r="E22" s="157"/>
      <c r="F22" s="158"/>
    </row>
    <row r="23" spans="1:6">
      <c r="A23" s="168"/>
      <c r="B23" s="22"/>
      <c r="C23" s="22"/>
      <c r="D23" s="23"/>
      <c r="E23" s="157"/>
      <c r="F23" s="158"/>
    </row>
    <row r="24" spans="1:6">
      <c r="A24" s="156" t="s">
        <v>34</v>
      </c>
      <c r="B24" s="22"/>
      <c r="C24" s="22" t="s">
        <v>296</v>
      </c>
      <c r="D24" s="23">
        <v>4</v>
      </c>
      <c r="E24" s="157"/>
      <c r="F24" s="158"/>
    </row>
    <row r="25" spans="1:6">
      <c r="A25" s="156"/>
      <c r="B25" s="22"/>
      <c r="C25" s="22" t="s">
        <v>297</v>
      </c>
      <c r="D25" s="23">
        <v>2</v>
      </c>
      <c r="E25" s="157"/>
      <c r="F25" s="158"/>
    </row>
    <row r="26" spans="1:6">
      <c r="A26" s="156"/>
      <c r="B26" s="22"/>
      <c r="C26" s="22" t="s">
        <v>296</v>
      </c>
      <c r="D26" s="23">
        <v>2</v>
      </c>
      <c r="E26" s="157"/>
      <c r="F26" s="158"/>
    </row>
    <row r="27" spans="1:6">
      <c r="A27" s="156"/>
      <c r="B27" s="22"/>
      <c r="C27" s="22" t="s">
        <v>296</v>
      </c>
      <c r="D27" s="23">
        <v>2</v>
      </c>
      <c r="E27" s="157"/>
      <c r="F27" s="158"/>
    </row>
    <row r="28" spans="1:6">
      <c r="A28" s="156"/>
      <c r="B28" s="22"/>
      <c r="C28" s="22"/>
      <c r="D28" s="23"/>
      <c r="E28" s="157"/>
      <c r="F28" s="158"/>
    </row>
    <row r="29" spans="1:6">
      <c r="A29" s="156"/>
      <c r="B29" s="22"/>
      <c r="C29" s="22"/>
      <c r="D29" s="23"/>
      <c r="E29" s="157"/>
      <c r="F29" s="158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292</v>
      </c>
      <c r="D31" s="142" t="s">
        <v>39</v>
      </c>
      <c r="E31" s="75" t="s">
        <v>37</v>
      </c>
      <c r="F31" s="29" t="s">
        <v>266</v>
      </c>
    </row>
    <row r="32" spans="1:6">
      <c r="A32" s="143"/>
      <c r="B32" s="27" t="s">
        <v>40</v>
      </c>
      <c r="C32" s="28" t="s">
        <v>253</v>
      </c>
      <c r="D32" s="163"/>
      <c r="E32" s="75" t="s">
        <v>42</v>
      </c>
      <c r="F32" s="29" t="s">
        <v>178</v>
      </c>
    </row>
    <row r="33" spans="1:6">
      <c r="A33" s="143"/>
      <c r="B33" s="27" t="s">
        <v>43</v>
      </c>
      <c r="C33" s="28" t="s">
        <v>291</v>
      </c>
      <c r="D33" s="163"/>
      <c r="E33" s="75" t="s">
        <v>45</v>
      </c>
      <c r="F33" s="29" t="s">
        <v>268</v>
      </c>
    </row>
    <row r="34" spans="1:6">
      <c r="A34" s="161"/>
      <c r="B34" s="30" t="s">
        <v>46</v>
      </c>
      <c r="C34" s="28" t="s">
        <v>58</v>
      </c>
      <c r="D34" s="164"/>
      <c r="E34" s="75" t="s">
        <v>47</v>
      </c>
      <c r="F34" s="29" t="s">
        <v>269</v>
      </c>
    </row>
    <row r="35" spans="1:6">
      <c r="A35" s="162"/>
      <c r="B35" s="31" t="s">
        <v>48</v>
      </c>
      <c r="C35" s="28"/>
      <c r="D35" s="165"/>
      <c r="E35" s="75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 t="s">
        <v>293</v>
      </c>
      <c r="C37" s="146"/>
      <c r="D37" s="146"/>
      <c r="E37" s="146"/>
      <c r="F37" s="147"/>
    </row>
    <row r="38" spans="1:6">
      <c r="A38" s="143"/>
      <c r="B38" s="145"/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303</v>
      </c>
      <c r="C43" s="146"/>
      <c r="D43" s="146"/>
      <c r="E43" s="146"/>
      <c r="F43" s="147"/>
    </row>
    <row r="44" spans="1:6">
      <c r="A44" s="143"/>
      <c r="B44" s="145" t="s">
        <v>304</v>
      </c>
      <c r="C44" s="146"/>
      <c r="D44" s="146"/>
      <c r="E44" s="146"/>
      <c r="F44" s="147"/>
    </row>
    <row r="45" spans="1:6">
      <c r="A45" s="143"/>
      <c r="B45" s="145" t="s">
        <v>306</v>
      </c>
      <c r="C45" s="146"/>
      <c r="D45" s="146"/>
      <c r="E45" s="146"/>
      <c r="F45" s="147"/>
    </row>
    <row r="46" spans="1:6">
      <c r="A46" s="143"/>
      <c r="B46" s="145" t="s">
        <v>305</v>
      </c>
      <c r="C46" s="146"/>
      <c r="D46" s="146"/>
      <c r="E46" s="146"/>
      <c r="F46" s="147"/>
    </row>
    <row r="47" spans="1:6">
      <c r="A47" s="143"/>
      <c r="B47" s="145"/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74" t="s">
        <v>36</v>
      </c>
      <c r="B50" s="149"/>
      <c r="C50" s="150"/>
      <c r="D50" s="74" t="s">
        <v>39</v>
      </c>
      <c r="E50" s="149"/>
      <c r="F50" s="150"/>
    </row>
    <row r="51" spans="1:6" ht="18.75">
      <c r="A51" s="151" t="s">
        <v>52</v>
      </c>
      <c r="B51" s="152"/>
      <c r="C51" s="153"/>
      <c r="D51" s="73" t="s">
        <v>53</v>
      </c>
      <c r="E51" s="154">
        <f>E53+E54+B53+B54+E55</f>
        <v>8000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>
        <v>8000</v>
      </c>
      <c r="F53" s="35" t="s">
        <v>307</v>
      </c>
    </row>
    <row r="54" spans="1:6">
      <c r="A54" s="140"/>
      <c r="B54" s="35"/>
      <c r="C54" s="35"/>
      <c r="D54" s="141"/>
      <c r="E54" s="35"/>
      <c r="F54" s="35"/>
    </row>
    <row r="55" spans="1:6">
      <c r="A55" s="140"/>
      <c r="B55" s="35"/>
      <c r="C55" s="35"/>
      <c r="D55" s="141"/>
      <c r="E55" s="35"/>
      <c r="F55" s="36"/>
    </row>
  </sheetData>
  <mergeCells count="47"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5"/>
  <sheetViews>
    <sheetView topLeftCell="A43" workbookViewId="0">
      <selection activeCell="B37" sqref="B37:F37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78" t="s">
        <v>1</v>
      </c>
      <c r="B2" s="2">
        <v>42654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78" t="s">
        <v>6</v>
      </c>
      <c r="B4" s="10">
        <v>163000</v>
      </c>
      <c r="C4" s="11" t="s">
        <v>7</v>
      </c>
      <c r="D4" s="12">
        <v>0</v>
      </c>
      <c r="E4" s="13" t="s">
        <v>8</v>
      </c>
      <c r="F4" s="12">
        <v>7.0000000000000007E-2</v>
      </c>
    </row>
    <row r="5" spans="1:7">
      <c r="A5" s="78" t="s">
        <v>9</v>
      </c>
      <c r="B5" s="10">
        <f>B6-B4</f>
        <v>336300</v>
      </c>
      <c r="C5" s="13" t="s">
        <v>10</v>
      </c>
      <c r="D5" s="12">
        <v>0.09</v>
      </c>
      <c r="E5" s="13" t="s">
        <v>11</v>
      </c>
      <c r="F5" s="12">
        <v>0</v>
      </c>
      <c r="G5" s="14"/>
    </row>
    <row r="6" spans="1:7">
      <c r="A6" s="78" t="s">
        <v>12</v>
      </c>
      <c r="B6" s="10">
        <v>499300</v>
      </c>
      <c r="C6" s="11" t="s">
        <v>13</v>
      </c>
      <c r="D6" s="12">
        <v>0.04</v>
      </c>
      <c r="E6" s="13" t="s">
        <v>14</v>
      </c>
      <c r="F6" s="12">
        <v>0</v>
      </c>
      <c r="G6" s="15"/>
    </row>
    <row r="7" spans="1:7">
      <c r="A7" s="78" t="s">
        <v>15</v>
      </c>
      <c r="B7" s="10">
        <f>B6+'10.10'!B7</f>
        <v>15987500</v>
      </c>
      <c r="C7" s="13" t="s">
        <v>16</v>
      </c>
      <c r="D7" s="12">
        <v>0.19</v>
      </c>
      <c r="E7" s="13" t="s">
        <v>17</v>
      </c>
      <c r="F7" s="12">
        <v>0.52</v>
      </c>
      <c r="G7" s="16"/>
    </row>
    <row r="8" spans="1:7">
      <c r="A8" s="78" t="s">
        <v>18</v>
      </c>
      <c r="B8" s="17"/>
      <c r="C8" s="11" t="s">
        <v>19</v>
      </c>
      <c r="D8" s="12">
        <v>0.05</v>
      </c>
      <c r="E8" s="13"/>
      <c r="F8" s="12"/>
    </row>
    <row r="9" spans="1:7">
      <c r="A9" s="78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78" t="s">
        <v>22</v>
      </c>
      <c r="C11" s="78" t="s">
        <v>23</v>
      </c>
      <c r="D11" s="78" t="s">
        <v>24</v>
      </c>
      <c r="E11" s="78"/>
      <c r="F11" s="78" t="s">
        <v>25</v>
      </c>
    </row>
    <row r="12" spans="1:7">
      <c r="A12" s="156"/>
      <c r="B12" s="20" t="s">
        <v>74</v>
      </c>
      <c r="C12" s="6" t="s">
        <v>317</v>
      </c>
      <c r="D12" s="172" t="s">
        <v>26</v>
      </c>
      <c r="E12" s="20" t="s">
        <v>323</v>
      </c>
      <c r="F12" s="6">
        <v>2</v>
      </c>
    </row>
    <row r="13" spans="1:7">
      <c r="A13" s="156"/>
      <c r="B13" s="20" t="s">
        <v>75</v>
      </c>
      <c r="C13" s="6" t="s">
        <v>318</v>
      </c>
      <c r="D13" s="172"/>
      <c r="E13" s="20" t="s">
        <v>324</v>
      </c>
      <c r="F13" s="6">
        <v>1</v>
      </c>
    </row>
    <row r="14" spans="1:7">
      <c r="A14" s="156"/>
      <c r="B14" s="20" t="s">
        <v>77</v>
      </c>
      <c r="C14" s="6" t="s">
        <v>299</v>
      </c>
      <c r="D14" s="172" t="s">
        <v>27</v>
      </c>
      <c r="E14" s="20" t="s">
        <v>74</v>
      </c>
      <c r="F14" s="6">
        <v>0</v>
      </c>
    </row>
    <row r="15" spans="1:7">
      <c r="A15" s="156"/>
      <c r="B15" s="20" t="s">
        <v>78</v>
      </c>
      <c r="C15" s="6" t="s">
        <v>322</v>
      </c>
      <c r="D15" s="172"/>
      <c r="E15" s="20" t="s">
        <v>75</v>
      </c>
      <c r="F15" s="6">
        <v>0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78" t="s">
        <v>29</v>
      </c>
      <c r="C17" s="78" t="s">
        <v>30</v>
      </c>
      <c r="D17" s="78" t="s">
        <v>31</v>
      </c>
      <c r="E17" s="166" t="s">
        <v>32</v>
      </c>
      <c r="F17" s="167"/>
    </row>
    <row r="18" spans="1:6">
      <c r="A18" s="156" t="s">
        <v>33</v>
      </c>
      <c r="B18" s="22">
        <v>0.5</v>
      </c>
      <c r="C18" s="22" t="s">
        <v>309</v>
      </c>
      <c r="D18" s="23">
        <v>3</v>
      </c>
      <c r="E18" s="157"/>
      <c r="F18" s="158"/>
    </row>
    <row r="19" spans="1:6">
      <c r="A19" s="156"/>
      <c r="B19" s="22"/>
      <c r="C19" s="22" t="s">
        <v>79</v>
      </c>
      <c r="D19" s="23">
        <v>2</v>
      </c>
      <c r="E19" s="159"/>
      <c r="F19" s="160"/>
    </row>
    <row r="20" spans="1:6">
      <c r="A20" s="156"/>
      <c r="B20" s="22"/>
      <c r="C20" s="22" t="s">
        <v>79</v>
      </c>
      <c r="D20" s="23">
        <v>2</v>
      </c>
      <c r="E20" s="157"/>
      <c r="F20" s="158"/>
    </row>
    <row r="21" spans="1:6">
      <c r="A21" s="156"/>
      <c r="B21" s="22"/>
      <c r="C21" s="22"/>
      <c r="D21" s="23"/>
      <c r="E21" s="157"/>
      <c r="F21" s="158"/>
    </row>
    <row r="22" spans="1:6">
      <c r="A22" s="156"/>
      <c r="B22" s="22"/>
      <c r="C22" s="22"/>
      <c r="D22" s="26"/>
      <c r="E22" s="157"/>
      <c r="F22" s="158"/>
    </row>
    <row r="23" spans="1:6">
      <c r="A23" s="168"/>
      <c r="B23" s="22"/>
      <c r="C23" s="22"/>
      <c r="D23" s="23"/>
      <c r="E23" s="157"/>
      <c r="F23" s="158"/>
    </row>
    <row r="24" spans="1:6">
      <c r="A24" s="156" t="s">
        <v>34</v>
      </c>
      <c r="B24" s="22"/>
      <c r="C24" s="22" t="s">
        <v>311</v>
      </c>
      <c r="D24" s="23">
        <v>2</v>
      </c>
      <c r="E24" s="157"/>
      <c r="F24" s="158"/>
    </row>
    <row r="25" spans="1:6">
      <c r="A25" s="156"/>
      <c r="B25" s="22"/>
      <c r="C25" s="22" t="s">
        <v>312</v>
      </c>
      <c r="D25" s="23">
        <v>2</v>
      </c>
      <c r="E25" s="157"/>
      <c r="F25" s="158"/>
    </row>
    <row r="26" spans="1:6">
      <c r="A26" s="156"/>
      <c r="B26" s="22"/>
      <c r="C26" s="22"/>
      <c r="D26" s="23"/>
      <c r="E26" s="157"/>
      <c r="F26" s="158"/>
    </row>
    <row r="27" spans="1:6">
      <c r="A27" s="156"/>
      <c r="B27" s="22"/>
      <c r="C27" s="22"/>
      <c r="D27" s="23"/>
      <c r="E27" s="157"/>
      <c r="F27" s="158"/>
    </row>
    <row r="28" spans="1:6">
      <c r="A28" s="156"/>
      <c r="B28" s="22"/>
      <c r="C28" s="22"/>
      <c r="D28" s="23"/>
      <c r="E28" s="157"/>
      <c r="F28" s="158"/>
    </row>
    <row r="29" spans="1:6">
      <c r="A29" s="156"/>
      <c r="B29" s="22"/>
      <c r="C29" s="22"/>
      <c r="D29" s="23"/>
      <c r="E29" s="157"/>
      <c r="F29" s="158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308</v>
      </c>
      <c r="D31" s="142" t="s">
        <v>39</v>
      </c>
      <c r="E31" s="78" t="s">
        <v>37</v>
      </c>
      <c r="F31" s="29" t="s">
        <v>72</v>
      </c>
    </row>
    <row r="32" spans="1:6">
      <c r="A32" s="143"/>
      <c r="B32" s="27" t="s">
        <v>40</v>
      </c>
      <c r="C32" s="28" t="s">
        <v>41</v>
      </c>
      <c r="D32" s="163"/>
      <c r="E32" s="78" t="s">
        <v>42</v>
      </c>
      <c r="F32" s="29" t="s">
        <v>310</v>
      </c>
    </row>
    <row r="33" spans="1:6">
      <c r="A33" s="143"/>
      <c r="B33" s="27" t="s">
        <v>43</v>
      </c>
      <c r="C33" s="28" t="s">
        <v>58</v>
      </c>
      <c r="D33" s="163"/>
      <c r="E33" s="78" t="s">
        <v>45</v>
      </c>
      <c r="F33" s="29" t="s">
        <v>69</v>
      </c>
    </row>
    <row r="34" spans="1:6">
      <c r="A34" s="161"/>
      <c r="B34" s="30" t="s">
        <v>46</v>
      </c>
      <c r="C34" s="28" t="s">
        <v>59</v>
      </c>
      <c r="D34" s="164"/>
      <c r="E34" s="78" t="s">
        <v>47</v>
      </c>
      <c r="F34" s="29"/>
    </row>
    <row r="35" spans="1:6">
      <c r="A35" s="162"/>
      <c r="B35" s="31" t="s">
        <v>48</v>
      </c>
      <c r="C35" s="28"/>
      <c r="D35" s="165"/>
      <c r="E35" s="78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 t="s">
        <v>319</v>
      </c>
      <c r="C37" s="146"/>
      <c r="D37" s="146"/>
      <c r="E37" s="146"/>
      <c r="F37" s="147"/>
    </row>
    <row r="38" spans="1:6">
      <c r="A38" s="143"/>
      <c r="B38" s="145" t="s">
        <v>320</v>
      </c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73" t="s">
        <v>313</v>
      </c>
      <c r="C43" s="146"/>
      <c r="D43" s="146"/>
      <c r="E43" s="146"/>
      <c r="F43" s="147"/>
    </row>
    <row r="44" spans="1:6">
      <c r="A44" s="143"/>
      <c r="B44" s="145" t="s">
        <v>314</v>
      </c>
      <c r="C44" s="146"/>
      <c r="D44" s="146"/>
      <c r="E44" s="146"/>
      <c r="F44" s="147"/>
    </row>
    <row r="45" spans="1:6">
      <c r="A45" s="143"/>
      <c r="B45" s="173" t="s">
        <v>315</v>
      </c>
      <c r="C45" s="146"/>
      <c r="D45" s="146"/>
      <c r="E45" s="146"/>
      <c r="F45" s="147"/>
    </row>
    <row r="46" spans="1:6">
      <c r="A46" s="143"/>
      <c r="B46" s="145" t="s">
        <v>316</v>
      </c>
      <c r="C46" s="146"/>
      <c r="D46" s="146"/>
      <c r="E46" s="146"/>
      <c r="F46" s="147"/>
    </row>
    <row r="47" spans="1:6">
      <c r="A47" s="143"/>
      <c r="B47" s="173" t="s">
        <v>321</v>
      </c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77" t="s">
        <v>36</v>
      </c>
      <c r="B50" s="149"/>
      <c r="C50" s="150"/>
      <c r="D50" s="77" t="s">
        <v>39</v>
      </c>
      <c r="E50" s="149"/>
      <c r="F50" s="150"/>
    </row>
    <row r="51" spans="1:6" ht="18.75">
      <c r="A51" s="151" t="s">
        <v>52</v>
      </c>
      <c r="B51" s="152"/>
      <c r="C51" s="153"/>
      <c r="D51" s="76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5"/>
    </row>
    <row r="55" spans="1:6">
      <c r="A55" s="140"/>
      <c r="B55" s="35"/>
      <c r="C55" s="35"/>
      <c r="D55" s="141"/>
      <c r="E55" s="35"/>
      <c r="F55" s="36"/>
    </row>
  </sheetData>
  <mergeCells count="47"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55"/>
  <sheetViews>
    <sheetView topLeftCell="A19" workbookViewId="0">
      <selection activeCell="C21" sqref="C21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80" t="s">
        <v>1</v>
      </c>
      <c r="B2" s="2">
        <v>42655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80" t="s">
        <v>6</v>
      </c>
      <c r="B4" s="10">
        <v>713200</v>
      </c>
      <c r="C4" s="11" t="s">
        <v>7</v>
      </c>
      <c r="D4" s="12">
        <v>7.0000000000000007E-2</v>
      </c>
      <c r="E4" s="13" t="s">
        <v>8</v>
      </c>
      <c r="F4" s="12">
        <v>0.03</v>
      </c>
    </row>
    <row r="5" spans="1:7">
      <c r="A5" s="80" t="s">
        <v>9</v>
      </c>
      <c r="B5" s="10">
        <f>B6-B4</f>
        <v>1772400</v>
      </c>
      <c r="C5" s="13" t="s">
        <v>10</v>
      </c>
      <c r="D5" s="12">
        <v>0.04</v>
      </c>
      <c r="E5" s="13" t="s">
        <v>11</v>
      </c>
      <c r="F5" s="12">
        <v>0.09</v>
      </c>
      <c r="G5" s="14"/>
    </row>
    <row r="6" spans="1:7">
      <c r="A6" s="80" t="s">
        <v>12</v>
      </c>
      <c r="B6" s="10">
        <v>2485600</v>
      </c>
      <c r="C6" s="11" t="s">
        <v>13</v>
      </c>
      <c r="D6" s="12">
        <v>0.06</v>
      </c>
      <c r="E6" s="13" t="s">
        <v>14</v>
      </c>
      <c r="F6" s="12">
        <v>0.34</v>
      </c>
      <c r="G6" s="15"/>
    </row>
    <row r="7" spans="1:7">
      <c r="A7" s="80" t="s">
        <v>15</v>
      </c>
      <c r="B7" s="10">
        <f>B6+'10.11'!B7</f>
        <v>18473100</v>
      </c>
      <c r="C7" s="13" t="s">
        <v>16</v>
      </c>
      <c r="D7" s="12">
        <v>0.12</v>
      </c>
      <c r="E7" s="13" t="s">
        <v>17</v>
      </c>
      <c r="F7" s="12">
        <v>0.18</v>
      </c>
      <c r="G7" s="16"/>
    </row>
    <row r="8" spans="1:7">
      <c r="A8" s="80" t="s">
        <v>18</v>
      </c>
      <c r="B8" s="17"/>
      <c r="C8" s="11" t="s">
        <v>19</v>
      </c>
      <c r="D8" s="12">
        <v>0.03</v>
      </c>
      <c r="E8" s="13"/>
      <c r="F8" s="12"/>
    </row>
    <row r="9" spans="1:7">
      <c r="A9" s="80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80" t="s">
        <v>22</v>
      </c>
      <c r="C11" s="80" t="s">
        <v>23</v>
      </c>
      <c r="D11" s="80" t="s">
        <v>24</v>
      </c>
      <c r="E11" s="80"/>
      <c r="F11" s="80" t="s">
        <v>25</v>
      </c>
    </row>
    <row r="12" spans="1:7">
      <c r="A12" s="156"/>
      <c r="B12" s="20" t="s">
        <v>74</v>
      </c>
      <c r="C12" s="6" t="s">
        <v>317</v>
      </c>
      <c r="D12" s="172" t="s">
        <v>26</v>
      </c>
      <c r="E12" s="20" t="s">
        <v>345</v>
      </c>
      <c r="F12" s="6">
        <v>7</v>
      </c>
    </row>
    <row r="13" spans="1:7">
      <c r="A13" s="156"/>
      <c r="B13" s="20" t="s">
        <v>75</v>
      </c>
      <c r="C13" s="6" t="s">
        <v>343</v>
      </c>
      <c r="D13" s="172"/>
      <c r="E13" s="20" t="s">
        <v>346</v>
      </c>
      <c r="F13" s="6">
        <v>5</v>
      </c>
    </row>
    <row r="14" spans="1:7">
      <c r="A14" s="156"/>
      <c r="B14" s="20" t="s">
        <v>77</v>
      </c>
      <c r="C14" s="6" t="s">
        <v>299</v>
      </c>
      <c r="D14" s="172" t="s">
        <v>27</v>
      </c>
      <c r="E14" s="20" t="s">
        <v>74</v>
      </c>
      <c r="F14" s="6">
        <v>0</v>
      </c>
    </row>
    <row r="15" spans="1:7">
      <c r="A15" s="156"/>
      <c r="B15" s="20" t="s">
        <v>78</v>
      </c>
      <c r="C15" s="6" t="s">
        <v>344</v>
      </c>
      <c r="D15" s="172"/>
      <c r="E15" s="20" t="s">
        <v>77</v>
      </c>
      <c r="F15" s="6">
        <v>0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80" t="s">
        <v>29</v>
      </c>
      <c r="C17" s="80" t="s">
        <v>30</v>
      </c>
      <c r="D17" s="80" t="s">
        <v>31</v>
      </c>
      <c r="E17" s="166" t="s">
        <v>32</v>
      </c>
      <c r="F17" s="167"/>
    </row>
    <row r="18" spans="1:6">
      <c r="A18" s="156" t="s">
        <v>33</v>
      </c>
      <c r="B18" s="22" t="s">
        <v>331</v>
      </c>
      <c r="C18" s="22" t="s">
        <v>332</v>
      </c>
      <c r="D18" s="23">
        <v>2</v>
      </c>
      <c r="E18" s="157"/>
      <c r="F18" s="158"/>
    </row>
    <row r="19" spans="1:6">
      <c r="A19" s="156"/>
      <c r="B19" s="22">
        <v>0.5</v>
      </c>
      <c r="C19" s="22" t="s">
        <v>333</v>
      </c>
      <c r="D19" s="23">
        <v>8</v>
      </c>
      <c r="E19" s="159"/>
      <c r="F19" s="160"/>
    </row>
    <row r="20" spans="1:6">
      <c r="A20" s="156"/>
      <c r="B20" s="22">
        <v>0.5</v>
      </c>
      <c r="C20" s="22" t="s">
        <v>334</v>
      </c>
      <c r="D20" s="23">
        <v>2</v>
      </c>
      <c r="E20" s="157"/>
      <c r="F20" s="158"/>
    </row>
    <row r="21" spans="1:6">
      <c r="A21" s="156"/>
      <c r="B21" s="22">
        <v>0.5</v>
      </c>
      <c r="C21" s="22" t="s">
        <v>335</v>
      </c>
      <c r="D21" s="23">
        <v>2</v>
      </c>
      <c r="E21" s="157"/>
      <c r="F21" s="158"/>
    </row>
    <row r="22" spans="1:6">
      <c r="A22" s="156"/>
      <c r="B22" s="22"/>
      <c r="C22" s="22"/>
      <c r="D22" s="26"/>
      <c r="E22" s="157"/>
      <c r="F22" s="158"/>
    </row>
    <row r="23" spans="1:6">
      <c r="A23" s="168"/>
      <c r="B23" s="22"/>
      <c r="C23" s="22"/>
      <c r="D23" s="23"/>
      <c r="E23" s="157"/>
      <c r="F23" s="158"/>
    </row>
    <row r="24" spans="1:6">
      <c r="A24" s="156" t="s">
        <v>339</v>
      </c>
      <c r="B24" s="22">
        <v>0.27083333333333331</v>
      </c>
      <c r="C24" s="22" t="s">
        <v>338</v>
      </c>
      <c r="D24" s="23">
        <v>8</v>
      </c>
      <c r="E24" s="157"/>
      <c r="F24" s="158"/>
    </row>
    <row r="25" spans="1:6">
      <c r="A25" s="156"/>
      <c r="B25" s="22">
        <v>0.27083333333333331</v>
      </c>
      <c r="C25" s="22" t="s">
        <v>340</v>
      </c>
      <c r="D25" s="23">
        <v>14</v>
      </c>
      <c r="E25" s="157"/>
      <c r="F25" s="158"/>
    </row>
    <row r="26" spans="1:6">
      <c r="A26" s="156"/>
      <c r="B26" s="22">
        <v>0.25</v>
      </c>
      <c r="C26" s="22" t="s">
        <v>342</v>
      </c>
      <c r="D26" s="23">
        <v>2</v>
      </c>
      <c r="E26" s="157"/>
      <c r="F26" s="158"/>
    </row>
    <row r="27" spans="1:6">
      <c r="A27" s="156"/>
      <c r="B27" s="22"/>
      <c r="C27" s="22"/>
      <c r="D27" s="23"/>
      <c r="E27" s="157"/>
      <c r="F27" s="158"/>
    </row>
    <row r="28" spans="1:6">
      <c r="A28" s="156"/>
      <c r="B28" s="22"/>
      <c r="C28" s="22"/>
      <c r="D28" s="23"/>
      <c r="E28" s="157"/>
      <c r="F28" s="158"/>
    </row>
    <row r="29" spans="1:6">
      <c r="A29" s="156"/>
      <c r="B29" s="22"/>
      <c r="C29" s="22"/>
      <c r="D29" s="23"/>
      <c r="E29" s="157"/>
      <c r="F29" s="158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326</v>
      </c>
      <c r="D31" s="142" t="s">
        <v>39</v>
      </c>
      <c r="E31" s="80" t="s">
        <v>37</v>
      </c>
      <c r="F31" s="29" t="s">
        <v>69</v>
      </c>
    </row>
    <row r="32" spans="1:6">
      <c r="A32" s="143"/>
      <c r="B32" s="27" t="s">
        <v>40</v>
      </c>
      <c r="C32" s="28" t="s">
        <v>327</v>
      </c>
      <c r="D32" s="163"/>
      <c r="E32" s="80" t="s">
        <v>42</v>
      </c>
      <c r="F32" s="29" t="s">
        <v>72</v>
      </c>
    </row>
    <row r="33" spans="1:6">
      <c r="A33" s="143"/>
      <c r="B33" s="27" t="s">
        <v>43</v>
      </c>
      <c r="C33" s="28" t="s">
        <v>328</v>
      </c>
      <c r="D33" s="163"/>
      <c r="E33" s="80" t="s">
        <v>45</v>
      </c>
      <c r="F33" s="29" t="s">
        <v>154</v>
      </c>
    </row>
    <row r="34" spans="1:6">
      <c r="A34" s="161"/>
      <c r="B34" s="30" t="s">
        <v>46</v>
      </c>
      <c r="C34" s="28" t="s">
        <v>329</v>
      </c>
      <c r="D34" s="164"/>
      <c r="E34" s="80" t="s">
        <v>47</v>
      </c>
      <c r="F34" s="29" t="s">
        <v>70</v>
      </c>
    </row>
    <row r="35" spans="1:6">
      <c r="A35" s="162"/>
      <c r="B35" s="31" t="s">
        <v>48</v>
      </c>
      <c r="C35" s="28"/>
      <c r="D35" s="165"/>
      <c r="E35" s="80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 t="s">
        <v>330</v>
      </c>
      <c r="C37" s="146"/>
      <c r="D37" s="146"/>
      <c r="E37" s="146"/>
      <c r="F37" s="147"/>
    </row>
    <row r="38" spans="1:6">
      <c r="A38" s="143"/>
      <c r="B38" s="145" t="s">
        <v>336</v>
      </c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337</v>
      </c>
      <c r="C43" s="146"/>
      <c r="D43" s="146"/>
      <c r="E43" s="146"/>
      <c r="F43" s="147"/>
    </row>
    <row r="44" spans="1:6">
      <c r="A44" s="143"/>
      <c r="B44" s="145" t="s">
        <v>325</v>
      </c>
      <c r="C44" s="146"/>
      <c r="D44" s="146"/>
      <c r="E44" s="146"/>
      <c r="F44" s="147"/>
    </row>
    <row r="45" spans="1:6">
      <c r="A45" s="143"/>
      <c r="B45" s="145" t="s">
        <v>341</v>
      </c>
      <c r="C45" s="146"/>
      <c r="D45" s="146"/>
      <c r="E45" s="146"/>
      <c r="F45" s="147"/>
    </row>
    <row r="46" spans="1:6">
      <c r="A46" s="143"/>
      <c r="B46" s="145"/>
      <c r="C46" s="146"/>
      <c r="D46" s="146"/>
      <c r="E46" s="146"/>
      <c r="F46" s="147"/>
    </row>
    <row r="47" spans="1:6">
      <c r="A47" s="143"/>
      <c r="B47" s="173"/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81" t="s">
        <v>36</v>
      </c>
      <c r="B50" s="149"/>
      <c r="C50" s="150"/>
      <c r="D50" s="81" t="s">
        <v>39</v>
      </c>
      <c r="E50" s="149"/>
      <c r="F50" s="150"/>
    </row>
    <row r="51" spans="1:6" ht="18.75">
      <c r="A51" s="151" t="s">
        <v>52</v>
      </c>
      <c r="B51" s="152"/>
      <c r="C51" s="153"/>
      <c r="D51" s="79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5"/>
    </row>
    <row r="55" spans="1:6">
      <c r="A55" s="140"/>
      <c r="B55" s="35"/>
      <c r="C55" s="35"/>
      <c r="D55" s="141"/>
      <c r="E55" s="35"/>
      <c r="F55" s="36"/>
    </row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B6" sqref="B6:B7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84" t="s">
        <v>1</v>
      </c>
      <c r="B2" s="2">
        <v>42656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84" t="s">
        <v>6</v>
      </c>
      <c r="B4" s="10">
        <v>979500</v>
      </c>
      <c r="C4" s="11" t="s">
        <v>7</v>
      </c>
      <c r="D4" s="12">
        <v>0.03</v>
      </c>
      <c r="E4" s="13" t="s">
        <v>8</v>
      </c>
      <c r="F4" s="12">
        <v>0.14000000000000001</v>
      </c>
    </row>
    <row r="5" spans="1:7">
      <c r="A5" s="84" t="s">
        <v>9</v>
      </c>
      <c r="B5" s="10">
        <f>B6-B4</f>
        <v>200000</v>
      </c>
      <c r="C5" s="13" t="s">
        <v>10</v>
      </c>
      <c r="D5" s="12">
        <v>0</v>
      </c>
      <c r="E5" s="13" t="s">
        <v>11</v>
      </c>
      <c r="F5" s="12">
        <v>0.67</v>
      </c>
      <c r="G5" s="14"/>
    </row>
    <row r="6" spans="1:7">
      <c r="A6" s="84" t="s">
        <v>12</v>
      </c>
      <c r="B6" s="10">
        <v>1179500</v>
      </c>
      <c r="C6" s="11" t="s">
        <v>13</v>
      </c>
      <c r="D6" s="12">
        <v>0</v>
      </c>
      <c r="E6" s="13" t="s">
        <v>14</v>
      </c>
      <c r="F6" s="12">
        <v>0</v>
      </c>
      <c r="G6" s="15"/>
    </row>
    <row r="7" spans="1:7">
      <c r="A7" s="84" t="s">
        <v>15</v>
      </c>
      <c r="B7" s="10">
        <f>B6+'10.12'!B7</f>
        <v>19652600</v>
      </c>
      <c r="C7" s="13" t="s">
        <v>16</v>
      </c>
      <c r="D7" s="12">
        <v>0.04</v>
      </c>
      <c r="E7" s="13" t="s">
        <v>17</v>
      </c>
      <c r="F7" s="12">
        <v>0.1</v>
      </c>
      <c r="G7" s="16"/>
    </row>
    <row r="8" spans="1:7">
      <c r="A8" s="84" t="s">
        <v>18</v>
      </c>
      <c r="B8" s="17"/>
      <c r="C8" s="11" t="s">
        <v>19</v>
      </c>
      <c r="D8" s="12">
        <v>0.02</v>
      </c>
      <c r="E8" s="13"/>
      <c r="F8" s="12"/>
    </row>
    <row r="9" spans="1:7">
      <c r="A9" s="84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85" t="s">
        <v>22</v>
      </c>
      <c r="C11" s="85" t="s">
        <v>23</v>
      </c>
      <c r="D11" s="84" t="s">
        <v>24</v>
      </c>
      <c r="E11" s="84"/>
      <c r="F11" s="84" t="s">
        <v>25</v>
      </c>
    </row>
    <row r="12" spans="1:7">
      <c r="A12" s="156"/>
      <c r="B12" s="20" t="s">
        <v>74</v>
      </c>
      <c r="C12" s="6" t="s">
        <v>317</v>
      </c>
      <c r="D12" s="172" t="s">
        <v>26</v>
      </c>
      <c r="E12" s="20" t="s">
        <v>350</v>
      </c>
      <c r="F12" s="6">
        <v>7</v>
      </c>
    </row>
    <row r="13" spans="1:7">
      <c r="A13" s="156"/>
      <c r="B13" s="20" t="s">
        <v>75</v>
      </c>
      <c r="C13" s="6" t="s">
        <v>343</v>
      </c>
      <c r="D13" s="172"/>
      <c r="E13" s="20" t="s">
        <v>351</v>
      </c>
      <c r="F13" s="6">
        <v>2</v>
      </c>
    </row>
    <row r="14" spans="1:7">
      <c r="A14" s="156"/>
      <c r="B14" s="20" t="s">
        <v>77</v>
      </c>
      <c r="C14" s="6" t="s">
        <v>299</v>
      </c>
      <c r="D14" s="172" t="s">
        <v>27</v>
      </c>
      <c r="E14" s="20" t="s">
        <v>352</v>
      </c>
      <c r="F14" s="6">
        <v>1</v>
      </c>
    </row>
    <row r="15" spans="1:7">
      <c r="A15" s="156"/>
      <c r="B15" s="20" t="s">
        <v>78</v>
      </c>
      <c r="C15" s="6" t="s">
        <v>344</v>
      </c>
      <c r="D15" s="172"/>
      <c r="E15" s="20" t="s">
        <v>353</v>
      </c>
      <c r="F15" s="6">
        <v>1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84" t="s">
        <v>29</v>
      </c>
      <c r="C17" s="84" t="s">
        <v>30</v>
      </c>
      <c r="D17" s="84" t="s">
        <v>31</v>
      </c>
      <c r="E17" s="166" t="s">
        <v>32</v>
      </c>
      <c r="F17" s="167"/>
    </row>
    <row r="18" spans="1:6">
      <c r="A18" s="156" t="s">
        <v>33</v>
      </c>
      <c r="B18" s="22"/>
      <c r="C18" s="22"/>
      <c r="D18" s="23"/>
      <c r="E18" s="157"/>
      <c r="F18" s="158"/>
    </row>
    <row r="19" spans="1:6">
      <c r="A19" s="156"/>
      <c r="B19" s="22"/>
      <c r="C19" s="22"/>
      <c r="D19" s="23"/>
      <c r="E19" s="159"/>
      <c r="F19" s="160"/>
    </row>
    <row r="20" spans="1:6">
      <c r="A20" s="156"/>
      <c r="B20" s="22"/>
      <c r="C20" s="22"/>
      <c r="D20" s="23"/>
      <c r="E20" s="157"/>
      <c r="F20" s="158"/>
    </row>
    <row r="21" spans="1:6">
      <c r="A21" s="156"/>
      <c r="B21" s="22"/>
      <c r="C21" s="22"/>
      <c r="D21" s="23"/>
      <c r="E21" s="157"/>
      <c r="F21" s="158"/>
    </row>
    <row r="22" spans="1:6">
      <c r="A22" s="156"/>
      <c r="B22" s="22"/>
      <c r="C22" s="22"/>
      <c r="D22" s="26"/>
      <c r="E22" s="157"/>
      <c r="F22" s="158"/>
    </row>
    <row r="23" spans="1:6">
      <c r="A23" s="168"/>
      <c r="B23" s="22"/>
      <c r="C23" s="22"/>
      <c r="D23" s="23"/>
      <c r="E23" s="157"/>
      <c r="F23" s="158"/>
    </row>
    <row r="24" spans="1:6">
      <c r="A24" s="156" t="s">
        <v>339</v>
      </c>
      <c r="B24" s="22">
        <v>0.3125</v>
      </c>
      <c r="C24" s="22" t="s">
        <v>354</v>
      </c>
      <c r="D24" s="23">
        <v>3</v>
      </c>
      <c r="E24" s="157" t="s">
        <v>355</v>
      </c>
      <c r="F24" s="158"/>
    </row>
    <row r="25" spans="1:6">
      <c r="A25" s="156"/>
      <c r="B25" s="22"/>
      <c r="C25" s="22"/>
      <c r="D25" s="23"/>
      <c r="E25" s="157"/>
      <c r="F25" s="158"/>
    </row>
    <row r="26" spans="1:6">
      <c r="A26" s="156"/>
      <c r="B26" s="22"/>
      <c r="C26" s="22"/>
      <c r="D26" s="23"/>
      <c r="E26" s="157"/>
      <c r="F26" s="158"/>
    </row>
    <row r="27" spans="1:6">
      <c r="A27" s="156"/>
      <c r="B27" s="22"/>
      <c r="C27" s="22"/>
      <c r="D27" s="23"/>
      <c r="E27" s="157"/>
      <c r="F27" s="158"/>
    </row>
    <row r="28" spans="1:6">
      <c r="A28" s="156"/>
      <c r="B28" s="22"/>
      <c r="C28" s="22"/>
      <c r="D28" s="23"/>
      <c r="E28" s="157"/>
      <c r="F28" s="158"/>
    </row>
    <row r="29" spans="1:6">
      <c r="A29" s="156"/>
      <c r="B29" s="22"/>
      <c r="C29" s="22"/>
      <c r="D29" s="23"/>
      <c r="E29" s="157"/>
      <c r="F29" s="158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347</v>
      </c>
      <c r="D31" s="142" t="s">
        <v>39</v>
      </c>
      <c r="E31" s="84" t="s">
        <v>37</v>
      </c>
      <c r="F31" s="29" t="s">
        <v>356</v>
      </c>
    </row>
    <row r="32" spans="1:6">
      <c r="A32" s="143"/>
      <c r="B32" s="27" t="s">
        <v>40</v>
      </c>
      <c r="C32" s="28" t="s">
        <v>348</v>
      </c>
      <c r="D32" s="163"/>
      <c r="E32" s="84" t="s">
        <v>42</v>
      </c>
      <c r="F32" s="29" t="s">
        <v>357</v>
      </c>
    </row>
    <row r="33" spans="1:6">
      <c r="A33" s="143"/>
      <c r="B33" s="27" t="s">
        <v>43</v>
      </c>
      <c r="C33" s="28" t="s">
        <v>44</v>
      </c>
      <c r="D33" s="163"/>
      <c r="E33" s="84" t="s">
        <v>45</v>
      </c>
      <c r="F33" s="29" t="s">
        <v>358</v>
      </c>
    </row>
    <row r="34" spans="1:6">
      <c r="A34" s="161"/>
      <c r="B34" s="30" t="s">
        <v>46</v>
      </c>
      <c r="C34" s="28" t="s">
        <v>349</v>
      </c>
      <c r="D34" s="164"/>
      <c r="E34" s="84" t="s">
        <v>47</v>
      </c>
      <c r="F34" s="29"/>
    </row>
    <row r="35" spans="1:6">
      <c r="A35" s="162"/>
      <c r="B35" s="31" t="s">
        <v>48</v>
      </c>
      <c r="C35" s="28"/>
      <c r="D35" s="165"/>
      <c r="E35" s="84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/>
      <c r="C37" s="146"/>
      <c r="D37" s="146"/>
      <c r="E37" s="146"/>
      <c r="F37" s="147"/>
    </row>
    <row r="38" spans="1:6">
      <c r="A38" s="143"/>
      <c r="B38" s="145"/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359</v>
      </c>
      <c r="C43" s="146"/>
      <c r="D43" s="146"/>
      <c r="E43" s="146"/>
      <c r="F43" s="147"/>
    </row>
    <row r="44" spans="1:6">
      <c r="A44" s="143"/>
      <c r="B44" s="145" t="s">
        <v>360</v>
      </c>
      <c r="C44" s="146"/>
      <c r="D44" s="146"/>
      <c r="E44" s="146"/>
      <c r="F44" s="147"/>
    </row>
    <row r="45" spans="1:6">
      <c r="A45" s="143"/>
      <c r="B45" s="145" t="s">
        <v>361</v>
      </c>
      <c r="C45" s="146"/>
      <c r="D45" s="146"/>
      <c r="E45" s="146"/>
      <c r="F45" s="147"/>
    </row>
    <row r="46" spans="1:6">
      <c r="A46" s="143"/>
      <c r="B46" s="145" t="s">
        <v>362</v>
      </c>
      <c r="C46" s="146"/>
      <c r="D46" s="146"/>
      <c r="E46" s="146"/>
      <c r="F46" s="147"/>
    </row>
    <row r="47" spans="1:6">
      <c r="A47" s="143"/>
      <c r="B47" s="145" t="s">
        <v>363</v>
      </c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83" t="s">
        <v>36</v>
      </c>
      <c r="B50" s="149"/>
      <c r="C50" s="150"/>
      <c r="D50" s="83" t="s">
        <v>39</v>
      </c>
      <c r="E50" s="149"/>
      <c r="F50" s="150"/>
    </row>
    <row r="51" spans="1:6" ht="18.75">
      <c r="A51" s="151" t="s">
        <v>52</v>
      </c>
      <c r="B51" s="152"/>
      <c r="C51" s="153"/>
      <c r="D51" s="82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5"/>
    </row>
    <row r="55" spans="1:6">
      <c r="A55" s="140"/>
      <c r="B55" s="35"/>
      <c r="C55" s="35"/>
      <c r="D55" s="141"/>
      <c r="E55" s="35"/>
      <c r="F55" s="36"/>
    </row>
  </sheetData>
  <mergeCells count="47"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55"/>
  <sheetViews>
    <sheetView topLeftCell="A22" workbookViewId="0">
      <selection activeCell="I42" sqref="I42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88" t="s">
        <v>1</v>
      </c>
      <c r="B2" s="2">
        <v>42657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88" t="s">
        <v>6</v>
      </c>
      <c r="B4" s="10">
        <v>100000</v>
      </c>
      <c r="C4" s="11" t="s">
        <v>7</v>
      </c>
      <c r="D4" s="12">
        <v>0.15</v>
      </c>
      <c r="E4" s="13" t="s">
        <v>8</v>
      </c>
      <c r="F4" s="12">
        <v>0.11</v>
      </c>
    </row>
    <row r="5" spans="1:7">
      <c r="A5" s="88" t="s">
        <v>9</v>
      </c>
      <c r="B5" s="10">
        <f>B6-B4</f>
        <v>246000</v>
      </c>
      <c r="C5" s="13" t="s">
        <v>10</v>
      </c>
      <c r="D5" s="12">
        <v>0.09</v>
      </c>
      <c r="E5" s="13" t="s">
        <v>11</v>
      </c>
      <c r="F5" s="12">
        <v>0</v>
      </c>
      <c r="G5" s="14"/>
    </row>
    <row r="6" spans="1:7">
      <c r="A6" s="88" t="s">
        <v>12</v>
      </c>
      <c r="B6" s="10">
        <v>346000</v>
      </c>
      <c r="C6" s="11" t="s">
        <v>13</v>
      </c>
      <c r="D6" s="12">
        <v>0.17</v>
      </c>
      <c r="E6" s="13" t="s">
        <v>14</v>
      </c>
      <c r="F6" s="12">
        <v>0</v>
      </c>
      <c r="G6" s="15"/>
    </row>
    <row r="7" spans="1:7">
      <c r="A7" s="88" t="s">
        <v>15</v>
      </c>
      <c r="B7" s="10">
        <f>B6+'10.13'!B7</f>
        <v>19998600</v>
      </c>
      <c r="C7" s="13" t="s">
        <v>16</v>
      </c>
      <c r="D7" s="12">
        <v>0.18</v>
      </c>
      <c r="E7" s="13" t="s">
        <v>17</v>
      </c>
      <c r="F7" s="12">
        <v>0.26</v>
      </c>
      <c r="G7" s="16"/>
    </row>
    <row r="8" spans="1:7">
      <c r="A8" s="88" t="s">
        <v>18</v>
      </c>
      <c r="B8" s="17"/>
      <c r="C8" s="11" t="s">
        <v>19</v>
      </c>
      <c r="D8" s="12">
        <v>0</v>
      </c>
      <c r="E8" s="13"/>
      <c r="F8" s="12"/>
    </row>
    <row r="9" spans="1:7">
      <c r="A9" s="88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88" t="s">
        <v>22</v>
      </c>
      <c r="C11" s="88" t="s">
        <v>23</v>
      </c>
      <c r="D11" s="88" t="s">
        <v>24</v>
      </c>
      <c r="E11" s="88"/>
      <c r="F11" s="88" t="s">
        <v>25</v>
      </c>
    </row>
    <row r="12" spans="1:7">
      <c r="A12" s="156"/>
      <c r="B12" s="20" t="s">
        <v>74</v>
      </c>
      <c r="C12" s="6" t="s">
        <v>368</v>
      </c>
      <c r="D12" s="172" t="s">
        <v>26</v>
      </c>
      <c r="E12" s="20"/>
      <c r="F12" s="6"/>
    </row>
    <row r="13" spans="1:7">
      <c r="A13" s="156"/>
      <c r="B13" s="20" t="s">
        <v>75</v>
      </c>
      <c r="C13" s="6" t="s">
        <v>369</v>
      </c>
      <c r="D13" s="172"/>
      <c r="E13" s="20"/>
      <c r="F13" s="6"/>
    </row>
    <row r="14" spans="1:7">
      <c r="A14" s="156"/>
      <c r="B14" s="20" t="s">
        <v>77</v>
      </c>
      <c r="C14" s="6" t="s">
        <v>299</v>
      </c>
      <c r="D14" s="172" t="s">
        <v>27</v>
      </c>
      <c r="E14" s="20"/>
      <c r="F14" s="6"/>
    </row>
    <row r="15" spans="1:7">
      <c r="A15" s="156"/>
      <c r="B15" s="20" t="s">
        <v>78</v>
      </c>
      <c r="C15" s="6" t="s">
        <v>370</v>
      </c>
      <c r="D15" s="172"/>
      <c r="E15" s="20"/>
      <c r="F15" s="6"/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88" t="s">
        <v>29</v>
      </c>
      <c r="C17" s="88" t="s">
        <v>30</v>
      </c>
      <c r="D17" s="88" t="s">
        <v>31</v>
      </c>
      <c r="E17" s="166" t="s">
        <v>32</v>
      </c>
      <c r="F17" s="167"/>
    </row>
    <row r="18" spans="1:6">
      <c r="A18" s="156" t="s">
        <v>33</v>
      </c>
      <c r="B18" s="22">
        <v>0.5</v>
      </c>
      <c r="C18" s="22" t="s">
        <v>371</v>
      </c>
      <c r="D18" s="23"/>
      <c r="E18" s="157"/>
      <c r="F18" s="158"/>
    </row>
    <row r="19" spans="1:6">
      <c r="A19" s="156"/>
      <c r="B19" s="22">
        <v>6.25E-2</v>
      </c>
      <c r="C19" s="22" t="s">
        <v>371</v>
      </c>
      <c r="D19" s="23"/>
      <c r="E19" s="159"/>
      <c r="F19" s="160"/>
    </row>
    <row r="20" spans="1:6">
      <c r="A20" s="156"/>
      <c r="B20" s="22"/>
      <c r="C20" s="22"/>
      <c r="D20" s="23"/>
      <c r="E20" s="157"/>
      <c r="F20" s="158"/>
    </row>
    <row r="21" spans="1:6">
      <c r="A21" s="156"/>
      <c r="B21" s="22"/>
      <c r="C21" s="22"/>
      <c r="D21" s="23"/>
      <c r="E21" s="157"/>
      <c r="F21" s="158"/>
    </row>
    <row r="22" spans="1:6">
      <c r="A22" s="156"/>
      <c r="B22" s="22"/>
      <c r="C22" s="22"/>
      <c r="D22" s="26"/>
      <c r="E22" s="157"/>
      <c r="F22" s="158"/>
    </row>
    <row r="23" spans="1:6">
      <c r="A23" s="168"/>
      <c r="B23" s="22"/>
      <c r="C23" s="22"/>
      <c r="D23" s="23"/>
      <c r="E23" s="157"/>
      <c r="F23" s="158"/>
    </row>
    <row r="24" spans="1:6">
      <c r="A24" s="156" t="s">
        <v>339</v>
      </c>
      <c r="B24" s="22">
        <v>0.33333333333333331</v>
      </c>
      <c r="C24" s="22" t="s">
        <v>371</v>
      </c>
      <c r="D24" s="23"/>
      <c r="E24" s="157"/>
      <c r="F24" s="158"/>
    </row>
    <row r="25" spans="1:6">
      <c r="A25" s="156"/>
      <c r="B25" s="22"/>
      <c r="C25" s="22"/>
      <c r="D25" s="23"/>
      <c r="E25" s="157"/>
      <c r="F25" s="158"/>
    </row>
    <row r="26" spans="1:6">
      <c r="A26" s="156"/>
      <c r="B26" s="22"/>
      <c r="C26" s="22"/>
      <c r="D26" s="23"/>
      <c r="E26" s="157"/>
      <c r="F26" s="158"/>
    </row>
    <row r="27" spans="1:6">
      <c r="A27" s="156"/>
      <c r="B27" s="22"/>
      <c r="C27" s="22"/>
      <c r="D27" s="23"/>
      <c r="E27" s="157"/>
      <c r="F27" s="158"/>
    </row>
    <row r="28" spans="1:6">
      <c r="A28" s="156"/>
      <c r="B28" s="22"/>
      <c r="C28" s="22"/>
      <c r="D28" s="23"/>
      <c r="E28" s="157"/>
      <c r="F28" s="158"/>
    </row>
    <row r="29" spans="1:6">
      <c r="A29" s="156"/>
      <c r="B29" s="22"/>
      <c r="C29" s="22"/>
      <c r="D29" s="23"/>
      <c r="E29" s="157"/>
      <c r="F29" s="158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/>
      <c r="D31" s="142" t="s">
        <v>39</v>
      </c>
      <c r="E31" s="88" t="s">
        <v>37</v>
      </c>
      <c r="F31" s="29" t="s">
        <v>373</v>
      </c>
    </row>
    <row r="32" spans="1:6">
      <c r="A32" s="143"/>
      <c r="B32" s="27" t="s">
        <v>40</v>
      </c>
      <c r="C32" s="28" t="s">
        <v>41</v>
      </c>
      <c r="D32" s="163"/>
      <c r="E32" s="88" t="s">
        <v>42</v>
      </c>
      <c r="F32" s="29" t="s">
        <v>374</v>
      </c>
    </row>
    <row r="33" spans="1:6">
      <c r="A33" s="143"/>
      <c r="B33" s="27" t="s">
        <v>43</v>
      </c>
      <c r="C33" s="28" t="s">
        <v>44</v>
      </c>
      <c r="D33" s="163"/>
      <c r="E33" s="88" t="s">
        <v>45</v>
      </c>
      <c r="F33" s="29" t="s">
        <v>375</v>
      </c>
    </row>
    <row r="34" spans="1:6">
      <c r="A34" s="161"/>
      <c r="B34" s="30" t="s">
        <v>46</v>
      </c>
      <c r="C34" s="28" t="s">
        <v>365</v>
      </c>
      <c r="D34" s="164"/>
      <c r="E34" s="88" t="s">
        <v>47</v>
      </c>
      <c r="F34" s="29"/>
    </row>
    <row r="35" spans="1:6">
      <c r="A35" s="162"/>
      <c r="B35" s="31" t="s">
        <v>48</v>
      </c>
      <c r="C35" s="28" t="s">
        <v>364</v>
      </c>
      <c r="D35" s="165"/>
      <c r="E35" s="88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 t="s">
        <v>366</v>
      </c>
      <c r="C37" s="146"/>
      <c r="D37" s="146"/>
      <c r="E37" s="146"/>
      <c r="F37" s="147"/>
    </row>
    <row r="38" spans="1:6">
      <c r="A38" s="143"/>
      <c r="B38" s="145" t="s">
        <v>367</v>
      </c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372</v>
      </c>
      <c r="C43" s="146"/>
      <c r="D43" s="146"/>
      <c r="E43" s="146"/>
      <c r="F43" s="147"/>
    </row>
    <row r="44" spans="1:6">
      <c r="A44" s="143"/>
      <c r="B44" s="145"/>
      <c r="C44" s="146"/>
      <c r="D44" s="146"/>
      <c r="E44" s="146"/>
      <c r="F44" s="147"/>
    </row>
    <row r="45" spans="1:6">
      <c r="A45" s="143"/>
      <c r="B45" s="145" t="s">
        <v>376</v>
      </c>
      <c r="C45" s="146"/>
      <c r="D45" s="146"/>
      <c r="E45" s="146"/>
      <c r="F45" s="147"/>
    </row>
    <row r="46" spans="1:6">
      <c r="A46" s="143"/>
      <c r="B46" s="145"/>
      <c r="C46" s="146"/>
      <c r="D46" s="146"/>
      <c r="E46" s="146"/>
      <c r="F46" s="147"/>
    </row>
    <row r="47" spans="1:6">
      <c r="A47" s="143"/>
      <c r="B47" s="145"/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87" t="s">
        <v>36</v>
      </c>
      <c r="B50" s="149"/>
      <c r="C50" s="150"/>
      <c r="D50" s="87" t="s">
        <v>39</v>
      </c>
      <c r="E50" s="149"/>
      <c r="F50" s="150"/>
    </row>
    <row r="51" spans="1:6" ht="18.75">
      <c r="A51" s="151" t="s">
        <v>52</v>
      </c>
      <c r="B51" s="152"/>
      <c r="C51" s="153"/>
      <c r="D51" s="86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5"/>
    </row>
    <row r="55" spans="1:6">
      <c r="A55" s="140"/>
      <c r="B55" s="35"/>
      <c r="C55" s="35"/>
      <c r="D55" s="141"/>
      <c r="E55" s="35"/>
      <c r="F55" s="36"/>
    </row>
  </sheetData>
  <mergeCells count="47"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55"/>
  <sheetViews>
    <sheetView topLeftCell="A19" workbookViewId="0">
      <selection activeCell="B41" sqref="B41:F41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90" t="s">
        <v>1</v>
      </c>
      <c r="B2" s="2">
        <v>42658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90" t="s">
        <v>6</v>
      </c>
      <c r="B4" s="10">
        <v>285500</v>
      </c>
      <c r="C4" s="11" t="s">
        <v>7</v>
      </c>
      <c r="D4" s="12">
        <v>0.03</v>
      </c>
      <c r="E4" s="13" t="s">
        <v>8</v>
      </c>
      <c r="F4" s="12">
        <v>0.05</v>
      </c>
    </row>
    <row r="5" spans="1:7">
      <c r="A5" s="90" t="s">
        <v>9</v>
      </c>
      <c r="B5" s="10">
        <f>B6-B4</f>
        <v>1567300</v>
      </c>
      <c r="C5" s="13" t="s">
        <v>10</v>
      </c>
      <c r="D5" s="12">
        <v>0.1</v>
      </c>
      <c r="E5" s="13" t="s">
        <v>11</v>
      </c>
      <c r="F5" s="12">
        <v>0.01</v>
      </c>
      <c r="G5" s="14"/>
    </row>
    <row r="6" spans="1:7">
      <c r="A6" s="90" t="s">
        <v>12</v>
      </c>
      <c r="B6" s="10">
        <v>1852800</v>
      </c>
      <c r="C6" s="11" t="s">
        <v>13</v>
      </c>
      <c r="D6" s="12">
        <v>0.11</v>
      </c>
      <c r="E6" s="13" t="s">
        <v>14</v>
      </c>
      <c r="F6" s="12">
        <v>0</v>
      </c>
      <c r="G6" s="15"/>
    </row>
    <row r="7" spans="1:7">
      <c r="A7" s="90" t="s">
        <v>15</v>
      </c>
      <c r="B7" s="10">
        <f>B6+'10.14'!B7</f>
        <v>21851400</v>
      </c>
      <c r="C7" s="13" t="s">
        <v>16</v>
      </c>
      <c r="D7" s="12">
        <v>0.35</v>
      </c>
      <c r="E7" s="13" t="s">
        <v>17</v>
      </c>
      <c r="F7" s="12">
        <v>0.27</v>
      </c>
      <c r="G7" s="16"/>
    </row>
    <row r="8" spans="1:7">
      <c r="A8" s="90" t="s">
        <v>18</v>
      </c>
      <c r="B8" s="17"/>
      <c r="C8" s="11" t="s">
        <v>19</v>
      </c>
      <c r="D8" s="12">
        <v>0.02</v>
      </c>
      <c r="E8" s="13"/>
      <c r="F8" s="12"/>
    </row>
    <row r="9" spans="1:7">
      <c r="A9" s="90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90" t="s">
        <v>22</v>
      </c>
      <c r="C11" s="90" t="s">
        <v>23</v>
      </c>
      <c r="D11" s="90" t="s">
        <v>24</v>
      </c>
      <c r="E11" s="90"/>
      <c r="F11" s="90" t="s">
        <v>25</v>
      </c>
    </row>
    <row r="12" spans="1:7">
      <c r="A12" s="156"/>
      <c r="B12" s="20" t="s">
        <v>74</v>
      </c>
      <c r="C12" s="6" t="s">
        <v>392</v>
      </c>
      <c r="D12" s="172" t="s">
        <v>26</v>
      </c>
      <c r="E12" s="20" t="s">
        <v>82</v>
      </c>
      <c r="F12" s="6">
        <v>11</v>
      </c>
    </row>
    <row r="13" spans="1:7">
      <c r="A13" s="156"/>
      <c r="B13" s="20" t="s">
        <v>75</v>
      </c>
      <c r="C13" s="6" t="s">
        <v>393</v>
      </c>
      <c r="D13" s="172"/>
      <c r="E13" s="20" t="s">
        <v>150</v>
      </c>
      <c r="F13" s="6">
        <v>5</v>
      </c>
    </row>
    <row r="14" spans="1:7">
      <c r="A14" s="156"/>
      <c r="B14" s="20" t="s">
        <v>77</v>
      </c>
      <c r="C14" s="6" t="s">
        <v>394</v>
      </c>
      <c r="D14" s="172" t="s">
        <v>27</v>
      </c>
      <c r="E14" s="20" t="s">
        <v>386</v>
      </c>
      <c r="F14" s="6">
        <v>0</v>
      </c>
    </row>
    <row r="15" spans="1:7">
      <c r="A15" s="156"/>
      <c r="B15" s="20" t="s">
        <v>78</v>
      </c>
      <c r="C15" s="6" t="s">
        <v>395</v>
      </c>
      <c r="D15" s="172"/>
      <c r="E15" s="20" t="s">
        <v>387</v>
      </c>
      <c r="F15" s="6">
        <v>0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90" t="s">
        <v>29</v>
      </c>
      <c r="C17" s="90" t="s">
        <v>30</v>
      </c>
      <c r="D17" s="90" t="s">
        <v>31</v>
      </c>
      <c r="E17" s="166" t="s">
        <v>32</v>
      </c>
      <c r="F17" s="167"/>
    </row>
    <row r="18" spans="1:6">
      <c r="A18" s="156" t="s">
        <v>33</v>
      </c>
      <c r="B18" s="22">
        <v>4.1666666666666664E-2</v>
      </c>
      <c r="C18" s="22" t="s">
        <v>377</v>
      </c>
      <c r="D18" s="23" t="s">
        <v>80</v>
      </c>
      <c r="E18" s="159" t="s">
        <v>383</v>
      </c>
      <c r="F18" s="160"/>
    </row>
    <row r="19" spans="1:6">
      <c r="A19" s="156"/>
      <c r="B19" s="22">
        <v>6.25E-2</v>
      </c>
      <c r="C19" s="22" t="s">
        <v>378</v>
      </c>
      <c r="D19" s="23" t="s">
        <v>80</v>
      </c>
      <c r="E19" s="159" t="s">
        <v>383</v>
      </c>
      <c r="F19" s="160"/>
    </row>
    <row r="20" spans="1:6">
      <c r="A20" s="156"/>
      <c r="B20" s="22">
        <v>8.3333333333333329E-2</v>
      </c>
      <c r="C20" s="22" t="s">
        <v>379</v>
      </c>
      <c r="D20" s="23">
        <v>4</v>
      </c>
      <c r="E20" s="159" t="s">
        <v>383</v>
      </c>
      <c r="F20" s="160"/>
    </row>
    <row r="21" spans="1:6">
      <c r="A21" s="156"/>
      <c r="B21" s="22"/>
      <c r="C21" s="22" t="s">
        <v>79</v>
      </c>
      <c r="D21" s="23">
        <v>2</v>
      </c>
      <c r="E21" s="157"/>
      <c r="F21" s="158"/>
    </row>
    <row r="22" spans="1:6">
      <c r="A22" s="156"/>
      <c r="B22" s="22"/>
      <c r="C22" s="22" t="s">
        <v>79</v>
      </c>
      <c r="D22" s="26">
        <v>3</v>
      </c>
      <c r="E22" s="157"/>
      <c r="F22" s="158"/>
    </row>
    <row r="23" spans="1:6">
      <c r="A23" s="168"/>
      <c r="B23" s="22"/>
      <c r="C23" s="22" t="s">
        <v>79</v>
      </c>
      <c r="D23" s="23">
        <v>2</v>
      </c>
      <c r="E23" s="157"/>
      <c r="F23" s="158"/>
    </row>
    <row r="24" spans="1:6">
      <c r="A24" s="156" t="s">
        <v>339</v>
      </c>
      <c r="B24" s="22">
        <v>0.22916666666666666</v>
      </c>
      <c r="C24" s="22" t="s">
        <v>380</v>
      </c>
      <c r="D24" s="23">
        <v>2</v>
      </c>
      <c r="E24" s="157"/>
      <c r="F24" s="158"/>
    </row>
    <row r="25" spans="1:6">
      <c r="A25" s="156"/>
      <c r="B25" s="22">
        <v>0.27083333333333331</v>
      </c>
      <c r="C25" s="22" t="s">
        <v>381</v>
      </c>
      <c r="D25" s="23">
        <v>2</v>
      </c>
      <c r="E25" s="157"/>
      <c r="F25" s="158"/>
    </row>
    <row r="26" spans="1:6">
      <c r="A26" s="156"/>
      <c r="B26" s="22">
        <v>0.29166666666666669</v>
      </c>
      <c r="C26" s="22" t="s">
        <v>382</v>
      </c>
      <c r="D26" s="23">
        <v>2</v>
      </c>
      <c r="E26" s="157"/>
      <c r="F26" s="158"/>
    </row>
    <row r="27" spans="1:6">
      <c r="A27" s="156"/>
      <c r="B27" s="22"/>
      <c r="C27" s="22" t="s">
        <v>79</v>
      </c>
      <c r="D27" s="23">
        <v>2</v>
      </c>
      <c r="E27" s="157"/>
      <c r="F27" s="158"/>
    </row>
    <row r="28" spans="1:6">
      <c r="A28" s="156"/>
      <c r="B28" s="22"/>
      <c r="C28" s="22" t="s">
        <v>79</v>
      </c>
      <c r="D28" s="23">
        <v>4</v>
      </c>
      <c r="E28" s="157"/>
      <c r="F28" s="158"/>
    </row>
    <row r="29" spans="1:6">
      <c r="A29" s="156"/>
      <c r="B29" s="22"/>
      <c r="C29" s="22" t="s">
        <v>79</v>
      </c>
      <c r="D29" s="23">
        <v>2</v>
      </c>
      <c r="E29" s="157"/>
      <c r="F29" s="158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44</v>
      </c>
      <c r="D31" s="142" t="s">
        <v>39</v>
      </c>
      <c r="E31" s="90" t="s">
        <v>37</v>
      </c>
      <c r="F31" s="29" t="s">
        <v>72</v>
      </c>
    </row>
    <row r="32" spans="1:6">
      <c r="A32" s="143"/>
      <c r="B32" s="27" t="s">
        <v>40</v>
      </c>
      <c r="C32" s="28" t="s">
        <v>41</v>
      </c>
      <c r="D32" s="163"/>
      <c r="E32" s="90" t="s">
        <v>42</v>
      </c>
      <c r="F32" s="29" t="s">
        <v>69</v>
      </c>
    </row>
    <row r="33" spans="1:6">
      <c r="A33" s="143"/>
      <c r="B33" s="27" t="s">
        <v>43</v>
      </c>
      <c r="C33" s="28" t="s">
        <v>58</v>
      </c>
      <c r="D33" s="163"/>
      <c r="E33" s="90" t="s">
        <v>45</v>
      </c>
      <c r="F33" s="29" t="s">
        <v>71</v>
      </c>
    </row>
    <row r="34" spans="1:6">
      <c r="A34" s="161"/>
      <c r="B34" s="30" t="s">
        <v>46</v>
      </c>
      <c r="C34" s="28" t="s">
        <v>59</v>
      </c>
      <c r="D34" s="164"/>
      <c r="E34" s="90" t="s">
        <v>47</v>
      </c>
      <c r="F34" s="29" t="s">
        <v>70</v>
      </c>
    </row>
    <row r="35" spans="1:6">
      <c r="A35" s="162"/>
      <c r="B35" s="31" t="s">
        <v>48</v>
      </c>
      <c r="C35" s="28"/>
      <c r="D35" s="165"/>
      <c r="E35" s="90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 t="s">
        <v>384</v>
      </c>
      <c r="C37" s="146"/>
      <c r="D37" s="146"/>
      <c r="E37" s="146"/>
      <c r="F37" s="147"/>
    </row>
    <row r="38" spans="1:6">
      <c r="A38" s="143"/>
      <c r="B38" s="145" t="s">
        <v>385</v>
      </c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388</v>
      </c>
      <c r="C43" s="146"/>
      <c r="D43" s="146"/>
      <c r="E43" s="146"/>
      <c r="F43" s="147"/>
    </row>
    <row r="44" spans="1:6">
      <c r="A44" s="143"/>
      <c r="B44" s="145" t="s">
        <v>389</v>
      </c>
      <c r="C44" s="146"/>
      <c r="D44" s="146"/>
      <c r="E44" s="146"/>
      <c r="F44" s="147"/>
    </row>
    <row r="45" spans="1:6">
      <c r="A45" s="143"/>
      <c r="B45" s="145" t="s">
        <v>390</v>
      </c>
      <c r="C45" s="146"/>
      <c r="D45" s="146"/>
      <c r="E45" s="146"/>
      <c r="F45" s="147"/>
    </row>
    <row r="46" spans="1:6">
      <c r="A46" s="143"/>
      <c r="B46" s="145" t="s">
        <v>391</v>
      </c>
      <c r="C46" s="146"/>
      <c r="D46" s="146"/>
      <c r="E46" s="146"/>
      <c r="F46" s="147"/>
    </row>
    <row r="47" spans="1:6">
      <c r="A47" s="143"/>
      <c r="B47" s="145"/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91" t="s">
        <v>36</v>
      </c>
      <c r="B50" s="149"/>
      <c r="C50" s="150"/>
      <c r="D50" s="91" t="s">
        <v>39</v>
      </c>
      <c r="E50" s="149"/>
      <c r="F50" s="150"/>
    </row>
    <row r="51" spans="1:6" ht="18.75">
      <c r="A51" s="151" t="s">
        <v>52</v>
      </c>
      <c r="B51" s="152"/>
      <c r="C51" s="153"/>
      <c r="D51" s="89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5"/>
    </row>
    <row r="55" spans="1:6">
      <c r="A55" s="140"/>
      <c r="B55" s="35"/>
      <c r="C55" s="35"/>
      <c r="D55" s="141"/>
      <c r="E55" s="35"/>
      <c r="F55" s="36"/>
    </row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55"/>
  <sheetViews>
    <sheetView topLeftCell="A16" workbookViewId="0">
      <selection activeCell="B7" sqref="B7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93" t="s">
        <v>1</v>
      </c>
      <c r="B2" s="2">
        <v>42659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93" t="s">
        <v>6</v>
      </c>
      <c r="B4" s="10">
        <f>325000</f>
        <v>325000</v>
      </c>
      <c r="C4" s="11" t="s">
        <v>7</v>
      </c>
      <c r="D4" s="12">
        <v>0.08</v>
      </c>
      <c r="E4" s="13" t="s">
        <v>8</v>
      </c>
      <c r="F4" s="12">
        <v>0.1</v>
      </c>
    </row>
    <row r="5" spans="1:7">
      <c r="A5" s="93" t="s">
        <v>9</v>
      </c>
      <c r="B5" s="10">
        <f>B6-B4</f>
        <v>662450</v>
      </c>
      <c r="C5" s="13" t="s">
        <v>10</v>
      </c>
      <c r="D5" s="12">
        <v>0.06</v>
      </c>
      <c r="E5" s="13" t="s">
        <v>11</v>
      </c>
      <c r="F5" s="12">
        <v>0</v>
      </c>
      <c r="G5" s="14"/>
    </row>
    <row r="6" spans="1:7">
      <c r="A6" s="93" t="s">
        <v>12</v>
      </c>
      <c r="B6" s="10">
        <v>987450</v>
      </c>
      <c r="C6" s="11" t="s">
        <v>13</v>
      </c>
      <c r="D6" s="12">
        <v>0.11</v>
      </c>
      <c r="E6" s="13" t="s">
        <v>14</v>
      </c>
      <c r="F6" s="12">
        <v>0</v>
      </c>
      <c r="G6" s="15"/>
    </row>
    <row r="7" spans="1:7">
      <c r="A7" s="93" t="s">
        <v>15</v>
      </c>
      <c r="B7" s="10">
        <f>B6+'10.15'!B7</f>
        <v>22838850</v>
      </c>
      <c r="C7" s="13" t="s">
        <v>16</v>
      </c>
      <c r="D7" s="12">
        <v>0.23</v>
      </c>
      <c r="E7" s="13" t="s">
        <v>17</v>
      </c>
      <c r="F7" s="12">
        <v>0.27</v>
      </c>
      <c r="G7" s="16"/>
    </row>
    <row r="8" spans="1:7">
      <c r="A8" s="93" t="s">
        <v>18</v>
      </c>
      <c r="B8" s="17"/>
      <c r="C8" s="11" t="s">
        <v>19</v>
      </c>
      <c r="D8" s="12">
        <v>0.04</v>
      </c>
      <c r="E8" s="13"/>
      <c r="F8" s="12"/>
    </row>
    <row r="9" spans="1:7">
      <c r="A9" s="93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93" t="s">
        <v>22</v>
      </c>
      <c r="C11" s="93" t="s">
        <v>23</v>
      </c>
      <c r="D11" s="93" t="s">
        <v>24</v>
      </c>
      <c r="E11" s="93"/>
      <c r="F11" s="93" t="s">
        <v>25</v>
      </c>
    </row>
    <row r="12" spans="1:7">
      <c r="A12" s="156"/>
      <c r="B12" s="20" t="s">
        <v>74</v>
      </c>
      <c r="C12" s="6" t="s">
        <v>407</v>
      </c>
      <c r="D12" s="172" t="s">
        <v>26</v>
      </c>
      <c r="E12" s="20" t="s">
        <v>411</v>
      </c>
      <c r="F12" s="6">
        <v>4</v>
      </c>
    </row>
    <row r="13" spans="1:7">
      <c r="A13" s="156"/>
      <c r="B13" s="20" t="s">
        <v>75</v>
      </c>
      <c r="C13" s="6" t="s">
        <v>408</v>
      </c>
      <c r="D13" s="172"/>
      <c r="E13" s="20" t="s">
        <v>412</v>
      </c>
      <c r="F13" s="6">
        <v>3</v>
      </c>
    </row>
    <row r="14" spans="1:7">
      <c r="A14" s="156"/>
      <c r="B14" s="20" t="s">
        <v>77</v>
      </c>
      <c r="C14" s="6" t="s">
        <v>409</v>
      </c>
      <c r="D14" s="172" t="s">
        <v>27</v>
      </c>
      <c r="E14" s="20" t="s">
        <v>386</v>
      </c>
      <c r="F14" s="6">
        <v>0</v>
      </c>
    </row>
    <row r="15" spans="1:7">
      <c r="A15" s="156"/>
      <c r="B15" s="20" t="s">
        <v>78</v>
      </c>
      <c r="C15" s="6" t="s">
        <v>410</v>
      </c>
      <c r="D15" s="172"/>
      <c r="E15" s="20" t="s">
        <v>387</v>
      </c>
      <c r="F15" s="6">
        <v>0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93" t="s">
        <v>29</v>
      </c>
      <c r="C17" s="93" t="s">
        <v>30</v>
      </c>
      <c r="D17" s="93" t="s">
        <v>31</v>
      </c>
      <c r="E17" s="166" t="s">
        <v>32</v>
      </c>
      <c r="F17" s="167"/>
    </row>
    <row r="18" spans="1:6">
      <c r="A18" s="156" t="s">
        <v>33</v>
      </c>
      <c r="B18" s="22">
        <v>0.5</v>
      </c>
      <c r="C18" s="22" t="s">
        <v>402</v>
      </c>
      <c r="D18" s="23">
        <v>5</v>
      </c>
      <c r="E18" s="159"/>
      <c r="F18" s="160"/>
    </row>
    <row r="19" spans="1:6">
      <c r="A19" s="156"/>
      <c r="B19" s="22">
        <v>8.3333333333333329E-2</v>
      </c>
      <c r="C19" s="22" t="s">
        <v>403</v>
      </c>
      <c r="D19" s="23">
        <v>4</v>
      </c>
      <c r="E19" s="159"/>
      <c r="F19" s="160"/>
    </row>
    <row r="20" spans="1:6">
      <c r="A20" s="156"/>
      <c r="B20" s="22"/>
      <c r="C20" s="22" t="s">
        <v>415</v>
      </c>
      <c r="D20" s="23">
        <v>2</v>
      </c>
      <c r="E20" s="159"/>
      <c r="F20" s="160"/>
    </row>
    <row r="21" spans="1:6">
      <c r="A21" s="156"/>
      <c r="B21" s="22"/>
      <c r="C21" s="22" t="s">
        <v>415</v>
      </c>
      <c r="D21" s="23">
        <v>2</v>
      </c>
      <c r="E21" s="157"/>
      <c r="F21" s="158"/>
    </row>
    <row r="22" spans="1:6">
      <c r="A22" s="156"/>
      <c r="B22" s="22"/>
      <c r="C22" s="22" t="s">
        <v>415</v>
      </c>
      <c r="D22" s="26">
        <v>3</v>
      </c>
      <c r="E22" s="157"/>
      <c r="F22" s="158"/>
    </row>
    <row r="23" spans="1:6">
      <c r="A23" s="168"/>
      <c r="B23" s="22"/>
      <c r="C23" s="22"/>
      <c r="D23" s="23"/>
      <c r="E23" s="157"/>
      <c r="F23" s="158"/>
    </row>
    <row r="24" spans="1:6">
      <c r="A24" s="156" t="s">
        <v>339</v>
      </c>
      <c r="B24" s="22">
        <v>0.25</v>
      </c>
      <c r="C24" s="22" t="s">
        <v>404</v>
      </c>
      <c r="D24" s="23">
        <v>7</v>
      </c>
      <c r="E24" s="157"/>
      <c r="F24" s="158"/>
    </row>
    <row r="25" spans="1:6">
      <c r="A25" s="156"/>
      <c r="B25" s="22"/>
      <c r="C25" s="22" t="s">
        <v>415</v>
      </c>
      <c r="D25" s="23">
        <v>2</v>
      </c>
      <c r="E25" s="157"/>
      <c r="F25" s="158"/>
    </row>
    <row r="26" spans="1:6">
      <c r="A26" s="156"/>
      <c r="B26" s="22"/>
      <c r="C26" s="22" t="s">
        <v>415</v>
      </c>
      <c r="D26" s="23">
        <v>2</v>
      </c>
      <c r="E26" s="157"/>
      <c r="F26" s="158"/>
    </row>
    <row r="27" spans="1:6">
      <c r="A27" s="156"/>
      <c r="B27" s="22"/>
      <c r="C27" s="22"/>
      <c r="D27" s="23"/>
      <c r="E27" s="157"/>
      <c r="F27" s="158"/>
    </row>
    <row r="28" spans="1:6">
      <c r="A28" s="156"/>
      <c r="B28" s="22"/>
      <c r="C28" s="22"/>
      <c r="D28" s="23"/>
      <c r="E28" s="157"/>
      <c r="F28" s="158"/>
    </row>
    <row r="29" spans="1:6">
      <c r="A29" s="156"/>
      <c r="B29" s="22"/>
      <c r="C29" s="22"/>
      <c r="D29" s="23"/>
      <c r="E29" s="157"/>
      <c r="F29" s="158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398</v>
      </c>
      <c r="D31" s="142" t="s">
        <v>39</v>
      </c>
      <c r="E31" s="93" t="s">
        <v>37</v>
      </c>
      <c r="F31" s="29"/>
    </row>
    <row r="32" spans="1:6">
      <c r="A32" s="143"/>
      <c r="B32" s="27" t="s">
        <v>40</v>
      </c>
      <c r="C32" s="28" t="s">
        <v>401</v>
      </c>
      <c r="D32" s="163"/>
      <c r="E32" s="93" t="s">
        <v>42</v>
      </c>
      <c r="F32" s="29" t="s">
        <v>71</v>
      </c>
    </row>
    <row r="33" spans="1:6">
      <c r="A33" s="143"/>
      <c r="B33" s="27" t="s">
        <v>43</v>
      </c>
      <c r="C33" s="28" t="s">
        <v>399</v>
      </c>
      <c r="D33" s="163"/>
      <c r="E33" s="93" t="s">
        <v>45</v>
      </c>
      <c r="F33" s="29" t="s">
        <v>396</v>
      </c>
    </row>
    <row r="34" spans="1:6">
      <c r="A34" s="161"/>
      <c r="B34" s="30" t="s">
        <v>46</v>
      </c>
      <c r="C34" s="28" t="s">
        <v>400</v>
      </c>
      <c r="D34" s="164"/>
      <c r="E34" s="93" t="s">
        <v>47</v>
      </c>
      <c r="F34" s="29" t="s">
        <v>397</v>
      </c>
    </row>
    <row r="35" spans="1:6">
      <c r="A35" s="162"/>
      <c r="B35" s="31" t="s">
        <v>48</v>
      </c>
      <c r="C35" s="28"/>
      <c r="D35" s="165"/>
      <c r="E35" s="93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 t="s">
        <v>405</v>
      </c>
      <c r="C37" s="146"/>
      <c r="D37" s="146"/>
      <c r="E37" s="146"/>
      <c r="F37" s="147"/>
    </row>
    <row r="38" spans="1:6">
      <c r="A38" s="143"/>
      <c r="B38" s="145" t="s">
        <v>406</v>
      </c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73" t="s">
        <v>413</v>
      </c>
      <c r="C43" s="146"/>
      <c r="D43" s="146"/>
      <c r="E43" s="146"/>
      <c r="F43" s="147"/>
    </row>
    <row r="44" spans="1:6">
      <c r="A44" s="143"/>
      <c r="B44" s="145" t="s">
        <v>414</v>
      </c>
      <c r="C44" s="146"/>
      <c r="D44" s="146"/>
      <c r="E44" s="146"/>
      <c r="F44" s="147"/>
    </row>
    <row r="45" spans="1:6">
      <c r="A45" s="143"/>
      <c r="B45" s="145" t="s">
        <v>416</v>
      </c>
      <c r="C45" s="146"/>
      <c r="D45" s="146"/>
      <c r="E45" s="146"/>
      <c r="F45" s="147"/>
    </row>
    <row r="46" spans="1:6">
      <c r="A46" s="143"/>
      <c r="B46" s="145"/>
      <c r="C46" s="146"/>
      <c r="D46" s="146"/>
      <c r="E46" s="146"/>
      <c r="F46" s="147"/>
    </row>
    <row r="47" spans="1:6">
      <c r="A47" s="143"/>
      <c r="B47" s="145"/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94" t="s">
        <v>36</v>
      </c>
      <c r="B50" s="149"/>
      <c r="C50" s="150"/>
      <c r="D50" s="94" t="s">
        <v>39</v>
      </c>
      <c r="E50" s="149"/>
      <c r="F50" s="150"/>
    </row>
    <row r="51" spans="1:6" ht="18.75">
      <c r="A51" s="151" t="s">
        <v>52</v>
      </c>
      <c r="B51" s="152"/>
      <c r="C51" s="153"/>
      <c r="D51" s="92" t="s">
        <v>53</v>
      </c>
      <c r="E51" s="154">
        <f>E53+E54+B53+B54+E55</f>
        <v>42000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>
        <v>24000</v>
      </c>
      <c r="C53" s="35" t="s">
        <v>251</v>
      </c>
      <c r="D53" s="141"/>
      <c r="E53" s="35">
        <v>6000</v>
      </c>
      <c r="F53" s="35" t="s">
        <v>251</v>
      </c>
    </row>
    <row r="54" spans="1:6">
      <c r="A54" s="140"/>
      <c r="B54" s="35"/>
      <c r="C54" s="35"/>
      <c r="D54" s="141"/>
      <c r="E54" s="35">
        <v>12000</v>
      </c>
      <c r="F54" s="36" t="s">
        <v>282</v>
      </c>
    </row>
    <row r="55" spans="1:6">
      <c r="A55" s="140"/>
      <c r="B55" s="35"/>
      <c r="C55" s="35"/>
      <c r="D55" s="141"/>
      <c r="E55" s="35"/>
      <c r="F55" s="36"/>
    </row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55"/>
  <sheetViews>
    <sheetView topLeftCell="A34" workbookViewId="0">
      <selection activeCell="B12" sqref="B12:C15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96" t="s">
        <v>1</v>
      </c>
      <c r="B2" s="2">
        <v>42660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96" t="s">
        <v>6</v>
      </c>
      <c r="B4" s="10">
        <v>408000</v>
      </c>
      <c r="C4" s="11" t="s">
        <v>7</v>
      </c>
      <c r="D4" s="12">
        <v>0.09</v>
      </c>
      <c r="E4" s="13" t="s">
        <v>8</v>
      </c>
      <c r="F4" s="12">
        <v>0.06</v>
      </c>
    </row>
    <row r="5" spans="1:7">
      <c r="A5" s="96" t="s">
        <v>9</v>
      </c>
      <c r="B5" s="10">
        <f>B6-B4</f>
        <v>108000</v>
      </c>
      <c r="C5" s="13" t="s">
        <v>10</v>
      </c>
      <c r="D5" s="12">
        <v>0.08</v>
      </c>
      <c r="E5" s="13" t="s">
        <v>11</v>
      </c>
      <c r="F5" s="12">
        <v>0.2</v>
      </c>
      <c r="G5" s="14"/>
    </row>
    <row r="6" spans="1:7">
      <c r="A6" s="96" t="s">
        <v>12</v>
      </c>
      <c r="B6" s="10">
        <v>516000</v>
      </c>
      <c r="C6" s="11" t="s">
        <v>13</v>
      </c>
      <c r="D6" s="12">
        <v>0.03</v>
      </c>
      <c r="E6" s="13" t="s">
        <v>14</v>
      </c>
      <c r="F6" s="12">
        <v>0</v>
      </c>
      <c r="G6" s="15"/>
    </row>
    <row r="7" spans="1:7">
      <c r="A7" s="96" t="s">
        <v>15</v>
      </c>
      <c r="B7" s="10">
        <f>B6+'10.16'!B7</f>
        <v>23354850</v>
      </c>
      <c r="C7" s="13" t="s">
        <v>16</v>
      </c>
      <c r="D7" s="12">
        <v>0.33</v>
      </c>
      <c r="E7" s="13" t="s">
        <v>17</v>
      </c>
      <c r="F7" s="12">
        <v>0.13</v>
      </c>
      <c r="G7" s="16"/>
    </row>
    <row r="8" spans="1:7">
      <c r="A8" s="96" t="s">
        <v>18</v>
      </c>
      <c r="B8" s="17"/>
      <c r="C8" s="11" t="s">
        <v>19</v>
      </c>
      <c r="D8" s="12">
        <v>0</v>
      </c>
      <c r="E8" s="13"/>
      <c r="F8" s="12"/>
    </row>
    <row r="9" spans="1:7">
      <c r="A9" s="96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96" t="s">
        <v>22</v>
      </c>
      <c r="C11" s="96" t="s">
        <v>23</v>
      </c>
      <c r="D11" s="96" t="s">
        <v>24</v>
      </c>
      <c r="E11" s="96"/>
      <c r="F11" s="96" t="s">
        <v>25</v>
      </c>
    </row>
    <row r="12" spans="1:7">
      <c r="A12" s="156"/>
      <c r="B12" s="20" t="s">
        <v>74</v>
      </c>
      <c r="C12" s="6" t="s">
        <v>407</v>
      </c>
      <c r="D12" s="172" t="s">
        <v>26</v>
      </c>
      <c r="E12" s="20" t="s">
        <v>433</v>
      </c>
      <c r="F12" s="6">
        <v>3</v>
      </c>
    </row>
    <row r="13" spans="1:7">
      <c r="A13" s="156"/>
      <c r="B13" s="20" t="s">
        <v>75</v>
      </c>
      <c r="C13" s="6" t="s">
        <v>196</v>
      </c>
      <c r="D13" s="172"/>
      <c r="E13" s="20" t="s">
        <v>434</v>
      </c>
      <c r="F13" s="6">
        <v>2</v>
      </c>
    </row>
    <row r="14" spans="1:7">
      <c r="A14" s="156"/>
      <c r="B14" s="20" t="s">
        <v>77</v>
      </c>
      <c r="C14" s="6" t="s">
        <v>431</v>
      </c>
      <c r="D14" s="172" t="s">
        <v>27</v>
      </c>
      <c r="E14" s="20" t="s">
        <v>74</v>
      </c>
      <c r="F14" s="6">
        <v>0</v>
      </c>
    </row>
    <row r="15" spans="1:7">
      <c r="A15" s="156"/>
      <c r="B15" s="20" t="s">
        <v>78</v>
      </c>
      <c r="C15" s="6" t="s">
        <v>432</v>
      </c>
      <c r="D15" s="172"/>
      <c r="E15" s="20" t="s">
        <v>78</v>
      </c>
      <c r="F15" s="6">
        <v>0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96" t="s">
        <v>29</v>
      </c>
      <c r="C17" s="96" t="s">
        <v>30</v>
      </c>
      <c r="D17" s="96" t="s">
        <v>31</v>
      </c>
      <c r="E17" s="166" t="s">
        <v>32</v>
      </c>
      <c r="F17" s="167"/>
    </row>
    <row r="18" spans="1:6">
      <c r="A18" s="156" t="s">
        <v>33</v>
      </c>
      <c r="B18" s="22">
        <v>0.5</v>
      </c>
      <c r="C18" s="22" t="s">
        <v>418</v>
      </c>
      <c r="D18" s="23">
        <v>2</v>
      </c>
      <c r="E18" s="159"/>
      <c r="F18" s="160"/>
    </row>
    <row r="19" spans="1:6">
      <c r="A19" s="156"/>
      <c r="B19" s="22">
        <v>0.5</v>
      </c>
      <c r="C19" s="22" t="s">
        <v>423</v>
      </c>
      <c r="D19" s="23">
        <v>5</v>
      </c>
      <c r="E19" s="159"/>
      <c r="F19" s="160"/>
    </row>
    <row r="20" spans="1:6">
      <c r="A20" s="156"/>
      <c r="B20" s="22"/>
      <c r="C20" s="22" t="s">
        <v>424</v>
      </c>
      <c r="D20" s="23">
        <v>2</v>
      </c>
      <c r="E20" s="159"/>
      <c r="F20" s="160"/>
    </row>
    <row r="21" spans="1:6">
      <c r="A21" s="156"/>
      <c r="B21" s="22"/>
      <c r="C21" s="22" t="s">
        <v>424</v>
      </c>
      <c r="D21" s="23">
        <v>2</v>
      </c>
      <c r="E21" s="157"/>
      <c r="F21" s="158"/>
    </row>
    <row r="22" spans="1:6">
      <c r="A22" s="156"/>
      <c r="B22" s="22"/>
      <c r="C22" s="22" t="s">
        <v>425</v>
      </c>
      <c r="D22" s="26">
        <v>2</v>
      </c>
      <c r="E22" s="157"/>
      <c r="F22" s="158"/>
    </row>
    <row r="23" spans="1:6">
      <c r="A23" s="168"/>
      <c r="B23" s="22"/>
      <c r="C23" s="22" t="s">
        <v>424</v>
      </c>
      <c r="D23" s="23">
        <v>2</v>
      </c>
      <c r="E23" s="157"/>
      <c r="F23" s="158"/>
    </row>
    <row r="24" spans="1:6">
      <c r="A24" s="156" t="s">
        <v>339</v>
      </c>
      <c r="B24" s="22"/>
      <c r="C24" s="22" t="s">
        <v>430</v>
      </c>
      <c r="D24" s="23">
        <v>2</v>
      </c>
      <c r="E24" s="157"/>
      <c r="F24" s="158"/>
    </row>
    <row r="25" spans="1:6">
      <c r="A25" s="156"/>
      <c r="B25" s="22"/>
      <c r="C25" s="22"/>
      <c r="D25" s="23"/>
      <c r="E25" s="157"/>
      <c r="F25" s="158"/>
    </row>
    <row r="26" spans="1:6">
      <c r="A26" s="156"/>
      <c r="B26" s="22"/>
      <c r="C26" s="22"/>
      <c r="D26" s="23"/>
      <c r="E26" s="157"/>
      <c r="F26" s="158"/>
    </row>
    <row r="27" spans="1:6">
      <c r="A27" s="156"/>
      <c r="B27" s="22"/>
      <c r="C27" s="22"/>
      <c r="D27" s="23"/>
      <c r="E27" s="157"/>
      <c r="F27" s="158"/>
    </row>
    <row r="28" spans="1:6">
      <c r="A28" s="156"/>
      <c r="B28" s="22"/>
      <c r="C28" s="22"/>
      <c r="D28" s="23"/>
      <c r="E28" s="157"/>
      <c r="F28" s="158"/>
    </row>
    <row r="29" spans="1:6">
      <c r="A29" s="156"/>
      <c r="B29" s="22"/>
      <c r="C29" s="22"/>
      <c r="D29" s="23"/>
      <c r="E29" s="157"/>
      <c r="F29" s="158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419</v>
      </c>
      <c r="D31" s="142" t="s">
        <v>39</v>
      </c>
      <c r="E31" s="96" t="s">
        <v>37</v>
      </c>
      <c r="F31" s="29" t="s">
        <v>71</v>
      </c>
    </row>
    <row r="32" spans="1:6">
      <c r="A32" s="143"/>
      <c r="B32" s="27" t="s">
        <v>40</v>
      </c>
      <c r="C32" s="28" t="s">
        <v>420</v>
      </c>
      <c r="D32" s="163"/>
      <c r="E32" s="96" t="s">
        <v>42</v>
      </c>
      <c r="F32" s="29" t="s">
        <v>396</v>
      </c>
    </row>
    <row r="33" spans="1:6">
      <c r="A33" s="143"/>
      <c r="B33" s="27" t="s">
        <v>43</v>
      </c>
      <c r="C33" s="28" t="s">
        <v>421</v>
      </c>
      <c r="D33" s="163"/>
      <c r="E33" s="96" t="s">
        <v>45</v>
      </c>
      <c r="F33" s="29" t="s">
        <v>417</v>
      </c>
    </row>
    <row r="34" spans="1:6">
      <c r="A34" s="161"/>
      <c r="B34" s="30" t="s">
        <v>46</v>
      </c>
      <c r="C34" s="28" t="s">
        <v>422</v>
      </c>
      <c r="D34" s="164"/>
      <c r="E34" s="96" t="s">
        <v>47</v>
      </c>
      <c r="F34" s="29" t="s">
        <v>69</v>
      </c>
    </row>
    <row r="35" spans="1:6">
      <c r="A35" s="162"/>
      <c r="B35" s="31" t="s">
        <v>48</v>
      </c>
      <c r="C35" s="28"/>
      <c r="D35" s="165"/>
      <c r="E35" s="96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 t="s">
        <v>428</v>
      </c>
      <c r="C37" s="146"/>
      <c r="D37" s="146"/>
      <c r="E37" s="146"/>
      <c r="F37" s="147"/>
    </row>
    <row r="38" spans="1:6">
      <c r="A38" s="143"/>
      <c r="B38" s="145" t="s">
        <v>429</v>
      </c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426</v>
      </c>
      <c r="C43" s="146"/>
      <c r="D43" s="146"/>
      <c r="E43" s="146"/>
      <c r="F43" s="147"/>
    </row>
    <row r="44" spans="1:6">
      <c r="A44" s="143"/>
      <c r="B44" s="145" t="s">
        <v>427</v>
      </c>
      <c r="C44" s="146"/>
      <c r="D44" s="146"/>
      <c r="E44" s="146"/>
      <c r="F44" s="147"/>
    </row>
    <row r="45" spans="1:6">
      <c r="A45" s="143"/>
      <c r="B45" s="145" t="s">
        <v>435</v>
      </c>
      <c r="C45" s="146"/>
      <c r="D45" s="146"/>
      <c r="E45" s="146"/>
      <c r="F45" s="147"/>
    </row>
    <row r="46" spans="1:6">
      <c r="A46" s="143"/>
      <c r="B46" s="145"/>
      <c r="C46" s="146"/>
      <c r="D46" s="146"/>
      <c r="E46" s="146"/>
      <c r="F46" s="147"/>
    </row>
    <row r="47" spans="1:6">
      <c r="A47" s="143"/>
      <c r="B47" s="145"/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97" t="s">
        <v>36</v>
      </c>
      <c r="B50" s="149"/>
      <c r="C50" s="150"/>
      <c r="D50" s="97" t="s">
        <v>39</v>
      </c>
      <c r="E50" s="149"/>
      <c r="F50" s="150"/>
    </row>
    <row r="51" spans="1:6" ht="18.75">
      <c r="A51" s="151" t="s">
        <v>52</v>
      </c>
      <c r="B51" s="152"/>
      <c r="C51" s="153"/>
      <c r="D51" s="95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6"/>
    </row>
    <row r="55" spans="1:6">
      <c r="A55" s="140"/>
      <c r="B55" s="35"/>
      <c r="C55" s="35"/>
      <c r="D55" s="141"/>
      <c r="E55" s="35"/>
      <c r="F55" s="36"/>
    </row>
  </sheetData>
  <mergeCells count="4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55"/>
  <sheetViews>
    <sheetView topLeftCell="A16" workbookViewId="0">
      <selection activeCell="G32" sqref="G32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100" t="s">
        <v>1</v>
      </c>
      <c r="B2" s="2">
        <v>42661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100" t="s">
        <v>6</v>
      </c>
      <c r="B4" s="10">
        <v>180000</v>
      </c>
      <c r="C4" s="11" t="s">
        <v>7</v>
      </c>
      <c r="D4" s="12">
        <v>0</v>
      </c>
      <c r="E4" s="13" t="s">
        <v>8</v>
      </c>
      <c r="F4" s="12">
        <v>0.04</v>
      </c>
    </row>
    <row r="5" spans="1:7">
      <c r="A5" s="100" t="s">
        <v>9</v>
      </c>
      <c r="B5" s="10">
        <f>B6-B4</f>
        <v>1368650</v>
      </c>
      <c r="C5" s="13" t="s">
        <v>10</v>
      </c>
      <c r="D5" s="12">
        <v>0.09</v>
      </c>
      <c r="E5" s="13" t="s">
        <v>11</v>
      </c>
      <c r="F5" s="12">
        <v>0</v>
      </c>
      <c r="G5" s="14"/>
    </row>
    <row r="6" spans="1:7">
      <c r="A6" s="100" t="s">
        <v>12</v>
      </c>
      <c r="B6" s="10">
        <v>1548650</v>
      </c>
      <c r="C6" s="11" t="s">
        <v>13</v>
      </c>
      <c r="D6" s="12">
        <v>0.03</v>
      </c>
      <c r="E6" s="13" t="s">
        <v>14</v>
      </c>
      <c r="F6" s="12">
        <v>0.43</v>
      </c>
      <c r="G6" s="15"/>
    </row>
    <row r="7" spans="1:7">
      <c r="A7" s="100" t="s">
        <v>15</v>
      </c>
      <c r="B7" s="10">
        <f>B6+'10.17'!B7</f>
        <v>24903500</v>
      </c>
      <c r="C7" s="13" t="s">
        <v>16</v>
      </c>
      <c r="D7" s="12">
        <v>0.14000000000000001</v>
      </c>
      <c r="E7" s="13" t="s">
        <v>17</v>
      </c>
      <c r="F7" s="12">
        <v>0.25</v>
      </c>
      <c r="G7" s="16"/>
    </row>
    <row r="8" spans="1:7">
      <c r="A8" s="100" t="s">
        <v>18</v>
      </c>
      <c r="B8" s="17"/>
      <c r="C8" s="11" t="s">
        <v>19</v>
      </c>
      <c r="D8" s="12">
        <v>0</v>
      </c>
      <c r="E8" s="13"/>
      <c r="F8" s="12"/>
    </row>
    <row r="9" spans="1:7">
      <c r="A9" s="100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100" t="s">
        <v>22</v>
      </c>
      <c r="C11" s="100" t="s">
        <v>23</v>
      </c>
      <c r="D11" s="100" t="s">
        <v>24</v>
      </c>
      <c r="E11" s="100"/>
      <c r="F11" s="100" t="s">
        <v>25</v>
      </c>
    </row>
    <row r="12" spans="1:7">
      <c r="A12" s="156"/>
      <c r="B12" s="20" t="s">
        <v>74</v>
      </c>
      <c r="C12" s="6" t="s">
        <v>445</v>
      </c>
      <c r="D12" s="172" t="s">
        <v>26</v>
      </c>
      <c r="E12" s="20" t="s">
        <v>437</v>
      </c>
      <c r="F12" s="6">
        <v>7</v>
      </c>
    </row>
    <row r="13" spans="1:7">
      <c r="A13" s="156"/>
      <c r="B13" s="20" t="s">
        <v>75</v>
      </c>
      <c r="C13" s="6" t="s">
        <v>446</v>
      </c>
      <c r="D13" s="172"/>
      <c r="E13" s="20" t="s">
        <v>447</v>
      </c>
      <c r="F13" s="6">
        <v>4</v>
      </c>
    </row>
    <row r="14" spans="1:7">
      <c r="A14" s="156"/>
      <c r="B14" s="20" t="s">
        <v>77</v>
      </c>
      <c r="C14" s="6" t="s">
        <v>431</v>
      </c>
      <c r="D14" s="172" t="s">
        <v>27</v>
      </c>
      <c r="E14" s="20" t="s">
        <v>238</v>
      </c>
      <c r="F14" s="6">
        <v>0</v>
      </c>
    </row>
    <row r="15" spans="1:7">
      <c r="A15" s="156"/>
      <c r="B15" s="20" t="s">
        <v>78</v>
      </c>
      <c r="C15" s="6" t="s">
        <v>432</v>
      </c>
      <c r="D15" s="172"/>
      <c r="E15" s="20" t="s">
        <v>448</v>
      </c>
      <c r="F15" s="6">
        <v>0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100" t="s">
        <v>29</v>
      </c>
      <c r="C17" s="100" t="s">
        <v>30</v>
      </c>
      <c r="D17" s="100" t="s">
        <v>31</v>
      </c>
      <c r="E17" s="166" t="s">
        <v>32</v>
      </c>
      <c r="F17" s="167"/>
    </row>
    <row r="18" spans="1:6">
      <c r="A18" s="156" t="s">
        <v>33</v>
      </c>
      <c r="B18" s="22">
        <v>0.5</v>
      </c>
      <c r="C18" s="22"/>
      <c r="D18" s="23">
        <v>2</v>
      </c>
      <c r="E18" s="159"/>
      <c r="F18" s="160"/>
    </row>
    <row r="19" spans="1:6">
      <c r="A19" s="156"/>
      <c r="B19" s="22"/>
      <c r="C19" s="22"/>
      <c r="D19" s="23"/>
      <c r="E19" s="159"/>
      <c r="F19" s="160"/>
    </row>
    <row r="20" spans="1:6">
      <c r="A20" s="156"/>
      <c r="B20" s="22"/>
      <c r="C20" s="22"/>
      <c r="D20" s="23"/>
      <c r="E20" s="159"/>
      <c r="F20" s="160"/>
    </row>
    <row r="21" spans="1:6">
      <c r="A21" s="156"/>
      <c r="B21" s="22"/>
      <c r="C21" s="22"/>
      <c r="D21" s="23"/>
      <c r="E21" s="157"/>
      <c r="F21" s="158"/>
    </row>
    <row r="22" spans="1:6">
      <c r="A22" s="156"/>
      <c r="B22" s="22"/>
      <c r="C22" s="22"/>
      <c r="D22" s="26"/>
      <c r="E22" s="157"/>
      <c r="F22" s="158"/>
    </row>
    <row r="23" spans="1:6">
      <c r="A23" s="168"/>
      <c r="B23" s="22"/>
      <c r="C23" s="22"/>
      <c r="D23" s="23"/>
      <c r="E23" s="157"/>
      <c r="F23" s="158"/>
    </row>
    <row r="24" spans="1:6">
      <c r="A24" s="156" t="s">
        <v>339</v>
      </c>
      <c r="B24" s="22">
        <v>0.29166666666666669</v>
      </c>
      <c r="C24" s="22" t="s">
        <v>436</v>
      </c>
      <c r="D24" s="23">
        <v>7</v>
      </c>
      <c r="E24" s="157" t="s">
        <v>437</v>
      </c>
      <c r="F24" s="158"/>
    </row>
    <row r="25" spans="1:6">
      <c r="A25" s="156"/>
      <c r="B25" s="22"/>
      <c r="C25" s="22"/>
      <c r="D25" s="23"/>
      <c r="E25" s="24" t="s">
        <v>444</v>
      </c>
      <c r="F25" s="25" t="s">
        <v>442</v>
      </c>
    </row>
    <row r="26" spans="1:6">
      <c r="A26" s="156"/>
      <c r="B26" s="22"/>
      <c r="C26" s="22"/>
      <c r="D26" s="23"/>
      <c r="E26" s="159" t="s">
        <v>438</v>
      </c>
      <c r="F26" s="160"/>
    </row>
    <row r="27" spans="1:6">
      <c r="A27" s="156"/>
      <c r="B27" s="22"/>
      <c r="C27" s="22"/>
      <c r="D27" s="23"/>
      <c r="E27" s="159" t="s">
        <v>439</v>
      </c>
      <c r="F27" s="160"/>
    </row>
    <row r="28" spans="1:6">
      <c r="A28" s="156"/>
      <c r="B28" s="22"/>
      <c r="C28" s="22"/>
      <c r="D28" s="23"/>
      <c r="E28" s="159" t="s">
        <v>440</v>
      </c>
      <c r="F28" s="160"/>
    </row>
    <row r="29" spans="1:6">
      <c r="A29" s="156"/>
      <c r="B29" s="22"/>
      <c r="C29" s="22"/>
      <c r="D29" s="23"/>
      <c r="E29" s="159" t="s">
        <v>441</v>
      </c>
      <c r="F29" s="160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58</v>
      </c>
      <c r="D31" s="142" t="s">
        <v>39</v>
      </c>
      <c r="E31" s="100" t="s">
        <v>37</v>
      </c>
      <c r="F31" s="29" t="s">
        <v>127</v>
      </c>
    </row>
    <row r="32" spans="1:6">
      <c r="A32" s="143"/>
      <c r="B32" s="27" t="s">
        <v>40</v>
      </c>
      <c r="C32" s="28" t="s">
        <v>41</v>
      </c>
      <c r="D32" s="163"/>
      <c r="E32" s="100" t="s">
        <v>42</v>
      </c>
      <c r="F32" s="29" t="s">
        <v>213</v>
      </c>
    </row>
    <row r="33" spans="1:6">
      <c r="A33" s="143"/>
      <c r="B33" s="27" t="s">
        <v>43</v>
      </c>
      <c r="C33" s="28" t="s">
        <v>44</v>
      </c>
      <c r="D33" s="163"/>
      <c r="E33" s="100" t="s">
        <v>45</v>
      </c>
      <c r="F33" s="29" t="s">
        <v>241</v>
      </c>
    </row>
    <row r="34" spans="1:6">
      <c r="A34" s="161"/>
      <c r="B34" s="30" t="s">
        <v>46</v>
      </c>
      <c r="C34" s="28" t="s">
        <v>59</v>
      </c>
      <c r="D34" s="164"/>
      <c r="E34" s="100" t="s">
        <v>47</v>
      </c>
      <c r="F34" s="29" t="s">
        <v>130</v>
      </c>
    </row>
    <row r="35" spans="1:6">
      <c r="A35" s="162"/>
      <c r="B35" s="31" t="s">
        <v>48</v>
      </c>
      <c r="C35" s="28"/>
      <c r="D35" s="165"/>
      <c r="E35" s="100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 t="s">
        <v>443</v>
      </c>
      <c r="C37" s="146"/>
      <c r="D37" s="146"/>
      <c r="E37" s="146"/>
      <c r="F37" s="147"/>
    </row>
    <row r="38" spans="1:6">
      <c r="A38" s="143"/>
      <c r="B38" s="145"/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451</v>
      </c>
      <c r="C43" s="146"/>
      <c r="D43" s="146"/>
      <c r="E43" s="146"/>
      <c r="F43" s="147"/>
    </row>
    <row r="44" spans="1:6">
      <c r="A44" s="143"/>
      <c r="B44" s="145" t="s">
        <v>449</v>
      </c>
      <c r="C44" s="146"/>
      <c r="D44" s="146"/>
      <c r="E44" s="146"/>
      <c r="F44" s="147"/>
    </row>
    <row r="45" spans="1:6">
      <c r="A45" s="143"/>
      <c r="B45" s="145" t="s">
        <v>450</v>
      </c>
      <c r="C45" s="146"/>
      <c r="D45" s="146"/>
      <c r="E45" s="146"/>
      <c r="F45" s="147"/>
    </row>
    <row r="46" spans="1:6">
      <c r="A46" s="143"/>
      <c r="B46" s="145" t="s">
        <v>452</v>
      </c>
      <c r="C46" s="146"/>
      <c r="D46" s="146"/>
      <c r="E46" s="146"/>
      <c r="F46" s="147"/>
    </row>
    <row r="47" spans="1:6">
      <c r="A47" s="143"/>
      <c r="B47" s="145"/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99" t="s">
        <v>36</v>
      </c>
      <c r="B50" s="149"/>
      <c r="C50" s="150"/>
      <c r="D50" s="99" t="s">
        <v>39</v>
      </c>
      <c r="E50" s="149"/>
      <c r="F50" s="150"/>
    </row>
    <row r="51" spans="1:6" ht="18.75">
      <c r="A51" s="151" t="s">
        <v>52</v>
      </c>
      <c r="B51" s="152"/>
      <c r="C51" s="153"/>
      <c r="D51" s="98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6"/>
    </row>
    <row r="55" spans="1:6">
      <c r="A55" s="140"/>
      <c r="B55" s="35"/>
      <c r="C55" s="35"/>
      <c r="D55" s="141"/>
      <c r="E55" s="35"/>
      <c r="F55" s="36"/>
    </row>
  </sheetData>
  <mergeCells count="46"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24:A29"/>
    <mergeCell ref="E24:F24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B12" sqref="B12:C15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102" t="s">
        <v>1</v>
      </c>
      <c r="B2" s="2">
        <v>42662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102" t="s">
        <v>6</v>
      </c>
      <c r="B4" s="10">
        <v>318000</v>
      </c>
      <c r="C4" s="11" t="s">
        <v>7</v>
      </c>
      <c r="D4" s="12">
        <v>0.02</v>
      </c>
      <c r="E4" s="13" t="s">
        <v>8</v>
      </c>
      <c r="F4" s="12">
        <v>0.26</v>
      </c>
    </row>
    <row r="5" spans="1:7">
      <c r="A5" s="102" t="s">
        <v>9</v>
      </c>
      <c r="B5" s="10">
        <f>B6-B4</f>
        <v>1577000</v>
      </c>
      <c r="C5" s="13" t="s">
        <v>10</v>
      </c>
      <c r="D5" s="12">
        <v>0.08</v>
      </c>
      <c r="E5" s="13" t="s">
        <v>11</v>
      </c>
      <c r="F5" s="12">
        <v>0.06</v>
      </c>
      <c r="G5" s="14"/>
    </row>
    <row r="6" spans="1:7">
      <c r="A6" s="102" t="s">
        <v>12</v>
      </c>
      <c r="B6" s="10">
        <v>1895000</v>
      </c>
      <c r="C6" s="11" t="s">
        <v>13</v>
      </c>
      <c r="D6" s="12">
        <v>0.01</v>
      </c>
      <c r="E6" s="13" t="s">
        <v>14</v>
      </c>
      <c r="F6" s="12">
        <v>0.3</v>
      </c>
      <c r="G6" s="15"/>
    </row>
    <row r="7" spans="1:7">
      <c r="A7" s="102" t="s">
        <v>15</v>
      </c>
      <c r="B7" s="10">
        <f>B6+'10.18'!B7</f>
        <v>26798500</v>
      </c>
      <c r="C7" s="13" t="s">
        <v>16</v>
      </c>
      <c r="D7" s="12">
        <v>0.08</v>
      </c>
      <c r="E7" s="13" t="s">
        <v>17</v>
      </c>
      <c r="F7" s="12">
        <v>0.12</v>
      </c>
      <c r="G7" s="16"/>
    </row>
    <row r="8" spans="1:7">
      <c r="A8" s="102" t="s">
        <v>18</v>
      </c>
      <c r="B8" s="17"/>
      <c r="C8" s="11" t="s">
        <v>19</v>
      </c>
      <c r="D8" s="12">
        <v>0.02</v>
      </c>
      <c r="E8" s="13"/>
      <c r="F8" s="12"/>
    </row>
    <row r="9" spans="1:7">
      <c r="A9" s="102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102" t="s">
        <v>22</v>
      </c>
      <c r="C11" s="102" t="s">
        <v>23</v>
      </c>
      <c r="D11" s="102" t="s">
        <v>24</v>
      </c>
      <c r="E11" s="102"/>
      <c r="F11" s="102" t="s">
        <v>25</v>
      </c>
    </row>
    <row r="12" spans="1:7">
      <c r="A12" s="156"/>
      <c r="B12" s="20" t="s">
        <v>74</v>
      </c>
      <c r="C12" s="6" t="s">
        <v>455</v>
      </c>
      <c r="D12" s="172" t="s">
        <v>26</v>
      </c>
      <c r="E12" s="20" t="s">
        <v>453</v>
      </c>
      <c r="F12" s="6">
        <v>8</v>
      </c>
    </row>
    <row r="13" spans="1:7">
      <c r="A13" s="156"/>
      <c r="B13" s="20" t="s">
        <v>75</v>
      </c>
      <c r="C13" s="6" t="s">
        <v>214</v>
      </c>
      <c r="D13" s="172"/>
      <c r="E13" s="20" t="s">
        <v>454</v>
      </c>
      <c r="F13" s="6">
        <v>2</v>
      </c>
    </row>
    <row r="14" spans="1:7">
      <c r="A14" s="156"/>
      <c r="B14" s="20" t="s">
        <v>77</v>
      </c>
      <c r="C14" s="6" t="s">
        <v>456</v>
      </c>
      <c r="D14" s="172" t="s">
        <v>27</v>
      </c>
      <c r="E14" s="20" t="s">
        <v>74</v>
      </c>
      <c r="F14" s="6">
        <v>0</v>
      </c>
    </row>
    <row r="15" spans="1:7">
      <c r="A15" s="156"/>
      <c r="B15" s="20" t="s">
        <v>78</v>
      </c>
      <c r="C15" s="6" t="s">
        <v>457</v>
      </c>
      <c r="D15" s="172"/>
      <c r="E15" s="20" t="s">
        <v>467</v>
      </c>
      <c r="F15" s="6">
        <v>0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102" t="s">
        <v>29</v>
      </c>
      <c r="C17" s="102" t="s">
        <v>30</v>
      </c>
      <c r="D17" s="102" t="s">
        <v>31</v>
      </c>
      <c r="E17" s="166" t="s">
        <v>32</v>
      </c>
      <c r="F17" s="167"/>
    </row>
    <row r="18" spans="1:6">
      <c r="A18" s="156" t="s">
        <v>33</v>
      </c>
      <c r="B18" s="22"/>
      <c r="C18" s="22" t="s">
        <v>465</v>
      </c>
      <c r="D18" s="23">
        <v>2</v>
      </c>
      <c r="E18" s="159"/>
      <c r="F18" s="160"/>
    </row>
    <row r="19" spans="1:6">
      <c r="A19" s="156"/>
      <c r="B19" s="22"/>
      <c r="C19" s="22" t="s">
        <v>466</v>
      </c>
      <c r="D19" s="23">
        <v>3</v>
      </c>
      <c r="E19" s="159"/>
      <c r="F19" s="160"/>
    </row>
    <row r="20" spans="1:6">
      <c r="A20" s="156"/>
      <c r="B20" s="22"/>
      <c r="C20" s="22" t="s">
        <v>466</v>
      </c>
      <c r="D20" s="23">
        <v>2</v>
      </c>
      <c r="E20" s="159"/>
      <c r="F20" s="160"/>
    </row>
    <row r="21" spans="1:6">
      <c r="A21" s="156"/>
      <c r="B21" s="22"/>
      <c r="C21" s="22"/>
      <c r="D21" s="23"/>
      <c r="E21" s="157"/>
      <c r="F21" s="158"/>
    </row>
    <row r="22" spans="1:6">
      <c r="A22" s="156"/>
      <c r="B22" s="22"/>
      <c r="C22" s="22"/>
      <c r="D22" s="26"/>
      <c r="E22" s="157"/>
      <c r="F22" s="158"/>
    </row>
    <row r="23" spans="1:6">
      <c r="A23" s="168"/>
      <c r="B23" s="22"/>
      <c r="C23" s="22"/>
      <c r="D23" s="23"/>
      <c r="E23" s="157"/>
      <c r="F23" s="158"/>
    </row>
    <row r="24" spans="1:6">
      <c r="A24" s="156" t="s">
        <v>339</v>
      </c>
      <c r="B24" s="22">
        <v>0.29166666666666669</v>
      </c>
      <c r="C24" s="22" t="s">
        <v>458</v>
      </c>
      <c r="D24" s="23">
        <v>11</v>
      </c>
      <c r="E24" s="157"/>
      <c r="F24" s="158"/>
    </row>
    <row r="25" spans="1:6">
      <c r="A25" s="156"/>
      <c r="B25" s="22">
        <v>0.29166666666666669</v>
      </c>
      <c r="C25" s="22" t="s">
        <v>459</v>
      </c>
      <c r="D25" s="23">
        <v>7</v>
      </c>
      <c r="E25" s="24"/>
      <c r="F25" s="25"/>
    </row>
    <row r="26" spans="1:6">
      <c r="A26" s="156"/>
      <c r="B26" s="22"/>
      <c r="C26" s="22" t="s">
        <v>460</v>
      </c>
      <c r="D26" s="23">
        <v>5</v>
      </c>
      <c r="E26" s="159"/>
      <c r="F26" s="160"/>
    </row>
    <row r="27" spans="1:6">
      <c r="A27" s="156"/>
      <c r="B27" s="22"/>
      <c r="C27" s="22"/>
      <c r="D27" s="23"/>
      <c r="E27" s="159"/>
      <c r="F27" s="160"/>
    </row>
    <row r="28" spans="1:6">
      <c r="A28" s="156"/>
      <c r="B28" s="22"/>
      <c r="C28" s="22"/>
      <c r="D28" s="23"/>
      <c r="E28" s="159"/>
      <c r="F28" s="160"/>
    </row>
    <row r="29" spans="1:6">
      <c r="A29" s="156"/>
      <c r="B29" s="22"/>
      <c r="C29" s="22"/>
      <c r="D29" s="23"/>
      <c r="E29" s="159"/>
      <c r="F29" s="160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468</v>
      </c>
      <c r="D31" s="142" t="s">
        <v>39</v>
      </c>
      <c r="E31" s="102" t="s">
        <v>37</v>
      </c>
      <c r="F31" s="29" t="s">
        <v>69</v>
      </c>
    </row>
    <row r="32" spans="1:6">
      <c r="A32" s="143"/>
      <c r="B32" s="27" t="s">
        <v>40</v>
      </c>
      <c r="C32" s="28" t="s">
        <v>469</v>
      </c>
      <c r="D32" s="163"/>
      <c r="E32" s="102" t="s">
        <v>42</v>
      </c>
      <c r="F32" s="29" t="s">
        <v>72</v>
      </c>
    </row>
    <row r="33" spans="1:6">
      <c r="A33" s="143"/>
      <c r="B33" s="27" t="s">
        <v>43</v>
      </c>
      <c r="C33" s="28" t="s">
        <v>470</v>
      </c>
      <c r="D33" s="163"/>
      <c r="E33" s="102" t="s">
        <v>45</v>
      </c>
      <c r="F33" s="29" t="s">
        <v>71</v>
      </c>
    </row>
    <row r="34" spans="1:6">
      <c r="A34" s="161"/>
      <c r="B34" s="30" t="s">
        <v>46</v>
      </c>
      <c r="C34" s="28" t="s">
        <v>471</v>
      </c>
      <c r="D34" s="164"/>
      <c r="E34" s="102" t="s">
        <v>47</v>
      </c>
      <c r="F34" s="29" t="s">
        <v>70</v>
      </c>
    </row>
    <row r="35" spans="1:6">
      <c r="A35" s="162"/>
      <c r="B35" s="31" t="s">
        <v>48</v>
      </c>
      <c r="C35" s="28"/>
      <c r="D35" s="165"/>
      <c r="E35" s="102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/>
      <c r="C37" s="146"/>
      <c r="D37" s="146"/>
      <c r="E37" s="146"/>
      <c r="F37" s="147"/>
    </row>
    <row r="38" spans="1:6">
      <c r="A38" s="143"/>
      <c r="B38" s="145"/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461</v>
      </c>
      <c r="C43" s="146"/>
      <c r="D43" s="146"/>
      <c r="E43" s="146"/>
      <c r="F43" s="147"/>
    </row>
    <row r="44" spans="1:6">
      <c r="A44" s="143"/>
      <c r="B44" s="145" t="s">
        <v>462</v>
      </c>
      <c r="C44" s="146"/>
      <c r="D44" s="146"/>
      <c r="E44" s="146"/>
      <c r="F44" s="147"/>
    </row>
    <row r="45" spans="1:6">
      <c r="A45" s="143"/>
      <c r="B45" s="145" t="s">
        <v>463</v>
      </c>
      <c r="C45" s="146"/>
      <c r="D45" s="146"/>
      <c r="E45" s="146"/>
      <c r="F45" s="147"/>
    </row>
    <row r="46" spans="1:6">
      <c r="A46" s="143"/>
      <c r="B46" s="145" t="s">
        <v>464</v>
      </c>
      <c r="C46" s="146"/>
      <c r="D46" s="146"/>
      <c r="E46" s="146"/>
      <c r="F46" s="147"/>
    </row>
    <row r="47" spans="1:6">
      <c r="A47" s="143"/>
      <c r="B47" s="145"/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103" t="s">
        <v>36</v>
      </c>
      <c r="B50" s="149"/>
      <c r="C50" s="150"/>
      <c r="D50" s="103" t="s">
        <v>39</v>
      </c>
      <c r="E50" s="149"/>
      <c r="F50" s="150"/>
    </row>
    <row r="51" spans="1:6" ht="18.75">
      <c r="A51" s="151" t="s">
        <v>52</v>
      </c>
      <c r="B51" s="152"/>
      <c r="C51" s="153"/>
      <c r="D51" s="101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6"/>
    </row>
    <row r="55" spans="1:6">
      <c r="A55" s="140"/>
      <c r="B55" s="35"/>
      <c r="C55" s="35"/>
      <c r="D55" s="141"/>
      <c r="E55" s="35"/>
      <c r="F55" s="36"/>
    </row>
  </sheetData>
  <mergeCells count="46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6:F26"/>
    <mergeCell ref="E27:F27"/>
    <mergeCell ref="E28:F28"/>
    <mergeCell ref="E29:F29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B7" sqref="B7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38" t="s">
        <v>1</v>
      </c>
      <c r="B2" s="2">
        <v>42645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38" t="s">
        <v>6</v>
      </c>
      <c r="B4" s="10">
        <v>635200</v>
      </c>
      <c r="C4" s="11" t="s">
        <v>7</v>
      </c>
      <c r="D4" s="12">
        <v>0.09</v>
      </c>
      <c r="E4" s="13" t="s">
        <v>8</v>
      </c>
      <c r="F4" s="12">
        <v>0</v>
      </c>
    </row>
    <row r="5" spans="1:7">
      <c r="A5" s="38" t="s">
        <v>9</v>
      </c>
      <c r="B5" s="10">
        <f>B6-B4</f>
        <v>464900</v>
      </c>
      <c r="C5" s="13" t="s">
        <v>10</v>
      </c>
      <c r="D5" s="12">
        <v>0.1</v>
      </c>
      <c r="E5" s="13" t="s">
        <v>11</v>
      </c>
      <c r="F5" s="12">
        <v>0.19</v>
      </c>
      <c r="G5" s="14"/>
    </row>
    <row r="6" spans="1:7">
      <c r="A6" s="38" t="s">
        <v>12</v>
      </c>
      <c r="B6" s="10">
        <v>1100100</v>
      </c>
      <c r="C6" s="11" t="s">
        <v>13</v>
      </c>
      <c r="D6" s="12">
        <v>0.1</v>
      </c>
      <c r="E6" s="13" t="s">
        <v>14</v>
      </c>
      <c r="F6" s="12">
        <v>0</v>
      </c>
      <c r="G6" s="15"/>
    </row>
    <row r="7" spans="1:7">
      <c r="A7" s="38" t="s">
        <v>15</v>
      </c>
      <c r="B7" s="10">
        <f>B6+'10.01'!B6</f>
        <v>2143100</v>
      </c>
      <c r="C7" s="13" t="s">
        <v>16</v>
      </c>
      <c r="D7" s="12">
        <v>0.26</v>
      </c>
      <c r="E7" s="13" t="s">
        <v>17</v>
      </c>
      <c r="F7" s="12">
        <v>0.19</v>
      </c>
      <c r="G7" s="16"/>
    </row>
    <row r="8" spans="1:7">
      <c r="A8" s="38" t="s">
        <v>18</v>
      </c>
      <c r="B8" s="17"/>
      <c r="C8" s="11" t="s">
        <v>19</v>
      </c>
      <c r="D8" s="12">
        <v>0.02</v>
      </c>
      <c r="E8" s="13"/>
      <c r="F8" s="12"/>
    </row>
    <row r="9" spans="1:7">
      <c r="A9" s="38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38" t="s">
        <v>22</v>
      </c>
      <c r="C11" s="38" t="s">
        <v>23</v>
      </c>
      <c r="D11" s="38" t="s">
        <v>24</v>
      </c>
      <c r="E11" s="38"/>
      <c r="F11" s="38" t="s">
        <v>25</v>
      </c>
    </row>
    <row r="12" spans="1:7">
      <c r="A12" s="156"/>
      <c r="B12" s="20" t="s">
        <v>74</v>
      </c>
      <c r="C12" s="6" t="s">
        <v>83</v>
      </c>
      <c r="D12" s="172" t="s">
        <v>26</v>
      </c>
      <c r="E12" s="20" t="s">
        <v>100</v>
      </c>
      <c r="F12" s="6">
        <v>5</v>
      </c>
    </row>
    <row r="13" spans="1:7">
      <c r="A13" s="156"/>
      <c r="B13" s="20" t="s">
        <v>75</v>
      </c>
      <c r="C13" s="6" t="s">
        <v>101</v>
      </c>
      <c r="D13" s="172"/>
      <c r="E13" s="20" t="s">
        <v>81</v>
      </c>
      <c r="F13" s="6">
        <v>3</v>
      </c>
    </row>
    <row r="14" spans="1:7">
      <c r="A14" s="156"/>
      <c r="B14" s="20" t="s">
        <v>77</v>
      </c>
      <c r="C14" s="6" t="s">
        <v>101</v>
      </c>
      <c r="D14" s="172" t="s">
        <v>27</v>
      </c>
      <c r="E14" s="20" t="s">
        <v>74</v>
      </c>
      <c r="F14" s="6">
        <v>0</v>
      </c>
    </row>
    <row r="15" spans="1:7">
      <c r="A15" s="156"/>
      <c r="B15" s="20" t="s">
        <v>78</v>
      </c>
      <c r="C15" s="6" t="s">
        <v>102</v>
      </c>
      <c r="D15" s="172"/>
      <c r="E15" s="20" t="s">
        <v>75</v>
      </c>
      <c r="F15" s="6">
        <v>0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38" t="s">
        <v>29</v>
      </c>
      <c r="C17" s="38" t="s">
        <v>30</v>
      </c>
      <c r="D17" s="38" t="s">
        <v>31</v>
      </c>
      <c r="E17" s="166" t="s">
        <v>32</v>
      </c>
      <c r="F17" s="167"/>
    </row>
    <row r="18" spans="1:6">
      <c r="A18" s="156" t="s">
        <v>33</v>
      </c>
      <c r="B18" s="22">
        <v>4.1666666666666664E-2</v>
      </c>
      <c r="C18" s="22" t="s">
        <v>97</v>
      </c>
      <c r="D18" s="23">
        <v>2</v>
      </c>
      <c r="E18" s="157"/>
      <c r="F18" s="158"/>
    </row>
    <row r="19" spans="1:6">
      <c r="A19" s="156"/>
      <c r="B19" s="22"/>
      <c r="C19" s="22" t="s">
        <v>79</v>
      </c>
      <c r="D19" s="23">
        <v>2</v>
      </c>
      <c r="E19" s="159"/>
      <c r="F19" s="160"/>
    </row>
    <row r="20" spans="1:6">
      <c r="A20" s="156"/>
      <c r="B20" s="22"/>
      <c r="C20" s="22" t="s">
        <v>79</v>
      </c>
      <c r="D20" s="23">
        <v>2</v>
      </c>
      <c r="E20" s="24"/>
      <c r="F20" s="25"/>
    </row>
    <row r="21" spans="1:6">
      <c r="A21" s="156"/>
      <c r="B21" s="22"/>
      <c r="C21" s="22" t="s">
        <v>79</v>
      </c>
      <c r="D21" s="23">
        <v>3</v>
      </c>
      <c r="E21" s="159"/>
      <c r="F21" s="160"/>
    </row>
    <row r="22" spans="1:6">
      <c r="A22" s="156"/>
      <c r="B22" s="22"/>
      <c r="C22" s="22" t="s">
        <v>103</v>
      </c>
      <c r="D22" s="26">
        <v>3</v>
      </c>
      <c r="E22" s="159"/>
      <c r="F22" s="160"/>
    </row>
    <row r="23" spans="1:6">
      <c r="A23" s="168"/>
      <c r="B23" s="22"/>
      <c r="C23" s="22" t="s">
        <v>79</v>
      </c>
      <c r="D23" s="23">
        <v>3</v>
      </c>
      <c r="E23" s="159"/>
      <c r="F23" s="160"/>
    </row>
    <row r="24" spans="1:6">
      <c r="A24" s="156" t="s">
        <v>34</v>
      </c>
      <c r="B24" s="22">
        <v>0.20833333333333334</v>
      </c>
      <c r="C24" s="22" t="s">
        <v>98</v>
      </c>
      <c r="D24" s="23">
        <v>2</v>
      </c>
      <c r="E24" s="157"/>
      <c r="F24" s="158"/>
    </row>
    <row r="25" spans="1:6">
      <c r="A25" s="156"/>
      <c r="B25" s="22">
        <v>0.25</v>
      </c>
      <c r="C25" s="22" t="s">
        <v>99</v>
      </c>
      <c r="D25" s="23">
        <v>4</v>
      </c>
      <c r="E25" s="24"/>
      <c r="F25" s="25"/>
    </row>
    <row r="26" spans="1:6">
      <c r="A26" s="156"/>
      <c r="B26" s="22"/>
      <c r="C26" s="22" t="s">
        <v>79</v>
      </c>
      <c r="D26" s="23">
        <v>2</v>
      </c>
      <c r="E26" s="159"/>
      <c r="F26" s="160"/>
    </row>
    <row r="27" spans="1:6">
      <c r="A27" s="156"/>
      <c r="B27" s="22"/>
      <c r="C27" s="22" t="s">
        <v>79</v>
      </c>
      <c r="D27" s="23">
        <v>2</v>
      </c>
      <c r="E27" s="24"/>
      <c r="F27" s="25"/>
    </row>
    <row r="28" spans="1:6">
      <c r="A28" s="156"/>
      <c r="B28" s="22"/>
      <c r="C28" s="22" t="s">
        <v>79</v>
      </c>
      <c r="D28" s="23">
        <v>1</v>
      </c>
      <c r="E28" s="24"/>
      <c r="F28" s="25"/>
    </row>
    <row r="29" spans="1:6">
      <c r="A29" s="156"/>
      <c r="B29" s="22"/>
      <c r="C29" s="22"/>
      <c r="D29" s="23"/>
      <c r="E29" s="24"/>
      <c r="F29" s="25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38</v>
      </c>
      <c r="D31" s="142" t="s">
        <v>39</v>
      </c>
      <c r="E31" s="38" t="s">
        <v>37</v>
      </c>
      <c r="F31" s="29" t="s">
        <v>71</v>
      </c>
    </row>
    <row r="32" spans="1:6">
      <c r="A32" s="143"/>
      <c r="B32" s="27" t="s">
        <v>40</v>
      </c>
      <c r="C32" s="28" t="s">
        <v>95</v>
      </c>
      <c r="D32" s="163"/>
      <c r="E32" s="38" t="s">
        <v>42</v>
      </c>
      <c r="F32" s="29" t="s">
        <v>92</v>
      </c>
    </row>
    <row r="33" spans="1:6">
      <c r="A33" s="143"/>
      <c r="B33" s="27" t="s">
        <v>43</v>
      </c>
      <c r="C33" s="28" t="s">
        <v>93</v>
      </c>
      <c r="D33" s="163"/>
      <c r="E33" s="38" t="s">
        <v>45</v>
      </c>
      <c r="F33" s="29" t="s">
        <v>70</v>
      </c>
    </row>
    <row r="34" spans="1:6">
      <c r="A34" s="161"/>
      <c r="B34" s="30" t="s">
        <v>46</v>
      </c>
      <c r="C34" s="28" t="s">
        <v>94</v>
      </c>
      <c r="D34" s="164"/>
      <c r="E34" s="38" t="s">
        <v>47</v>
      </c>
      <c r="F34" s="29"/>
    </row>
    <row r="35" spans="1:6">
      <c r="A35" s="162"/>
      <c r="B35" s="31" t="s">
        <v>48</v>
      </c>
      <c r="C35" s="28"/>
      <c r="D35" s="165"/>
      <c r="E35" s="38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 t="s">
        <v>96</v>
      </c>
      <c r="C37" s="146"/>
      <c r="D37" s="146"/>
      <c r="E37" s="146"/>
      <c r="F37" s="147"/>
    </row>
    <row r="38" spans="1:6">
      <c r="A38" s="143"/>
      <c r="B38" s="145"/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90</v>
      </c>
      <c r="C43" s="146"/>
      <c r="D43" s="146"/>
      <c r="E43" s="146"/>
      <c r="F43" s="147"/>
    </row>
    <row r="44" spans="1:6">
      <c r="A44" s="143"/>
      <c r="B44" s="145" t="s">
        <v>91</v>
      </c>
      <c r="C44" s="146"/>
      <c r="D44" s="146"/>
      <c r="E44" s="146"/>
      <c r="F44" s="147"/>
    </row>
    <row r="45" spans="1:6">
      <c r="A45" s="143"/>
      <c r="B45" s="145" t="s">
        <v>104</v>
      </c>
      <c r="C45" s="146"/>
      <c r="D45" s="146"/>
      <c r="E45" s="146"/>
      <c r="F45" s="147"/>
    </row>
    <row r="46" spans="1:6">
      <c r="A46" s="143"/>
      <c r="B46" s="145" t="s">
        <v>105</v>
      </c>
      <c r="C46" s="146"/>
      <c r="D46" s="146"/>
      <c r="E46" s="146"/>
      <c r="F46" s="147"/>
    </row>
    <row r="47" spans="1:6">
      <c r="A47" s="143"/>
      <c r="B47" s="145" t="s">
        <v>106</v>
      </c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39" t="s">
        <v>36</v>
      </c>
      <c r="B50" s="149"/>
      <c r="C50" s="150"/>
      <c r="D50" s="39" t="s">
        <v>39</v>
      </c>
      <c r="E50" s="149"/>
      <c r="F50" s="150"/>
    </row>
    <row r="51" spans="1:6" ht="18.75">
      <c r="A51" s="151" t="s">
        <v>52</v>
      </c>
      <c r="B51" s="152"/>
      <c r="C51" s="153"/>
      <c r="D51" s="37" t="s">
        <v>53</v>
      </c>
      <c r="E51" s="154">
        <f>E53+E54+B53+B54+E55</f>
        <v>36000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>
        <v>12000</v>
      </c>
      <c r="C53" s="35" t="s">
        <v>89</v>
      </c>
      <c r="D53" s="141"/>
      <c r="E53" s="35">
        <v>6000</v>
      </c>
      <c r="F53" s="35" t="s">
        <v>89</v>
      </c>
    </row>
    <row r="54" spans="1:6">
      <c r="A54" s="140"/>
      <c r="B54" s="35">
        <v>6000</v>
      </c>
      <c r="C54" s="35" t="s">
        <v>89</v>
      </c>
      <c r="D54" s="141"/>
      <c r="E54" s="35">
        <v>6000</v>
      </c>
      <c r="F54" s="35" t="s">
        <v>89</v>
      </c>
    </row>
    <row r="55" spans="1:6">
      <c r="A55" s="140"/>
      <c r="B55" s="35"/>
      <c r="C55" s="35"/>
      <c r="D55" s="141"/>
      <c r="E55" s="35">
        <v>6000</v>
      </c>
      <c r="F55" s="36" t="s">
        <v>107</v>
      </c>
    </row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1:F21"/>
    <mergeCell ref="E22:F22"/>
    <mergeCell ref="E23:F23"/>
    <mergeCell ref="A24:A29"/>
    <mergeCell ref="E24:F24"/>
    <mergeCell ref="E26:F26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B42:F42"/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55"/>
  <sheetViews>
    <sheetView topLeftCell="A7" workbookViewId="0">
      <selection activeCell="B12" sqref="B12:C15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105" t="s">
        <v>1</v>
      </c>
      <c r="B2" s="2">
        <v>42663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105" t="s">
        <v>6</v>
      </c>
      <c r="B4" s="10">
        <v>469000</v>
      </c>
      <c r="C4" s="11" t="s">
        <v>7</v>
      </c>
      <c r="D4" s="12">
        <v>0.02</v>
      </c>
      <c r="E4" s="13" t="s">
        <v>8</v>
      </c>
      <c r="F4" s="12">
        <v>0.04</v>
      </c>
    </row>
    <row r="5" spans="1:7">
      <c r="A5" s="105" t="s">
        <v>9</v>
      </c>
      <c r="B5" s="10">
        <f>B6-B4</f>
        <v>414500</v>
      </c>
      <c r="C5" s="13" t="s">
        <v>10</v>
      </c>
      <c r="D5" s="12">
        <v>7.0000000000000007E-2</v>
      </c>
      <c r="E5" s="13" t="s">
        <v>11</v>
      </c>
      <c r="F5" s="12">
        <v>0.34</v>
      </c>
      <c r="G5" s="14"/>
    </row>
    <row r="6" spans="1:7">
      <c r="A6" s="105" t="s">
        <v>12</v>
      </c>
      <c r="B6" s="10">
        <v>883500</v>
      </c>
      <c r="C6" s="11" t="s">
        <v>13</v>
      </c>
      <c r="D6" s="12">
        <v>0.02</v>
      </c>
      <c r="E6" s="13" t="s">
        <v>14</v>
      </c>
      <c r="F6" s="12">
        <v>0</v>
      </c>
      <c r="G6" s="15"/>
    </row>
    <row r="7" spans="1:7">
      <c r="A7" s="105" t="s">
        <v>15</v>
      </c>
      <c r="B7" s="10">
        <f>B6+'10.19'!B7</f>
        <v>27682000</v>
      </c>
      <c r="C7" s="13" t="s">
        <v>16</v>
      </c>
      <c r="D7" s="12">
        <v>0.25</v>
      </c>
      <c r="E7" s="13" t="s">
        <v>17</v>
      </c>
      <c r="F7" s="12">
        <v>0.21</v>
      </c>
      <c r="G7" s="16"/>
    </row>
    <row r="8" spans="1:7">
      <c r="A8" s="105" t="s">
        <v>18</v>
      </c>
      <c r="B8" s="17"/>
      <c r="C8" s="11" t="s">
        <v>19</v>
      </c>
      <c r="D8" s="12">
        <v>0.03</v>
      </c>
      <c r="E8" s="13"/>
      <c r="F8" s="12"/>
    </row>
    <row r="9" spans="1:7">
      <c r="A9" s="105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105" t="s">
        <v>22</v>
      </c>
      <c r="C11" s="105" t="s">
        <v>23</v>
      </c>
      <c r="D11" s="105" t="s">
        <v>24</v>
      </c>
      <c r="E11" s="105"/>
      <c r="F11" s="105" t="s">
        <v>25</v>
      </c>
    </row>
    <row r="12" spans="1:7">
      <c r="A12" s="156"/>
      <c r="B12" s="20" t="s">
        <v>74</v>
      </c>
      <c r="C12" s="6" t="s">
        <v>489</v>
      </c>
      <c r="D12" s="172" t="s">
        <v>26</v>
      </c>
      <c r="E12" s="20" t="s">
        <v>82</v>
      </c>
      <c r="F12" s="6">
        <v>7</v>
      </c>
    </row>
    <row r="13" spans="1:7">
      <c r="A13" s="156"/>
      <c r="B13" s="20" t="s">
        <v>75</v>
      </c>
      <c r="C13" s="6" t="s">
        <v>490</v>
      </c>
      <c r="D13" s="172"/>
      <c r="E13" s="20"/>
      <c r="F13" s="6"/>
    </row>
    <row r="14" spans="1:7">
      <c r="A14" s="156"/>
      <c r="B14" s="20" t="s">
        <v>77</v>
      </c>
      <c r="C14" s="6" t="s">
        <v>491</v>
      </c>
      <c r="D14" s="172" t="s">
        <v>27</v>
      </c>
      <c r="E14" s="20" t="s">
        <v>386</v>
      </c>
      <c r="F14" s="6">
        <v>0</v>
      </c>
    </row>
    <row r="15" spans="1:7">
      <c r="A15" s="156"/>
      <c r="B15" s="20" t="s">
        <v>78</v>
      </c>
      <c r="C15" s="6" t="s">
        <v>492</v>
      </c>
      <c r="D15" s="172"/>
      <c r="E15" s="20" t="s">
        <v>467</v>
      </c>
      <c r="F15" s="6">
        <v>0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105" t="s">
        <v>29</v>
      </c>
      <c r="C17" s="105" t="s">
        <v>30</v>
      </c>
      <c r="D17" s="105" t="s">
        <v>31</v>
      </c>
      <c r="E17" s="166" t="s">
        <v>32</v>
      </c>
      <c r="F17" s="167"/>
    </row>
    <row r="18" spans="1:6">
      <c r="A18" s="156" t="s">
        <v>33</v>
      </c>
      <c r="B18" s="22">
        <v>0.5</v>
      </c>
      <c r="C18" s="22" t="s">
        <v>472</v>
      </c>
      <c r="D18" s="23">
        <v>2</v>
      </c>
      <c r="E18" s="159"/>
      <c r="F18" s="160"/>
    </row>
    <row r="19" spans="1:6">
      <c r="A19" s="156"/>
      <c r="B19" s="22">
        <v>4.1666666666666664E-2</v>
      </c>
      <c r="C19" s="22" t="s">
        <v>62</v>
      </c>
      <c r="D19" s="23">
        <v>6</v>
      </c>
      <c r="E19" s="159" t="s">
        <v>473</v>
      </c>
      <c r="F19" s="160"/>
    </row>
    <row r="20" spans="1:6">
      <c r="A20" s="156"/>
      <c r="B20" s="22"/>
      <c r="C20" s="22" t="s">
        <v>79</v>
      </c>
      <c r="D20" s="23" t="s">
        <v>484</v>
      </c>
      <c r="E20" s="159" t="s">
        <v>474</v>
      </c>
      <c r="F20" s="160"/>
    </row>
    <row r="21" spans="1:6">
      <c r="A21" s="156"/>
      <c r="B21" s="22"/>
      <c r="C21" s="22"/>
      <c r="D21" s="23"/>
      <c r="E21" s="159" t="s">
        <v>475</v>
      </c>
      <c r="F21" s="160"/>
    </row>
    <row r="22" spans="1:6">
      <c r="A22" s="156"/>
      <c r="B22" s="22"/>
      <c r="C22" s="22"/>
      <c r="D22" s="26"/>
      <c r="E22" s="159" t="s">
        <v>476</v>
      </c>
      <c r="F22" s="160"/>
    </row>
    <row r="23" spans="1:6">
      <c r="A23" s="168"/>
      <c r="B23" s="22"/>
      <c r="C23" s="22"/>
      <c r="D23" s="23"/>
      <c r="E23" s="159" t="s">
        <v>477</v>
      </c>
      <c r="F23" s="160"/>
    </row>
    <row r="24" spans="1:6">
      <c r="A24" s="156" t="s">
        <v>339</v>
      </c>
      <c r="B24" s="22">
        <v>0.27083333333333331</v>
      </c>
      <c r="C24" s="22" t="s">
        <v>480</v>
      </c>
      <c r="D24" s="23">
        <v>4</v>
      </c>
      <c r="E24" s="159" t="s">
        <v>478</v>
      </c>
      <c r="F24" s="160"/>
    </row>
    <row r="25" spans="1:6">
      <c r="A25" s="156"/>
      <c r="B25" s="22"/>
      <c r="C25" s="22" t="s">
        <v>486</v>
      </c>
      <c r="D25" s="23">
        <v>3</v>
      </c>
      <c r="E25" s="24" t="s">
        <v>479</v>
      </c>
      <c r="F25" s="25"/>
    </row>
    <row r="26" spans="1:6">
      <c r="A26" s="156"/>
      <c r="B26" s="22"/>
      <c r="C26" s="22" t="s">
        <v>79</v>
      </c>
      <c r="D26" s="23">
        <v>2</v>
      </c>
      <c r="E26" s="159"/>
      <c r="F26" s="160"/>
    </row>
    <row r="27" spans="1:6">
      <c r="A27" s="156"/>
      <c r="B27" s="22"/>
      <c r="C27" s="22" t="s">
        <v>79</v>
      </c>
      <c r="D27" s="23">
        <v>2</v>
      </c>
      <c r="E27" s="159"/>
      <c r="F27" s="160"/>
    </row>
    <row r="28" spans="1:6">
      <c r="A28" s="156"/>
      <c r="B28" s="22"/>
      <c r="C28" s="22"/>
      <c r="D28" s="23"/>
      <c r="E28" s="159"/>
      <c r="F28" s="160"/>
    </row>
    <row r="29" spans="1:6">
      <c r="A29" s="156"/>
      <c r="B29" s="22"/>
      <c r="C29" s="22"/>
      <c r="D29" s="23"/>
      <c r="E29" s="159"/>
      <c r="F29" s="160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44</v>
      </c>
      <c r="D31" s="142" t="s">
        <v>39</v>
      </c>
      <c r="E31" s="105" t="s">
        <v>37</v>
      </c>
      <c r="F31" s="29" t="s">
        <v>69</v>
      </c>
    </row>
    <row r="32" spans="1:6">
      <c r="A32" s="143"/>
      <c r="B32" s="27" t="s">
        <v>40</v>
      </c>
      <c r="C32" s="28" t="s">
        <v>41</v>
      </c>
      <c r="D32" s="163"/>
      <c r="E32" s="105" t="s">
        <v>42</v>
      </c>
      <c r="F32" s="29" t="s">
        <v>72</v>
      </c>
    </row>
    <row r="33" spans="1:6">
      <c r="A33" s="143"/>
      <c r="B33" s="27" t="s">
        <v>43</v>
      </c>
      <c r="C33" s="28" t="s">
        <v>58</v>
      </c>
      <c r="D33" s="163"/>
      <c r="E33" s="105" t="s">
        <v>45</v>
      </c>
      <c r="F33" s="29" t="s">
        <v>70</v>
      </c>
    </row>
    <row r="34" spans="1:6">
      <c r="A34" s="161"/>
      <c r="B34" s="30" t="s">
        <v>46</v>
      </c>
      <c r="C34" s="28" t="s">
        <v>59</v>
      </c>
      <c r="D34" s="164"/>
      <c r="E34" s="105" t="s">
        <v>47</v>
      </c>
      <c r="F34" s="29"/>
    </row>
    <row r="35" spans="1:6">
      <c r="A35" s="162"/>
      <c r="B35" s="31" t="s">
        <v>48</v>
      </c>
      <c r="C35" s="28"/>
      <c r="D35" s="165"/>
      <c r="E35" s="105" t="s">
        <v>49</v>
      </c>
      <c r="F35" s="29" t="s">
        <v>71</v>
      </c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 t="s">
        <v>481</v>
      </c>
      <c r="C37" s="146"/>
      <c r="D37" s="146"/>
      <c r="E37" s="146"/>
      <c r="F37" s="147"/>
    </row>
    <row r="38" spans="1:6">
      <c r="A38" s="143"/>
      <c r="B38" s="145" t="s">
        <v>482</v>
      </c>
      <c r="C38" s="146"/>
      <c r="D38" s="146"/>
      <c r="E38" s="146"/>
      <c r="F38" s="147"/>
    </row>
    <row r="39" spans="1:6">
      <c r="A39" s="143"/>
      <c r="B39" s="145" t="s">
        <v>483</v>
      </c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485</v>
      </c>
      <c r="C43" s="146"/>
      <c r="D43" s="146"/>
      <c r="E43" s="146"/>
      <c r="F43" s="147"/>
    </row>
    <row r="44" spans="1:6">
      <c r="A44" s="143"/>
      <c r="B44" s="145" t="s">
        <v>487</v>
      </c>
      <c r="C44" s="146"/>
      <c r="D44" s="146"/>
      <c r="E44" s="146"/>
      <c r="F44" s="147"/>
    </row>
    <row r="45" spans="1:6">
      <c r="A45" s="143"/>
      <c r="B45" s="145" t="s">
        <v>488</v>
      </c>
      <c r="C45" s="146"/>
      <c r="D45" s="146"/>
      <c r="E45" s="146"/>
      <c r="F45" s="147"/>
    </row>
    <row r="46" spans="1:6">
      <c r="A46" s="143"/>
      <c r="B46" s="145"/>
      <c r="C46" s="146"/>
      <c r="D46" s="146"/>
      <c r="E46" s="146"/>
      <c r="F46" s="147"/>
    </row>
    <row r="47" spans="1:6">
      <c r="A47" s="143"/>
      <c r="B47" s="145"/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106" t="s">
        <v>36</v>
      </c>
      <c r="B50" s="149"/>
      <c r="C50" s="150"/>
      <c r="D50" s="106" t="s">
        <v>39</v>
      </c>
      <c r="E50" s="149"/>
      <c r="F50" s="150"/>
    </row>
    <row r="51" spans="1:6" ht="18.75">
      <c r="A51" s="151" t="s">
        <v>52</v>
      </c>
      <c r="B51" s="152"/>
      <c r="C51" s="153"/>
      <c r="D51" s="104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6"/>
    </row>
    <row r="55" spans="1:6">
      <c r="A55" s="140"/>
      <c r="B55" s="35"/>
      <c r="C55" s="35"/>
      <c r="D55" s="141"/>
      <c r="E55" s="35"/>
      <c r="F55" s="36"/>
    </row>
  </sheetData>
  <mergeCells count="46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6:F26"/>
    <mergeCell ref="E27:F27"/>
    <mergeCell ref="E28:F28"/>
    <mergeCell ref="E29:F29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55"/>
  <sheetViews>
    <sheetView topLeftCell="A4" zoomScaleNormal="100" workbookViewId="0">
      <selection activeCell="B7" sqref="B7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109" t="s">
        <v>1</v>
      </c>
      <c r="B2" s="2">
        <v>42664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109" t="s">
        <v>6</v>
      </c>
      <c r="B4" s="10">
        <v>571500</v>
      </c>
      <c r="C4" s="11" t="s">
        <v>7</v>
      </c>
      <c r="D4" s="12">
        <v>0.02</v>
      </c>
      <c r="E4" s="13" t="s">
        <v>8</v>
      </c>
      <c r="F4" s="12">
        <v>7.0000000000000007E-2</v>
      </c>
    </row>
    <row r="5" spans="1:7">
      <c r="A5" s="109" t="s">
        <v>9</v>
      </c>
      <c r="B5" s="10">
        <f>B6-B4</f>
        <v>2324950</v>
      </c>
      <c r="C5" s="13" t="s">
        <v>10</v>
      </c>
      <c r="D5" s="12">
        <v>0.02</v>
      </c>
      <c r="E5" s="13" t="s">
        <v>11</v>
      </c>
      <c r="F5" s="12">
        <v>0.05</v>
      </c>
      <c r="G5" s="14"/>
    </row>
    <row r="6" spans="1:7">
      <c r="A6" s="109" t="s">
        <v>12</v>
      </c>
      <c r="B6" s="10">
        <v>2896450</v>
      </c>
      <c r="C6" s="11" t="s">
        <v>13</v>
      </c>
      <c r="D6" s="12">
        <v>0.04</v>
      </c>
      <c r="E6" s="13" t="s">
        <v>14</v>
      </c>
      <c r="F6" s="12">
        <v>0.45</v>
      </c>
      <c r="G6" s="15"/>
    </row>
    <row r="7" spans="1:7">
      <c r="A7" s="109" t="s">
        <v>15</v>
      </c>
      <c r="B7" s="10">
        <f>B6+'10.20'!B7</f>
        <v>30578450</v>
      </c>
      <c r="C7" s="13" t="s">
        <v>16</v>
      </c>
      <c r="D7" s="12">
        <v>0.09</v>
      </c>
      <c r="E7" s="13" t="s">
        <v>17</v>
      </c>
      <c r="F7" s="12">
        <v>0.08</v>
      </c>
      <c r="G7" s="16"/>
    </row>
    <row r="8" spans="1:7">
      <c r="A8" s="109" t="s">
        <v>18</v>
      </c>
      <c r="B8" s="17"/>
      <c r="C8" s="11" t="s">
        <v>19</v>
      </c>
      <c r="D8" s="12">
        <v>0.01</v>
      </c>
      <c r="E8" s="13"/>
      <c r="F8" s="12"/>
    </row>
    <row r="9" spans="1:7">
      <c r="A9" s="109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109" t="s">
        <v>22</v>
      </c>
      <c r="C11" s="109" t="s">
        <v>23</v>
      </c>
      <c r="D11" s="109" t="s">
        <v>24</v>
      </c>
      <c r="E11" s="109"/>
      <c r="F11" s="109" t="s">
        <v>25</v>
      </c>
    </row>
    <row r="12" spans="1:7">
      <c r="A12" s="156"/>
      <c r="B12" s="20" t="s">
        <v>74</v>
      </c>
      <c r="C12" s="6" t="s">
        <v>286</v>
      </c>
      <c r="D12" s="172" t="s">
        <v>26</v>
      </c>
      <c r="E12" s="20" t="s">
        <v>507</v>
      </c>
      <c r="F12" s="6">
        <v>15</v>
      </c>
    </row>
    <row r="13" spans="1:7">
      <c r="A13" s="156"/>
      <c r="B13" s="20" t="s">
        <v>75</v>
      </c>
      <c r="C13" s="6" t="s">
        <v>504</v>
      </c>
      <c r="D13" s="172"/>
      <c r="E13" s="20" t="s">
        <v>508</v>
      </c>
      <c r="F13" s="6">
        <v>4</v>
      </c>
    </row>
    <row r="14" spans="1:7">
      <c r="A14" s="156"/>
      <c r="B14" s="20" t="s">
        <v>77</v>
      </c>
      <c r="C14" s="6" t="s">
        <v>505</v>
      </c>
      <c r="D14" s="172" t="s">
        <v>27</v>
      </c>
      <c r="E14" s="20" t="s">
        <v>75</v>
      </c>
      <c r="F14" s="6">
        <v>0</v>
      </c>
    </row>
    <row r="15" spans="1:7">
      <c r="A15" s="156"/>
      <c r="B15" s="20" t="s">
        <v>78</v>
      </c>
      <c r="C15" s="6" t="s">
        <v>506</v>
      </c>
      <c r="D15" s="172"/>
      <c r="E15" s="20" t="s">
        <v>509</v>
      </c>
      <c r="F15" s="6">
        <v>0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109" t="s">
        <v>29</v>
      </c>
      <c r="C17" s="109" t="s">
        <v>30</v>
      </c>
      <c r="D17" s="109" t="s">
        <v>31</v>
      </c>
      <c r="E17" s="166" t="s">
        <v>32</v>
      </c>
      <c r="F17" s="167"/>
    </row>
    <row r="18" spans="1:6">
      <c r="A18" s="156" t="s">
        <v>33</v>
      </c>
      <c r="B18" s="22">
        <v>0.5</v>
      </c>
      <c r="C18" s="22" t="s">
        <v>493</v>
      </c>
      <c r="D18" s="23">
        <v>6</v>
      </c>
      <c r="E18" s="159"/>
      <c r="F18" s="160"/>
    </row>
    <row r="19" spans="1:6">
      <c r="A19" s="156"/>
      <c r="B19" s="22">
        <v>0.52083333333333337</v>
      </c>
      <c r="C19" s="22" t="s">
        <v>494</v>
      </c>
      <c r="D19" s="23">
        <v>2</v>
      </c>
      <c r="E19" s="159"/>
      <c r="F19" s="160"/>
    </row>
    <row r="20" spans="1:6">
      <c r="A20" s="156"/>
      <c r="B20" s="22">
        <v>0.52083333333333337</v>
      </c>
      <c r="C20" s="22" t="s">
        <v>495</v>
      </c>
      <c r="D20" s="23">
        <v>6</v>
      </c>
      <c r="E20" s="159"/>
      <c r="F20" s="160"/>
    </row>
    <row r="21" spans="1:6">
      <c r="A21" s="156"/>
      <c r="B21" s="22"/>
      <c r="C21" s="22"/>
      <c r="D21" s="23"/>
      <c r="E21" s="159"/>
      <c r="F21" s="160"/>
    </row>
    <row r="22" spans="1:6">
      <c r="A22" s="156"/>
      <c r="B22" s="22"/>
      <c r="C22" s="22"/>
      <c r="D22" s="26"/>
      <c r="E22" s="159"/>
      <c r="F22" s="160"/>
    </row>
    <row r="23" spans="1:6">
      <c r="A23" s="168"/>
      <c r="B23" s="22"/>
      <c r="C23" s="22"/>
      <c r="D23" s="23"/>
      <c r="E23" s="159"/>
      <c r="F23" s="160"/>
    </row>
    <row r="24" spans="1:6">
      <c r="A24" s="156" t="s">
        <v>339</v>
      </c>
      <c r="B24" s="22">
        <v>0.25</v>
      </c>
      <c r="C24" s="22" t="s">
        <v>496</v>
      </c>
      <c r="D24" s="23">
        <v>4</v>
      </c>
      <c r="E24" s="159"/>
      <c r="F24" s="160"/>
    </row>
    <row r="25" spans="1:6">
      <c r="A25" s="156"/>
      <c r="B25" s="22">
        <v>0.29166666666666669</v>
      </c>
      <c r="C25" s="22" t="s">
        <v>497</v>
      </c>
      <c r="D25" s="23">
        <v>2</v>
      </c>
      <c r="E25" s="24"/>
      <c r="F25" s="25"/>
    </row>
    <row r="26" spans="1:6">
      <c r="A26" s="156"/>
      <c r="B26" s="22">
        <v>0.3125</v>
      </c>
      <c r="C26" s="22" t="s">
        <v>498</v>
      </c>
      <c r="D26" s="23">
        <v>2</v>
      </c>
      <c r="E26" s="159"/>
      <c r="F26" s="160"/>
    </row>
    <row r="27" spans="1:6">
      <c r="A27" s="156"/>
      <c r="B27" s="22">
        <v>0.3125</v>
      </c>
      <c r="C27" s="22" t="s">
        <v>499</v>
      </c>
      <c r="D27" s="23">
        <v>15</v>
      </c>
      <c r="E27" s="159"/>
      <c r="F27" s="160"/>
    </row>
    <row r="28" spans="1:6">
      <c r="A28" s="156"/>
      <c r="B28" s="22"/>
      <c r="C28" s="22"/>
      <c r="D28" s="23"/>
      <c r="E28" s="159"/>
      <c r="F28" s="160"/>
    </row>
    <row r="29" spans="1:6">
      <c r="A29" s="156"/>
      <c r="B29" s="22"/>
      <c r="C29" s="22"/>
      <c r="D29" s="23"/>
      <c r="E29" s="159"/>
      <c r="F29" s="160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500</v>
      </c>
      <c r="D31" s="142" t="s">
        <v>39</v>
      </c>
      <c r="E31" s="109" t="s">
        <v>37</v>
      </c>
      <c r="F31" s="29" t="s">
        <v>72</v>
      </c>
    </row>
    <row r="32" spans="1:6">
      <c r="A32" s="143"/>
      <c r="B32" s="27" t="s">
        <v>40</v>
      </c>
      <c r="C32" s="28" t="s">
        <v>44</v>
      </c>
      <c r="D32" s="163"/>
      <c r="E32" s="109" t="s">
        <v>42</v>
      </c>
      <c r="F32" s="29" t="s">
        <v>71</v>
      </c>
    </row>
    <row r="33" spans="1:6">
      <c r="A33" s="143"/>
      <c r="B33" s="27" t="s">
        <v>43</v>
      </c>
      <c r="C33" s="28"/>
      <c r="D33" s="163"/>
      <c r="E33" s="109" t="s">
        <v>45</v>
      </c>
      <c r="F33" s="29"/>
    </row>
    <row r="34" spans="1:6">
      <c r="A34" s="161"/>
      <c r="B34" s="30" t="s">
        <v>46</v>
      </c>
      <c r="C34" s="28" t="s">
        <v>94</v>
      </c>
      <c r="D34" s="164"/>
      <c r="E34" s="109" t="s">
        <v>47</v>
      </c>
      <c r="F34" s="29" t="s">
        <v>70</v>
      </c>
    </row>
    <row r="35" spans="1:6">
      <c r="A35" s="162"/>
      <c r="B35" s="31" t="s">
        <v>48</v>
      </c>
      <c r="C35" s="28" t="s">
        <v>501</v>
      </c>
      <c r="D35" s="165"/>
      <c r="E35" s="109" t="s">
        <v>49</v>
      </c>
      <c r="F35" s="29" t="s">
        <v>69</v>
      </c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/>
      <c r="C37" s="146"/>
      <c r="D37" s="146"/>
      <c r="E37" s="146"/>
      <c r="F37" s="147"/>
    </row>
    <row r="38" spans="1:6">
      <c r="A38" s="143"/>
      <c r="B38" s="145"/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502</v>
      </c>
      <c r="C43" s="146"/>
      <c r="D43" s="146"/>
      <c r="E43" s="146"/>
      <c r="F43" s="147"/>
    </row>
    <row r="44" spans="1:6">
      <c r="A44" s="143"/>
      <c r="B44" s="145" t="s">
        <v>503</v>
      </c>
      <c r="C44" s="146"/>
      <c r="D44" s="146"/>
      <c r="E44" s="146"/>
      <c r="F44" s="147"/>
    </row>
    <row r="45" spans="1:6">
      <c r="A45" s="143"/>
      <c r="B45" s="145" t="s">
        <v>510</v>
      </c>
      <c r="C45" s="146"/>
      <c r="D45" s="146"/>
      <c r="E45" s="146"/>
      <c r="F45" s="147"/>
    </row>
    <row r="46" spans="1:6">
      <c r="A46" s="143"/>
      <c r="B46" s="145" t="s">
        <v>511</v>
      </c>
      <c r="C46" s="146"/>
      <c r="D46" s="146"/>
      <c r="E46" s="146"/>
      <c r="F46" s="147"/>
    </row>
    <row r="47" spans="1:6">
      <c r="A47" s="143"/>
      <c r="B47" s="145" t="s">
        <v>512</v>
      </c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108" t="s">
        <v>36</v>
      </c>
      <c r="B50" s="149"/>
      <c r="C50" s="150"/>
      <c r="D50" s="108" t="s">
        <v>39</v>
      </c>
      <c r="E50" s="149"/>
      <c r="F50" s="150"/>
    </row>
    <row r="51" spans="1:6" ht="18.75">
      <c r="A51" s="151" t="s">
        <v>52</v>
      </c>
      <c r="B51" s="152"/>
      <c r="C51" s="153"/>
      <c r="D51" s="107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6"/>
    </row>
    <row r="55" spans="1:6">
      <c r="A55" s="140"/>
      <c r="B55" s="35"/>
      <c r="C55" s="35"/>
      <c r="D55" s="141"/>
      <c r="E55" s="35"/>
      <c r="F55" s="36"/>
    </row>
  </sheetData>
  <mergeCells count="46"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24:A29"/>
    <mergeCell ref="E24:F24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I37" sqref="I37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112" t="s">
        <v>1</v>
      </c>
      <c r="B2" s="2">
        <v>42665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112" t="s">
        <v>6</v>
      </c>
      <c r="B4" s="10">
        <v>263000</v>
      </c>
      <c r="C4" s="11" t="s">
        <v>7</v>
      </c>
      <c r="D4" s="12">
        <v>0.06</v>
      </c>
      <c r="E4" s="13" t="s">
        <v>8</v>
      </c>
      <c r="F4" s="12">
        <v>0.2</v>
      </c>
    </row>
    <row r="5" spans="1:7">
      <c r="A5" s="112" t="s">
        <v>9</v>
      </c>
      <c r="B5" s="10">
        <f>B6-B4</f>
        <v>1340550</v>
      </c>
      <c r="C5" s="13" t="s">
        <v>10</v>
      </c>
      <c r="D5" s="12">
        <v>0.13</v>
      </c>
      <c r="E5" s="13" t="s">
        <v>11</v>
      </c>
      <c r="F5" s="12">
        <v>0</v>
      </c>
      <c r="G5" s="14"/>
    </row>
    <row r="6" spans="1:7">
      <c r="A6" s="112" t="s">
        <v>12</v>
      </c>
      <c r="B6" s="10">
        <v>1603550</v>
      </c>
      <c r="C6" s="11" t="s">
        <v>13</v>
      </c>
      <c r="D6" s="12">
        <v>0.06</v>
      </c>
      <c r="E6" s="13" t="s">
        <v>14</v>
      </c>
      <c r="F6" s="12">
        <v>0</v>
      </c>
      <c r="G6" s="15"/>
    </row>
    <row r="7" spans="1:7">
      <c r="A7" s="112" t="s">
        <v>15</v>
      </c>
      <c r="B7" s="10">
        <f>B6+'10.21'!B7</f>
        <v>32182000</v>
      </c>
      <c r="C7" s="13" t="s">
        <v>16</v>
      </c>
      <c r="D7" s="12">
        <v>0.06</v>
      </c>
      <c r="E7" s="13" t="s">
        <v>17</v>
      </c>
      <c r="F7" s="12">
        <v>0.23</v>
      </c>
      <c r="G7" s="16"/>
    </row>
    <row r="8" spans="1:7">
      <c r="A8" s="112" t="s">
        <v>18</v>
      </c>
      <c r="B8" s="17"/>
      <c r="C8" s="11" t="s">
        <v>19</v>
      </c>
      <c r="D8" s="12">
        <v>0.28000000000000003</v>
      </c>
      <c r="E8" s="13"/>
      <c r="F8" s="12"/>
    </row>
    <row r="9" spans="1:7">
      <c r="A9" s="112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112" t="s">
        <v>22</v>
      </c>
      <c r="C11" s="112" t="s">
        <v>23</v>
      </c>
      <c r="D11" s="112" t="s">
        <v>24</v>
      </c>
      <c r="E11" s="112"/>
      <c r="F11" s="112" t="s">
        <v>25</v>
      </c>
    </row>
    <row r="12" spans="1:7">
      <c r="A12" s="156"/>
      <c r="B12" s="20" t="s">
        <v>74</v>
      </c>
      <c r="C12" s="6" t="s">
        <v>394</v>
      </c>
      <c r="D12" s="172" t="s">
        <v>26</v>
      </c>
      <c r="E12" s="20" t="s">
        <v>82</v>
      </c>
      <c r="F12" s="6">
        <v>8</v>
      </c>
    </row>
    <row r="13" spans="1:7">
      <c r="A13" s="156"/>
      <c r="B13" s="20" t="s">
        <v>75</v>
      </c>
      <c r="C13" s="6" t="s">
        <v>513</v>
      </c>
      <c r="D13" s="172"/>
      <c r="E13" s="20" t="s">
        <v>387</v>
      </c>
      <c r="F13" s="6">
        <v>3</v>
      </c>
    </row>
    <row r="14" spans="1:7">
      <c r="A14" s="156"/>
      <c r="B14" s="20" t="s">
        <v>77</v>
      </c>
      <c r="C14" s="6" t="s">
        <v>514</v>
      </c>
      <c r="D14" s="172" t="s">
        <v>27</v>
      </c>
      <c r="E14" s="20"/>
      <c r="F14" s="6"/>
    </row>
    <row r="15" spans="1:7">
      <c r="A15" s="156"/>
      <c r="B15" s="20" t="s">
        <v>78</v>
      </c>
      <c r="C15" s="6" t="s">
        <v>515</v>
      </c>
      <c r="D15" s="172"/>
      <c r="E15" s="20"/>
      <c r="F15" s="6"/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112" t="s">
        <v>29</v>
      </c>
      <c r="C17" s="112" t="s">
        <v>30</v>
      </c>
      <c r="D17" s="112" t="s">
        <v>31</v>
      </c>
      <c r="E17" s="166" t="s">
        <v>32</v>
      </c>
      <c r="F17" s="167"/>
    </row>
    <row r="18" spans="1:6">
      <c r="A18" s="156" t="s">
        <v>33</v>
      </c>
      <c r="B18" s="22">
        <v>8.3333333333333329E-2</v>
      </c>
      <c r="C18" s="22" t="s">
        <v>516</v>
      </c>
      <c r="D18" s="23">
        <v>4</v>
      </c>
      <c r="E18" s="159"/>
      <c r="F18" s="160"/>
    </row>
    <row r="19" spans="1:6">
      <c r="A19" s="156"/>
      <c r="B19" s="22">
        <v>0.16666666666666666</v>
      </c>
      <c r="C19" s="22" t="s">
        <v>517</v>
      </c>
      <c r="D19" s="23">
        <v>4</v>
      </c>
      <c r="E19" s="159"/>
      <c r="F19" s="160"/>
    </row>
    <row r="20" spans="1:6">
      <c r="A20" s="156"/>
      <c r="B20" s="22">
        <v>0.20833333333333334</v>
      </c>
      <c r="C20" s="22" t="s">
        <v>518</v>
      </c>
      <c r="D20" s="23">
        <v>2</v>
      </c>
      <c r="E20" s="159"/>
      <c r="F20" s="160"/>
    </row>
    <row r="21" spans="1:6">
      <c r="A21" s="156"/>
      <c r="B21" s="22"/>
      <c r="C21" s="22"/>
      <c r="D21" s="23"/>
      <c r="E21" s="159"/>
      <c r="F21" s="160"/>
    </row>
    <row r="22" spans="1:6">
      <c r="A22" s="156"/>
      <c r="B22" s="22"/>
      <c r="C22" s="22"/>
      <c r="D22" s="26"/>
      <c r="E22" s="159"/>
      <c r="F22" s="160"/>
    </row>
    <row r="23" spans="1:6">
      <c r="A23" s="168"/>
      <c r="B23" s="22"/>
      <c r="C23" s="22"/>
      <c r="D23" s="23"/>
      <c r="E23" s="159"/>
      <c r="F23" s="160"/>
    </row>
    <row r="24" spans="1:6">
      <c r="A24" s="156" t="s">
        <v>339</v>
      </c>
      <c r="B24" s="22">
        <v>0.25</v>
      </c>
      <c r="C24" s="22" t="s">
        <v>518</v>
      </c>
      <c r="D24" s="23" t="s">
        <v>524</v>
      </c>
      <c r="E24" s="159"/>
      <c r="F24" s="160"/>
    </row>
    <row r="25" spans="1:6">
      <c r="A25" s="156"/>
      <c r="B25" s="22">
        <v>0.25</v>
      </c>
      <c r="C25" s="22" t="s">
        <v>519</v>
      </c>
      <c r="D25" s="23">
        <v>2</v>
      </c>
      <c r="E25" s="24"/>
      <c r="F25" s="25"/>
    </row>
    <row r="26" spans="1:6">
      <c r="A26" s="156"/>
      <c r="B26" s="22">
        <v>0.25</v>
      </c>
      <c r="C26" s="22" t="s">
        <v>520</v>
      </c>
      <c r="D26" s="23">
        <v>2</v>
      </c>
      <c r="E26" s="159"/>
      <c r="F26" s="160"/>
    </row>
    <row r="27" spans="1:6">
      <c r="A27" s="156"/>
      <c r="B27" s="22">
        <v>0.25</v>
      </c>
      <c r="C27" s="22" t="s">
        <v>521</v>
      </c>
      <c r="D27" s="23">
        <v>2</v>
      </c>
      <c r="E27" s="159"/>
      <c r="F27" s="160"/>
    </row>
    <row r="28" spans="1:6">
      <c r="A28" s="156"/>
      <c r="B28" s="22">
        <v>0.29166666666666669</v>
      </c>
      <c r="C28" s="22" t="s">
        <v>522</v>
      </c>
      <c r="D28" s="23">
        <v>2</v>
      </c>
      <c r="E28" s="159"/>
      <c r="F28" s="160"/>
    </row>
    <row r="29" spans="1:6">
      <c r="A29" s="156"/>
      <c r="B29" s="22">
        <v>0.3125</v>
      </c>
      <c r="C29" s="22" t="s">
        <v>523</v>
      </c>
      <c r="D29" s="23">
        <v>2</v>
      </c>
      <c r="E29" s="159"/>
      <c r="F29" s="160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/>
      <c r="D31" s="142" t="s">
        <v>39</v>
      </c>
      <c r="E31" s="112" t="s">
        <v>37</v>
      </c>
      <c r="F31" s="29"/>
    </row>
    <row r="32" spans="1:6">
      <c r="A32" s="143"/>
      <c r="B32" s="27" t="s">
        <v>40</v>
      </c>
      <c r="C32" s="28"/>
      <c r="D32" s="163"/>
      <c r="E32" s="112" t="s">
        <v>42</v>
      </c>
      <c r="F32" s="29" t="s">
        <v>525</v>
      </c>
    </row>
    <row r="33" spans="1:6">
      <c r="A33" s="143"/>
      <c r="B33" s="27" t="s">
        <v>43</v>
      </c>
      <c r="C33" s="28"/>
      <c r="D33" s="163"/>
      <c r="E33" s="112" t="s">
        <v>45</v>
      </c>
      <c r="F33" s="29" t="s">
        <v>69</v>
      </c>
    </row>
    <row r="34" spans="1:6">
      <c r="A34" s="161"/>
      <c r="B34" s="30" t="s">
        <v>46</v>
      </c>
      <c r="C34" s="28"/>
      <c r="D34" s="164"/>
      <c r="E34" s="112" t="s">
        <v>47</v>
      </c>
      <c r="F34" s="29" t="s">
        <v>70</v>
      </c>
    </row>
    <row r="35" spans="1:6">
      <c r="A35" s="162"/>
      <c r="B35" s="31" t="s">
        <v>48</v>
      </c>
      <c r="C35" s="28"/>
      <c r="D35" s="165"/>
      <c r="E35" s="112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/>
      <c r="C37" s="146"/>
      <c r="D37" s="146"/>
      <c r="E37" s="146"/>
      <c r="F37" s="147"/>
    </row>
    <row r="38" spans="1:6">
      <c r="A38" s="143"/>
      <c r="B38" s="145"/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526</v>
      </c>
      <c r="C43" s="146"/>
      <c r="D43" s="146"/>
      <c r="E43" s="146"/>
      <c r="F43" s="147"/>
    </row>
    <row r="44" spans="1:6">
      <c r="A44" s="143"/>
      <c r="B44" s="145" t="s">
        <v>527</v>
      </c>
      <c r="C44" s="146"/>
      <c r="D44" s="146"/>
      <c r="E44" s="146"/>
      <c r="F44" s="147"/>
    </row>
    <row r="45" spans="1:6">
      <c r="A45" s="143"/>
      <c r="B45" s="145" t="s">
        <v>528</v>
      </c>
      <c r="C45" s="146"/>
      <c r="D45" s="146"/>
      <c r="E45" s="146"/>
      <c r="F45" s="147"/>
    </row>
    <row r="46" spans="1:6">
      <c r="A46" s="143"/>
      <c r="B46" s="145"/>
      <c r="C46" s="146"/>
      <c r="D46" s="146"/>
      <c r="E46" s="146"/>
      <c r="F46" s="147"/>
    </row>
    <row r="47" spans="1:6">
      <c r="A47" s="143"/>
      <c r="B47" s="145"/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111" t="s">
        <v>36</v>
      </c>
      <c r="B50" s="149"/>
      <c r="C50" s="150"/>
      <c r="D50" s="111" t="s">
        <v>39</v>
      </c>
      <c r="E50" s="149"/>
      <c r="F50" s="150"/>
    </row>
    <row r="51" spans="1:6" ht="18.75">
      <c r="A51" s="151" t="s">
        <v>52</v>
      </c>
      <c r="B51" s="152"/>
      <c r="C51" s="153"/>
      <c r="D51" s="110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6"/>
    </row>
    <row r="55" spans="1:6">
      <c r="A55" s="140"/>
      <c r="B55" s="35"/>
      <c r="C55" s="35"/>
      <c r="D55" s="141"/>
      <c r="E55" s="35"/>
      <c r="F55" s="36"/>
    </row>
  </sheetData>
  <mergeCells count="46"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24:A29"/>
    <mergeCell ref="E24:F24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55"/>
  <sheetViews>
    <sheetView topLeftCell="A13" workbookViewId="0">
      <selection activeCell="K13" sqref="K13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114" t="s">
        <v>1</v>
      </c>
      <c r="B2" s="2">
        <v>42666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114" t="s">
        <v>6</v>
      </c>
      <c r="B4" s="10">
        <v>335600</v>
      </c>
      <c r="C4" s="11" t="s">
        <v>7</v>
      </c>
      <c r="D4" s="12">
        <v>0.04</v>
      </c>
      <c r="E4" s="13" t="s">
        <v>8</v>
      </c>
      <c r="F4" s="12">
        <v>0.11</v>
      </c>
    </row>
    <row r="5" spans="1:7">
      <c r="A5" s="114" t="s">
        <v>9</v>
      </c>
      <c r="B5" s="10">
        <f>B6-B4</f>
        <v>227050</v>
      </c>
      <c r="C5" s="13" t="s">
        <v>10</v>
      </c>
      <c r="D5" s="12">
        <v>7.0000000000000007E-2</v>
      </c>
      <c r="E5" s="13" t="s">
        <v>11</v>
      </c>
      <c r="F5" s="12">
        <v>0.05</v>
      </c>
      <c r="G5" s="14"/>
    </row>
    <row r="6" spans="1:7">
      <c r="A6" s="114" t="s">
        <v>12</v>
      </c>
      <c r="B6" s="10">
        <v>562650</v>
      </c>
      <c r="C6" s="11" t="s">
        <v>13</v>
      </c>
      <c r="D6" s="12">
        <v>0.06</v>
      </c>
      <c r="E6" s="13" t="s">
        <v>14</v>
      </c>
      <c r="F6" s="12">
        <v>0</v>
      </c>
      <c r="G6" s="15"/>
    </row>
    <row r="7" spans="1:7">
      <c r="A7" s="114" t="s">
        <v>15</v>
      </c>
      <c r="B7" s="10">
        <f>B6+'10.22'!B7</f>
        <v>32744650</v>
      </c>
      <c r="C7" s="13" t="s">
        <v>16</v>
      </c>
      <c r="D7" s="12">
        <v>0.24</v>
      </c>
      <c r="E7" s="13" t="s">
        <v>17</v>
      </c>
      <c r="F7" s="12">
        <v>0.33</v>
      </c>
      <c r="G7" s="16"/>
    </row>
    <row r="8" spans="1:7">
      <c r="A8" s="114" t="s">
        <v>18</v>
      </c>
      <c r="B8" s="17"/>
      <c r="C8" s="11" t="s">
        <v>19</v>
      </c>
      <c r="D8" s="12">
        <v>0.04</v>
      </c>
      <c r="E8" s="13"/>
      <c r="F8" s="12"/>
    </row>
    <row r="9" spans="1:7">
      <c r="A9" s="114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114" t="s">
        <v>22</v>
      </c>
      <c r="C11" s="114" t="s">
        <v>23</v>
      </c>
      <c r="D11" s="114" t="s">
        <v>24</v>
      </c>
      <c r="E11" s="114"/>
      <c r="F11" s="114" t="s">
        <v>25</v>
      </c>
    </row>
    <row r="12" spans="1:7">
      <c r="A12" s="156"/>
      <c r="B12" s="20" t="s">
        <v>74</v>
      </c>
      <c r="C12" s="6" t="s">
        <v>534</v>
      </c>
      <c r="D12" s="172" t="s">
        <v>26</v>
      </c>
      <c r="E12" s="20" t="s">
        <v>302</v>
      </c>
      <c r="F12" s="6">
        <v>2</v>
      </c>
    </row>
    <row r="13" spans="1:7">
      <c r="A13" s="156"/>
      <c r="B13" s="20" t="s">
        <v>75</v>
      </c>
      <c r="C13" s="6" t="s">
        <v>535</v>
      </c>
      <c r="D13" s="172"/>
      <c r="E13" s="20" t="s">
        <v>151</v>
      </c>
      <c r="F13" s="6">
        <v>2</v>
      </c>
    </row>
    <row r="14" spans="1:7">
      <c r="A14" s="156"/>
      <c r="B14" s="20" t="s">
        <v>77</v>
      </c>
      <c r="C14" s="6" t="s">
        <v>536</v>
      </c>
      <c r="D14" s="172" t="s">
        <v>27</v>
      </c>
      <c r="E14" s="20" t="s">
        <v>74</v>
      </c>
      <c r="F14" s="6"/>
    </row>
    <row r="15" spans="1:7">
      <c r="A15" s="156"/>
      <c r="B15" s="20" t="s">
        <v>78</v>
      </c>
      <c r="C15" s="6" t="s">
        <v>537</v>
      </c>
      <c r="D15" s="172"/>
      <c r="E15" s="20" t="s">
        <v>77</v>
      </c>
      <c r="F15" s="6"/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114" t="s">
        <v>29</v>
      </c>
      <c r="C17" s="114" t="s">
        <v>30</v>
      </c>
      <c r="D17" s="114" t="s">
        <v>31</v>
      </c>
      <c r="E17" s="166" t="s">
        <v>32</v>
      </c>
      <c r="F17" s="167"/>
    </row>
    <row r="18" spans="1:6">
      <c r="A18" s="156" t="s">
        <v>33</v>
      </c>
      <c r="B18" s="22"/>
      <c r="C18" s="22"/>
      <c r="D18" s="23"/>
      <c r="E18" s="159"/>
      <c r="F18" s="160"/>
    </row>
    <row r="19" spans="1:6">
      <c r="A19" s="156"/>
      <c r="B19" s="22"/>
      <c r="C19" s="22"/>
      <c r="D19" s="23"/>
      <c r="E19" s="159"/>
      <c r="F19" s="160"/>
    </row>
    <row r="20" spans="1:6">
      <c r="A20" s="156"/>
      <c r="B20" s="22"/>
      <c r="C20" s="22"/>
      <c r="D20" s="23"/>
      <c r="E20" s="159"/>
      <c r="F20" s="160"/>
    </row>
    <row r="21" spans="1:6">
      <c r="A21" s="156"/>
      <c r="B21" s="22"/>
      <c r="C21" s="22"/>
      <c r="D21" s="23"/>
      <c r="E21" s="159"/>
      <c r="F21" s="160"/>
    </row>
    <row r="22" spans="1:6">
      <c r="A22" s="156"/>
      <c r="B22" s="22"/>
      <c r="C22" s="22"/>
      <c r="D22" s="26"/>
      <c r="E22" s="159"/>
      <c r="F22" s="160"/>
    </row>
    <row r="23" spans="1:6">
      <c r="A23" s="168"/>
      <c r="B23" s="22"/>
      <c r="C23" s="22"/>
      <c r="D23" s="23"/>
      <c r="E23" s="159"/>
      <c r="F23" s="160"/>
    </row>
    <row r="24" spans="1:6">
      <c r="A24" s="156" t="s">
        <v>339</v>
      </c>
      <c r="B24" s="22"/>
      <c r="C24" s="22"/>
      <c r="D24" s="23"/>
      <c r="E24" s="159"/>
      <c r="F24" s="160"/>
    </row>
    <row r="25" spans="1:6">
      <c r="A25" s="156"/>
      <c r="B25" s="22"/>
      <c r="C25" s="22"/>
      <c r="D25" s="23"/>
      <c r="E25" s="24"/>
      <c r="F25" s="25"/>
    </row>
    <row r="26" spans="1:6">
      <c r="A26" s="156"/>
      <c r="B26" s="22"/>
      <c r="C26" s="22"/>
      <c r="D26" s="23"/>
      <c r="E26" s="159"/>
      <c r="F26" s="160"/>
    </row>
    <row r="27" spans="1:6">
      <c r="A27" s="156"/>
      <c r="B27" s="22"/>
      <c r="C27" s="22"/>
      <c r="D27" s="23"/>
      <c r="E27" s="159"/>
      <c r="F27" s="160"/>
    </row>
    <row r="28" spans="1:6">
      <c r="A28" s="156"/>
      <c r="B28" s="22"/>
      <c r="C28" s="22"/>
      <c r="D28" s="23"/>
      <c r="E28" s="159"/>
      <c r="F28" s="160"/>
    </row>
    <row r="29" spans="1:6">
      <c r="A29" s="156"/>
      <c r="B29" s="22"/>
      <c r="C29" s="22"/>
      <c r="D29" s="23"/>
      <c r="E29" s="159"/>
      <c r="F29" s="160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/>
      <c r="D31" s="142" t="s">
        <v>39</v>
      </c>
      <c r="E31" s="114" t="s">
        <v>37</v>
      </c>
      <c r="F31" s="29" t="s">
        <v>529</v>
      </c>
    </row>
    <row r="32" spans="1:6">
      <c r="A32" s="143"/>
      <c r="B32" s="27" t="s">
        <v>40</v>
      </c>
      <c r="C32" s="28"/>
      <c r="D32" s="163"/>
      <c r="E32" s="114" t="s">
        <v>42</v>
      </c>
      <c r="F32" s="29" t="s">
        <v>72</v>
      </c>
    </row>
    <row r="33" spans="1:6">
      <c r="A33" s="143"/>
      <c r="B33" s="27" t="s">
        <v>43</v>
      </c>
      <c r="C33" s="28"/>
      <c r="D33" s="163"/>
      <c r="E33" s="114" t="s">
        <v>45</v>
      </c>
      <c r="F33" s="29" t="s">
        <v>70</v>
      </c>
    </row>
    <row r="34" spans="1:6">
      <c r="A34" s="161"/>
      <c r="B34" s="30" t="s">
        <v>46</v>
      </c>
      <c r="C34" s="28"/>
      <c r="D34" s="164"/>
      <c r="E34" s="114" t="s">
        <v>47</v>
      </c>
      <c r="F34" s="29"/>
    </row>
    <row r="35" spans="1:6">
      <c r="A35" s="162"/>
      <c r="B35" s="31" t="s">
        <v>48</v>
      </c>
      <c r="C35" s="28"/>
      <c r="D35" s="165"/>
      <c r="E35" s="114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/>
      <c r="C37" s="146"/>
      <c r="D37" s="146"/>
      <c r="E37" s="146"/>
      <c r="F37" s="147"/>
    </row>
    <row r="38" spans="1:6">
      <c r="A38" s="143"/>
      <c r="B38" s="145"/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531</v>
      </c>
      <c r="C43" s="146"/>
      <c r="D43" s="146"/>
      <c r="E43" s="146"/>
      <c r="F43" s="147"/>
    </row>
    <row r="44" spans="1:6">
      <c r="A44" s="143"/>
      <c r="B44" s="145" t="s">
        <v>532</v>
      </c>
      <c r="C44" s="146"/>
      <c r="D44" s="146"/>
      <c r="E44" s="146"/>
      <c r="F44" s="147"/>
    </row>
    <row r="45" spans="1:6">
      <c r="A45" s="143"/>
      <c r="B45" s="145" t="s">
        <v>533</v>
      </c>
      <c r="C45" s="146"/>
      <c r="D45" s="146"/>
      <c r="E45" s="146"/>
      <c r="F45" s="147"/>
    </row>
    <row r="46" spans="1:6">
      <c r="A46" s="143"/>
      <c r="B46" s="145"/>
      <c r="C46" s="146"/>
      <c r="D46" s="146"/>
      <c r="E46" s="146"/>
      <c r="F46" s="147"/>
    </row>
    <row r="47" spans="1:6">
      <c r="A47" s="143"/>
      <c r="B47" s="145"/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115" t="s">
        <v>36</v>
      </c>
      <c r="B50" s="149"/>
      <c r="C50" s="150"/>
      <c r="D50" s="115" t="s">
        <v>39</v>
      </c>
      <c r="E50" s="149"/>
      <c r="F50" s="150"/>
    </row>
    <row r="51" spans="1:6" ht="18.75">
      <c r="A51" s="151" t="s">
        <v>52</v>
      </c>
      <c r="B51" s="152"/>
      <c r="C51" s="153"/>
      <c r="D51" s="113" t="s">
        <v>53</v>
      </c>
      <c r="E51" s="154">
        <f>E53+E54+B53+B54+E55</f>
        <v>30000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>
        <v>18000</v>
      </c>
      <c r="C53" s="35" t="s">
        <v>530</v>
      </c>
      <c r="D53" s="141"/>
      <c r="E53" s="35">
        <v>6000</v>
      </c>
      <c r="F53" s="35" t="s">
        <v>530</v>
      </c>
    </row>
    <row r="54" spans="1:6">
      <c r="A54" s="140"/>
      <c r="B54" s="35"/>
      <c r="C54" s="35"/>
      <c r="D54" s="141"/>
      <c r="E54" s="35">
        <v>6000</v>
      </c>
      <c r="F54" s="35" t="s">
        <v>530</v>
      </c>
    </row>
    <row r="55" spans="1:6">
      <c r="A55" s="140"/>
      <c r="B55" s="35"/>
      <c r="C55" s="35"/>
      <c r="D55" s="141"/>
      <c r="E55" s="35"/>
      <c r="F55" s="36"/>
    </row>
  </sheetData>
  <mergeCells count="46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6:F26"/>
    <mergeCell ref="E27:F27"/>
    <mergeCell ref="E28:F28"/>
    <mergeCell ref="E29:F29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55"/>
  <sheetViews>
    <sheetView topLeftCell="C1" workbookViewId="0">
      <selection activeCell="B44" sqref="B44:F44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118" t="s">
        <v>1</v>
      </c>
      <c r="B2" s="2">
        <v>42667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118" t="s">
        <v>6</v>
      </c>
      <c r="B4" s="10">
        <v>800000</v>
      </c>
      <c r="C4" s="11" t="s">
        <v>7</v>
      </c>
      <c r="D4" s="12">
        <v>0.02</v>
      </c>
      <c r="E4" s="13" t="s">
        <v>8</v>
      </c>
      <c r="F4" s="12">
        <v>0.08</v>
      </c>
    </row>
    <row r="5" spans="1:7">
      <c r="A5" s="118" t="s">
        <v>9</v>
      </c>
      <c r="B5" s="10">
        <f>B6-B4</f>
        <v>884600</v>
      </c>
      <c r="C5" s="13" t="s">
        <v>10</v>
      </c>
      <c r="D5" s="12">
        <v>0.03</v>
      </c>
      <c r="E5" s="13" t="s">
        <v>11</v>
      </c>
      <c r="F5" s="12">
        <v>0.45</v>
      </c>
      <c r="G5" s="14"/>
    </row>
    <row r="6" spans="1:7">
      <c r="A6" s="118" t="s">
        <v>12</v>
      </c>
      <c r="B6" s="10">
        <v>1684600</v>
      </c>
      <c r="C6" s="11" t="s">
        <v>13</v>
      </c>
      <c r="D6" s="12">
        <v>0.04</v>
      </c>
      <c r="E6" s="13" t="s">
        <v>14</v>
      </c>
      <c r="F6" s="12">
        <v>0</v>
      </c>
      <c r="G6" s="15"/>
    </row>
    <row r="7" spans="1:7">
      <c r="A7" s="118" t="s">
        <v>15</v>
      </c>
      <c r="B7" s="10">
        <f>B6+'10.23'!B7</f>
        <v>34429250</v>
      </c>
      <c r="C7" s="13" t="s">
        <v>16</v>
      </c>
      <c r="D7" s="12">
        <v>0.11</v>
      </c>
      <c r="E7" s="13" t="s">
        <v>17</v>
      </c>
      <c r="F7" s="12">
        <v>0.23</v>
      </c>
      <c r="G7" s="16"/>
    </row>
    <row r="8" spans="1:7">
      <c r="A8" s="118" t="s">
        <v>18</v>
      </c>
      <c r="B8" s="17"/>
      <c r="C8" s="11" t="s">
        <v>19</v>
      </c>
      <c r="D8" s="12">
        <v>0.03</v>
      </c>
      <c r="E8" s="13"/>
      <c r="F8" s="12"/>
    </row>
    <row r="9" spans="1:7">
      <c r="A9" s="118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118" t="s">
        <v>22</v>
      </c>
      <c r="C11" s="118" t="s">
        <v>23</v>
      </c>
      <c r="D11" s="118" t="s">
        <v>24</v>
      </c>
      <c r="E11" s="118"/>
      <c r="F11" s="118" t="s">
        <v>25</v>
      </c>
    </row>
    <row r="12" spans="1:7">
      <c r="A12" s="156"/>
      <c r="B12" s="20" t="s">
        <v>74</v>
      </c>
      <c r="C12" s="6" t="s">
        <v>534</v>
      </c>
      <c r="D12" s="172" t="s">
        <v>26</v>
      </c>
      <c r="E12" s="20" t="s">
        <v>63</v>
      </c>
      <c r="F12" s="6">
        <v>22</v>
      </c>
    </row>
    <row r="13" spans="1:7">
      <c r="A13" s="156"/>
      <c r="B13" s="20" t="s">
        <v>75</v>
      </c>
      <c r="C13" s="6" t="s">
        <v>317</v>
      </c>
      <c r="D13" s="172"/>
      <c r="E13" s="20" t="s">
        <v>146</v>
      </c>
      <c r="F13" s="6">
        <v>4</v>
      </c>
    </row>
    <row r="14" spans="1:7">
      <c r="A14" s="156"/>
      <c r="B14" s="20" t="s">
        <v>77</v>
      </c>
      <c r="C14" s="6" t="s">
        <v>539</v>
      </c>
      <c r="D14" s="172" t="s">
        <v>27</v>
      </c>
      <c r="E14" s="20" t="s">
        <v>541</v>
      </c>
      <c r="F14" s="6">
        <v>0</v>
      </c>
    </row>
    <row r="15" spans="1:7">
      <c r="A15" s="156"/>
      <c r="B15" s="20" t="s">
        <v>78</v>
      </c>
      <c r="C15" s="6" t="s">
        <v>540</v>
      </c>
      <c r="D15" s="172"/>
      <c r="E15" s="20" t="s">
        <v>542</v>
      </c>
      <c r="F15" s="6">
        <v>0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118" t="s">
        <v>29</v>
      </c>
      <c r="C17" s="118" t="s">
        <v>30</v>
      </c>
      <c r="D17" s="118" t="s">
        <v>31</v>
      </c>
      <c r="E17" s="166" t="s">
        <v>32</v>
      </c>
      <c r="F17" s="167"/>
    </row>
    <row r="18" spans="1:6">
      <c r="A18" s="156" t="s">
        <v>33</v>
      </c>
      <c r="B18" s="22">
        <v>0.52083333333333337</v>
      </c>
      <c r="C18" s="22" t="s">
        <v>538</v>
      </c>
      <c r="D18" s="23">
        <v>22</v>
      </c>
      <c r="E18" s="159" t="s">
        <v>146</v>
      </c>
      <c r="F18" s="160"/>
    </row>
    <row r="19" spans="1:6">
      <c r="A19" s="156"/>
      <c r="B19" s="22"/>
      <c r="C19" s="22"/>
      <c r="D19" s="23"/>
      <c r="E19" s="159"/>
      <c r="F19" s="160"/>
    </row>
    <row r="20" spans="1:6">
      <c r="A20" s="156"/>
      <c r="B20" s="22"/>
      <c r="C20" s="22"/>
      <c r="D20" s="23"/>
      <c r="E20" s="159"/>
      <c r="F20" s="160"/>
    </row>
    <row r="21" spans="1:6">
      <c r="A21" s="156"/>
      <c r="B21" s="22"/>
      <c r="C21" s="22"/>
      <c r="D21" s="23"/>
      <c r="E21" s="159"/>
      <c r="F21" s="160"/>
    </row>
    <row r="22" spans="1:6">
      <c r="A22" s="156"/>
      <c r="B22" s="22"/>
      <c r="C22" s="22"/>
      <c r="D22" s="26"/>
      <c r="E22" s="159"/>
      <c r="F22" s="160"/>
    </row>
    <row r="23" spans="1:6">
      <c r="A23" s="168"/>
      <c r="B23" s="22"/>
      <c r="C23" s="22"/>
      <c r="D23" s="23"/>
      <c r="E23" s="159"/>
      <c r="F23" s="160"/>
    </row>
    <row r="24" spans="1:6">
      <c r="A24" s="156" t="s">
        <v>339</v>
      </c>
      <c r="B24" s="22"/>
      <c r="C24" s="22"/>
      <c r="D24" s="23"/>
      <c r="E24" s="159"/>
      <c r="F24" s="160"/>
    </row>
    <row r="25" spans="1:6">
      <c r="A25" s="156"/>
      <c r="B25" s="22"/>
      <c r="C25" s="22"/>
      <c r="D25" s="23"/>
      <c r="E25" s="24"/>
      <c r="F25" s="25"/>
    </row>
    <row r="26" spans="1:6">
      <c r="A26" s="156"/>
      <c r="B26" s="22"/>
      <c r="C26" s="22"/>
      <c r="D26" s="23"/>
      <c r="E26" s="159"/>
      <c r="F26" s="160"/>
    </row>
    <row r="27" spans="1:6">
      <c r="A27" s="156"/>
      <c r="B27" s="22"/>
      <c r="C27" s="22"/>
      <c r="D27" s="23"/>
      <c r="E27" s="159"/>
      <c r="F27" s="160"/>
    </row>
    <row r="28" spans="1:6">
      <c r="A28" s="156"/>
      <c r="B28" s="22"/>
      <c r="C28" s="22"/>
      <c r="D28" s="23"/>
      <c r="E28" s="159"/>
      <c r="F28" s="160"/>
    </row>
    <row r="29" spans="1:6">
      <c r="A29" s="156"/>
      <c r="B29" s="22"/>
      <c r="C29" s="22"/>
      <c r="D29" s="23"/>
      <c r="E29" s="159"/>
      <c r="F29" s="160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58</v>
      </c>
      <c r="D31" s="142" t="s">
        <v>39</v>
      </c>
      <c r="E31" s="118" t="s">
        <v>37</v>
      </c>
      <c r="F31" s="29"/>
    </row>
    <row r="32" spans="1:6">
      <c r="A32" s="143"/>
      <c r="B32" s="27" t="s">
        <v>40</v>
      </c>
      <c r="C32" s="28" t="s">
        <v>41</v>
      </c>
      <c r="D32" s="163"/>
      <c r="E32" s="118" t="s">
        <v>42</v>
      </c>
      <c r="F32" s="29" t="s">
        <v>548</v>
      </c>
    </row>
    <row r="33" spans="1:6">
      <c r="A33" s="143"/>
      <c r="B33" s="27" t="s">
        <v>43</v>
      </c>
      <c r="C33" s="28" t="s">
        <v>44</v>
      </c>
      <c r="D33" s="163"/>
      <c r="E33" s="118" t="s">
        <v>45</v>
      </c>
      <c r="F33" s="29" t="s">
        <v>549</v>
      </c>
    </row>
    <row r="34" spans="1:6">
      <c r="A34" s="161"/>
      <c r="B34" s="30" t="s">
        <v>46</v>
      </c>
      <c r="C34" s="28" t="s">
        <v>59</v>
      </c>
      <c r="D34" s="164"/>
      <c r="E34" s="118" t="s">
        <v>47</v>
      </c>
      <c r="F34" s="29"/>
    </row>
    <row r="35" spans="1:6">
      <c r="A35" s="162"/>
      <c r="B35" s="31" t="s">
        <v>48</v>
      </c>
      <c r="C35" s="28"/>
      <c r="D35" s="165"/>
      <c r="E35" s="118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/>
      <c r="C37" s="146"/>
      <c r="D37" s="146"/>
      <c r="E37" s="146"/>
      <c r="F37" s="147"/>
    </row>
    <row r="38" spans="1:6">
      <c r="A38" s="143"/>
      <c r="B38" s="145"/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543</v>
      </c>
      <c r="C43" s="146"/>
      <c r="D43" s="146"/>
      <c r="E43" s="146"/>
      <c r="F43" s="147"/>
    </row>
    <row r="44" spans="1:6">
      <c r="A44" s="143"/>
      <c r="B44" s="145" t="s">
        <v>544</v>
      </c>
      <c r="C44" s="146"/>
      <c r="D44" s="146"/>
      <c r="E44" s="146"/>
      <c r="F44" s="147"/>
    </row>
    <row r="45" spans="1:6">
      <c r="A45" s="143"/>
      <c r="B45" s="145" t="s">
        <v>545</v>
      </c>
      <c r="C45" s="146"/>
      <c r="D45" s="146"/>
      <c r="E45" s="146"/>
      <c r="F45" s="147"/>
    </row>
    <row r="46" spans="1:6">
      <c r="A46" s="143"/>
      <c r="B46" s="145" t="s">
        <v>546</v>
      </c>
      <c r="C46" s="146"/>
      <c r="D46" s="146"/>
      <c r="E46" s="146"/>
      <c r="F46" s="147"/>
    </row>
    <row r="47" spans="1:6">
      <c r="A47" s="143"/>
      <c r="B47" s="145" t="s">
        <v>547</v>
      </c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117" t="s">
        <v>36</v>
      </c>
      <c r="B50" s="149"/>
      <c r="C50" s="150"/>
      <c r="D50" s="117" t="s">
        <v>39</v>
      </c>
      <c r="E50" s="149"/>
      <c r="F50" s="150"/>
    </row>
    <row r="51" spans="1:6" ht="18.75">
      <c r="A51" s="151" t="s">
        <v>52</v>
      </c>
      <c r="B51" s="152"/>
      <c r="C51" s="153"/>
      <c r="D51" s="116" t="s">
        <v>53</v>
      </c>
      <c r="E51" s="154">
        <f>E53+E54+B53+B54+E55</f>
        <v>30000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>
        <v>18000</v>
      </c>
      <c r="C53" s="35" t="s">
        <v>530</v>
      </c>
      <c r="D53" s="141"/>
      <c r="E53" s="35">
        <v>6000</v>
      </c>
      <c r="F53" s="35" t="s">
        <v>530</v>
      </c>
    </row>
    <row r="54" spans="1:6">
      <c r="A54" s="140"/>
      <c r="B54" s="35"/>
      <c r="C54" s="35"/>
      <c r="D54" s="141"/>
      <c r="E54" s="35">
        <v>6000</v>
      </c>
      <c r="F54" s="35" t="s">
        <v>530</v>
      </c>
    </row>
    <row r="55" spans="1:6">
      <c r="A55" s="140"/>
      <c r="B55" s="35"/>
      <c r="C55" s="35"/>
      <c r="D55" s="141"/>
      <c r="E55" s="35"/>
      <c r="F55" s="36"/>
    </row>
  </sheetData>
  <mergeCells count="46"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24:A29"/>
    <mergeCell ref="E24:F24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65"/>
  <sheetViews>
    <sheetView topLeftCell="A31" workbookViewId="0">
      <selection activeCell="B46" sqref="B46:F46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120" t="s">
        <v>1</v>
      </c>
      <c r="B2" s="2">
        <v>42668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120" t="s">
        <v>6</v>
      </c>
      <c r="B4" s="10"/>
      <c r="C4" s="11" t="s">
        <v>7</v>
      </c>
      <c r="D4" s="12"/>
      <c r="E4" s="13" t="s">
        <v>8</v>
      </c>
      <c r="F4" s="12"/>
    </row>
    <row r="5" spans="1:7">
      <c r="A5" s="120" t="s">
        <v>9</v>
      </c>
      <c r="B5" s="10"/>
      <c r="C5" s="13" t="s">
        <v>10</v>
      </c>
      <c r="D5" s="12"/>
      <c r="E5" s="13" t="s">
        <v>11</v>
      </c>
      <c r="F5" s="12"/>
      <c r="G5" s="14"/>
    </row>
    <row r="6" spans="1:7">
      <c r="A6" s="120" t="s">
        <v>12</v>
      </c>
      <c r="B6" s="10">
        <v>11900000</v>
      </c>
      <c r="C6" s="11" t="s">
        <v>13</v>
      </c>
      <c r="D6" s="12"/>
      <c r="E6" s="13" t="s">
        <v>14</v>
      </c>
      <c r="F6" s="12"/>
      <c r="G6" s="15"/>
    </row>
    <row r="7" spans="1:7">
      <c r="A7" s="120" t="s">
        <v>15</v>
      </c>
      <c r="B7" s="10">
        <f>B6+'10.24'!B7</f>
        <v>46329250</v>
      </c>
      <c r="C7" s="13" t="s">
        <v>16</v>
      </c>
      <c r="D7" s="12"/>
      <c r="E7" s="13" t="s">
        <v>17</v>
      </c>
      <c r="F7" s="12"/>
      <c r="G7" s="16"/>
    </row>
    <row r="8" spans="1:7">
      <c r="A8" s="120" t="s">
        <v>18</v>
      </c>
      <c r="B8" s="17"/>
      <c r="C8" s="11" t="s">
        <v>19</v>
      </c>
      <c r="D8" s="12"/>
      <c r="E8" s="13"/>
      <c r="F8" s="12"/>
    </row>
    <row r="9" spans="1:7">
      <c r="A9" s="120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120" t="s">
        <v>22</v>
      </c>
      <c r="C11" s="120" t="s">
        <v>23</v>
      </c>
      <c r="D11" s="120" t="s">
        <v>24</v>
      </c>
      <c r="E11" s="120"/>
      <c r="F11" s="120" t="s">
        <v>25</v>
      </c>
    </row>
    <row r="12" spans="1:7">
      <c r="A12" s="156"/>
      <c r="B12" s="20" t="s">
        <v>74</v>
      </c>
      <c r="C12" s="6" t="s">
        <v>534</v>
      </c>
      <c r="D12" s="172" t="s">
        <v>26</v>
      </c>
      <c r="E12" s="20"/>
      <c r="F12" s="6"/>
    </row>
    <row r="13" spans="1:7">
      <c r="A13" s="156"/>
      <c r="B13" s="20" t="s">
        <v>75</v>
      </c>
      <c r="C13" s="6" t="s">
        <v>317</v>
      </c>
      <c r="D13" s="172"/>
      <c r="E13" s="20"/>
      <c r="F13" s="6"/>
    </row>
    <row r="14" spans="1:7">
      <c r="A14" s="156"/>
      <c r="B14" s="20" t="s">
        <v>77</v>
      </c>
      <c r="C14" s="6" t="s">
        <v>550</v>
      </c>
      <c r="D14" s="172" t="s">
        <v>27</v>
      </c>
      <c r="E14" s="20"/>
      <c r="F14" s="6"/>
    </row>
    <row r="15" spans="1:7">
      <c r="A15" s="156"/>
      <c r="B15" s="20" t="s">
        <v>78</v>
      </c>
      <c r="C15" s="6" t="s">
        <v>551</v>
      </c>
      <c r="D15" s="172"/>
      <c r="E15" s="20"/>
      <c r="F15" s="6"/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120" t="s">
        <v>29</v>
      </c>
      <c r="C17" s="120" t="s">
        <v>30</v>
      </c>
      <c r="D17" s="120" t="s">
        <v>31</v>
      </c>
      <c r="E17" s="166" t="s">
        <v>32</v>
      </c>
      <c r="F17" s="167"/>
    </row>
    <row r="18" spans="1:6">
      <c r="A18" s="156" t="s">
        <v>33</v>
      </c>
      <c r="B18" s="22"/>
      <c r="C18" s="22"/>
      <c r="D18" s="23"/>
      <c r="E18" s="159"/>
      <c r="F18" s="160"/>
    </row>
    <row r="19" spans="1:6">
      <c r="A19" s="156"/>
      <c r="B19" s="22"/>
      <c r="C19" s="22"/>
      <c r="D19" s="23"/>
      <c r="E19" s="159"/>
      <c r="F19" s="160"/>
    </row>
    <row r="20" spans="1:6">
      <c r="A20" s="156"/>
      <c r="B20" s="22"/>
      <c r="C20" s="22"/>
      <c r="D20" s="23"/>
      <c r="E20" s="159"/>
      <c r="F20" s="160"/>
    </row>
    <row r="21" spans="1:6">
      <c r="A21" s="156"/>
      <c r="B21" s="22"/>
      <c r="C21" s="22"/>
      <c r="D21" s="23"/>
      <c r="E21" s="159"/>
      <c r="F21" s="160"/>
    </row>
    <row r="22" spans="1:6">
      <c r="A22" s="156"/>
      <c r="B22" s="22"/>
      <c r="C22" s="22"/>
      <c r="D22" s="26"/>
      <c r="E22" s="159"/>
      <c r="F22" s="160"/>
    </row>
    <row r="23" spans="1:6">
      <c r="A23" s="168"/>
      <c r="B23" s="22"/>
      <c r="C23" s="22"/>
      <c r="D23" s="23"/>
      <c r="E23" s="159"/>
      <c r="F23" s="160"/>
    </row>
    <row r="24" spans="1:6">
      <c r="A24" s="156" t="s">
        <v>339</v>
      </c>
      <c r="B24" s="22"/>
      <c r="C24" s="22"/>
      <c r="D24" s="23"/>
      <c r="E24" s="159"/>
      <c r="F24" s="160"/>
    </row>
    <row r="25" spans="1:6">
      <c r="A25" s="156"/>
      <c r="B25" s="22"/>
      <c r="C25" s="22"/>
      <c r="D25" s="23"/>
      <c r="E25" s="24"/>
      <c r="F25" s="25"/>
    </row>
    <row r="26" spans="1:6">
      <c r="A26" s="156"/>
      <c r="B26" s="22"/>
      <c r="C26" s="22"/>
      <c r="D26" s="23"/>
      <c r="E26" s="159"/>
      <c r="F26" s="160"/>
    </row>
    <row r="27" spans="1:6">
      <c r="A27" s="156"/>
      <c r="B27" s="22"/>
      <c r="C27" s="22"/>
      <c r="D27" s="23"/>
      <c r="E27" s="159"/>
      <c r="F27" s="160"/>
    </row>
    <row r="28" spans="1:6">
      <c r="A28" s="156"/>
      <c r="B28" s="22"/>
      <c r="C28" s="22"/>
      <c r="D28" s="23"/>
      <c r="E28" s="159"/>
      <c r="F28" s="160"/>
    </row>
    <row r="29" spans="1:6">
      <c r="A29" s="156"/>
      <c r="B29" s="22"/>
      <c r="C29" s="22"/>
      <c r="D29" s="23"/>
      <c r="E29" s="159"/>
      <c r="F29" s="160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58</v>
      </c>
      <c r="D31" s="142" t="s">
        <v>39</v>
      </c>
      <c r="E31" s="120" t="s">
        <v>37</v>
      </c>
      <c r="F31" s="29"/>
    </row>
    <row r="32" spans="1:6">
      <c r="A32" s="143"/>
      <c r="B32" s="27" t="s">
        <v>40</v>
      </c>
      <c r="C32" s="28" t="s">
        <v>41</v>
      </c>
      <c r="D32" s="163"/>
      <c r="E32" s="120" t="s">
        <v>42</v>
      </c>
      <c r="F32" s="29" t="s">
        <v>552</v>
      </c>
    </row>
    <row r="33" spans="1:6">
      <c r="A33" s="143"/>
      <c r="B33" s="27" t="s">
        <v>43</v>
      </c>
      <c r="C33" s="28" t="s">
        <v>44</v>
      </c>
      <c r="D33" s="163"/>
      <c r="E33" s="120" t="s">
        <v>45</v>
      </c>
      <c r="F33" s="29" t="s">
        <v>553</v>
      </c>
    </row>
    <row r="34" spans="1:6">
      <c r="A34" s="161"/>
      <c r="B34" s="30" t="s">
        <v>46</v>
      </c>
      <c r="C34" s="28" t="s">
        <v>59</v>
      </c>
      <c r="D34" s="164"/>
      <c r="E34" s="120" t="s">
        <v>47</v>
      </c>
      <c r="F34" s="29" t="s">
        <v>554</v>
      </c>
    </row>
    <row r="35" spans="1:6">
      <c r="A35" s="162"/>
      <c r="B35" s="31" t="s">
        <v>48</v>
      </c>
      <c r="C35" s="28"/>
      <c r="D35" s="165"/>
      <c r="E35" s="120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/>
      <c r="C37" s="146"/>
      <c r="D37" s="146"/>
      <c r="E37" s="146"/>
      <c r="F37" s="147"/>
    </row>
    <row r="38" spans="1:6">
      <c r="A38" s="143"/>
      <c r="B38" s="145"/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556</v>
      </c>
      <c r="C43" s="146"/>
      <c r="D43" s="146"/>
      <c r="E43" s="146"/>
      <c r="F43" s="147"/>
    </row>
    <row r="44" spans="1:6">
      <c r="A44" s="143"/>
      <c r="B44" s="145" t="s">
        <v>555</v>
      </c>
      <c r="C44" s="146"/>
      <c r="D44" s="146"/>
      <c r="E44" s="146"/>
      <c r="F44" s="147"/>
    </row>
    <row r="45" spans="1:6">
      <c r="A45" s="143"/>
      <c r="B45" s="145" t="s">
        <v>557</v>
      </c>
      <c r="C45" s="146"/>
      <c r="D45" s="146"/>
      <c r="E45" s="146"/>
      <c r="F45" s="147"/>
    </row>
    <row r="46" spans="1:6">
      <c r="A46" s="143"/>
      <c r="B46" s="145" t="s">
        <v>564</v>
      </c>
      <c r="C46" s="146"/>
      <c r="D46" s="146"/>
      <c r="E46" s="146"/>
      <c r="F46" s="147"/>
    </row>
    <row r="47" spans="1:6">
      <c r="A47" s="143"/>
      <c r="B47" s="145" t="s">
        <v>558</v>
      </c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121" t="s">
        <v>36</v>
      </c>
      <c r="B50" s="149"/>
      <c r="C50" s="150"/>
      <c r="D50" s="121" t="s">
        <v>39</v>
      </c>
      <c r="E50" s="149"/>
      <c r="F50" s="150"/>
    </row>
    <row r="51" spans="1:6" ht="18.75">
      <c r="A51" s="151" t="s">
        <v>52</v>
      </c>
      <c r="B51" s="152"/>
      <c r="C51" s="153"/>
      <c r="D51" s="119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5"/>
    </row>
    <row r="55" spans="1:6">
      <c r="A55" s="140"/>
      <c r="B55" s="35"/>
      <c r="C55" s="35"/>
      <c r="D55" s="141"/>
      <c r="E55" s="35"/>
      <c r="F55" s="36"/>
    </row>
    <row r="63" spans="1:6">
      <c r="B63" t="s">
        <v>560</v>
      </c>
      <c r="C63" t="s">
        <v>561</v>
      </c>
      <c r="D63" t="s">
        <v>562</v>
      </c>
      <c r="F63" t="s">
        <v>563</v>
      </c>
    </row>
    <row r="65" spans="1:1">
      <c r="A65" t="s">
        <v>559</v>
      </c>
    </row>
  </sheetData>
  <mergeCells count="46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6:F26"/>
    <mergeCell ref="E27:F27"/>
    <mergeCell ref="E28:F28"/>
    <mergeCell ref="E29:F29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3" type="noConversion"/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55"/>
  <sheetViews>
    <sheetView topLeftCell="A13" workbookViewId="0">
      <selection activeCell="B40" sqref="B40:F40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124" t="s">
        <v>1</v>
      </c>
      <c r="B2" s="2">
        <v>42669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124" t="s">
        <v>6</v>
      </c>
      <c r="B4" s="10">
        <v>351000</v>
      </c>
      <c r="C4" s="11" t="s">
        <v>7</v>
      </c>
      <c r="D4" s="12">
        <v>0.1</v>
      </c>
      <c r="E4" s="13" t="s">
        <v>8</v>
      </c>
      <c r="F4" s="12">
        <v>0.16</v>
      </c>
    </row>
    <row r="5" spans="1:7">
      <c r="A5" s="124" t="s">
        <v>9</v>
      </c>
      <c r="B5" s="10">
        <f>B6-B4</f>
        <v>444500</v>
      </c>
      <c r="C5" s="13" t="s">
        <v>10</v>
      </c>
      <c r="D5" s="12">
        <v>0.06</v>
      </c>
      <c r="E5" s="13" t="s">
        <v>11</v>
      </c>
      <c r="F5" s="12">
        <v>7.0000000000000007E-2</v>
      </c>
      <c r="G5" s="14"/>
    </row>
    <row r="6" spans="1:7">
      <c r="A6" s="124" t="s">
        <v>12</v>
      </c>
      <c r="B6" s="10">
        <v>795500</v>
      </c>
      <c r="C6" s="11" t="s">
        <v>13</v>
      </c>
      <c r="D6" s="12">
        <v>0.12</v>
      </c>
      <c r="E6" s="13" t="s">
        <v>14</v>
      </c>
      <c r="F6" s="12">
        <v>0</v>
      </c>
      <c r="G6" s="15"/>
    </row>
    <row r="7" spans="1:7">
      <c r="A7" s="124" t="s">
        <v>15</v>
      </c>
      <c r="B7" s="10">
        <f>B6+'10.25'!B7</f>
        <v>47124750</v>
      </c>
      <c r="C7" s="13" t="s">
        <v>16</v>
      </c>
      <c r="D7" s="12">
        <v>0.3</v>
      </c>
      <c r="E7" s="13" t="s">
        <v>17</v>
      </c>
      <c r="F7" s="12">
        <v>0.13</v>
      </c>
      <c r="G7" s="16"/>
    </row>
    <row r="8" spans="1:7">
      <c r="A8" s="124" t="s">
        <v>18</v>
      </c>
      <c r="B8" s="17"/>
      <c r="C8" s="11" t="s">
        <v>19</v>
      </c>
      <c r="D8" s="12">
        <v>0.06</v>
      </c>
      <c r="E8" s="13"/>
      <c r="F8" s="12"/>
    </row>
    <row r="9" spans="1:7">
      <c r="A9" s="124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124" t="s">
        <v>22</v>
      </c>
      <c r="C11" s="124" t="s">
        <v>23</v>
      </c>
      <c r="D11" s="124" t="s">
        <v>24</v>
      </c>
      <c r="E11" s="124"/>
      <c r="F11" s="124" t="s">
        <v>25</v>
      </c>
    </row>
    <row r="12" spans="1:7">
      <c r="A12" s="156"/>
      <c r="B12" s="20" t="s">
        <v>74</v>
      </c>
      <c r="C12" s="6" t="s">
        <v>534</v>
      </c>
      <c r="D12" s="172" t="s">
        <v>26</v>
      </c>
      <c r="E12" s="20" t="s">
        <v>567</v>
      </c>
      <c r="F12" s="6">
        <v>4</v>
      </c>
    </row>
    <row r="13" spans="1:7">
      <c r="A13" s="156"/>
      <c r="B13" s="20" t="s">
        <v>75</v>
      </c>
      <c r="C13" s="6" t="s">
        <v>317</v>
      </c>
      <c r="D13" s="172"/>
      <c r="E13" s="20" t="s">
        <v>568</v>
      </c>
      <c r="F13" s="6">
        <v>4</v>
      </c>
    </row>
    <row r="14" spans="1:7">
      <c r="A14" s="156"/>
      <c r="B14" s="20" t="s">
        <v>77</v>
      </c>
      <c r="C14" s="6" t="s">
        <v>565</v>
      </c>
      <c r="D14" s="172" t="s">
        <v>27</v>
      </c>
      <c r="E14" s="20" t="s">
        <v>541</v>
      </c>
      <c r="F14" s="6">
        <v>0</v>
      </c>
    </row>
    <row r="15" spans="1:7">
      <c r="A15" s="156"/>
      <c r="B15" s="20" t="s">
        <v>78</v>
      </c>
      <c r="C15" s="6" t="s">
        <v>566</v>
      </c>
      <c r="D15" s="172"/>
      <c r="E15" s="20" t="s">
        <v>569</v>
      </c>
      <c r="F15" s="6">
        <v>0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124" t="s">
        <v>29</v>
      </c>
      <c r="C17" s="124" t="s">
        <v>30</v>
      </c>
      <c r="D17" s="124" t="s">
        <v>31</v>
      </c>
      <c r="E17" s="166" t="s">
        <v>32</v>
      </c>
      <c r="F17" s="167"/>
    </row>
    <row r="18" spans="1:6">
      <c r="A18" s="156" t="s">
        <v>33</v>
      </c>
      <c r="B18" s="22"/>
      <c r="C18" s="22"/>
      <c r="D18" s="23"/>
      <c r="E18" s="159"/>
      <c r="F18" s="160"/>
    </row>
    <row r="19" spans="1:6">
      <c r="A19" s="156"/>
      <c r="B19" s="22"/>
      <c r="C19" s="22"/>
      <c r="D19" s="23"/>
      <c r="E19" s="159"/>
      <c r="F19" s="160"/>
    </row>
    <row r="20" spans="1:6">
      <c r="A20" s="156"/>
      <c r="B20" s="22"/>
      <c r="C20" s="22"/>
      <c r="D20" s="23"/>
      <c r="E20" s="159"/>
      <c r="F20" s="160"/>
    </row>
    <row r="21" spans="1:6">
      <c r="A21" s="156"/>
      <c r="B21" s="22"/>
      <c r="C21" s="22"/>
      <c r="D21" s="23"/>
      <c r="E21" s="159"/>
      <c r="F21" s="160"/>
    </row>
    <row r="22" spans="1:6">
      <c r="A22" s="156"/>
      <c r="B22" s="22"/>
      <c r="C22" s="22"/>
      <c r="D22" s="26"/>
      <c r="E22" s="159"/>
      <c r="F22" s="160"/>
    </row>
    <row r="23" spans="1:6">
      <c r="A23" s="168"/>
      <c r="B23" s="22"/>
      <c r="C23" s="22"/>
      <c r="D23" s="23"/>
      <c r="E23" s="159"/>
      <c r="F23" s="160"/>
    </row>
    <row r="24" spans="1:6">
      <c r="A24" s="156" t="s">
        <v>339</v>
      </c>
      <c r="B24" s="22">
        <v>0.3125</v>
      </c>
      <c r="C24" s="22" t="s">
        <v>570</v>
      </c>
      <c r="D24" s="23">
        <v>4</v>
      </c>
      <c r="E24" s="159"/>
      <c r="F24" s="160"/>
    </row>
    <row r="25" spans="1:6">
      <c r="A25" s="156"/>
      <c r="B25" s="22">
        <v>0.3125</v>
      </c>
      <c r="C25" s="22" t="s">
        <v>571</v>
      </c>
      <c r="D25" s="23">
        <v>4</v>
      </c>
      <c r="E25" s="24" t="s">
        <v>572</v>
      </c>
      <c r="F25" s="25"/>
    </row>
    <row r="26" spans="1:6">
      <c r="A26" s="156"/>
      <c r="B26" s="22"/>
      <c r="C26" s="22"/>
      <c r="D26" s="23"/>
      <c r="E26" s="159"/>
      <c r="F26" s="160"/>
    </row>
    <row r="27" spans="1:6">
      <c r="A27" s="156"/>
      <c r="B27" s="22"/>
      <c r="C27" s="22"/>
      <c r="D27" s="23"/>
      <c r="E27" s="159"/>
      <c r="F27" s="160"/>
    </row>
    <row r="28" spans="1:6">
      <c r="A28" s="156"/>
      <c r="B28" s="22"/>
      <c r="C28" s="22"/>
      <c r="D28" s="23"/>
      <c r="E28" s="159"/>
      <c r="F28" s="160"/>
    </row>
    <row r="29" spans="1:6">
      <c r="A29" s="156"/>
      <c r="B29" s="22"/>
      <c r="C29" s="22"/>
      <c r="D29" s="23"/>
      <c r="E29" s="159"/>
      <c r="F29" s="160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41</v>
      </c>
      <c r="D31" s="142" t="s">
        <v>39</v>
      </c>
      <c r="E31" s="124" t="s">
        <v>37</v>
      </c>
      <c r="F31" s="29" t="s">
        <v>127</v>
      </c>
    </row>
    <row r="32" spans="1:6">
      <c r="A32" s="143"/>
      <c r="B32" s="27" t="s">
        <v>40</v>
      </c>
      <c r="C32" s="28" t="s">
        <v>58</v>
      </c>
      <c r="D32" s="163"/>
      <c r="E32" s="124" t="s">
        <v>42</v>
      </c>
      <c r="F32" s="29" t="s">
        <v>578</v>
      </c>
    </row>
    <row r="33" spans="1:6">
      <c r="A33" s="143"/>
      <c r="B33" s="27" t="s">
        <v>43</v>
      </c>
      <c r="C33" s="28" t="s">
        <v>580</v>
      </c>
      <c r="D33" s="163"/>
      <c r="E33" s="124" t="s">
        <v>45</v>
      </c>
      <c r="F33" s="29" t="s">
        <v>358</v>
      </c>
    </row>
    <row r="34" spans="1:6">
      <c r="A34" s="161"/>
      <c r="B34" s="30" t="s">
        <v>46</v>
      </c>
      <c r="C34" s="28" t="s">
        <v>59</v>
      </c>
      <c r="D34" s="164"/>
      <c r="E34" s="124" t="s">
        <v>47</v>
      </c>
      <c r="F34" s="29" t="s">
        <v>579</v>
      </c>
    </row>
    <row r="35" spans="1:6">
      <c r="A35" s="162"/>
      <c r="B35" s="31" t="s">
        <v>48</v>
      </c>
      <c r="C35" s="28"/>
      <c r="D35" s="165"/>
      <c r="E35" s="124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/>
      <c r="C37" s="146"/>
      <c r="D37" s="146"/>
      <c r="E37" s="146"/>
      <c r="F37" s="147"/>
    </row>
    <row r="38" spans="1:6">
      <c r="A38" s="143"/>
      <c r="B38" s="145"/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573</v>
      </c>
      <c r="C43" s="146"/>
      <c r="D43" s="146"/>
      <c r="E43" s="146"/>
      <c r="F43" s="147"/>
    </row>
    <row r="44" spans="1:6">
      <c r="A44" s="143"/>
      <c r="B44" s="145" t="s">
        <v>574</v>
      </c>
      <c r="C44" s="146"/>
      <c r="D44" s="146"/>
      <c r="E44" s="146"/>
      <c r="F44" s="147"/>
    </row>
    <row r="45" spans="1:6">
      <c r="A45" s="143"/>
      <c r="B45" s="145" t="s">
        <v>575</v>
      </c>
      <c r="C45" s="146"/>
      <c r="D45" s="146"/>
      <c r="E45" s="146"/>
      <c r="F45" s="147"/>
    </row>
    <row r="46" spans="1:6">
      <c r="A46" s="143"/>
      <c r="B46" s="145" t="s">
        <v>576</v>
      </c>
      <c r="C46" s="146"/>
      <c r="D46" s="146"/>
      <c r="E46" s="146"/>
      <c r="F46" s="147"/>
    </row>
    <row r="47" spans="1:6">
      <c r="A47" s="143"/>
      <c r="B47" s="145" t="s">
        <v>577</v>
      </c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123" t="s">
        <v>36</v>
      </c>
      <c r="B50" s="149"/>
      <c r="C50" s="150"/>
      <c r="D50" s="123" t="s">
        <v>39</v>
      </c>
      <c r="E50" s="149"/>
      <c r="F50" s="150"/>
    </row>
    <row r="51" spans="1:6" ht="18.75">
      <c r="A51" s="151" t="s">
        <v>52</v>
      </c>
      <c r="B51" s="152"/>
      <c r="C51" s="153"/>
      <c r="D51" s="122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5"/>
    </row>
    <row r="55" spans="1:6">
      <c r="A55" s="140"/>
      <c r="B55" s="35"/>
      <c r="C55" s="35"/>
      <c r="D55" s="141"/>
      <c r="E55" s="35"/>
      <c r="F55" s="36"/>
    </row>
  </sheetData>
  <mergeCells count="46"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24:A29"/>
    <mergeCell ref="E24:F24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55"/>
  <sheetViews>
    <sheetView topLeftCell="A19" workbookViewId="0">
      <selection activeCell="B44" sqref="B44:F44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126" t="s">
        <v>1</v>
      </c>
      <c r="B2" s="2">
        <v>42670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126" t="s">
        <v>6</v>
      </c>
      <c r="B4" s="10">
        <v>382050</v>
      </c>
      <c r="C4" s="11" t="s">
        <v>7</v>
      </c>
      <c r="D4" s="12">
        <v>0.04</v>
      </c>
      <c r="E4" s="13" t="s">
        <v>8</v>
      </c>
      <c r="F4" s="12">
        <v>0.13</v>
      </c>
    </row>
    <row r="5" spans="1:7">
      <c r="A5" s="126" t="s">
        <v>9</v>
      </c>
      <c r="B5" s="10">
        <f>B6-B4</f>
        <v>1040500</v>
      </c>
      <c r="C5" s="13" t="s">
        <v>10</v>
      </c>
      <c r="D5" s="12">
        <v>0.05</v>
      </c>
      <c r="E5" s="13" t="s">
        <v>11</v>
      </c>
      <c r="F5" s="12">
        <v>0.02</v>
      </c>
      <c r="G5" s="14"/>
    </row>
    <row r="6" spans="1:7">
      <c r="A6" s="126" t="s">
        <v>12</v>
      </c>
      <c r="B6" s="10">
        <v>1422550</v>
      </c>
      <c r="C6" s="11" t="s">
        <v>13</v>
      </c>
      <c r="D6" s="12">
        <v>0.05</v>
      </c>
      <c r="E6" s="13" t="s">
        <v>14</v>
      </c>
      <c r="F6" s="12">
        <v>0</v>
      </c>
      <c r="G6" s="15"/>
    </row>
    <row r="7" spans="1:7">
      <c r="A7" s="126" t="s">
        <v>15</v>
      </c>
      <c r="B7" s="10">
        <f>B6+'10.26'!B7</f>
        <v>48547300</v>
      </c>
      <c r="C7" s="13" t="s">
        <v>16</v>
      </c>
      <c r="D7" s="12">
        <v>0.11</v>
      </c>
      <c r="E7" s="13" t="s">
        <v>17</v>
      </c>
      <c r="F7" s="12">
        <v>0.59</v>
      </c>
      <c r="G7" s="16"/>
    </row>
    <row r="8" spans="1:7">
      <c r="A8" s="126" t="s">
        <v>18</v>
      </c>
      <c r="B8" s="17"/>
      <c r="C8" s="11" t="s">
        <v>19</v>
      </c>
      <c r="D8" s="12">
        <v>0.03</v>
      </c>
      <c r="E8" s="13"/>
      <c r="F8" s="12"/>
    </row>
    <row r="9" spans="1:7">
      <c r="A9" s="126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126" t="s">
        <v>22</v>
      </c>
      <c r="C11" s="126" t="s">
        <v>23</v>
      </c>
      <c r="D11" s="126" t="s">
        <v>24</v>
      </c>
      <c r="E11" s="126"/>
      <c r="F11" s="126" t="s">
        <v>25</v>
      </c>
    </row>
    <row r="12" spans="1:7">
      <c r="A12" s="156"/>
      <c r="B12" s="20" t="s">
        <v>74</v>
      </c>
      <c r="C12" s="6" t="s">
        <v>581</v>
      </c>
      <c r="D12" s="172" t="s">
        <v>26</v>
      </c>
      <c r="E12" s="20" t="s">
        <v>567</v>
      </c>
      <c r="F12" s="6">
        <v>6</v>
      </c>
    </row>
    <row r="13" spans="1:7">
      <c r="A13" s="156"/>
      <c r="B13" s="20" t="s">
        <v>75</v>
      </c>
      <c r="C13" s="6" t="s">
        <v>317</v>
      </c>
      <c r="D13" s="172"/>
      <c r="E13" s="20" t="s">
        <v>584</v>
      </c>
      <c r="F13" s="6">
        <v>3</v>
      </c>
    </row>
    <row r="14" spans="1:7">
      <c r="A14" s="156"/>
      <c r="B14" s="20" t="s">
        <v>77</v>
      </c>
      <c r="C14" s="6" t="s">
        <v>582</v>
      </c>
      <c r="D14" s="172" t="s">
        <v>27</v>
      </c>
      <c r="E14" s="20" t="s">
        <v>585</v>
      </c>
      <c r="F14" s="6">
        <v>0</v>
      </c>
    </row>
    <row r="15" spans="1:7">
      <c r="A15" s="156"/>
      <c r="B15" s="20" t="s">
        <v>78</v>
      </c>
      <c r="C15" s="6" t="s">
        <v>583</v>
      </c>
      <c r="D15" s="172"/>
      <c r="E15" s="20" t="s">
        <v>586</v>
      </c>
      <c r="F15" s="6">
        <v>0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126" t="s">
        <v>29</v>
      </c>
      <c r="C17" s="126" t="s">
        <v>30</v>
      </c>
      <c r="D17" s="126" t="s">
        <v>31</v>
      </c>
      <c r="E17" s="166" t="s">
        <v>32</v>
      </c>
      <c r="F17" s="167"/>
    </row>
    <row r="18" spans="1:6">
      <c r="A18" s="156" t="s">
        <v>33</v>
      </c>
      <c r="B18" s="22">
        <v>4.1666666666666664E-2</v>
      </c>
      <c r="C18" s="22" t="s">
        <v>570</v>
      </c>
      <c r="D18" s="23">
        <v>4</v>
      </c>
      <c r="E18" s="159"/>
      <c r="F18" s="160"/>
    </row>
    <row r="19" spans="1:6">
      <c r="A19" s="156"/>
      <c r="B19" s="22">
        <v>4.1666666666666664E-2</v>
      </c>
      <c r="C19" s="22" t="s">
        <v>589</v>
      </c>
      <c r="D19" s="23">
        <v>4</v>
      </c>
      <c r="E19" s="159"/>
      <c r="F19" s="160"/>
    </row>
    <row r="20" spans="1:6">
      <c r="A20" s="156"/>
      <c r="B20" s="22"/>
      <c r="C20" s="22"/>
      <c r="D20" s="23"/>
      <c r="E20" s="159"/>
      <c r="F20" s="160"/>
    </row>
    <row r="21" spans="1:6">
      <c r="A21" s="156"/>
      <c r="B21" s="22"/>
      <c r="C21" s="22"/>
      <c r="D21" s="23"/>
      <c r="E21" s="159"/>
      <c r="F21" s="160"/>
    </row>
    <row r="22" spans="1:6">
      <c r="A22" s="156"/>
      <c r="B22" s="22"/>
      <c r="C22" s="22"/>
      <c r="D22" s="26"/>
      <c r="E22" s="159"/>
      <c r="F22" s="160"/>
    </row>
    <row r="23" spans="1:6">
      <c r="A23" s="168"/>
      <c r="B23" s="22"/>
      <c r="C23" s="22"/>
      <c r="D23" s="23"/>
      <c r="E23" s="159"/>
      <c r="F23" s="160"/>
    </row>
    <row r="24" spans="1:6">
      <c r="A24" s="156" t="s">
        <v>339</v>
      </c>
      <c r="B24" s="22">
        <v>0.27083333333333331</v>
      </c>
      <c r="C24" s="22" t="s">
        <v>587</v>
      </c>
      <c r="D24" s="23">
        <v>13</v>
      </c>
      <c r="E24" s="159"/>
      <c r="F24" s="160"/>
    </row>
    <row r="25" spans="1:6">
      <c r="A25" s="156"/>
      <c r="B25" s="22">
        <v>0.30208333333333331</v>
      </c>
      <c r="C25" s="22" t="s">
        <v>588</v>
      </c>
      <c r="D25" s="23">
        <v>2</v>
      </c>
      <c r="E25" s="24"/>
      <c r="F25" s="25"/>
    </row>
    <row r="26" spans="1:6">
      <c r="A26" s="156"/>
      <c r="B26" s="22">
        <v>0.3125</v>
      </c>
      <c r="C26" s="22" t="s">
        <v>590</v>
      </c>
      <c r="D26" s="23">
        <v>4</v>
      </c>
      <c r="E26" s="159"/>
      <c r="F26" s="160"/>
    </row>
    <row r="27" spans="1:6">
      <c r="A27" s="156"/>
      <c r="B27" s="22"/>
      <c r="C27" s="22"/>
      <c r="D27" s="23"/>
      <c r="E27" s="159"/>
      <c r="F27" s="160"/>
    </row>
    <row r="28" spans="1:6">
      <c r="A28" s="156"/>
      <c r="B28" s="22"/>
      <c r="C28" s="22"/>
      <c r="D28" s="23"/>
      <c r="E28" s="159"/>
      <c r="F28" s="160"/>
    </row>
    <row r="29" spans="1:6">
      <c r="A29" s="156"/>
      <c r="B29" s="22"/>
      <c r="C29" s="22"/>
      <c r="D29" s="23"/>
      <c r="E29" s="159"/>
      <c r="F29" s="160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41</v>
      </c>
      <c r="D31" s="142" t="s">
        <v>39</v>
      </c>
      <c r="E31" s="126" t="s">
        <v>37</v>
      </c>
      <c r="F31" s="29" t="s">
        <v>127</v>
      </c>
    </row>
    <row r="32" spans="1:6">
      <c r="A32" s="143"/>
      <c r="B32" s="27" t="s">
        <v>40</v>
      </c>
      <c r="C32" s="28" t="s">
        <v>58</v>
      </c>
      <c r="D32" s="163"/>
      <c r="E32" s="126" t="s">
        <v>42</v>
      </c>
      <c r="F32" s="29" t="s">
        <v>578</v>
      </c>
    </row>
    <row r="33" spans="1:6">
      <c r="A33" s="143"/>
      <c r="B33" s="27" t="s">
        <v>43</v>
      </c>
      <c r="C33" s="28" t="s">
        <v>580</v>
      </c>
      <c r="D33" s="163"/>
      <c r="E33" s="126" t="s">
        <v>45</v>
      </c>
      <c r="F33" s="29" t="s">
        <v>358</v>
      </c>
    </row>
    <row r="34" spans="1:6">
      <c r="A34" s="161"/>
      <c r="B34" s="30" t="s">
        <v>46</v>
      </c>
      <c r="C34" s="28" t="s">
        <v>59</v>
      </c>
      <c r="D34" s="164"/>
      <c r="E34" s="126" t="s">
        <v>47</v>
      </c>
      <c r="F34" s="29" t="s">
        <v>579</v>
      </c>
    </row>
    <row r="35" spans="1:6">
      <c r="A35" s="162"/>
      <c r="B35" s="31" t="s">
        <v>48</v>
      </c>
      <c r="C35" s="28"/>
      <c r="D35" s="165"/>
      <c r="E35" s="126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/>
      <c r="C37" s="146"/>
      <c r="D37" s="146"/>
      <c r="E37" s="146"/>
      <c r="F37" s="147"/>
    </row>
    <row r="38" spans="1:6">
      <c r="A38" s="143"/>
      <c r="B38" s="145"/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591</v>
      </c>
      <c r="C43" s="146"/>
      <c r="D43" s="146"/>
      <c r="E43" s="146"/>
      <c r="F43" s="147"/>
    </row>
    <row r="44" spans="1:6">
      <c r="A44" s="143"/>
      <c r="B44" s="145" t="s">
        <v>592</v>
      </c>
      <c r="C44" s="146"/>
      <c r="D44" s="146"/>
      <c r="E44" s="146"/>
      <c r="F44" s="147"/>
    </row>
    <row r="45" spans="1:6">
      <c r="A45" s="143"/>
      <c r="B45" s="145" t="s">
        <v>593</v>
      </c>
      <c r="C45" s="146"/>
      <c r="D45" s="146"/>
      <c r="E45" s="146"/>
      <c r="F45" s="147"/>
    </row>
    <row r="46" spans="1:6">
      <c r="A46" s="143"/>
      <c r="B46" s="145" t="s">
        <v>594</v>
      </c>
      <c r="C46" s="146"/>
      <c r="D46" s="146"/>
      <c r="E46" s="146"/>
      <c r="F46" s="147"/>
    </row>
    <row r="47" spans="1:6">
      <c r="A47" s="143"/>
      <c r="B47" s="145" t="s">
        <v>595</v>
      </c>
      <c r="C47" s="146"/>
      <c r="D47" s="146"/>
      <c r="E47" s="146"/>
      <c r="F47" s="147"/>
    </row>
    <row r="48" spans="1:6">
      <c r="A48" s="144"/>
      <c r="B48" s="145" t="s">
        <v>596</v>
      </c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127" t="s">
        <v>36</v>
      </c>
      <c r="B50" s="149"/>
      <c r="C50" s="150"/>
      <c r="D50" s="127" t="s">
        <v>39</v>
      </c>
      <c r="E50" s="149"/>
      <c r="F50" s="150"/>
    </row>
    <row r="51" spans="1:6" ht="18.75">
      <c r="A51" s="151" t="s">
        <v>52</v>
      </c>
      <c r="B51" s="152"/>
      <c r="C51" s="153"/>
      <c r="D51" s="125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5"/>
    </row>
    <row r="55" spans="1:6">
      <c r="A55" s="140"/>
      <c r="B55" s="35"/>
      <c r="C55" s="35"/>
      <c r="D55" s="141"/>
      <c r="E55" s="35"/>
      <c r="F55" s="36"/>
    </row>
  </sheetData>
  <mergeCells count="46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6:F26"/>
    <mergeCell ref="E27:F27"/>
    <mergeCell ref="E28:F28"/>
    <mergeCell ref="E29:F29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55"/>
  <sheetViews>
    <sheetView topLeftCell="A31" workbookViewId="0">
      <selection activeCell="A31" sqref="A1:XFD1048576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130" t="s">
        <v>1</v>
      </c>
      <c r="B2" s="2">
        <v>42671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130" t="s">
        <v>6</v>
      </c>
      <c r="B4" s="10">
        <v>2419900</v>
      </c>
      <c r="C4" s="11" t="s">
        <v>7</v>
      </c>
      <c r="D4" s="12">
        <v>0</v>
      </c>
      <c r="E4" s="13" t="s">
        <v>8</v>
      </c>
      <c r="F4" s="12">
        <v>0</v>
      </c>
    </row>
    <row r="5" spans="1:7">
      <c r="A5" s="130" t="s">
        <v>9</v>
      </c>
      <c r="B5" s="10">
        <f>B6-B4</f>
        <v>1860100</v>
      </c>
      <c r="C5" s="13" t="s">
        <v>10</v>
      </c>
      <c r="D5" s="12">
        <v>0.01</v>
      </c>
      <c r="E5" s="13" t="s">
        <v>11</v>
      </c>
      <c r="F5" s="12">
        <v>0</v>
      </c>
      <c r="G5" s="14"/>
    </row>
    <row r="6" spans="1:7">
      <c r="A6" s="130" t="s">
        <v>12</v>
      </c>
      <c r="B6" s="10">
        <v>4280000</v>
      </c>
      <c r="C6" s="11" t="s">
        <v>13</v>
      </c>
      <c r="D6" s="12">
        <v>0</v>
      </c>
      <c r="E6" s="13" t="s">
        <v>14</v>
      </c>
      <c r="F6" s="12">
        <v>0</v>
      </c>
      <c r="G6" s="15"/>
    </row>
    <row r="7" spans="1:7">
      <c r="A7" s="130" t="s">
        <v>15</v>
      </c>
      <c r="B7" s="10">
        <f>B6+'10.27'!B7</f>
        <v>52827300</v>
      </c>
      <c r="C7" s="13" t="s">
        <v>16</v>
      </c>
      <c r="D7" s="12">
        <v>0.04</v>
      </c>
      <c r="E7" s="13" t="s">
        <v>17</v>
      </c>
      <c r="F7" s="12">
        <v>0.02</v>
      </c>
      <c r="G7" s="16"/>
    </row>
    <row r="8" spans="1:7">
      <c r="A8" s="130" t="s">
        <v>18</v>
      </c>
      <c r="B8" s="17"/>
      <c r="C8" s="11" t="s">
        <v>19</v>
      </c>
      <c r="D8" s="12">
        <v>0</v>
      </c>
      <c r="E8" s="13"/>
      <c r="F8" s="12"/>
    </row>
    <row r="9" spans="1:7">
      <c r="A9" s="130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130" t="s">
        <v>22</v>
      </c>
      <c r="C11" s="130" t="s">
        <v>23</v>
      </c>
      <c r="D11" s="130" t="s">
        <v>24</v>
      </c>
      <c r="E11" s="130"/>
      <c r="F11" s="130" t="s">
        <v>25</v>
      </c>
    </row>
    <row r="12" spans="1:7">
      <c r="A12" s="156"/>
      <c r="B12" s="20"/>
      <c r="C12" s="6"/>
      <c r="D12" s="172" t="s">
        <v>26</v>
      </c>
      <c r="E12" s="20" t="s">
        <v>597</v>
      </c>
      <c r="F12" s="6">
        <v>43</v>
      </c>
    </row>
    <row r="13" spans="1:7">
      <c r="A13" s="156"/>
      <c r="B13" s="20"/>
      <c r="C13" s="6"/>
      <c r="D13" s="172"/>
      <c r="E13" s="20" t="s">
        <v>598</v>
      </c>
      <c r="F13" s="6">
        <v>30</v>
      </c>
    </row>
    <row r="14" spans="1:7">
      <c r="A14" s="156"/>
      <c r="B14" s="20"/>
      <c r="C14" s="6"/>
      <c r="D14" s="172" t="s">
        <v>27</v>
      </c>
      <c r="E14" s="20"/>
      <c r="F14" s="6"/>
    </row>
    <row r="15" spans="1:7">
      <c r="A15" s="156"/>
      <c r="B15" s="20"/>
      <c r="C15" s="6"/>
      <c r="D15" s="172"/>
      <c r="E15" s="20"/>
      <c r="F15" s="6"/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130" t="s">
        <v>29</v>
      </c>
      <c r="C17" s="130" t="s">
        <v>30</v>
      </c>
      <c r="D17" s="130" t="s">
        <v>31</v>
      </c>
      <c r="E17" s="166" t="s">
        <v>32</v>
      </c>
      <c r="F17" s="167"/>
    </row>
    <row r="18" spans="1:6">
      <c r="A18" s="156" t="s">
        <v>33</v>
      </c>
      <c r="B18" s="22"/>
      <c r="C18" s="22"/>
      <c r="D18" s="23"/>
      <c r="E18" s="159"/>
      <c r="F18" s="160"/>
    </row>
    <row r="19" spans="1:6">
      <c r="A19" s="156"/>
      <c r="B19" s="22"/>
      <c r="C19" s="22"/>
      <c r="D19" s="23"/>
      <c r="E19" s="159"/>
      <c r="F19" s="160"/>
    </row>
    <row r="20" spans="1:6">
      <c r="A20" s="156"/>
      <c r="B20" s="22"/>
      <c r="C20" s="22"/>
      <c r="D20" s="23"/>
      <c r="E20" s="159"/>
      <c r="F20" s="160"/>
    </row>
    <row r="21" spans="1:6">
      <c r="A21" s="156"/>
      <c r="B21" s="22"/>
      <c r="C21" s="22"/>
      <c r="D21" s="23"/>
      <c r="E21" s="159"/>
      <c r="F21" s="160"/>
    </row>
    <row r="22" spans="1:6">
      <c r="A22" s="156"/>
      <c r="B22" s="22"/>
      <c r="C22" s="22"/>
      <c r="D22" s="26"/>
      <c r="E22" s="159"/>
      <c r="F22" s="160"/>
    </row>
    <row r="23" spans="1:6">
      <c r="A23" s="168"/>
      <c r="B23" s="22"/>
      <c r="C23" s="22"/>
      <c r="D23" s="23"/>
      <c r="E23" s="159"/>
      <c r="F23" s="160"/>
    </row>
    <row r="24" spans="1:6">
      <c r="A24" s="156" t="s">
        <v>339</v>
      </c>
      <c r="B24" s="22"/>
      <c r="C24" s="22"/>
      <c r="D24" s="23"/>
      <c r="E24" s="159"/>
      <c r="F24" s="160"/>
    </row>
    <row r="25" spans="1:6">
      <c r="A25" s="156"/>
      <c r="B25" s="22"/>
      <c r="C25" s="22"/>
      <c r="D25" s="23"/>
      <c r="E25" s="24"/>
      <c r="F25" s="25"/>
    </row>
    <row r="26" spans="1:6">
      <c r="A26" s="156"/>
      <c r="B26" s="22"/>
      <c r="C26" s="22"/>
      <c r="D26" s="23"/>
      <c r="E26" s="159"/>
      <c r="F26" s="160"/>
    </row>
    <row r="27" spans="1:6">
      <c r="A27" s="156"/>
      <c r="B27" s="22"/>
      <c r="C27" s="22"/>
      <c r="D27" s="23"/>
      <c r="E27" s="159"/>
      <c r="F27" s="160"/>
    </row>
    <row r="28" spans="1:6">
      <c r="A28" s="156"/>
      <c r="B28" s="22"/>
      <c r="C28" s="22"/>
      <c r="D28" s="23"/>
      <c r="E28" s="159"/>
      <c r="F28" s="160"/>
    </row>
    <row r="29" spans="1:6">
      <c r="A29" s="156"/>
      <c r="B29" s="22"/>
      <c r="C29" s="22"/>
      <c r="D29" s="23"/>
      <c r="E29" s="159"/>
      <c r="F29" s="160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41</v>
      </c>
      <c r="D31" s="142" t="s">
        <v>39</v>
      </c>
      <c r="E31" s="130" t="s">
        <v>37</v>
      </c>
      <c r="F31" s="29"/>
    </row>
    <row r="32" spans="1:6">
      <c r="A32" s="143"/>
      <c r="B32" s="27" t="s">
        <v>40</v>
      </c>
      <c r="C32" s="28" t="s">
        <v>58</v>
      </c>
      <c r="D32" s="163"/>
      <c r="E32" s="130" t="s">
        <v>42</v>
      </c>
      <c r="F32" s="29" t="s">
        <v>599</v>
      </c>
    </row>
    <row r="33" spans="1:6">
      <c r="A33" s="143"/>
      <c r="B33" s="27" t="s">
        <v>43</v>
      </c>
      <c r="C33" s="28" t="s">
        <v>580</v>
      </c>
      <c r="D33" s="163"/>
      <c r="E33" s="130" t="s">
        <v>45</v>
      </c>
      <c r="F33" s="29" t="s">
        <v>241</v>
      </c>
    </row>
    <row r="34" spans="1:6">
      <c r="A34" s="161"/>
      <c r="B34" s="30" t="s">
        <v>46</v>
      </c>
      <c r="C34" s="28" t="s">
        <v>59</v>
      </c>
      <c r="D34" s="164"/>
      <c r="E34" s="130" t="s">
        <v>47</v>
      </c>
      <c r="F34" s="29" t="s">
        <v>600</v>
      </c>
    </row>
    <row r="35" spans="1:6">
      <c r="A35" s="162"/>
      <c r="B35" s="31" t="s">
        <v>48</v>
      </c>
      <c r="C35" s="28"/>
      <c r="D35" s="165"/>
      <c r="E35" s="130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/>
      <c r="C37" s="146"/>
      <c r="D37" s="146"/>
      <c r="E37" s="146"/>
      <c r="F37" s="147"/>
    </row>
    <row r="38" spans="1:6">
      <c r="A38" s="143"/>
      <c r="B38" s="145"/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601</v>
      </c>
      <c r="C43" s="146"/>
      <c r="D43" s="146"/>
      <c r="E43" s="146"/>
      <c r="F43" s="147"/>
    </row>
    <row r="44" spans="1:6">
      <c r="A44" s="143"/>
      <c r="B44" s="145" t="s">
        <v>602</v>
      </c>
      <c r="C44" s="146"/>
      <c r="D44" s="146"/>
      <c r="E44" s="146"/>
      <c r="F44" s="147"/>
    </row>
    <row r="45" spans="1:6">
      <c r="A45" s="143"/>
      <c r="B45" s="145" t="s">
        <v>603</v>
      </c>
      <c r="C45" s="146"/>
      <c r="D45" s="146"/>
      <c r="E45" s="146"/>
      <c r="F45" s="147"/>
    </row>
    <row r="46" spans="1:6">
      <c r="A46" s="143"/>
      <c r="B46" s="145" t="s">
        <v>604</v>
      </c>
      <c r="C46" s="146"/>
      <c r="D46" s="146"/>
      <c r="E46" s="146"/>
      <c r="F46" s="147"/>
    </row>
    <row r="47" spans="1:6">
      <c r="A47" s="143"/>
      <c r="B47" s="145"/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129" t="s">
        <v>36</v>
      </c>
      <c r="B50" s="149"/>
      <c r="C50" s="150"/>
      <c r="D50" s="129" t="s">
        <v>39</v>
      </c>
      <c r="E50" s="149"/>
      <c r="F50" s="150"/>
    </row>
    <row r="51" spans="1:6" ht="18.75">
      <c r="A51" s="151" t="s">
        <v>52</v>
      </c>
      <c r="B51" s="152"/>
      <c r="C51" s="153"/>
      <c r="D51" s="128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5"/>
    </row>
    <row r="55" spans="1:6">
      <c r="A55" s="140"/>
      <c r="B55" s="35"/>
      <c r="C55" s="35"/>
      <c r="D55" s="141"/>
      <c r="E55" s="35"/>
      <c r="F55" s="36"/>
    </row>
  </sheetData>
  <mergeCells count="46"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24:A29"/>
    <mergeCell ref="E24:F24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55"/>
  <sheetViews>
    <sheetView topLeftCell="A22" workbookViewId="0">
      <selection activeCell="B43" sqref="B43:F43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132" t="s">
        <v>1</v>
      </c>
      <c r="B2" s="2">
        <v>42672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132" t="s">
        <v>6</v>
      </c>
      <c r="B4" s="10">
        <v>1256000</v>
      </c>
      <c r="C4" s="11" t="s">
        <v>7</v>
      </c>
      <c r="D4" s="12">
        <v>0.01</v>
      </c>
      <c r="E4" s="13" t="s">
        <v>8</v>
      </c>
      <c r="F4" s="12">
        <v>0</v>
      </c>
    </row>
    <row r="5" spans="1:7">
      <c r="A5" s="132" t="s">
        <v>9</v>
      </c>
      <c r="B5" s="10">
        <f>B6-B4</f>
        <v>2153000</v>
      </c>
      <c r="C5" s="13" t="s">
        <v>10</v>
      </c>
      <c r="D5" s="12">
        <v>0</v>
      </c>
      <c r="E5" s="13" t="s">
        <v>11</v>
      </c>
      <c r="F5" s="12">
        <v>0</v>
      </c>
      <c r="G5" s="14"/>
    </row>
    <row r="6" spans="1:7">
      <c r="A6" s="132" t="s">
        <v>12</v>
      </c>
      <c r="B6" s="10">
        <v>3409000</v>
      </c>
      <c r="C6" s="11" t="s">
        <v>13</v>
      </c>
      <c r="D6" s="12">
        <v>0</v>
      </c>
      <c r="E6" s="13" t="s">
        <v>14</v>
      </c>
      <c r="F6" s="12">
        <v>0</v>
      </c>
      <c r="G6" s="15"/>
    </row>
    <row r="7" spans="1:7">
      <c r="A7" s="132" t="s">
        <v>15</v>
      </c>
      <c r="B7" s="10">
        <f>B6+'10.28'!B7</f>
        <v>56236300</v>
      </c>
      <c r="C7" s="13" t="s">
        <v>16</v>
      </c>
      <c r="D7" s="12">
        <v>0.04</v>
      </c>
      <c r="E7" s="13" t="s">
        <v>17</v>
      </c>
      <c r="F7" s="12">
        <v>0.06</v>
      </c>
      <c r="G7" s="16"/>
    </row>
    <row r="8" spans="1:7">
      <c r="A8" s="132" t="s">
        <v>18</v>
      </c>
      <c r="B8" s="17"/>
      <c r="C8" s="11" t="s">
        <v>19</v>
      </c>
      <c r="D8" s="12">
        <v>0</v>
      </c>
      <c r="E8" s="13"/>
      <c r="F8" s="12"/>
    </row>
    <row r="9" spans="1:7">
      <c r="A9" s="132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132" t="s">
        <v>22</v>
      </c>
      <c r="C11" s="132" t="s">
        <v>23</v>
      </c>
      <c r="D11" s="132" t="s">
        <v>24</v>
      </c>
      <c r="E11" s="132"/>
      <c r="F11" s="132" t="s">
        <v>25</v>
      </c>
    </row>
    <row r="12" spans="1:7">
      <c r="A12" s="156"/>
      <c r="B12" s="20"/>
      <c r="C12" s="6"/>
      <c r="D12" s="172" t="s">
        <v>26</v>
      </c>
      <c r="E12" s="20" t="s">
        <v>597</v>
      </c>
      <c r="F12" s="6">
        <v>41</v>
      </c>
    </row>
    <row r="13" spans="1:7">
      <c r="A13" s="156"/>
      <c r="B13" s="20"/>
      <c r="C13" s="6"/>
      <c r="D13" s="172"/>
      <c r="E13" s="20" t="s">
        <v>598</v>
      </c>
      <c r="F13" s="6">
        <v>45</v>
      </c>
    </row>
    <row r="14" spans="1:7">
      <c r="A14" s="156"/>
      <c r="B14" s="20"/>
      <c r="C14" s="6"/>
      <c r="D14" s="172" t="s">
        <v>27</v>
      </c>
      <c r="E14" s="20"/>
      <c r="F14" s="6"/>
    </row>
    <row r="15" spans="1:7">
      <c r="A15" s="156"/>
      <c r="B15" s="20"/>
      <c r="C15" s="6"/>
      <c r="D15" s="172"/>
      <c r="E15" s="20"/>
      <c r="F15" s="6"/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132" t="s">
        <v>29</v>
      </c>
      <c r="C17" s="132" t="s">
        <v>30</v>
      </c>
      <c r="D17" s="132" t="s">
        <v>31</v>
      </c>
      <c r="E17" s="166" t="s">
        <v>32</v>
      </c>
      <c r="F17" s="167"/>
    </row>
    <row r="18" spans="1:6">
      <c r="A18" s="156" t="s">
        <v>33</v>
      </c>
      <c r="B18" s="22"/>
      <c r="C18" s="22"/>
      <c r="D18" s="23"/>
      <c r="E18" s="159"/>
      <c r="F18" s="160"/>
    </row>
    <row r="19" spans="1:6">
      <c r="A19" s="156"/>
      <c r="B19" s="22"/>
      <c r="C19" s="22"/>
      <c r="D19" s="23"/>
      <c r="E19" s="159"/>
      <c r="F19" s="160"/>
    </row>
    <row r="20" spans="1:6">
      <c r="A20" s="156"/>
      <c r="B20" s="22"/>
      <c r="C20" s="22"/>
      <c r="D20" s="23"/>
      <c r="E20" s="159"/>
      <c r="F20" s="160"/>
    </row>
    <row r="21" spans="1:6">
      <c r="A21" s="156"/>
      <c r="B21" s="22"/>
      <c r="C21" s="22"/>
      <c r="D21" s="23"/>
      <c r="E21" s="159"/>
      <c r="F21" s="160"/>
    </row>
    <row r="22" spans="1:6">
      <c r="A22" s="156"/>
      <c r="B22" s="22"/>
      <c r="C22" s="22"/>
      <c r="D22" s="26"/>
      <c r="E22" s="159"/>
      <c r="F22" s="160"/>
    </row>
    <row r="23" spans="1:6">
      <c r="A23" s="168"/>
      <c r="B23" s="22"/>
      <c r="C23" s="22"/>
      <c r="D23" s="23"/>
      <c r="E23" s="159"/>
      <c r="F23" s="160"/>
    </row>
    <row r="24" spans="1:6">
      <c r="A24" s="156" t="s">
        <v>339</v>
      </c>
      <c r="B24" s="22"/>
      <c r="C24" s="22"/>
      <c r="D24" s="23"/>
      <c r="E24" s="159"/>
      <c r="F24" s="160"/>
    </row>
    <row r="25" spans="1:6">
      <c r="A25" s="156"/>
      <c r="B25" s="22"/>
      <c r="C25" s="22"/>
      <c r="D25" s="23"/>
      <c r="E25" s="24"/>
      <c r="F25" s="25"/>
    </row>
    <row r="26" spans="1:6">
      <c r="A26" s="156"/>
      <c r="B26" s="22"/>
      <c r="C26" s="22"/>
      <c r="D26" s="23"/>
      <c r="E26" s="159"/>
      <c r="F26" s="160"/>
    </row>
    <row r="27" spans="1:6">
      <c r="A27" s="156"/>
      <c r="B27" s="22"/>
      <c r="C27" s="22"/>
      <c r="D27" s="23"/>
      <c r="E27" s="159"/>
      <c r="F27" s="160"/>
    </row>
    <row r="28" spans="1:6">
      <c r="A28" s="156"/>
      <c r="B28" s="22"/>
      <c r="C28" s="22"/>
      <c r="D28" s="23"/>
      <c r="E28" s="159"/>
      <c r="F28" s="160"/>
    </row>
    <row r="29" spans="1:6">
      <c r="A29" s="156"/>
      <c r="B29" s="22"/>
      <c r="C29" s="22"/>
      <c r="D29" s="23"/>
      <c r="E29" s="159"/>
      <c r="F29" s="160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/>
      <c r="D31" s="142" t="s">
        <v>39</v>
      </c>
      <c r="E31" s="132" t="s">
        <v>37</v>
      </c>
      <c r="F31" s="29"/>
    </row>
    <row r="32" spans="1:6">
      <c r="A32" s="143"/>
      <c r="B32" s="27" t="s">
        <v>40</v>
      </c>
      <c r="C32" s="28"/>
      <c r="D32" s="163"/>
      <c r="E32" s="132" t="s">
        <v>42</v>
      </c>
      <c r="F32" s="29" t="s">
        <v>599</v>
      </c>
    </row>
    <row r="33" spans="1:6">
      <c r="A33" s="143"/>
      <c r="B33" s="27" t="s">
        <v>43</v>
      </c>
      <c r="C33" s="28"/>
      <c r="D33" s="163"/>
      <c r="E33" s="132" t="s">
        <v>45</v>
      </c>
      <c r="F33" s="29" t="s">
        <v>241</v>
      </c>
    </row>
    <row r="34" spans="1:6">
      <c r="A34" s="161"/>
      <c r="B34" s="30" t="s">
        <v>46</v>
      </c>
      <c r="C34" s="28"/>
      <c r="D34" s="164"/>
      <c r="E34" s="132" t="s">
        <v>47</v>
      </c>
      <c r="F34" s="29" t="s">
        <v>600</v>
      </c>
    </row>
    <row r="35" spans="1:6">
      <c r="A35" s="162"/>
      <c r="B35" s="31" t="s">
        <v>48</v>
      </c>
      <c r="C35" s="28"/>
      <c r="D35" s="165"/>
      <c r="E35" s="132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/>
      <c r="C37" s="146"/>
      <c r="D37" s="146"/>
      <c r="E37" s="146"/>
      <c r="F37" s="147"/>
    </row>
    <row r="38" spans="1:6">
      <c r="A38" s="143"/>
      <c r="B38" s="145"/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605</v>
      </c>
      <c r="C43" s="146"/>
      <c r="D43" s="146"/>
      <c r="E43" s="146"/>
      <c r="F43" s="147"/>
    </row>
    <row r="44" spans="1:6">
      <c r="A44" s="143"/>
      <c r="B44" s="145" t="s">
        <v>606</v>
      </c>
      <c r="C44" s="146"/>
      <c r="D44" s="146"/>
      <c r="E44" s="146"/>
      <c r="F44" s="147"/>
    </row>
    <row r="45" spans="1:6">
      <c r="A45" s="143"/>
      <c r="B45" s="145" t="s">
        <v>607</v>
      </c>
      <c r="C45" s="146"/>
      <c r="D45" s="146"/>
      <c r="E45" s="146"/>
      <c r="F45" s="147"/>
    </row>
    <row r="46" spans="1:6">
      <c r="A46" s="143"/>
      <c r="B46" s="145"/>
      <c r="C46" s="146"/>
      <c r="D46" s="146"/>
      <c r="E46" s="146"/>
      <c r="F46" s="147"/>
    </row>
    <row r="47" spans="1:6">
      <c r="A47" s="143"/>
      <c r="B47" s="145"/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133" t="s">
        <v>36</v>
      </c>
      <c r="B50" s="149"/>
      <c r="C50" s="150"/>
      <c r="D50" s="133" t="s">
        <v>39</v>
      </c>
      <c r="E50" s="149"/>
      <c r="F50" s="150"/>
    </row>
    <row r="51" spans="1:6" ht="18.75">
      <c r="A51" s="151" t="s">
        <v>52</v>
      </c>
      <c r="B51" s="152"/>
      <c r="C51" s="153"/>
      <c r="D51" s="131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5"/>
    </row>
    <row r="55" spans="1:6">
      <c r="A55" s="140"/>
      <c r="B55" s="35"/>
      <c r="C55" s="35"/>
      <c r="D55" s="141"/>
      <c r="E55" s="35"/>
      <c r="F55" s="36"/>
    </row>
  </sheetData>
  <mergeCells count="46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6:F26"/>
    <mergeCell ref="E27:F27"/>
    <mergeCell ref="E28:F28"/>
    <mergeCell ref="E29:F29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B8" sqref="B8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42" t="s">
        <v>1</v>
      </c>
      <c r="B2" s="2">
        <v>42646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42" t="s">
        <v>6</v>
      </c>
      <c r="B4" s="10">
        <v>310000</v>
      </c>
      <c r="C4" s="11" t="s">
        <v>7</v>
      </c>
      <c r="D4" s="12">
        <v>0.03</v>
      </c>
      <c r="E4" s="13" t="s">
        <v>8</v>
      </c>
      <c r="F4" s="12">
        <v>0</v>
      </c>
    </row>
    <row r="5" spans="1:7">
      <c r="A5" s="42" t="s">
        <v>9</v>
      </c>
      <c r="B5" s="10">
        <f>B6-B4</f>
        <v>1049500</v>
      </c>
      <c r="C5" s="13" t="s">
        <v>10</v>
      </c>
      <c r="D5" s="12">
        <v>0.02</v>
      </c>
      <c r="E5" s="13" t="s">
        <v>11</v>
      </c>
      <c r="F5" s="12">
        <v>0.04</v>
      </c>
      <c r="G5" s="14"/>
    </row>
    <row r="6" spans="1:7">
      <c r="A6" s="42" t="s">
        <v>12</v>
      </c>
      <c r="B6" s="10">
        <v>1359500</v>
      </c>
      <c r="C6" s="11" t="s">
        <v>13</v>
      </c>
      <c r="D6" s="12">
        <v>0.05</v>
      </c>
      <c r="E6" s="13" t="s">
        <v>14</v>
      </c>
      <c r="F6" s="12">
        <v>0.52</v>
      </c>
      <c r="G6" s="15"/>
    </row>
    <row r="7" spans="1:7">
      <c r="A7" s="42" t="s">
        <v>15</v>
      </c>
      <c r="B7" s="10">
        <f>B6+'10.02'!B7</f>
        <v>3502600</v>
      </c>
      <c r="C7" s="13" t="s">
        <v>16</v>
      </c>
      <c r="D7" s="12">
        <v>0.17</v>
      </c>
      <c r="E7" s="13" t="s">
        <v>17</v>
      </c>
      <c r="F7" s="12">
        <v>0.14000000000000001</v>
      </c>
      <c r="G7" s="16"/>
    </row>
    <row r="8" spans="1:7">
      <c r="A8" s="42" t="s">
        <v>18</v>
      </c>
      <c r="B8" s="17"/>
      <c r="C8" s="11" t="s">
        <v>19</v>
      </c>
      <c r="D8" s="12">
        <v>0.02</v>
      </c>
      <c r="E8" s="13"/>
      <c r="F8" s="12"/>
    </row>
    <row r="9" spans="1:7">
      <c r="A9" s="42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42" t="s">
        <v>22</v>
      </c>
      <c r="C11" s="42" t="s">
        <v>23</v>
      </c>
      <c r="D11" s="42" t="s">
        <v>24</v>
      </c>
      <c r="E11" s="42"/>
      <c r="F11" s="42" t="s">
        <v>25</v>
      </c>
    </row>
    <row r="12" spans="1:7">
      <c r="A12" s="156"/>
      <c r="B12" s="20" t="s">
        <v>74</v>
      </c>
      <c r="C12" s="6" t="s">
        <v>83</v>
      </c>
      <c r="D12" s="172" t="s">
        <v>26</v>
      </c>
      <c r="E12" s="20" t="s">
        <v>125</v>
      </c>
      <c r="F12" s="6">
        <v>8</v>
      </c>
    </row>
    <row r="13" spans="1:7">
      <c r="A13" s="156"/>
      <c r="B13" s="20" t="s">
        <v>75</v>
      </c>
      <c r="C13" s="6" t="s">
        <v>122</v>
      </c>
      <c r="D13" s="172"/>
      <c r="E13" s="20" t="s">
        <v>126</v>
      </c>
      <c r="F13" s="6">
        <v>3</v>
      </c>
    </row>
    <row r="14" spans="1:7">
      <c r="A14" s="156"/>
      <c r="B14" s="20" t="s">
        <v>77</v>
      </c>
      <c r="C14" s="6" t="s">
        <v>123</v>
      </c>
      <c r="D14" s="172" t="s">
        <v>27</v>
      </c>
      <c r="E14" s="20" t="s">
        <v>74</v>
      </c>
      <c r="F14" s="6">
        <v>0</v>
      </c>
    </row>
    <row r="15" spans="1:7">
      <c r="A15" s="156"/>
      <c r="B15" s="20" t="s">
        <v>78</v>
      </c>
      <c r="C15" s="6" t="s">
        <v>124</v>
      </c>
      <c r="D15" s="172"/>
      <c r="E15" s="20" t="s">
        <v>75</v>
      </c>
      <c r="F15" s="6">
        <v>0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42" t="s">
        <v>29</v>
      </c>
      <c r="C17" s="42" t="s">
        <v>30</v>
      </c>
      <c r="D17" s="42" t="s">
        <v>31</v>
      </c>
      <c r="E17" s="166" t="s">
        <v>32</v>
      </c>
      <c r="F17" s="167"/>
    </row>
    <row r="18" spans="1:6">
      <c r="A18" s="156" t="s">
        <v>33</v>
      </c>
      <c r="B18" s="22"/>
      <c r="C18" s="22"/>
      <c r="D18" s="23"/>
      <c r="E18" s="157"/>
      <c r="F18" s="158"/>
    </row>
    <row r="19" spans="1:6">
      <c r="A19" s="156"/>
      <c r="B19" s="22"/>
      <c r="C19" s="22"/>
      <c r="D19" s="23"/>
      <c r="E19" s="159"/>
      <c r="F19" s="160"/>
    </row>
    <row r="20" spans="1:6">
      <c r="A20" s="156"/>
      <c r="B20" s="22"/>
      <c r="C20" s="22"/>
      <c r="D20" s="23"/>
      <c r="E20" s="24"/>
      <c r="F20" s="25"/>
    </row>
    <row r="21" spans="1:6">
      <c r="A21" s="156"/>
      <c r="B21" s="22"/>
      <c r="C21" s="22"/>
      <c r="D21" s="23"/>
      <c r="E21" s="159"/>
      <c r="F21" s="160"/>
    </row>
    <row r="22" spans="1:6">
      <c r="A22" s="156"/>
      <c r="B22" s="22"/>
      <c r="C22" s="22"/>
      <c r="D22" s="26"/>
      <c r="E22" s="159" t="s">
        <v>114</v>
      </c>
      <c r="F22" s="160"/>
    </row>
    <row r="23" spans="1:6">
      <c r="A23" s="168"/>
      <c r="B23" s="22"/>
      <c r="C23" s="22"/>
      <c r="D23" s="23"/>
      <c r="E23" s="159" t="s">
        <v>115</v>
      </c>
      <c r="F23" s="160"/>
    </row>
    <row r="24" spans="1:6">
      <c r="A24" s="156" t="s">
        <v>34</v>
      </c>
      <c r="B24" s="22">
        <v>0.25</v>
      </c>
      <c r="C24" s="22" t="s">
        <v>112</v>
      </c>
      <c r="D24" s="23">
        <v>8</v>
      </c>
      <c r="E24" s="159" t="s">
        <v>116</v>
      </c>
      <c r="F24" s="160"/>
    </row>
    <row r="25" spans="1:6">
      <c r="A25" s="156"/>
      <c r="B25" s="22">
        <v>0.25</v>
      </c>
      <c r="C25" s="22" t="s">
        <v>113</v>
      </c>
      <c r="D25" s="23">
        <v>2</v>
      </c>
      <c r="E25" s="43" t="s">
        <v>117</v>
      </c>
      <c r="F25" s="44"/>
    </row>
    <row r="26" spans="1:6">
      <c r="A26" s="156"/>
      <c r="B26" s="22"/>
      <c r="C26" s="22"/>
      <c r="D26" s="23"/>
      <c r="E26" s="159" t="s">
        <v>118</v>
      </c>
      <c r="F26" s="160"/>
    </row>
    <row r="27" spans="1:6">
      <c r="A27" s="156"/>
      <c r="B27" s="22"/>
      <c r="C27" s="22"/>
      <c r="D27" s="23"/>
      <c r="E27" s="43" t="s">
        <v>119</v>
      </c>
      <c r="F27" s="44"/>
    </row>
    <row r="28" spans="1:6">
      <c r="A28" s="156"/>
      <c r="B28" s="22"/>
      <c r="C28" s="22"/>
      <c r="D28" s="23"/>
      <c r="E28" s="43" t="s">
        <v>120</v>
      </c>
      <c r="F28" s="44"/>
    </row>
    <row r="29" spans="1:6">
      <c r="A29" s="156"/>
      <c r="B29" s="22"/>
      <c r="C29" s="22"/>
      <c r="D29" s="23"/>
      <c r="E29" s="43"/>
      <c r="F29" s="44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108</v>
      </c>
      <c r="D31" s="142" t="s">
        <v>39</v>
      </c>
      <c r="E31" s="42" t="s">
        <v>37</v>
      </c>
      <c r="F31" s="29" t="s">
        <v>127</v>
      </c>
    </row>
    <row r="32" spans="1:6">
      <c r="A32" s="143"/>
      <c r="B32" s="27" t="s">
        <v>40</v>
      </c>
      <c r="C32" s="28" t="s">
        <v>41</v>
      </c>
      <c r="D32" s="163"/>
      <c r="E32" s="42" t="s">
        <v>42</v>
      </c>
      <c r="F32" s="29" t="s">
        <v>128</v>
      </c>
    </row>
    <row r="33" spans="1:6">
      <c r="A33" s="143"/>
      <c r="B33" s="27" t="s">
        <v>43</v>
      </c>
      <c r="C33" s="28" t="s">
        <v>44</v>
      </c>
      <c r="D33" s="163"/>
      <c r="E33" s="42" t="s">
        <v>45</v>
      </c>
      <c r="F33" s="29" t="s">
        <v>129</v>
      </c>
    </row>
    <row r="34" spans="1:6">
      <c r="A34" s="161"/>
      <c r="B34" s="30" t="s">
        <v>46</v>
      </c>
      <c r="C34" s="28" t="s">
        <v>109</v>
      </c>
      <c r="D34" s="164"/>
      <c r="E34" s="42" t="s">
        <v>47</v>
      </c>
      <c r="F34" s="29" t="s">
        <v>130</v>
      </c>
    </row>
    <row r="35" spans="1:6">
      <c r="A35" s="162"/>
      <c r="B35" s="31" t="s">
        <v>48</v>
      </c>
      <c r="C35" s="28"/>
      <c r="D35" s="165"/>
      <c r="E35" s="42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 t="s">
        <v>110</v>
      </c>
      <c r="C37" s="146"/>
      <c r="D37" s="146"/>
      <c r="E37" s="146"/>
      <c r="F37" s="147"/>
    </row>
    <row r="38" spans="1:6">
      <c r="A38" s="143"/>
      <c r="B38" s="145" t="s">
        <v>111</v>
      </c>
      <c r="C38" s="146"/>
      <c r="D38" s="146"/>
      <c r="E38" s="146"/>
      <c r="F38" s="147"/>
    </row>
    <row r="39" spans="1:6">
      <c r="A39" s="143"/>
      <c r="B39" s="145" t="s">
        <v>121</v>
      </c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131</v>
      </c>
      <c r="C43" s="146"/>
      <c r="D43" s="146"/>
      <c r="E43" s="146"/>
      <c r="F43" s="147"/>
    </row>
    <row r="44" spans="1:6">
      <c r="A44" s="143"/>
      <c r="B44" s="145" t="s">
        <v>132</v>
      </c>
      <c r="C44" s="146"/>
      <c r="D44" s="146"/>
      <c r="E44" s="146"/>
      <c r="F44" s="147"/>
    </row>
    <row r="45" spans="1:6">
      <c r="A45" s="143"/>
      <c r="B45" s="145" t="s">
        <v>133</v>
      </c>
      <c r="C45" s="146"/>
      <c r="D45" s="146"/>
      <c r="E45" s="146"/>
      <c r="F45" s="147"/>
    </row>
    <row r="46" spans="1:6">
      <c r="A46" s="143"/>
      <c r="B46" s="145" t="s">
        <v>134</v>
      </c>
      <c r="C46" s="146"/>
      <c r="D46" s="146"/>
      <c r="E46" s="146"/>
      <c r="F46" s="147"/>
    </row>
    <row r="47" spans="1:6">
      <c r="A47" s="143"/>
      <c r="B47" s="145" t="s">
        <v>135</v>
      </c>
      <c r="C47" s="146"/>
      <c r="D47" s="146"/>
      <c r="E47" s="146"/>
      <c r="F47" s="147"/>
    </row>
    <row r="48" spans="1:6">
      <c r="A48" s="144"/>
      <c r="B48" s="145" t="s">
        <v>136</v>
      </c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41" t="s">
        <v>36</v>
      </c>
      <c r="B50" s="149"/>
      <c r="C50" s="150"/>
      <c r="D50" s="41" t="s">
        <v>39</v>
      </c>
      <c r="E50" s="149"/>
      <c r="F50" s="150"/>
    </row>
    <row r="51" spans="1:6" ht="18.75">
      <c r="A51" s="151" t="s">
        <v>52</v>
      </c>
      <c r="B51" s="152"/>
      <c r="C51" s="153"/>
      <c r="D51" s="40" t="s">
        <v>53</v>
      </c>
      <c r="E51" s="154">
        <f>E53+E54+B53+B54+E55</f>
        <v>36000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>
        <v>12000</v>
      </c>
      <c r="C53" s="35" t="s">
        <v>89</v>
      </c>
      <c r="D53" s="141"/>
      <c r="E53" s="35">
        <v>6000</v>
      </c>
      <c r="F53" s="35" t="s">
        <v>89</v>
      </c>
    </row>
    <row r="54" spans="1:6">
      <c r="A54" s="140"/>
      <c r="B54" s="35">
        <v>6000</v>
      </c>
      <c r="C54" s="35" t="s">
        <v>89</v>
      </c>
      <c r="D54" s="141"/>
      <c r="E54" s="35">
        <v>6000</v>
      </c>
      <c r="F54" s="35" t="s">
        <v>89</v>
      </c>
    </row>
    <row r="55" spans="1:6">
      <c r="A55" s="140"/>
      <c r="B55" s="35"/>
      <c r="C55" s="35"/>
      <c r="D55" s="141"/>
      <c r="E55" s="35">
        <v>6000</v>
      </c>
      <c r="F55" s="36" t="s">
        <v>107</v>
      </c>
    </row>
  </sheetData>
  <mergeCells count="42"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6:F36"/>
    <mergeCell ref="A37:A42"/>
    <mergeCell ref="B37:F37"/>
    <mergeCell ref="B38:F38"/>
    <mergeCell ref="B39:F39"/>
    <mergeCell ref="B40:F40"/>
    <mergeCell ref="B41:F41"/>
    <mergeCell ref="B42:F42"/>
    <mergeCell ref="A24:A29"/>
    <mergeCell ref="E24:F24"/>
    <mergeCell ref="E26:F26"/>
    <mergeCell ref="A30:F30"/>
    <mergeCell ref="A31:A35"/>
    <mergeCell ref="D31:D35"/>
    <mergeCell ref="A16:F16"/>
    <mergeCell ref="E17:F17"/>
    <mergeCell ref="A18:A23"/>
    <mergeCell ref="E18:F18"/>
    <mergeCell ref="E19:F19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55"/>
  <sheetViews>
    <sheetView topLeftCell="A22" workbookViewId="0">
      <selection activeCell="B40" sqref="B40:F40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136" t="s">
        <v>1</v>
      </c>
      <c r="B2" s="2">
        <v>42673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136" t="s">
        <v>6</v>
      </c>
      <c r="B4" s="10">
        <v>2400000</v>
      </c>
      <c r="C4" s="11" t="s">
        <v>7</v>
      </c>
      <c r="D4" s="12">
        <v>0.03</v>
      </c>
      <c r="E4" s="13" t="s">
        <v>8</v>
      </c>
      <c r="F4" s="12">
        <v>0.12</v>
      </c>
    </row>
    <row r="5" spans="1:7">
      <c r="A5" s="136" t="s">
        <v>9</v>
      </c>
      <c r="B5" s="10">
        <f>B6-B4</f>
        <v>2405700</v>
      </c>
      <c r="C5" s="13" t="s">
        <v>10</v>
      </c>
      <c r="D5" s="12">
        <v>0</v>
      </c>
      <c r="E5" s="13" t="s">
        <v>11</v>
      </c>
      <c r="F5" s="12">
        <v>0</v>
      </c>
      <c r="G5" s="14"/>
    </row>
    <row r="6" spans="1:7">
      <c r="A6" s="136" t="s">
        <v>12</v>
      </c>
      <c r="B6" s="10">
        <v>4805700</v>
      </c>
      <c r="C6" s="11" t="s">
        <v>13</v>
      </c>
      <c r="D6" s="12">
        <v>0</v>
      </c>
      <c r="E6" s="13" t="s">
        <v>14</v>
      </c>
      <c r="F6" s="12">
        <v>0</v>
      </c>
      <c r="G6" s="15"/>
    </row>
    <row r="7" spans="1:7">
      <c r="A7" s="136" t="s">
        <v>15</v>
      </c>
      <c r="B7" s="10">
        <f>B6+'10.29'!B7</f>
        <v>61042000</v>
      </c>
      <c r="C7" s="13" t="s">
        <v>16</v>
      </c>
      <c r="D7" s="12">
        <v>0.05</v>
      </c>
      <c r="E7" s="13" t="s">
        <v>17</v>
      </c>
      <c r="F7" s="12">
        <v>0.1</v>
      </c>
      <c r="G7" s="16"/>
    </row>
    <row r="8" spans="1:7">
      <c r="A8" s="136" t="s">
        <v>18</v>
      </c>
      <c r="B8" s="17"/>
      <c r="C8" s="11" t="s">
        <v>19</v>
      </c>
      <c r="D8" s="12">
        <v>0</v>
      </c>
      <c r="E8" s="13"/>
      <c r="F8" s="12"/>
    </row>
    <row r="9" spans="1:7">
      <c r="A9" s="136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136" t="s">
        <v>22</v>
      </c>
      <c r="C11" s="136" t="s">
        <v>23</v>
      </c>
      <c r="D11" s="136" t="s">
        <v>24</v>
      </c>
      <c r="E11" s="136"/>
      <c r="F11" s="136" t="s">
        <v>25</v>
      </c>
    </row>
    <row r="12" spans="1:7">
      <c r="A12" s="156"/>
      <c r="B12" s="20"/>
      <c r="C12" s="6"/>
      <c r="D12" s="172" t="s">
        <v>26</v>
      </c>
      <c r="E12" s="20" t="s">
        <v>597</v>
      </c>
      <c r="F12" s="6">
        <v>51</v>
      </c>
    </row>
    <row r="13" spans="1:7">
      <c r="A13" s="156"/>
      <c r="B13" s="20"/>
      <c r="C13" s="6"/>
      <c r="D13" s="172"/>
      <c r="E13" s="20" t="s">
        <v>598</v>
      </c>
      <c r="F13" s="6">
        <v>42</v>
      </c>
    </row>
    <row r="14" spans="1:7">
      <c r="A14" s="156"/>
      <c r="B14" s="20"/>
      <c r="C14" s="6"/>
      <c r="D14" s="172" t="s">
        <v>27</v>
      </c>
      <c r="E14" s="20"/>
      <c r="F14" s="6"/>
    </row>
    <row r="15" spans="1:7">
      <c r="A15" s="156"/>
      <c r="B15" s="20"/>
      <c r="C15" s="6"/>
      <c r="D15" s="172"/>
      <c r="E15" s="20"/>
      <c r="F15" s="6"/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136" t="s">
        <v>29</v>
      </c>
      <c r="C17" s="136" t="s">
        <v>30</v>
      </c>
      <c r="D17" s="136" t="s">
        <v>31</v>
      </c>
      <c r="E17" s="166" t="s">
        <v>32</v>
      </c>
      <c r="F17" s="167"/>
    </row>
    <row r="18" spans="1:6">
      <c r="A18" s="156" t="s">
        <v>33</v>
      </c>
      <c r="B18" s="22"/>
      <c r="C18" s="22"/>
      <c r="D18" s="23"/>
      <c r="E18" s="159"/>
      <c r="F18" s="160"/>
    </row>
    <row r="19" spans="1:6">
      <c r="A19" s="156"/>
      <c r="B19" s="22"/>
      <c r="C19" s="22"/>
      <c r="D19" s="23"/>
      <c r="E19" s="159"/>
      <c r="F19" s="160"/>
    </row>
    <row r="20" spans="1:6">
      <c r="A20" s="156"/>
      <c r="B20" s="22"/>
      <c r="C20" s="22"/>
      <c r="D20" s="23"/>
      <c r="E20" s="159"/>
      <c r="F20" s="160"/>
    </row>
    <row r="21" spans="1:6">
      <c r="A21" s="156"/>
      <c r="B21" s="22"/>
      <c r="C21" s="22"/>
      <c r="D21" s="23"/>
      <c r="E21" s="159"/>
      <c r="F21" s="160"/>
    </row>
    <row r="22" spans="1:6">
      <c r="A22" s="156"/>
      <c r="B22" s="22"/>
      <c r="C22" s="22"/>
      <c r="D22" s="26"/>
      <c r="E22" s="159"/>
      <c r="F22" s="160"/>
    </row>
    <row r="23" spans="1:6">
      <c r="A23" s="168"/>
      <c r="B23" s="22"/>
      <c r="C23" s="22"/>
      <c r="D23" s="23"/>
      <c r="E23" s="159"/>
      <c r="F23" s="160"/>
    </row>
    <row r="24" spans="1:6">
      <c r="A24" s="156" t="s">
        <v>339</v>
      </c>
      <c r="B24" s="22"/>
      <c r="C24" s="22"/>
      <c r="D24" s="23"/>
      <c r="E24" s="159"/>
      <c r="F24" s="160"/>
    </row>
    <row r="25" spans="1:6">
      <c r="A25" s="156"/>
      <c r="B25" s="22"/>
      <c r="C25" s="22"/>
      <c r="D25" s="23"/>
      <c r="E25" s="24"/>
      <c r="F25" s="25"/>
    </row>
    <row r="26" spans="1:6">
      <c r="A26" s="156"/>
      <c r="B26" s="22"/>
      <c r="C26" s="22"/>
      <c r="D26" s="23"/>
      <c r="E26" s="159"/>
      <c r="F26" s="160"/>
    </row>
    <row r="27" spans="1:6">
      <c r="A27" s="156"/>
      <c r="B27" s="22"/>
      <c r="C27" s="22"/>
      <c r="D27" s="23"/>
      <c r="E27" s="159"/>
      <c r="F27" s="160"/>
    </row>
    <row r="28" spans="1:6">
      <c r="A28" s="156"/>
      <c r="B28" s="22"/>
      <c r="C28" s="22"/>
      <c r="D28" s="23"/>
      <c r="E28" s="159"/>
      <c r="F28" s="160"/>
    </row>
    <row r="29" spans="1:6">
      <c r="A29" s="156"/>
      <c r="B29" s="22"/>
      <c r="C29" s="22"/>
      <c r="D29" s="23"/>
      <c r="E29" s="159"/>
      <c r="F29" s="160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/>
      <c r="D31" s="142" t="s">
        <v>39</v>
      </c>
      <c r="E31" s="136" t="s">
        <v>37</v>
      </c>
      <c r="F31" s="29"/>
    </row>
    <row r="32" spans="1:6">
      <c r="A32" s="143"/>
      <c r="B32" s="27" t="s">
        <v>40</v>
      </c>
      <c r="C32" s="28"/>
      <c r="D32" s="163"/>
      <c r="E32" s="136" t="s">
        <v>42</v>
      </c>
      <c r="F32" s="29" t="s">
        <v>608</v>
      </c>
    </row>
    <row r="33" spans="1:6">
      <c r="A33" s="143"/>
      <c r="B33" s="27" t="s">
        <v>43</v>
      </c>
      <c r="C33" s="28"/>
      <c r="D33" s="163"/>
      <c r="E33" s="136" t="s">
        <v>45</v>
      </c>
      <c r="F33" s="29" t="s">
        <v>241</v>
      </c>
    </row>
    <row r="34" spans="1:6">
      <c r="A34" s="161"/>
      <c r="B34" s="30" t="s">
        <v>46</v>
      </c>
      <c r="C34" s="28"/>
      <c r="D34" s="164"/>
      <c r="E34" s="136" t="s">
        <v>47</v>
      </c>
      <c r="F34" s="29" t="s">
        <v>609</v>
      </c>
    </row>
    <row r="35" spans="1:6">
      <c r="A35" s="162"/>
      <c r="B35" s="31" t="s">
        <v>48</v>
      </c>
      <c r="C35" s="28"/>
      <c r="D35" s="165"/>
      <c r="E35" s="136" t="s">
        <v>49</v>
      </c>
      <c r="F35" s="29" t="s">
        <v>213</v>
      </c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/>
      <c r="C37" s="146"/>
      <c r="D37" s="146"/>
      <c r="E37" s="146"/>
      <c r="F37" s="147"/>
    </row>
    <row r="38" spans="1:6">
      <c r="A38" s="143"/>
      <c r="B38" s="145"/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610</v>
      </c>
      <c r="C43" s="146"/>
      <c r="D43" s="146"/>
      <c r="E43" s="146"/>
      <c r="F43" s="147"/>
    </row>
    <row r="44" spans="1:6">
      <c r="A44" s="143"/>
      <c r="B44" s="145" t="s">
        <v>611</v>
      </c>
      <c r="C44" s="146"/>
      <c r="D44" s="146"/>
      <c r="E44" s="146"/>
      <c r="F44" s="147"/>
    </row>
    <row r="45" spans="1:6">
      <c r="A45" s="143"/>
      <c r="B45" s="145" t="s">
        <v>612</v>
      </c>
      <c r="C45" s="146"/>
      <c r="D45" s="146"/>
      <c r="E45" s="146"/>
      <c r="F45" s="147"/>
    </row>
    <row r="46" spans="1:6">
      <c r="A46" s="143"/>
      <c r="B46" s="145" t="s">
        <v>613</v>
      </c>
      <c r="C46" s="146"/>
      <c r="D46" s="146"/>
      <c r="E46" s="146"/>
      <c r="F46" s="147"/>
    </row>
    <row r="47" spans="1:6">
      <c r="A47" s="143"/>
      <c r="B47" s="145" t="s">
        <v>614</v>
      </c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135" t="s">
        <v>36</v>
      </c>
      <c r="B50" s="149"/>
      <c r="C50" s="150"/>
      <c r="D50" s="135" t="s">
        <v>39</v>
      </c>
      <c r="E50" s="149"/>
      <c r="F50" s="150"/>
    </row>
    <row r="51" spans="1:6" ht="18.75">
      <c r="A51" s="151" t="s">
        <v>52</v>
      </c>
      <c r="B51" s="152"/>
      <c r="C51" s="153"/>
      <c r="D51" s="134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5"/>
    </row>
    <row r="55" spans="1:6">
      <c r="A55" s="140"/>
      <c r="B55" s="35"/>
      <c r="C55" s="35"/>
      <c r="D55" s="141"/>
      <c r="E55" s="35"/>
      <c r="F55" s="36"/>
    </row>
  </sheetData>
  <mergeCells count="46"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24:A29"/>
    <mergeCell ref="E24:F24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55"/>
  <sheetViews>
    <sheetView tabSelected="1" topLeftCell="A22" workbookViewId="0">
      <selection activeCell="B44" sqref="B44:F47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138" t="s">
        <v>1</v>
      </c>
      <c r="B2" s="2">
        <v>42674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138" t="s">
        <v>6</v>
      </c>
      <c r="B4" s="10">
        <v>1300000</v>
      </c>
      <c r="C4" s="11" t="s">
        <v>7</v>
      </c>
      <c r="D4" s="12">
        <v>0.03</v>
      </c>
      <c r="E4" s="13" t="s">
        <v>8</v>
      </c>
      <c r="F4" s="12">
        <v>0.12</v>
      </c>
    </row>
    <row r="5" spans="1:7">
      <c r="A5" s="138" t="s">
        <v>9</v>
      </c>
      <c r="B5" s="10">
        <f>B6-B4</f>
        <v>1950500</v>
      </c>
      <c r="C5" s="13" t="s">
        <v>10</v>
      </c>
      <c r="D5" s="12">
        <v>0</v>
      </c>
      <c r="E5" s="13" t="s">
        <v>11</v>
      </c>
      <c r="F5" s="12">
        <v>0</v>
      </c>
      <c r="G5" s="14"/>
    </row>
    <row r="6" spans="1:7">
      <c r="A6" s="138" t="s">
        <v>12</v>
      </c>
      <c r="B6" s="10">
        <v>3250500</v>
      </c>
      <c r="C6" s="11" t="s">
        <v>13</v>
      </c>
      <c r="D6" s="12">
        <v>0</v>
      </c>
      <c r="E6" s="13" t="s">
        <v>14</v>
      </c>
      <c r="F6" s="12">
        <v>0</v>
      </c>
      <c r="G6" s="15"/>
    </row>
    <row r="7" spans="1:7">
      <c r="A7" s="138" t="s">
        <v>15</v>
      </c>
      <c r="B7" s="10">
        <f>B6+'10.30'!B7</f>
        <v>64292500</v>
      </c>
      <c r="C7" s="13" t="s">
        <v>16</v>
      </c>
      <c r="D7" s="12">
        <v>0.05</v>
      </c>
      <c r="E7" s="13" t="s">
        <v>17</v>
      </c>
      <c r="F7" s="12">
        <v>0.1</v>
      </c>
      <c r="G7" s="16"/>
    </row>
    <row r="8" spans="1:7">
      <c r="A8" s="138" t="s">
        <v>18</v>
      </c>
      <c r="B8" s="17"/>
      <c r="C8" s="11" t="s">
        <v>19</v>
      </c>
      <c r="D8" s="12">
        <v>0</v>
      </c>
      <c r="E8" s="13"/>
      <c r="F8" s="12"/>
    </row>
    <row r="9" spans="1:7">
      <c r="A9" s="138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138" t="s">
        <v>22</v>
      </c>
      <c r="C11" s="138" t="s">
        <v>23</v>
      </c>
      <c r="D11" s="138" t="s">
        <v>24</v>
      </c>
      <c r="E11" s="138"/>
      <c r="F11" s="138" t="s">
        <v>25</v>
      </c>
    </row>
    <row r="12" spans="1:7">
      <c r="A12" s="156"/>
      <c r="B12" s="20"/>
      <c r="C12" s="6"/>
      <c r="D12" s="172" t="s">
        <v>26</v>
      </c>
      <c r="E12" s="20" t="s">
        <v>597</v>
      </c>
      <c r="F12" s="6"/>
    </row>
    <row r="13" spans="1:7">
      <c r="A13" s="156"/>
      <c r="B13" s="20"/>
      <c r="C13" s="6"/>
      <c r="D13" s="172"/>
      <c r="E13" s="20" t="s">
        <v>598</v>
      </c>
      <c r="F13" s="6"/>
    </row>
    <row r="14" spans="1:7">
      <c r="A14" s="156"/>
      <c r="B14" s="20"/>
      <c r="C14" s="6"/>
      <c r="D14" s="172" t="s">
        <v>27</v>
      </c>
      <c r="E14" s="20"/>
      <c r="F14" s="6"/>
    </row>
    <row r="15" spans="1:7">
      <c r="A15" s="156"/>
      <c r="B15" s="20"/>
      <c r="C15" s="6"/>
      <c r="D15" s="172"/>
      <c r="E15" s="20"/>
      <c r="F15" s="6"/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138" t="s">
        <v>29</v>
      </c>
      <c r="C17" s="138" t="s">
        <v>30</v>
      </c>
      <c r="D17" s="138" t="s">
        <v>31</v>
      </c>
      <c r="E17" s="166" t="s">
        <v>32</v>
      </c>
      <c r="F17" s="167"/>
    </row>
    <row r="18" spans="1:6">
      <c r="A18" s="156" t="s">
        <v>33</v>
      </c>
      <c r="B18" s="22"/>
      <c r="C18" s="22"/>
      <c r="D18" s="23"/>
      <c r="E18" s="159"/>
      <c r="F18" s="160"/>
    </row>
    <row r="19" spans="1:6">
      <c r="A19" s="156"/>
      <c r="B19" s="22"/>
      <c r="C19" s="22"/>
      <c r="D19" s="23"/>
      <c r="E19" s="159"/>
      <c r="F19" s="160"/>
    </row>
    <row r="20" spans="1:6">
      <c r="A20" s="156"/>
      <c r="B20" s="22"/>
      <c r="C20" s="22"/>
      <c r="D20" s="23"/>
      <c r="E20" s="159"/>
      <c r="F20" s="160"/>
    </row>
    <row r="21" spans="1:6">
      <c r="A21" s="156"/>
      <c r="B21" s="22"/>
      <c r="C21" s="22"/>
      <c r="D21" s="23"/>
      <c r="E21" s="159"/>
      <c r="F21" s="160"/>
    </row>
    <row r="22" spans="1:6">
      <c r="A22" s="156"/>
      <c r="B22" s="22"/>
      <c r="C22" s="22"/>
      <c r="D22" s="26"/>
      <c r="E22" s="159"/>
      <c r="F22" s="160"/>
    </row>
    <row r="23" spans="1:6">
      <c r="A23" s="168"/>
      <c r="B23" s="22"/>
      <c r="C23" s="22"/>
      <c r="D23" s="23"/>
      <c r="E23" s="159"/>
      <c r="F23" s="160"/>
    </row>
    <row r="24" spans="1:6">
      <c r="A24" s="156" t="s">
        <v>339</v>
      </c>
      <c r="B24" s="22"/>
      <c r="C24" s="22"/>
      <c r="D24" s="23"/>
      <c r="E24" s="159"/>
      <c r="F24" s="160"/>
    </row>
    <row r="25" spans="1:6">
      <c r="A25" s="156"/>
      <c r="B25" s="22"/>
      <c r="C25" s="22"/>
      <c r="D25" s="23"/>
      <c r="E25" s="24"/>
      <c r="F25" s="25"/>
    </row>
    <row r="26" spans="1:6">
      <c r="A26" s="156"/>
      <c r="B26" s="22"/>
      <c r="C26" s="22"/>
      <c r="D26" s="23"/>
      <c r="E26" s="159"/>
      <c r="F26" s="160"/>
    </row>
    <row r="27" spans="1:6">
      <c r="A27" s="156"/>
      <c r="B27" s="22"/>
      <c r="C27" s="22"/>
      <c r="D27" s="23"/>
      <c r="E27" s="159"/>
      <c r="F27" s="160"/>
    </row>
    <row r="28" spans="1:6">
      <c r="A28" s="156"/>
      <c r="B28" s="22"/>
      <c r="C28" s="22"/>
      <c r="D28" s="23"/>
      <c r="E28" s="159"/>
      <c r="F28" s="160"/>
    </row>
    <row r="29" spans="1:6">
      <c r="A29" s="156"/>
      <c r="B29" s="22"/>
      <c r="C29" s="22"/>
      <c r="D29" s="23"/>
      <c r="E29" s="159"/>
      <c r="F29" s="160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/>
      <c r="D31" s="142" t="s">
        <v>39</v>
      </c>
      <c r="E31" s="138" t="s">
        <v>37</v>
      </c>
      <c r="F31" s="29"/>
    </row>
    <row r="32" spans="1:6">
      <c r="A32" s="143"/>
      <c r="B32" s="27" t="s">
        <v>40</v>
      </c>
      <c r="C32" s="28"/>
      <c r="D32" s="163"/>
      <c r="E32" s="138" t="s">
        <v>42</v>
      </c>
      <c r="F32" s="29" t="s">
        <v>608</v>
      </c>
    </row>
    <row r="33" spans="1:6">
      <c r="A33" s="143"/>
      <c r="B33" s="27" t="s">
        <v>43</v>
      </c>
      <c r="C33" s="28"/>
      <c r="D33" s="163"/>
      <c r="E33" s="138" t="s">
        <v>45</v>
      </c>
      <c r="F33" s="29" t="s">
        <v>241</v>
      </c>
    </row>
    <row r="34" spans="1:6">
      <c r="A34" s="161"/>
      <c r="B34" s="30" t="s">
        <v>46</v>
      </c>
      <c r="C34" s="28"/>
      <c r="D34" s="164"/>
      <c r="E34" s="138" t="s">
        <v>47</v>
      </c>
      <c r="F34" s="29" t="s">
        <v>609</v>
      </c>
    </row>
    <row r="35" spans="1:6">
      <c r="A35" s="162"/>
      <c r="B35" s="31" t="s">
        <v>48</v>
      </c>
      <c r="C35" s="28"/>
      <c r="D35" s="165"/>
      <c r="E35" s="138" t="s">
        <v>49</v>
      </c>
      <c r="F35" s="29" t="s">
        <v>213</v>
      </c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/>
      <c r="C37" s="146"/>
      <c r="D37" s="146"/>
      <c r="E37" s="146"/>
      <c r="F37" s="147"/>
    </row>
    <row r="38" spans="1:6">
      <c r="A38" s="143"/>
      <c r="B38" s="145"/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615</v>
      </c>
      <c r="C43" s="146"/>
      <c r="D43" s="146"/>
      <c r="E43" s="146"/>
      <c r="F43" s="147"/>
    </row>
    <row r="44" spans="1:6">
      <c r="A44" s="143"/>
      <c r="B44" s="145" t="s">
        <v>611</v>
      </c>
      <c r="C44" s="146"/>
      <c r="D44" s="146"/>
      <c r="E44" s="146"/>
      <c r="F44" s="147"/>
    </row>
    <row r="45" spans="1:6">
      <c r="A45" s="143"/>
      <c r="B45" s="145" t="s">
        <v>612</v>
      </c>
      <c r="C45" s="146"/>
      <c r="D45" s="146"/>
      <c r="E45" s="146"/>
      <c r="F45" s="147"/>
    </row>
    <row r="46" spans="1:6">
      <c r="A46" s="143"/>
      <c r="B46" s="145" t="s">
        <v>613</v>
      </c>
      <c r="C46" s="146"/>
      <c r="D46" s="146"/>
      <c r="E46" s="146"/>
      <c r="F46" s="147"/>
    </row>
    <row r="47" spans="1:6">
      <c r="A47" s="143"/>
      <c r="B47" s="145" t="s">
        <v>614</v>
      </c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139" t="s">
        <v>36</v>
      </c>
      <c r="B50" s="149"/>
      <c r="C50" s="150"/>
      <c r="D50" s="139" t="s">
        <v>39</v>
      </c>
      <c r="E50" s="149"/>
      <c r="F50" s="150"/>
    </row>
    <row r="51" spans="1:6" ht="18.75">
      <c r="A51" s="151" t="s">
        <v>52</v>
      </c>
      <c r="B51" s="152"/>
      <c r="C51" s="153"/>
      <c r="D51" s="137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5"/>
    </row>
    <row r="55" spans="1:6">
      <c r="A55" s="140"/>
      <c r="B55" s="35"/>
      <c r="C55" s="35"/>
      <c r="D55" s="141"/>
      <c r="E55" s="35"/>
      <c r="F55" s="36"/>
    </row>
  </sheetData>
  <mergeCells count="46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6:F26"/>
    <mergeCell ref="E27:F27"/>
    <mergeCell ref="E28:F28"/>
    <mergeCell ref="E29:F29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B7" sqref="B7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47" t="s">
        <v>1</v>
      </c>
      <c r="B2" s="2">
        <v>42647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47" t="s">
        <v>6</v>
      </c>
      <c r="B4" s="10">
        <v>1856000</v>
      </c>
      <c r="C4" s="11" t="s">
        <v>7</v>
      </c>
      <c r="D4" s="12">
        <v>0.01</v>
      </c>
      <c r="E4" s="13" t="s">
        <v>8</v>
      </c>
      <c r="F4" s="12">
        <v>7.0000000000000007E-2</v>
      </c>
    </row>
    <row r="5" spans="1:7">
      <c r="A5" s="47" t="s">
        <v>9</v>
      </c>
      <c r="B5" s="10">
        <f>B6-B4</f>
        <v>2146100</v>
      </c>
      <c r="C5" s="13" t="s">
        <v>10</v>
      </c>
      <c r="D5" s="12">
        <v>0.08</v>
      </c>
      <c r="E5" s="13" t="s">
        <v>11</v>
      </c>
      <c r="F5" s="12">
        <v>0.28999999999999998</v>
      </c>
      <c r="G5" s="14"/>
    </row>
    <row r="6" spans="1:7">
      <c r="A6" s="47" t="s">
        <v>12</v>
      </c>
      <c r="B6" s="10">
        <v>4002100</v>
      </c>
      <c r="C6" s="11" t="s">
        <v>13</v>
      </c>
      <c r="D6" s="12">
        <v>0.03</v>
      </c>
      <c r="E6" s="13" t="s">
        <v>14</v>
      </c>
      <c r="F6" s="12">
        <v>0</v>
      </c>
      <c r="G6" s="15"/>
    </row>
    <row r="7" spans="1:7">
      <c r="A7" s="47" t="s">
        <v>15</v>
      </c>
      <c r="B7" s="10">
        <f>B6+'10.03'!B7</f>
        <v>7504700</v>
      </c>
      <c r="C7" s="13" t="s">
        <v>16</v>
      </c>
      <c r="D7" s="12">
        <v>7.0000000000000007E-2</v>
      </c>
      <c r="E7" s="13" t="s">
        <v>17</v>
      </c>
      <c r="F7" s="12">
        <v>0.26</v>
      </c>
      <c r="G7" s="16"/>
    </row>
    <row r="8" spans="1:7">
      <c r="A8" s="47" t="s">
        <v>18</v>
      </c>
      <c r="B8" s="17"/>
      <c r="C8" s="11" t="s">
        <v>19</v>
      </c>
      <c r="D8" s="12">
        <v>0.02</v>
      </c>
      <c r="E8" s="13"/>
      <c r="F8" s="12"/>
    </row>
    <row r="9" spans="1:7">
      <c r="A9" s="47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47" t="s">
        <v>22</v>
      </c>
      <c r="C11" s="47" t="s">
        <v>23</v>
      </c>
      <c r="D11" s="47" t="s">
        <v>24</v>
      </c>
      <c r="E11" s="47"/>
      <c r="F11" s="47" t="s">
        <v>25</v>
      </c>
    </row>
    <row r="12" spans="1:7">
      <c r="A12" s="156"/>
      <c r="B12" s="20" t="s">
        <v>74</v>
      </c>
      <c r="C12" s="6" t="s">
        <v>147</v>
      </c>
      <c r="D12" s="172" t="s">
        <v>26</v>
      </c>
      <c r="E12" s="20" t="s">
        <v>146</v>
      </c>
      <c r="F12" s="6">
        <v>29</v>
      </c>
    </row>
    <row r="13" spans="1:7">
      <c r="A13" s="156"/>
      <c r="B13" s="20" t="s">
        <v>75</v>
      </c>
      <c r="C13" s="6" t="s">
        <v>123</v>
      </c>
      <c r="D13" s="172"/>
      <c r="E13" s="20" t="s">
        <v>77</v>
      </c>
      <c r="F13" s="6">
        <v>6</v>
      </c>
    </row>
    <row r="14" spans="1:7">
      <c r="A14" s="156"/>
      <c r="B14" s="20" t="s">
        <v>77</v>
      </c>
      <c r="C14" s="6" t="s">
        <v>148</v>
      </c>
      <c r="D14" s="172" t="s">
        <v>27</v>
      </c>
      <c r="E14" s="20" t="s">
        <v>150</v>
      </c>
      <c r="F14" s="6">
        <v>0</v>
      </c>
    </row>
    <row r="15" spans="1:7">
      <c r="A15" s="156"/>
      <c r="B15" s="20" t="s">
        <v>78</v>
      </c>
      <c r="C15" s="6" t="s">
        <v>149</v>
      </c>
      <c r="D15" s="172"/>
      <c r="E15" s="20" t="s">
        <v>151</v>
      </c>
      <c r="F15" s="6">
        <v>0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47" t="s">
        <v>29</v>
      </c>
      <c r="C17" s="47" t="s">
        <v>30</v>
      </c>
      <c r="D17" s="47" t="s">
        <v>31</v>
      </c>
      <c r="E17" s="166" t="s">
        <v>32</v>
      </c>
      <c r="F17" s="167"/>
    </row>
    <row r="18" spans="1:6">
      <c r="A18" s="156" t="s">
        <v>33</v>
      </c>
      <c r="B18" s="22">
        <v>0.5</v>
      </c>
      <c r="C18" s="22" t="s">
        <v>139</v>
      </c>
      <c r="D18" s="23">
        <v>6</v>
      </c>
      <c r="E18" s="157"/>
      <c r="F18" s="158"/>
    </row>
    <row r="19" spans="1:6">
      <c r="A19" s="156"/>
      <c r="B19" s="22">
        <v>0.5</v>
      </c>
      <c r="C19" s="22" t="s">
        <v>140</v>
      </c>
      <c r="D19" s="23">
        <v>11</v>
      </c>
      <c r="E19" s="159"/>
      <c r="F19" s="160"/>
    </row>
    <row r="20" spans="1:6">
      <c r="A20" s="156"/>
      <c r="B20" s="22">
        <v>4.1666666666666664E-2</v>
      </c>
      <c r="C20" s="22" t="s">
        <v>141</v>
      </c>
      <c r="D20" s="23">
        <v>28</v>
      </c>
      <c r="E20" s="24"/>
      <c r="F20" s="25"/>
    </row>
    <row r="21" spans="1:6">
      <c r="A21" s="156"/>
      <c r="B21" s="22"/>
      <c r="C21" s="22"/>
      <c r="D21" s="23"/>
      <c r="E21" s="159"/>
      <c r="F21" s="160"/>
    </row>
    <row r="22" spans="1:6">
      <c r="A22" s="156"/>
      <c r="B22" s="22"/>
      <c r="C22" s="22"/>
      <c r="D22" s="26"/>
      <c r="E22" s="159"/>
      <c r="F22" s="160"/>
    </row>
    <row r="23" spans="1:6">
      <c r="A23" s="168"/>
      <c r="B23" s="22"/>
      <c r="C23" s="22"/>
      <c r="D23" s="23"/>
      <c r="E23" s="159"/>
      <c r="F23" s="160"/>
    </row>
    <row r="24" spans="1:6">
      <c r="A24" s="156" t="s">
        <v>34</v>
      </c>
      <c r="B24" s="22">
        <v>0.27083333333333331</v>
      </c>
      <c r="C24" s="22" t="s">
        <v>142</v>
      </c>
      <c r="D24" s="23">
        <v>17</v>
      </c>
      <c r="E24" s="159"/>
      <c r="F24" s="160"/>
    </row>
    <row r="25" spans="1:6">
      <c r="A25" s="156"/>
      <c r="B25" s="22"/>
      <c r="C25" s="22" t="s">
        <v>160</v>
      </c>
      <c r="D25" s="23">
        <v>2</v>
      </c>
      <c r="E25" s="48"/>
      <c r="F25" s="49"/>
    </row>
    <row r="26" spans="1:6">
      <c r="A26" s="156"/>
      <c r="B26" s="22"/>
      <c r="C26" s="22" t="s">
        <v>159</v>
      </c>
      <c r="D26" s="23">
        <v>2</v>
      </c>
      <c r="E26" s="159"/>
      <c r="F26" s="160"/>
    </row>
    <row r="27" spans="1:6">
      <c r="A27" s="156"/>
      <c r="B27" s="22"/>
      <c r="C27" s="22" t="s">
        <v>159</v>
      </c>
      <c r="D27" s="23">
        <v>2</v>
      </c>
      <c r="E27" s="48"/>
      <c r="F27" s="49"/>
    </row>
    <row r="28" spans="1:6">
      <c r="A28" s="156"/>
      <c r="B28" s="22"/>
      <c r="C28" s="22" t="s">
        <v>161</v>
      </c>
      <c r="D28" s="23">
        <v>2</v>
      </c>
      <c r="E28" s="48"/>
      <c r="F28" s="49"/>
    </row>
    <row r="29" spans="1:6">
      <c r="A29" s="156"/>
      <c r="B29" s="22"/>
      <c r="C29" s="22"/>
      <c r="D29" s="23"/>
      <c r="E29" s="48"/>
      <c r="F29" s="49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/>
      <c r="D31" s="142" t="s">
        <v>39</v>
      </c>
      <c r="E31" s="47" t="s">
        <v>37</v>
      </c>
      <c r="F31" s="29" t="s">
        <v>152</v>
      </c>
    </row>
    <row r="32" spans="1:6">
      <c r="A32" s="143"/>
      <c r="B32" s="27" t="s">
        <v>40</v>
      </c>
      <c r="C32" s="28" t="s">
        <v>95</v>
      </c>
      <c r="D32" s="163"/>
      <c r="E32" s="47" t="s">
        <v>42</v>
      </c>
      <c r="F32" s="29" t="s">
        <v>153</v>
      </c>
    </row>
    <row r="33" spans="1:6">
      <c r="A33" s="143"/>
      <c r="B33" s="27" t="s">
        <v>43</v>
      </c>
      <c r="C33" s="28" t="s">
        <v>93</v>
      </c>
      <c r="D33" s="163"/>
      <c r="E33" s="47" t="s">
        <v>45</v>
      </c>
      <c r="F33" s="29" t="s">
        <v>154</v>
      </c>
    </row>
    <row r="34" spans="1:6">
      <c r="A34" s="161"/>
      <c r="B34" s="30" t="s">
        <v>46</v>
      </c>
      <c r="C34" s="28" t="s">
        <v>137</v>
      </c>
      <c r="D34" s="164"/>
      <c r="E34" s="47" t="s">
        <v>47</v>
      </c>
      <c r="F34" s="29"/>
    </row>
    <row r="35" spans="1:6">
      <c r="A35" s="162"/>
      <c r="B35" s="31" t="s">
        <v>48</v>
      </c>
      <c r="C35" s="28" t="s">
        <v>138</v>
      </c>
      <c r="D35" s="165"/>
      <c r="E35" s="47" t="s">
        <v>49</v>
      </c>
      <c r="F35" s="29" t="s">
        <v>155</v>
      </c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 t="s">
        <v>143</v>
      </c>
      <c r="C37" s="146"/>
      <c r="D37" s="146"/>
      <c r="E37" s="146"/>
      <c r="F37" s="147"/>
    </row>
    <row r="38" spans="1:6">
      <c r="A38" s="143"/>
      <c r="B38" s="145" t="s">
        <v>144</v>
      </c>
      <c r="C38" s="146"/>
      <c r="D38" s="146"/>
      <c r="E38" s="146"/>
      <c r="F38" s="147"/>
    </row>
    <row r="39" spans="1:6">
      <c r="A39" s="143"/>
      <c r="B39" s="145" t="s">
        <v>145</v>
      </c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73" t="s">
        <v>156</v>
      </c>
      <c r="C43" s="146"/>
      <c r="D43" s="146"/>
      <c r="E43" s="146"/>
      <c r="F43" s="147"/>
    </row>
    <row r="44" spans="1:6">
      <c r="A44" s="143"/>
      <c r="B44" s="145" t="s">
        <v>157</v>
      </c>
      <c r="C44" s="146"/>
      <c r="D44" s="146"/>
      <c r="E44" s="146"/>
      <c r="F44" s="147"/>
    </row>
    <row r="45" spans="1:6">
      <c r="A45" s="143"/>
      <c r="B45" s="145" t="s">
        <v>158</v>
      </c>
      <c r="C45" s="146"/>
      <c r="D45" s="146"/>
      <c r="E45" s="146"/>
      <c r="F45" s="147"/>
    </row>
    <row r="46" spans="1:6">
      <c r="A46" s="143"/>
      <c r="B46" s="145"/>
      <c r="C46" s="146"/>
      <c r="D46" s="146"/>
      <c r="E46" s="146"/>
      <c r="F46" s="147"/>
    </row>
    <row r="47" spans="1:6">
      <c r="A47" s="143"/>
      <c r="B47" s="145"/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46" t="s">
        <v>36</v>
      </c>
      <c r="B50" s="149"/>
      <c r="C50" s="150"/>
      <c r="D50" s="46" t="s">
        <v>39</v>
      </c>
      <c r="E50" s="149"/>
      <c r="F50" s="150"/>
    </row>
    <row r="51" spans="1:6" ht="18.75">
      <c r="A51" s="151" t="s">
        <v>52</v>
      </c>
      <c r="B51" s="152"/>
      <c r="C51" s="153"/>
      <c r="D51" s="45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5"/>
    </row>
    <row r="55" spans="1:6">
      <c r="A55" s="140"/>
      <c r="B55" s="35"/>
      <c r="C55" s="35"/>
      <c r="D55" s="141"/>
      <c r="E55" s="35"/>
      <c r="F55" s="36"/>
    </row>
  </sheetData>
  <mergeCells count="42"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6:F36"/>
    <mergeCell ref="A37:A42"/>
    <mergeCell ref="B37:F37"/>
    <mergeCell ref="B38:F38"/>
    <mergeCell ref="B39:F39"/>
    <mergeCell ref="B40:F40"/>
    <mergeCell ref="B41:F41"/>
    <mergeCell ref="B42:F42"/>
    <mergeCell ref="A24:A29"/>
    <mergeCell ref="E24:F24"/>
    <mergeCell ref="E26:F26"/>
    <mergeCell ref="A30:F30"/>
    <mergeCell ref="A31:A35"/>
    <mergeCell ref="D31:D35"/>
    <mergeCell ref="A16:F16"/>
    <mergeCell ref="E17:F17"/>
    <mergeCell ref="A18:A23"/>
    <mergeCell ref="E18:F18"/>
    <mergeCell ref="E19:F19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B7" sqref="B7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53" t="s">
        <v>1</v>
      </c>
      <c r="B2" s="2">
        <v>42648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53" t="s">
        <v>6</v>
      </c>
      <c r="B4" s="10">
        <v>473000</v>
      </c>
      <c r="C4" s="11" t="s">
        <v>7</v>
      </c>
      <c r="D4" s="12">
        <v>0.01</v>
      </c>
      <c r="E4" s="13" t="s">
        <v>8</v>
      </c>
      <c r="F4" s="12">
        <v>0</v>
      </c>
    </row>
    <row r="5" spans="1:7">
      <c r="A5" s="53" t="s">
        <v>9</v>
      </c>
      <c r="B5" s="10">
        <v>402000</v>
      </c>
      <c r="C5" s="13" t="s">
        <v>10</v>
      </c>
      <c r="D5" s="12">
        <v>0.08</v>
      </c>
      <c r="E5" s="13" t="s">
        <v>11</v>
      </c>
      <c r="F5" s="12">
        <v>0</v>
      </c>
      <c r="G5" s="14"/>
    </row>
    <row r="6" spans="1:7">
      <c r="A6" s="53" t="s">
        <v>12</v>
      </c>
      <c r="B6" s="10">
        <v>415000</v>
      </c>
      <c r="C6" s="11" t="s">
        <v>13</v>
      </c>
      <c r="D6" s="12">
        <v>0.36</v>
      </c>
      <c r="E6" s="13" t="s">
        <v>14</v>
      </c>
      <c r="F6" s="12">
        <v>0</v>
      </c>
      <c r="G6" s="15"/>
    </row>
    <row r="7" spans="1:7">
      <c r="A7" s="53" t="s">
        <v>15</v>
      </c>
      <c r="B7" s="10">
        <f>B6+'10.04'!B7</f>
        <v>7919700</v>
      </c>
      <c r="C7" s="13" t="s">
        <v>16</v>
      </c>
      <c r="D7" s="12">
        <v>0.56000000000000005</v>
      </c>
      <c r="E7" s="13" t="s">
        <v>17</v>
      </c>
      <c r="F7" s="12">
        <v>0.36</v>
      </c>
      <c r="G7" s="16"/>
    </row>
    <row r="8" spans="1:7">
      <c r="A8" s="53" t="s">
        <v>18</v>
      </c>
      <c r="B8" s="17"/>
      <c r="C8" s="11" t="s">
        <v>19</v>
      </c>
      <c r="D8" s="12">
        <v>0.06</v>
      </c>
      <c r="E8" s="13"/>
      <c r="F8" s="12"/>
    </row>
    <row r="9" spans="1:7">
      <c r="A9" s="53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53" t="s">
        <v>22</v>
      </c>
      <c r="C11" s="53" t="s">
        <v>23</v>
      </c>
      <c r="D11" s="53" t="s">
        <v>24</v>
      </c>
      <c r="E11" s="53"/>
      <c r="F11" s="53" t="s">
        <v>25</v>
      </c>
    </row>
    <row r="12" spans="1:7">
      <c r="A12" s="156"/>
      <c r="B12" s="20" t="s">
        <v>74</v>
      </c>
      <c r="C12" s="6" t="s">
        <v>166</v>
      </c>
      <c r="D12" s="172" t="s">
        <v>26</v>
      </c>
      <c r="E12" s="20" t="s">
        <v>169</v>
      </c>
      <c r="F12" s="6">
        <v>6</v>
      </c>
    </row>
    <row r="13" spans="1:7">
      <c r="A13" s="156"/>
      <c r="B13" s="20" t="s">
        <v>75</v>
      </c>
      <c r="C13" s="6" t="s">
        <v>84</v>
      </c>
      <c r="D13" s="172"/>
      <c r="E13" s="20" t="s">
        <v>170</v>
      </c>
      <c r="F13" s="6">
        <v>3</v>
      </c>
    </row>
    <row r="14" spans="1:7">
      <c r="A14" s="156"/>
      <c r="B14" s="20" t="s">
        <v>77</v>
      </c>
      <c r="C14" s="6" t="s">
        <v>167</v>
      </c>
      <c r="D14" s="172" t="s">
        <v>27</v>
      </c>
      <c r="E14" s="20" t="s">
        <v>75</v>
      </c>
      <c r="F14" s="6">
        <v>0</v>
      </c>
    </row>
    <row r="15" spans="1:7">
      <c r="A15" s="156"/>
      <c r="B15" s="20" t="s">
        <v>78</v>
      </c>
      <c r="C15" s="6" t="s">
        <v>168</v>
      </c>
      <c r="D15" s="172"/>
      <c r="E15" s="20" t="s">
        <v>77</v>
      </c>
      <c r="F15" s="6">
        <v>0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53" t="s">
        <v>29</v>
      </c>
      <c r="C17" s="53" t="s">
        <v>30</v>
      </c>
      <c r="D17" s="53" t="s">
        <v>31</v>
      </c>
      <c r="E17" s="166" t="s">
        <v>32</v>
      </c>
      <c r="F17" s="167"/>
    </row>
    <row r="18" spans="1:6">
      <c r="A18" s="156" t="s">
        <v>33</v>
      </c>
      <c r="B18" s="22">
        <v>0.5</v>
      </c>
      <c r="C18" s="22" t="s">
        <v>163</v>
      </c>
      <c r="D18" s="23">
        <v>2</v>
      </c>
      <c r="E18" s="157"/>
      <c r="F18" s="158"/>
    </row>
    <row r="19" spans="1:6">
      <c r="A19" s="156"/>
      <c r="B19" s="22"/>
      <c r="C19" s="22" t="s">
        <v>171</v>
      </c>
      <c r="D19" s="23">
        <v>2</v>
      </c>
      <c r="E19" s="159"/>
      <c r="F19" s="160"/>
    </row>
    <row r="20" spans="1:6">
      <c r="A20" s="156"/>
      <c r="B20" s="22"/>
      <c r="C20" s="22" t="s">
        <v>171</v>
      </c>
      <c r="D20" s="23">
        <v>2</v>
      </c>
      <c r="E20" s="24"/>
      <c r="F20" s="25"/>
    </row>
    <row r="21" spans="1:6">
      <c r="A21" s="156"/>
      <c r="B21" s="22"/>
      <c r="C21" s="22" t="s">
        <v>172</v>
      </c>
      <c r="D21" s="23">
        <v>2</v>
      </c>
      <c r="E21" s="159"/>
      <c r="F21" s="160"/>
    </row>
    <row r="22" spans="1:6">
      <c r="A22" s="156"/>
      <c r="B22" s="22"/>
      <c r="C22" s="22" t="s">
        <v>173</v>
      </c>
      <c r="D22" s="26">
        <v>2</v>
      </c>
      <c r="E22" s="159"/>
      <c r="F22" s="160"/>
    </row>
    <row r="23" spans="1:6">
      <c r="A23" s="168"/>
      <c r="B23" s="22"/>
      <c r="C23" s="22" t="s">
        <v>171</v>
      </c>
      <c r="D23" s="23">
        <v>2</v>
      </c>
      <c r="E23" s="159"/>
      <c r="F23" s="160"/>
    </row>
    <row r="24" spans="1:6">
      <c r="A24" s="156" t="s">
        <v>34</v>
      </c>
      <c r="B24" s="22">
        <v>0.27083333333333331</v>
      </c>
      <c r="C24" s="22" t="s">
        <v>164</v>
      </c>
      <c r="D24" s="23">
        <v>2</v>
      </c>
      <c r="E24" s="159"/>
      <c r="F24" s="160"/>
    </row>
    <row r="25" spans="1:6">
      <c r="A25" s="156"/>
      <c r="B25" s="22">
        <v>0.29166666666666669</v>
      </c>
      <c r="C25" s="22" t="s">
        <v>165</v>
      </c>
      <c r="D25" s="23">
        <v>3</v>
      </c>
      <c r="E25" s="51"/>
      <c r="F25" s="52"/>
    </row>
    <row r="26" spans="1:6">
      <c r="A26" s="156"/>
      <c r="B26" s="22"/>
      <c r="C26" s="22" t="s">
        <v>171</v>
      </c>
      <c r="D26" s="23">
        <v>3</v>
      </c>
      <c r="E26" s="159"/>
      <c r="F26" s="160"/>
    </row>
    <row r="27" spans="1:6">
      <c r="A27" s="156"/>
      <c r="B27" s="22"/>
      <c r="C27" s="22" t="s">
        <v>174</v>
      </c>
      <c r="D27" s="23">
        <v>2</v>
      </c>
      <c r="E27" s="51"/>
      <c r="F27" s="52"/>
    </row>
    <row r="28" spans="1:6">
      <c r="A28" s="156"/>
      <c r="B28" s="22"/>
      <c r="C28" s="22"/>
      <c r="D28" s="23"/>
      <c r="E28" s="51"/>
      <c r="F28" s="52"/>
    </row>
    <row r="29" spans="1:6">
      <c r="A29" s="156"/>
      <c r="B29" s="22"/>
      <c r="C29" s="22"/>
      <c r="D29" s="23"/>
      <c r="E29" s="51"/>
      <c r="F29" s="52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58</v>
      </c>
      <c r="D31" s="142" t="s">
        <v>39</v>
      </c>
      <c r="E31" s="53" t="s">
        <v>37</v>
      </c>
      <c r="F31" s="29" t="s">
        <v>175</v>
      </c>
    </row>
    <row r="32" spans="1:6">
      <c r="A32" s="143"/>
      <c r="B32" s="27" t="s">
        <v>40</v>
      </c>
      <c r="C32" s="28" t="s">
        <v>41</v>
      </c>
      <c r="D32" s="163"/>
      <c r="E32" s="53" t="s">
        <v>42</v>
      </c>
      <c r="F32" s="29" t="s">
        <v>176</v>
      </c>
    </row>
    <row r="33" spans="1:6">
      <c r="A33" s="143"/>
      <c r="B33" s="27" t="s">
        <v>43</v>
      </c>
      <c r="C33" s="28" t="s">
        <v>162</v>
      </c>
      <c r="D33" s="163"/>
      <c r="E33" s="53" t="s">
        <v>45</v>
      </c>
      <c r="F33" s="29" t="s">
        <v>177</v>
      </c>
    </row>
    <row r="34" spans="1:6">
      <c r="A34" s="161"/>
      <c r="B34" s="30" t="s">
        <v>46</v>
      </c>
      <c r="C34" s="28" t="s">
        <v>59</v>
      </c>
      <c r="D34" s="164"/>
      <c r="E34" s="53" t="s">
        <v>47</v>
      </c>
      <c r="F34" s="29" t="s">
        <v>178</v>
      </c>
    </row>
    <row r="35" spans="1:6">
      <c r="A35" s="162"/>
      <c r="B35" s="31" t="s">
        <v>48</v>
      </c>
      <c r="C35" s="28"/>
      <c r="D35" s="165"/>
      <c r="E35" s="53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 t="s">
        <v>183</v>
      </c>
      <c r="C37" s="146"/>
      <c r="D37" s="146"/>
      <c r="E37" s="146"/>
      <c r="F37" s="147"/>
    </row>
    <row r="38" spans="1:6">
      <c r="A38" s="143"/>
      <c r="B38" s="145" t="s">
        <v>184</v>
      </c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180</v>
      </c>
      <c r="C43" s="146"/>
      <c r="D43" s="146"/>
      <c r="E43" s="146"/>
      <c r="F43" s="147"/>
    </row>
    <row r="44" spans="1:6">
      <c r="A44" s="143"/>
      <c r="B44" s="145" t="s">
        <v>181</v>
      </c>
      <c r="C44" s="146"/>
      <c r="D44" s="146"/>
      <c r="E44" s="146"/>
      <c r="F44" s="147"/>
    </row>
    <row r="45" spans="1:6">
      <c r="A45" s="143"/>
      <c r="B45" s="145" t="s">
        <v>182</v>
      </c>
      <c r="C45" s="146"/>
      <c r="D45" s="146"/>
      <c r="E45" s="146"/>
      <c r="F45" s="147"/>
    </row>
    <row r="46" spans="1:6">
      <c r="A46" s="143"/>
      <c r="B46" s="145"/>
      <c r="C46" s="146"/>
      <c r="D46" s="146"/>
      <c r="E46" s="146"/>
      <c r="F46" s="147"/>
    </row>
    <row r="47" spans="1:6">
      <c r="A47" s="143"/>
      <c r="B47" s="145"/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54" t="s">
        <v>36</v>
      </c>
      <c r="B50" s="149"/>
      <c r="C50" s="150"/>
      <c r="D50" s="54" t="s">
        <v>39</v>
      </c>
      <c r="E50" s="149"/>
      <c r="F50" s="150"/>
    </row>
    <row r="51" spans="1:6" ht="18.75">
      <c r="A51" s="151" t="s">
        <v>52</v>
      </c>
      <c r="B51" s="152"/>
      <c r="C51" s="153"/>
      <c r="D51" s="50" t="s">
        <v>53</v>
      </c>
      <c r="E51" s="154">
        <f>E53+E54+B53+B54+E55</f>
        <v>26800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>
        <v>26800</v>
      </c>
      <c r="F53" s="35" t="s">
        <v>179</v>
      </c>
    </row>
    <row r="54" spans="1:6">
      <c r="A54" s="140"/>
      <c r="B54" s="35"/>
      <c r="C54" s="35"/>
      <c r="D54" s="141"/>
      <c r="E54" s="35"/>
      <c r="F54" s="35"/>
    </row>
    <row r="55" spans="1:6">
      <c r="A55" s="140"/>
      <c r="B55" s="35"/>
      <c r="C55" s="35"/>
      <c r="D55" s="141"/>
      <c r="E55" s="35"/>
      <c r="F55" s="36"/>
    </row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1:F21"/>
    <mergeCell ref="E22:F22"/>
    <mergeCell ref="E23:F23"/>
    <mergeCell ref="A24:A29"/>
    <mergeCell ref="E24:F24"/>
    <mergeCell ref="E26:F26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B42:F42"/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B12" sqref="B12:C15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58" t="s">
        <v>1</v>
      </c>
      <c r="B2" s="2">
        <v>42649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58" t="s">
        <v>6</v>
      </c>
      <c r="B4" s="10">
        <v>181000</v>
      </c>
      <c r="C4" s="11" t="s">
        <v>7</v>
      </c>
      <c r="D4" s="12">
        <v>7.0000000000000007E-2</v>
      </c>
      <c r="E4" s="13" t="s">
        <v>8</v>
      </c>
      <c r="F4" s="12">
        <v>0.28000000000000003</v>
      </c>
    </row>
    <row r="5" spans="1:7">
      <c r="A5" s="58" t="s">
        <v>9</v>
      </c>
      <c r="B5" s="10">
        <f>B6-B4</f>
        <v>1530800</v>
      </c>
      <c r="C5" s="13" t="s">
        <v>10</v>
      </c>
      <c r="D5" s="12">
        <v>0.09</v>
      </c>
      <c r="E5" s="13" t="s">
        <v>11</v>
      </c>
      <c r="F5" s="12">
        <v>0.03</v>
      </c>
      <c r="G5" s="14"/>
    </row>
    <row r="6" spans="1:7">
      <c r="A6" s="58" t="s">
        <v>12</v>
      </c>
      <c r="B6" s="10">
        <v>1711800</v>
      </c>
      <c r="C6" s="11" t="s">
        <v>13</v>
      </c>
      <c r="D6" s="12">
        <v>0.08</v>
      </c>
      <c r="E6" s="13" t="s">
        <v>14</v>
      </c>
      <c r="F6" s="12">
        <v>0</v>
      </c>
      <c r="G6" s="15"/>
    </row>
    <row r="7" spans="1:7">
      <c r="A7" s="58" t="s">
        <v>15</v>
      </c>
      <c r="B7" s="10">
        <f>B6+'10.05'!B7</f>
        <v>9631500</v>
      </c>
      <c r="C7" s="13" t="s">
        <v>16</v>
      </c>
      <c r="D7" s="12">
        <v>0.26</v>
      </c>
      <c r="E7" s="13" t="s">
        <v>17</v>
      </c>
      <c r="F7" s="12">
        <v>0.16</v>
      </c>
      <c r="G7" s="16"/>
    </row>
    <row r="8" spans="1:7">
      <c r="A8" s="58" t="s">
        <v>18</v>
      </c>
      <c r="B8" s="17"/>
      <c r="C8" s="11" t="s">
        <v>19</v>
      </c>
      <c r="D8" s="12">
        <v>0.01</v>
      </c>
      <c r="E8" s="13"/>
      <c r="F8" s="12"/>
    </row>
    <row r="9" spans="1:7">
      <c r="A9" s="58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58" t="s">
        <v>22</v>
      </c>
      <c r="C11" s="58" t="s">
        <v>23</v>
      </c>
      <c r="D11" s="58" t="s">
        <v>24</v>
      </c>
      <c r="E11" s="58"/>
      <c r="F11" s="58" t="s">
        <v>25</v>
      </c>
    </row>
    <row r="12" spans="1:7">
      <c r="A12" s="156"/>
      <c r="B12" s="20" t="s">
        <v>74</v>
      </c>
      <c r="C12" s="6" t="s">
        <v>194</v>
      </c>
      <c r="D12" s="172" t="s">
        <v>26</v>
      </c>
      <c r="E12" s="20" t="s">
        <v>197</v>
      </c>
      <c r="F12" s="6">
        <v>8</v>
      </c>
    </row>
    <row r="13" spans="1:7">
      <c r="A13" s="156"/>
      <c r="B13" s="20" t="s">
        <v>75</v>
      </c>
      <c r="C13" s="6" t="s">
        <v>84</v>
      </c>
      <c r="D13" s="172"/>
      <c r="E13" s="20" t="s">
        <v>198</v>
      </c>
      <c r="F13" s="6">
        <v>7</v>
      </c>
    </row>
    <row r="14" spans="1:7">
      <c r="A14" s="156"/>
      <c r="B14" s="20" t="s">
        <v>77</v>
      </c>
      <c r="C14" s="6" t="s">
        <v>195</v>
      </c>
      <c r="D14" s="172" t="s">
        <v>27</v>
      </c>
      <c r="E14" s="20" t="s">
        <v>199</v>
      </c>
      <c r="F14" s="6">
        <v>0</v>
      </c>
    </row>
    <row r="15" spans="1:7">
      <c r="A15" s="156"/>
      <c r="B15" s="20" t="s">
        <v>78</v>
      </c>
      <c r="C15" s="6" t="s">
        <v>196</v>
      </c>
      <c r="D15" s="172"/>
      <c r="E15" s="20" t="s">
        <v>200</v>
      </c>
      <c r="F15" s="6">
        <v>0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58" t="s">
        <v>29</v>
      </c>
      <c r="C17" s="58" t="s">
        <v>30</v>
      </c>
      <c r="D17" s="58" t="s">
        <v>31</v>
      </c>
      <c r="E17" s="166" t="s">
        <v>32</v>
      </c>
      <c r="F17" s="167"/>
    </row>
    <row r="18" spans="1:6">
      <c r="A18" s="156" t="s">
        <v>33</v>
      </c>
      <c r="B18" s="22"/>
      <c r="C18" s="22" t="s">
        <v>79</v>
      </c>
      <c r="D18" s="23">
        <v>2</v>
      </c>
      <c r="E18" s="157"/>
      <c r="F18" s="158"/>
    </row>
    <row r="19" spans="1:6">
      <c r="A19" s="156"/>
      <c r="B19" s="22"/>
      <c r="C19" s="22" t="s">
        <v>79</v>
      </c>
      <c r="D19" s="23">
        <v>2</v>
      </c>
      <c r="E19" s="159"/>
      <c r="F19" s="160"/>
    </row>
    <row r="20" spans="1:6">
      <c r="A20" s="156"/>
      <c r="B20" s="22"/>
      <c r="C20" s="22" t="s">
        <v>79</v>
      </c>
      <c r="D20" s="23">
        <v>2</v>
      </c>
      <c r="E20" s="24"/>
      <c r="F20" s="25"/>
    </row>
    <row r="21" spans="1:6">
      <c r="A21" s="156"/>
      <c r="B21" s="22"/>
      <c r="C21" s="22"/>
      <c r="D21" s="23"/>
      <c r="E21" s="159"/>
      <c r="F21" s="160"/>
    </row>
    <row r="22" spans="1:6">
      <c r="A22" s="156"/>
      <c r="B22" s="22"/>
      <c r="C22" s="22"/>
      <c r="D22" s="26"/>
      <c r="E22" s="159"/>
      <c r="F22" s="160"/>
    </row>
    <row r="23" spans="1:6">
      <c r="A23" s="168"/>
      <c r="B23" s="22"/>
      <c r="C23" s="22"/>
      <c r="D23" s="23"/>
      <c r="E23" s="159"/>
      <c r="F23" s="160"/>
    </row>
    <row r="24" spans="1:6">
      <c r="A24" s="156" t="s">
        <v>34</v>
      </c>
      <c r="B24" s="22">
        <v>0.29166666666666669</v>
      </c>
      <c r="C24" s="22" t="s">
        <v>188</v>
      </c>
      <c r="D24" s="23">
        <v>18</v>
      </c>
      <c r="E24" s="159" t="s">
        <v>190</v>
      </c>
      <c r="F24" s="160"/>
    </row>
    <row r="25" spans="1:6">
      <c r="A25" s="156"/>
      <c r="B25" s="22">
        <v>0.3125</v>
      </c>
      <c r="C25" s="22" t="s">
        <v>189</v>
      </c>
      <c r="D25" s="23">
        <v>2</v>
      </c>
      <c r="E25" s="56"/>
      <c r="F25" s="57"/>
    </row>
    <row r="26" spans="1:6">
      <c r="A26" s="156"/>
      <c r="B26" s="22"/>
      <c r="C26" s="22"/>
      <c r="D26" s="23"/>
      <c r="E26" s="159"/>
      <c r="F26" s="160"/>
    </row>
    <row r="27" spans="1:6">
      <c r="A27" s="156"/>
      <c r="B27" s="22"/>
      <c r="C27" s="22"/>
      <c r="D27" s="23"/>
      <c r="E27" s="56"/>
      <c r="F27" s="57"/>
    </row>
    <row r="28" spans="1:6">
      <c r="A28" s="156"/>
      <c r="B28" s="22"/>
      <c r="C28" s="22"/>
      <c r="D28" s="23"/>
      <c r="E28" s="56"/>
      <c r="F28" s="57"/>
    </row>
    <row r="29" spans="1:6">
      <c r="A29" s="156"/>
      <c r="B29" s="22"/>
      <c r="C29" s="22"/>
      <c r="D29" s="23"/>
      <c r="E29" s="56"/>
      <c r="F29" s="57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185</v>
      </c>
      <c r="D31" s="142" t="s">
        <v>39</v>
      </c>
      <c r="E31" s="58" t="s">
        <v>37</v>
      </c>
      <c r="F31" s="29"/>
    </row>
    <row r="32" spans="1:6">
      <c r="A32" s="143"/>
      <c r="B32" s="27" t="s">
        <v>40</v>
      </c>
      <c r="C32" s="28" t="s">
        <v>186</v>
      </c>
      <c r="D32" s="163"/>
      <c r="E32" s="58" t="s">
        <v>42</v>
      </c>
      <c r="F32" s="29" t="s">
        <v>72</v>
      </c>
    </row>
    <row r="33" spans="1:6">
      <c r="A33" s="143"/>
      <c r="B33" s="27" t="s">
        <v>43</v>
      </c>
      <c r="C33" s="28" t="s">
        <v>44</v>
      </c>
      <c r="D33" s="163"/>
      <c r="E33" s="58" t="s">
        <v>45</v>
      </c>
      <c r="F33" s="29" t="s">
        <v>193</v>
      </c>
    </row>
    <row r="34" spans="1:6">
      <c r="A34" s="161"/>
      <c r="B34" s="30" t="s">
        <v>46</v>
      </c>
      <c r="C34" s="28" t="s">
        <v>187</v>
      </c>
      <c r="D34" s="164"/>
      <c r="E34" s="58" t="s">
        <v>47</v>
      </c>
      <c r="F34" s="29" t="s">
        <v>70</v>
      </c>
    </row>
    <row r="35" spans="1:6">
      <c r="A35" s="162"/>
      <c r="B35" s="31" t="s">
        <v>48</v>
      </c>
      <c r="C35" s="28"/>
      <c r="D35" s="165"/>
      <c r="E35" s="58" t="s">
        <v>49</v>
      </c>
      <c r="F35" s="29" t="s">
        <v>69</v>
      </c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 t="s">
        <v>191</v>
      </c>
      <c r="C37" s="146"/>
      <c r="D37" s="146"/>
      <c r="E37" s="146"/>
      <c r="F37" s="147"/>
    </row>
    <row r="38" spans="1:6">
      <c r="A38" s="143"/>
      <c r="B38" s="145" t="s">
        <v>192</v>
      </c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201</v>
      </c>
      <c r="C43" s="146"/>
      <c r="D43" s="146"/>
      <c r="E43" s="146"/>
      <c r="F43" s="147"/>
    </row>
    <row r="44" spans="1:6">
      <c r="A44" s="143"/>
      <c r="B44" s="145" t="s">
        <v>202</v>
      </c>
      <c r="C44" s="146"/>
      <c r="D44" s="146"/>
      <c r="E44" s="146"/>
      <c r="F44" s="147"/>
    </row>
    <row r="45" spans="1:6">
      <c r="A45" s="143"/>
      <c r="B45" s="145" t="s">
        <v>203</v>
      </c>
      <c r="C45" s="146"/>
      <c r="D45" s="146"/>
      <c r="E45" s="146"/>
      <c r="F45" s="147"/>
    </row>
    <row r="46" spans="1:6">
      <c r="A46" s="143"/>
      <c r="B46" s="145" t="s">
        <v>204</v>
      </c>
      <c r="C46" s="146"/>
      <c r="D46" s="146"/>
      <c r="E46" s="146"/>
      <c r="F46" s="147"/>
    </row>
    <row r="47" spans="1:6">
      <c r="A47" s="143"/>
      <c r="B47" s="145"/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59" t="s">
        <v>36</v>
      </c>
      <c r="B50" s="149"/>
      <c r="C50" s="150"/>
      <c r="D50" s="59" t="s">
        <v>39</v>
      </c>
      <c r="E50" s="149"/>
      <c r="F50" s="150"/>
    </row>
    <row r="51" spans="1:6" ht="18.75">
      <c r="A51" s="151" t="s">
        <v>52</v>
      </c>
      <c r="B51" s="152"/>
      <c r="C51" s="153"/>
      <c r="D51" s="55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5"/>
    </row>
    <row r="55" spans="1:6">
      <c r="A55" s="140"/>
      <c r="B55" s="35"/>
      <c r="C55" s="35"/>
      <c r="D55" s="141"/>
      <c r="E55" s="35"/>
      <c r="F55" s="36"/>
    </row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1:F21"/>
    <mergeCell ref="E22:F22"/>
    <mergeCell ref="E23:F23"/>
    <mergeCell ref="A24:A29"/>
    <mergeCell ref="E24:F24"/>
    <mergeCell ref="E26:F26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B42:F42"/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C24" sqref="C24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63" t="s">
        <v>1</v>
      </c>
      <c r="B2" s="2">
        <v>42650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63" t="s">
        <v>6</v>
      </c>
      <c r="B4" s="10">
        <v>184000</v>
      </c>
      <c r="C4" s="11" t="s">
        <v>7</v>
      </c>
      <c r="D4" s="12">
        <v>0.05</v>
      </c>
      <c r="E4" s="13" t="s">
        <v>8</v>
      </c>
      <c r="F4" s="12">
        <v>0.04</v>
      </c>
    </row>
    <row r="5" spans="1:7">
      <c r="A5" s="63" t="s">
        <v>9</v>
      </c>
      <c r="B5" s="10">
        <f>B6-B4</f>
        <v>1412900</v>
      </c>
      <c r="C5" s="13" t="s">
        <v>10</v>
      </c>
      <c r="D5" s="12">
        <v>0.1</v>
      </c>
      <c r="E5" s="13" t="s">
        <v>11</v>
      </c>
      <c r="F5" s="12">
        <v>0</v>
      </c>
      <c r="G5" s="14"/>
    </row>
    <row r="6" spans="1:7">
      <c r="A6" s="63" t="s">
        <v>12</v>
      </c>
      <c r="B6" s="10">
        <v>1596900</v>
      </c>
      <c r="C6" s="11" t="s">
        <v>13</v>
      </c>
      <c r="D6" s="12">
        <v>0.09</v>
      </c>
      <c r="E6" s="13" t="s">
        <v>14</v>
      </c>
      <c r="F6" s="12">
        <v>0</v>
      </c>
      <c r="G6" s="15"/>
    </row>
    <row r="7" spans="1:7">
      <c r="A7" s="63" t="s">
        <v>15</v>
      </c>
      <c r="B7" s="10">
        <f>B6+'10.06'!B7</f>
        <v>11228400</v>
      </c>
      <c r="C7" s="13" t="s">
        <v>16</v>
      </c>
      <c r="D7" s="12">
        <v>0.26</v>
      </c>
      <c r="E7" s="13" t="s">
        <v>17</v>
      </c>
      <c r="F7" s="12">
        <v>0.38</v>
      </c>
      <c r="G7" s="16"/>
    </row>
    <row r="8" spans="1:7">
      <c r="A8" s="63" t="s">
        <v>18</v>
      </c>
      <c r="B8" s="17"/>
      <c r="C8" s="11" t="s">
        <v>19</v>
      </c>
      <c r="D8" s="12">
        <v>0.03</v>
      </c>
      <c r="E8" s="13"/>
      <c r="F8" s="12"/>
    </row>
    <row r="9" spans="1:7">
      <c r="A9" s="63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63" t="s">
        <v>22</v>
      </c>
      <c r="C11" s="63" t="s">
        <v>23</v>
      </c>
      <c r="D11" s="63" t="s">
        <v>24</v>
      </c>
      <c r="E11" s="63"/>
      <c r="F11" s="63" t="s">
        <v>25</v>
      </c>
    </row>
    <row r="12" spans="1:7">
      <c r="A12" s="156"/>
      <c r="B12" s="20" t="s">
        <v>74</v>
      </c>
      <c r="C12" s="6" t="s">
        <v>214</v>
      </c>
      <c r="D12" s="172" t="s">
        <v>26</v>
      </c>
      <c r="E12" s="20" t="s">
        <v>217</v>
      </c>
      <c r="F12" s="6">
        <v>6</v>
      </c>
    </row>
    <row r="13" spans="1:7">
      <c r="A13" s="156"/>
      <c r="B13" s="20" t="s">
        <v>75</v>
      </c>
      <c r="C13" s="6" t="s">
        <v>84</v>
      </c>
      <c r="D13" s="172"/>
      <c r="E13" s="20" t="s">
        <v>218</v>
      </c>
      <c r="F13" s="6">
        <v>6</v>
      </c>
    </row>
    <row r="14" spans="1:7">
      <c r="A14" s="156"/>
      <c r="B14" s="20" t="s">
        <v>77</v>
      </c>
      <c r="C14" s="6" t="s">
        <v>215</v>
      </c>
      <c r="D14" s="172" t="s">
        <v>27</v>
      </c>
      <c r="E14" s="20" t="s">
        <v>219</v>
      </c>
      <c r="F14" s="6">
        <v>0</v>
      </c>
    </row>
    <row r="15" spans="1:7">
      <c r="A15" s="156"/>
      <c r="B15" s="20" t="s">
        <v>78</v>
      </c>
      <c r="C15" s="6" t="s">
        <v>216</v>
      </c>
      <c r="D15" s="172"/>
      <c r="E15" s="20" t="s">
        <v>220</v>
      </c>
      <c r="F15" s="6">
        <v>0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63" t="s">
        <v>29</v>
      </c>
      <c r="C17" s="63" t="s">
        <v>30</v>
      </c>
      <c r="D17" s="63" t="s">
        <v>31</v>
      </c>
      <c r="E17" s="166" t="s">
        <v>32</v>
      </c>
      <c r="F17" s="167"/>
    </row>
    <row r="18" spans="1:6">
      <c r="A18" s="156" t="s">
        <v>33</v>
      </c>
      <c r="B18" s="22"/>
      <c r="C18" s="22"/>
      <c r="D18" s="23"/>
      <c r="E18" s="157"/>
      <c r="F18" s="158"/>
    </row>
    <row r="19" spans="1:6">
      <c r="A19" s="156"/>
      <c r="B19" s="22"/>
      <c r="C19" s="22"/>
      <c r="D19" s="23"/>
      <c r="E19" s="159"/>
      <c r="F19" s="160"/>
    </row>
    <row r="20" spans="1:6">
      <c r="A20" s="156"/>
      <c r="B20" s="22"/>
      <c r="C20" s="22"/>
      <c r="D20" s="23"/>
      <c r="E20" s="24"/>
      <c r="F20" s="25"/>
    </row>
    <row r="21" spans="1:6">
      <c r="A21" s="156"/>
      <c r="B21" s="22"/>
      <c r="C21" s="22"/>
      <c r="D21" s="23"/>
      <c r="E21" s="159"/>
      <c r="F21" s="160"/>
    </row>
    <row r="22" spans="1:6">
      <c r="A22" s="156"/>
      <c r="B22" s="22"/>
      <c r="C22" s="22"/>
      <c r="D22" s="26"/>
      <c r="E22" s="159"/>
      <c r="F22" s="160"/>
    </row>
    <row r="23" spans="1:6">
      <c r="A23" s="168"/>
      <c r="B23" s="22"/>
      <c r="C23" s="22"/>
      <c r="D23" s="23"/>
      <c r="E23" s="159"/>
      <c r="F23" s="160"/>
    </row>
    <row r="24" spans="1:6">
      <c r="A24" s="156" t="s">
        <v>34</v>
      </c>
      <c r="B24" s="22">
        <v>0.29166666666666669</v>
      </c>
      <c r="C24" s="22" t="s">
        <v>209</v>
      </c>
      <c r="D24" s="23">
        <v>5</v>
      </c>
      <c r="E24" s="159"/>
      <c r="F24" s="160"/>
    </row>
    <row r="25" spans="1:6">
      <c r="A25" s="156"/>
      <c r="B25" s="22">
        <v>0.3125</v>
      </c>
      <c r="C25" s="22" t="s">
        <v>207</v>
      </c>
      <c r="D25" s="23">
        <v>4</v>
      </c>
      <c r="E25" s="61"/>
      <c r="F25" s="62"/>
    </row>
    <row r="26" spans="1:6">
      <c r="A26" s="156"/>
      <c r="B26" s="22">
        <v>0.3125</v>
      </c>
      <c r="C26" s="22" t="s">
        <v>207</v>
      </c>
      <c r="D26" s="23">
        <v>2</v>
      </c>
      <c r="E26" s="159"/>
      <c r="F26" s="160"/>
    </row>
    <row r="27" spans="1:6">
      <c r="A27" s="156"/>
      <c r="B27" s="22">
        <v>0.35416666666666669</v>
      </c>
      <c r="C27" s="22" t="s">
        <v>208</v>
      </c>
      <c r="D27" s="23">
        <v>8</v>
      </c>
      <c r="E27" s="61"/>
      <c r="F27" s="62"/>
    </row>
    <row r="28" spans="1:6">
      <c r="A28" s="156"/>
      <c r="B28" s="22"/>
      <c r="C28" s="22"/>
      <c r="D28" s="23"/>
      <c r="E28" s="61"/>
      <c r="F28" s="62"/>
    </row>
    <row r="29" spans="1:6">
      <c r="A29" s="156"/>
      <c r="B29" s="22"/>
      <c r="C29" s="22"/>
      <c r="D29" s="23"/>
      <c r="E29" s="61"/>
      <c r="F29" s="62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44</v>
      </c>
      <c r="D31" s="142" t="s">
        <v>39</v>
      </c>
      <c r="E31" s="63" t="s">
        <v>37</v>
      </c>
      <c r="F31" s="29" t="s">
        <v>210</v>
      </c>
    </row>
    <row r="32" spans="1:6">
      <c r="A32" s="143"/>
      <c r="B32" s="27" t="s">
        <v>40</v>
      </c>
      <c r="C32" s="28" t="s">
        <v>41</v>
      </c>
      <c r="D32" s="163"/>
      <c r="E32" s="63" t="s">
        <v>42</v>
      </c>
      <c r="F32" s="29" t="s">
        <v>211</v>
      </c>
    </row>
    <row r="33" spans="1:6">
      <c r="A33" s="143"/>
      <c r="B33" s="27" t="s">
        <v>43</v>
      </c>
      <c r="C33" s="28" t="s">
        <v>58</v>
      </c>
      <c r="D33" s="163"/>
      <c r="E33" s="63" t="s">
        <v>45</v>
      </c>
      <c r="F33" s="29" t="s">
        <v>212</v>
      </c>
    </row>
    <row r="34" spans="1:6">
      <c r="A34" s="161"/>
      <c r="B34" s="30" t="s">
        <v>46</v>
      </c>
      <c r="C34" s="28" t="s">
        <v>59</v>
      </c>
      <c r="D34" s="164"/>
      <c r="E34" s="63" t="s">
        <v>47</v>
      </c>
      <c r="F34" s="29" t="s">
        <v>213</v>
      </c>
    </row>
    <row r="35" spans="1:6">
      <c r="A35" s="162"/>
      <c r="B35" s="31" t="s">
        <v>48</v>
      </c>
      <c r="C35" s="28"/>
      <c r="D35" s="165"/>
      <c r="E35" s="63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 t="s">
        <v>205</v>
      </c>
      <c r="C37" s="146"/>
      <c r="D37" s="146"/>
      <c r="E37" s="146"/>
      <c r="F37" s="147"/>
    </row>
    <row r="38" spans="1:6">
      <c r="A38" s="143"/>
      <c r="B38" s="145" t="s">
        <v>206</v>
      </c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221</v>
      </c>
      <c r="C43" s="146"/>
      <c r="D43" s="146"/>
      <c r="E43" s="146"/>
      <c r="F43" s="147"/>
    </row>
    <row r="44" spans="1:6">
      <c r="A44" s="143"/>
      <c r="B44" s="145" t="s">
        <v>222</v>
      </c>
      <c r="C44" s="146"/>
      <c r="D44" s="146"/>
      <c r="E44" s="146"/>
      <c r="F44" s="147"/>
    </row>
    <row r="45" spans="1:6">
      <c r="A45" s="143"/>
      <c r="B45" s="145" t="s">
        <v>223</v>
      </c>
      <c r="C45" s="146"/>
      <c r="D45" s="146"/>
      <c r="E45" s="146"/>
      <c r="F45" s="147"/>
    </row>
    <row r="46" spans="1:6">
      <c r="A46" s="143"/>
      <c r="B46" s="145" t="s">
        <v>224</v>
      </c>
      <c r="C46" s="146"/>
      <c r="D46" s="146"/>
      <c r="E46" s="146"/>
      <c r="F46" s="147"/>
    </row>
    <row r="47" spans="1:6">
      <c r="A47" s="143"/>
      <c r="B47" s="145" t="s">
        <v>225</v>
      </c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64" t="s">
        <v>36</v>
      </c>
      <c r="B50" s="149"/>
      <c r="C50" s="150"/>
      <c r="D50" s="64" t="s">
        <v>39</v>
      </c>
      <c r="E50" s="149"/>
      <c r="F50" s="150"/>
    </row>
    <row r="51" spans="1:6" ht="18.75">
      <c r="A51" s="151" t="s">
        <v>52</v>
      </c>
      <c r="B51" s="152"/>
      <c r="C51" s="153"/>
      <c r="D51" s="60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5"/>
    </row>
    <row r="55" spans="1:6">
      <c r="A55" s="140"/>
      <c r="B55" s="35"/>
      <c r="C55" s="35"/>
      <c r="D55" s="141"/>
      <c r="E55" s="35"/>
      <c r="F55" s="36"/>
    </row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1:F21"/>
    <mergeCell ref="E22:F22"/>
    <mergeCell ref="E23:F23"/>
    <mergeCell ref="A24:A29"/>
    <mergeCell ref="E24:F24"/>
    <mergeCell ref="E26:F26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B42:F42"/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H23" sqref="H23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67" t="s">
        <v>1</v>
      </c>
      <c r="B2" s="2">
        <v>42651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67" t="s">
        <v>6</v>
      </c>
      <c r="B4" s="10">
        <v>569500</v>
      </c>
      <c r="C4" s="11" t="s">
        <v>7</v>
      </c>
      <c r="D4" s="12">
        <v>0.03</v>
      </c>
      <c r="E4" s="13" t="s">
        <v>8</v>
      </c>
      <c r="F4" s="12">
        <v>0</v>
      </c>
    </row>
    <row r="5" spans="1:7">
      <c r="A5" s="67" t="s">
        <v>9</v>
      </c>
      <c r="B5" s="10">
        <f>B6-B4</f>
        <v>767000</v>
      </c>
      <c r="C5" s="13" t="s">
        <v>10</v>
      </c>
      <c r="D5" s="12">
        <v>0.08</v>
      </c>
      <c r="E5" s="13" t="s">
        <v>11</v>
      </c>
      <c r="F5" s="12">
        <v>0.24</v>
      </c>
      <c r="G5" s="14"/>
    </row>
    <row r="6" spans="1:7">
      <c r="A6" s="67" t="s">
        <v>12</v>
      </c>
      <c r="B6" s="10">
        <v>1336500</v>
      </c>
      <c r="C6" s="11" t="s">
        <v>13</v>
      </c>
      <c r="D6" s="12">
        <v>0.1</v>
      </c>
      <c r="E6" s="13" t="s">
        <v>14</v>
      </c>
      <c r="F6" s="12">
        <v>0</v>
      </c>
      <c r="G6" s="15"/>
    </row>
    <row r="7" spans="1:7">
      <c r="A7" s="67" t="s">
        <v>15</v>
      </c>
      <c r="B7" s="10">
        <f>B6+'10.07'!B7</f>
        <v>12564900</v>
      </c>
      <c r="C7" s="13" t="s">
        <v>16</v>
      </c>
      <c r="D7" s="12">
        <v>0.27</v>
      </c>
      <c r="E7" s="13" t="s">
        <v>17</v>
      </c>
      <c r="F7" s="12">
        <v>0.17</v>
      </c>
      <c r="G7" s="16"/>
    </row>
    <row r="8" spans="1:7">
      <c r="A8" s="67" t="s">
        <v>18</v>
      </c>
      <c r="B8" s="17"/>
      <c r="C8" s="11" t="s">
        <v>19</v>
      </c>
      <c r="D8" s="12">
        <v>0.09</v>
      </c>
      <c r="E8" s="13"/>
      <c r="F8" s="12"/>
    </row>
    <row r="9" spans="1:7">
      <c r="A9" s="67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67" t="s">
        <v>22</v>
      </c>
      <c r="C11" s="67" t="s">
        <v>23</v>
      </c>
      <c r="D11" s="67" t="s">
        <v>24</v>
      </c>
      <c r="E11" s="67"/>
      <c r="F11" s="67" t="s">
        <v>25</v>
      </c>
    </row>
    <row r="12" spans="1:7">
      <c r="A12" s="156"/>
      <c r="B12" s="20" t="s">
        <v>74</v>
      </c>
      <c r="C12" s="6" t="s">
        <v>235</v>
      </c>
      <c r="D12" s="172" t="s">
        <v>26</v>
      </c>
      <c r="E12" s="20" t="s">
        <v>63</v>
      </c>
      <c r="F12" s="6">
        <v>6</v>
      </c>
    </row>
    <row r="13" spans="1:7">
      <c r="A13" s="156"/>
      <c r="B13" s="20" t="s">
        <v>75</v>
      </c>
      <c r="C13" s="6" t="s">
        <v>102</v>
      </c>
      <c r="D13" s="172"/>
      <c r="E13" s="20" t="s">
        <v>238</v>
      </c>
      <c r="F13" s="6">
        <v>5</v>
      </c>
    </row>
    <row r="14" spans="1:7">
      <c r="A14" s="156"/>
      <c r="B14" s="20" t="s">
        <v>77</v>
      </c>
      <c r="C14" s="6" t="s">
        <v>236</v>
      </c>
      <c r="D14" s="172" t="s">
        <v>27</v>
      </c>
      <c r="E14" s="20" t="s">
        <v>239</v>
      </c>
      <c r="F14" s="6">
        <v>0</v>
      </c>
    </row>
    <row r="15" spans="1:7">
      <c r="A15" s="156"/>
      <c r="B15" s="20" t="s">
        <v>78</v>
      </c>
      <c r="C15" s="6" t="s">
        <v>237</v>
      </c>
      <c r="D15" s="172"/>
      <c r="E15" s="20" t="s">
        <v>240</v>
      </c>
      <c r="F15" s="6">
        <v>0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67" t="s">
        <v>29</v>
      </c>
      <c r="C17" s="67" t="s">
        <v>30</v>
      </c>
      <c r="D17" s="67" t="s">
        <v>31</v>
      </c>
      <c r="E17" s="166" t="s">
        <v>32</v>
      </c>
      <c r="F17" s="167"/>
    </row>
    <row r="18" spans="1:6">
      <c r="A18" s="156" t="s">
        <v>33</v>
      </c>
      <c r="B18" s="22">
        <v>4.1666666666666664E-2</v>
      </c>
      <c r="C18" s="22" t="s">
        <v>62</v>
      </c>
      <c r="D18" s="23">
        <v>6</v>
      </c>
      <c r="E18" s="157" t="s">
        <v>63</v>
      </c>
      <c r="F18" s="158"/>
    </row>
    <row r="19" spans="1:6">
      <c r="A19" s="156"/>
      <c r="B19" s="22"/>
      <c r="C19" s="22"/>
      <c r="D19" s="23"/>
      <c r="E19" s="159" t="s">
        <v>234</v>
      </c>
      <c r="F19" s="160"/>
    </row>
    <row r="20" spans="1:6">
      <c r="A20" s="156"/>
      <c r="B20" s="22"/>
      <c r="C20" s="22"/>
      <c r="D20" s="23"/>
      <c r="E20" s="24" t="s">
        <v>230</v>
      </c>
      <c r="F20" s="25"/>
    </row>
    <row r="21" spans="1:6">
      <c r="A21" s="156"/>
      <c r="B21" s="22"/>
      <c r="C21" s="22"/>
      <c r="D21" s="23"/>
      <c r="E21" s="159" t="s">
        <v>231</v>
      </c>
      <c r="F21" s="160"/>
    </row>
    <row r="22" spans="1:6">
      <c r="A22" s="156"/>
      <c r="B22" s="22"/>
      <c r="C22" s="22"/>
      <c r="D22" s="26"/>
      <c r="E22" s="159" t="s">
        <v>232</v>
      </c>
      <c r="F22" s="160"/>
    </row>
    <row r="23" spans="1:6">
      <c r="A23" s="168"/>
      <c r="B23" s="22"/>
      <c r="C23" s="22"/>
      <c r="D23" s="23"/>
      <c r="E23" s="159" t="s">
        <v>233</v>
      </c>
      <c r="F23" s="160"/>
    </row>
    <row r="24" spans="1:6">
      <c r="A24" s="156" t="s">
        <v>34</v>
      </c>
      <c r="B24" s="22">
        <v>0.25</v>
      </c>
      <c r="C24" s="22" t="s">
        <v>227</v>
      </c>
      <c r="D24" s="23">
        <v>2</v>
      </c>
      <c r="E24" s="159"/>
      <c r="F24" s="160"/>
    </row>
    <row r="25" spans="1:6">
      <c r="A25" s="156"/>
      <c r="B25" s="22">
        <v>0.29166666666666669</v>
      </c>
      <c r="C25" s="22" t="s">
        <v>228</v>
      </c>
      <c r="D25" s="23">
        <v>8</v>
      </c>
      <c r="E25" s="68"/>
      <c r="F25" s="69"/>
    </row>
    <row r="26" spans="1:6">
      <c r="A26" s="156"/>
      <c r="B26" s="22">
        <v>0.29166666666666669</v>
      </c>
      <c r="C26" s="22" t="s">
        <v>229</v>
      </c>
      <c r="D26" s="23">
        <v>2</v>
      </c>
      <c r="E26" s="159"/>
      <c r="F26" s="160"/>
    </row>
    <row r="27" spans="1:6">
      <c r="A27" s="156"/>
      <c r="B27" s="22"/>
      <c r="C27" s="22"/>
      <c r="D27" s="23"/>
      <c r="E27" s="68"/>
      <c r="F27" s="69"/>
    </row>
    <row r="28" spans="1:6">
      <c r="A28" s="156"/>
      <c r="B28" s="22"/>
      <c r="C28" s="22"/>
      <c r="D28" s="23"/>
      <c r="E28" s="68"/>
      <c r="F28" s="69"/>
    </row>
    <row r="29" spans="1:6">
      <c r="A29" s="156"/>
      <c r="B29" s="22"/>
      <c r="C29" s="22"/>
      <c r="D29" s="23"/>
      <c r="E29" s="68"/>
      <c r="F29" s="69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41</v>
      </c>
      <c r="D31" s="142" t="s">
        <v>39</v>
      </c>
      <c r="E31" s="67" t="s">
        <v>37</v>
      </c>
      <c r="F31" s="29" t="s">
        <v>241</v>
      </c>
    </row>
    <row r="32" spans="1:6">
      <c r="A32" s="143"/>
      <c r="B32" s="27" t="s">
        <v>40</v>
      </c>
      <c r="C32" s="28" t="s">
        <v>44</v>
      </c>
      <c r="D32" s="163"/>
      <c r="E32" s="67" t="s">
        <v>42</v>
      </c>
      <c r="F32" s="29" t="s">
        <v>242</v>
      </c>
    </row>
    <row r="33" spans="1:6">
      <c r="A33" s="143"/>
      <c r="B33" s="27" t="s">
        <v>43</v>
      </c>
      <c r="C33" s="28" t="s">
        <v>58</v>
      </c>
      <c r="D33" s="163"/>
      <c r="E33" s="67" t="s">
        <v>45</v>
      </c>
      <c r="F33" s="29" t="s">
        <v>243</v>
      </c>
    </row>
    <row r="34" spans="1:6">
      <c r="A34" s="161"/>
      <c r="B34" s="30" t="s">
        <v>46</v>
      </c>
      <c r="C34" s="28" t="s">
        <v>59</v>
      </c>
      <c r="D34" s="164"/>
      <c r="E34" s="67" t="s">
        <v>47</v>
      </c>
      <c r="F34" s="29" t="s">
        <v>244</v>
      </c>
    </row>
    <row r="35" spans="1:6">
      <c r="A35" s="162"/>
      <c r="B35" s="31" t="s">
        <v>48</v>
      </c>
      <c r="C35" s="28"/>
      <c r="D35" s="165"/>
      <c r="E35" s="67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 t="s">
        <v>226</v>
      </c>
      <c r="C37" s="146"/>
      <c r="D37" s="146"/>
      <c r="E37" s="146"/>
      <c r="F37" s="147"/>
    </row>
    <row r="38" spans="1:6">
      <c r="A38" s="143"/>
      <c r="B38" s="145"/>
      <c r="C38" s="146"/>
      <c r="D38" s="146"/>
      <c r="E38" s="146"/>
      <c r="F38" s="147"/>
    </row>
    <row r="39" spans="1:6">
      <c r="A39" s="143"/>
      <c r="B39" s="145"/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45" t="s">
        <v>245</v>
      </c>
      <c r="C43" s="146"/>
      <c r="D43" s="146"/>
      <c r="E43" s="146"/>
      <c r="F43" s="147"/>
    </row>
    <row r="44" spans="1:6">
      <c r="A44" s="143"/>
      <c r="B44" s="145" t="s">
        <v>246</v>
      </c>
      <c r="C44" s="146"/>
      <c r="D44" s="146"/>
      <c r="E44" s="146"/>
      <c r="F44" s="147"/>
    </row>
    <row r="45" spans="1:6">
      <c r="A45" s="143"/>
      <c r="B45" s="145" t="s">
        <v>247</v>
      </c>
      <c r="C45" s="146"/>
      <c r="D45" s="146"/>
      <c r="E45" s="146"/>
      <c r="F45" s="147"/>
    </row>
    <row r="46" spans="1:6">
      <c r="A46" s="143"/>
      <c r="B46" s="145" t="s">
        <v>248</v>
      </c>
      <c r="C46" s="146"/>
      <c r="D46" s="146"/>
      <c r="E46" s="146"/>
      <c r="F46" s="147"/>
    </row>
    <row r="47" spans="1:6">
      <c r="A47" s="143"/>
      <c r="B47" s="145" t="s">
        <v>249</v>
      </c>
      <c r="C47" s="146"/>
      <c r="D47" s="146"/>
      <c r="E47" s="146"/>
      <c r="F47" s="147"/>
    </row>
    <row r="48" spans="1:6">
      <c r="A48" s="144"/>
      <c r="B48" s="145" t="s">
        <v>250</v>
      </c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66" t="s">
        <v>36</v>
      </c>
      <c r="B50" s="149"/>
      <c r="C50" s="150"/>
      <c r="D50" s="66" t="s">
        <v>39</v>
      </c>
      <c r="E50" s="149"/>
      <c r="F50" s="150"/>
    </row>
    <row r="51" spans="1:6" ht="18.75">
      <c r="A51" s="151" t="s">
        <v>52</v>
      </c>
      <c r="B51" s="152"/>
      <c r="C51" s="153"/>
      <c r="D51" s="65" t="s">
        <v>53</v>
      </c>
      <c r="E51" s="154">
        <f>E53+E54+B53+B54+E55</f>
        <v>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/>
      <c r="C53" s="35"/>
      <c r="D53" s="141"/>
      <c r="E53" s="35"/>
      <c r="F53" s="35"/>
    </row>
    <row r="54" spans="1:6">
      <c r="A54" s="140"/>
      <c r="B54" s="35"/>
      <c r="C54" s="35"/>
      <c r="D54" s="141"/>
      <c r="E54" s="35"/>
      <c r="F54" s="35"/>
    </row>
    <row r="55" spans="1:6">
      <c r="A55" s="140"/>
      <c r="B55" s="35"/>
      <c r="C55" s="35"/>
      <c r="D55" s="141"/>
      <c r="E55" s="35"/>
      <c r="F55" s="36"/>
    </row>
  </sheetData>
  <mergeCells count="42"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6:F36"/>
    <mergeCell ref="A37:A42"/>
    <mergeCell ref="B37:F37"/>
    <mergeCell ref="B38:F38"/>
    <mergeCell ref="B39:F39"/>
    <mergeCell ref="B40:F40"/>
    <mergeCell ref="B41:F41"/>
    <mergeCell ref="B42:F42"/>
    <mergeCell ref="A24:A29"/>
    <mergeCell ref="E24:F24"/>
    <mergeCell ref="E26:F26"/>
    <mergeCell ref="A30:F30"/>
    <mergeCell ref="A31:A35"/>
    <mergeCell ref="D31:D35"/>
    <mergeCell ref="A16:F16"/>
    <mergeCell ref="E17:F17"/>
    <mergeCell ref="A18:A23"/>
    <mergeCell ref="E18:F18"/>
    <mergeCell ref="E19:F19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55"/>
  <sheetViews>
    <sheetView topLeftCell="A30" workbookViewId="0">
      <selection activeCell="F53" sqref="F53:F55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69" t="s">
        <v>0</v>
      </c>
      <c r="B1" s="169"/>
      <c r="C1" s="169"/>
      <c r="D1" s="169"/>
      <c r="E1" s="169"/>
      <c r="F1" s="169"/>
    </row>
    <row r="2" spans="1:7">
      <c r="A2" s="72" t="s">
        <v>1</v>
      </c>
      <c r="B2" s="2">
        <v>42652</v>
      </c>
      <c r="C2" s="3"/>
      <c r="D2" s="4"/>
      <c r="E2" s="5" t="s">
        <v>2</v>
      </c>
      <c r="F2" s="6"/>
      <c r="G2" s="7"/>
    </row>
    <row r="3" spans="1:7">
      <c r="A3" s="170" t="s">
        <v>3</v>
      </c>
      <c r="B3" s="171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72" t="s">
        <v>6</v>
      </c>
      <c r="B4" s="10">
        <v>616000</v>
      </c>
      <c r="C4" s="11" t="s">
        <v>7</v>
      </c>
      <c r="D4" s="12">
        <v>0.05</v>
      </c>
      <c r="E4" s="13" t="s">
        <v>8</v>
      </c>
      <c r="F4" s="12">
        <v>0.23</v>
      </c>
    </row>
    <row r="5" spans="1:7">
      <c r="A5" s="72" t="s">
        <v>9</v>
      </c>
      <c r="B5" s="10">
        <f>B6-B4</f>
        <v>713400</v>
      </c>
      <c r="C5" s="13" t="s">
        <v>10</v>
      </c>
      <c r="D5" s="12">
        <v>0.12</v>
      </c>
      <c r="E5" s="13" t="s">
        <v>11</v>
      </c>
      <c r="F5" s="12">
        <v>0.04</v>
      </c>
      <c r="G5" s="14"/>
    </row>
    <row r="6" spans="1:7">
      <c r="A6" s="72" t="s">
        <v>12</v>
      </c>
      <c r="B6" s="10">
        <v>1329400</v>
      </c>
      <c r="C6" s="11" t="s">
        <v>13</v>
      </c>
      <c r="D6" s="12">
        <v>7.0000000000000007E-2</v>
      </c>
      <c r="E6" s="13" t="s">
        <v>14</v>
      </c>
      <c r="F6" s="12">
        <v>0</v>
      </c>
      <c r="G6" s="15"/>
    </row>
    <row r="7" spans="1:7">
      <c r="A7" s="72" t="s">
        <v>15</v>
      </c>
      <c r="B7" s="10">
        <f>B6+'10.08'!B7</f>
        <v>13894300</v>
      </c>
      <c r="C7" s="13" t="s">
        <v>16</v>
      </c>
      <c r="D7" s="12">
        <v>0.24</v>
      </c>
      <c r="E7" s="13" t="s">
        <v>17</v>
      </c>
      <c r="F7" s="12">
        <v>0.21</v>
      </c>
      <c r="G7" s="16"/>
    </row>
    <row r="8" spans="1:7">
      <c r="A8" s="72" t="s">
        <v>18</v>
      </c>
      <c r="B8" s="17"/>
      <c r="C8" s="11" t="s">
        <v>19</v>
      </c>
      <c r="D8" s="12">
        <v>0.03</v>
      </c>
      <c r="E8" s="13"/>
      <c r="F8" s="12"/>
    </row>
    <row r="9" spans="1:7">
      <c r="A9" s="72" t="s">
        <v>20</v>
      </c>
      <c r="B9" s="18"/>
      <c r="C9" s="11"/>
      <c r="D9" s="12"/>
      <c r="E9" s="13"/>
      <c r="F9" s="19"/>
    </row>
    <row r="10" spans="1:7" ht="18.75">
      <c r="A10" s="148"/>
      <c r="B10" s="148"/>
      <c r="C10" s="148"/>
      <c r="D10" s="148"/>
      <c r="E10" s="148"/>
      <c r="F10" s="148"/>
    </row>
    <row r="11" spans="1:7">
      <c r="A11" s="156" t="s">
        <v>21</v>
      </c>
      <c r="B11" s="72" t="s">
        <v>22</v>
      </c>
      <c r="C11" s="72" t="s">
        <v>23</v>
      </c>
      <c r="D11" s="72" t="s">
        <v>24</v>
      </c>
      <c r="E11" s="72"/>
      <c r="F11" s="72" t="s">
        <v>25</v>
      </c>
    </row>
    <row r="12" spans="1:7">
      <c r="A12" s="156"/>
      <c r="B12" s="20" t="s">
        <v>74</v>
      </c>
      <c r="C12" s="6" t="s">
        <v>284</v>
      </c>
      <c r="D12" s="172" t="s">
        <v>26</v>
      </c>
      <c r="E12" s="20" t="s">
        <v>289</v>
      </c>
      <c r="F12" s="6">
        <v>6</v>
      </c>
    </row>
    <row r="13" spans="1:7">
      <c r="A13" s="156"/>
      <c r="B13" s="20" t="s">
        <v>75</v>
      </c>
      <c r="C13" s="6" t="s">
        <v>285</v>
      </c>
      <c r="D13" s="172"/>
      <c r="E13" s="20" t="s">
        <v>290</v>
      </c>
      <c r="F13" s="6">
        <v>4</v>
      </c>
    </row>
    <row r="14" spans="1:7">
      <c r="A14" s="156"/>
      <c r="B14" s="20" t="s">
        <v>77</v>
      </c>
      <c r="C14" s="6" t="s">
        <v>286</v>
      </c>
      <c r="D14" s="172" t="s">
        <v>27</v>
      </c>
      <c r="E14" s="20" t="s">
        <v>75</v>
      </c>
      <c r="F14" s="6">
        <v>0</v>
      </c>
    </row>
    <row r="15" spans="1:7">
      <c r="A15" s="156"/>
      <c r="B15" s="20" t="s">
        <v>78</v>
      </c>
      <c r="C15" s="6" t="s">
        <v>287</v>
      </c>
      <c r="D15" s="172"/>
      <c r="E15" s="20" t="s">
        <v>288</v>
      </c>
      <c r="F15" s="6">
        <v>0</v>
      </c>
    </row>
    <row r="16" spans="1:7" ht="18.75">
      <c r="A16" s="148" t="s">
        <v>28</v>
      </c>
      <c r="B16" s="148"/>
      <c r="C16" s="148"/>
      <c r="D16" s="148"/>
      <c r="E16" s="148"/>
      <c r="F16" s="148"/>
    </row>
    <row r="17" spans="1:6">
      <c r="A17" s="21"/>
      <c r="B17" s="72" t="s">
        <v>29</v>
      </c>
      <c r="C17" s="72" t="s">
        <v>30</v>
      </c>
      <c r="D17" s="72" t="s">
        <v>31</v>
      </c>
      <c r="E17" s="166" t="s">
        <v>32</v>
      </c>
      <c r="F17" s="167"/>
    </row>
    <row r="18" spans="1:6">
      <c r="A18" s="156" t="s">
        <v>33</v>
      </c>
      <c r="B18" s="22">
        <v>0.5</v>
      </c>
      <c r="C18" s="22" t="s">
        <v>258</v>
      </c>
      <c r="D18" s="23">
        <v>4</v>
      </c>
      <c r="E18" s="157"/>
      <c r="F18" s="158"/>
    </row>
    <row r="19" spans="1:6">
      <c r="A19" s="156"/>
      <c r="B19" s="22">
        <v>4.1666666666666664E-2</v>
      </c>
      <c r="C19" s="22" t="s">
        <v>259</v>
      </c>
      <c r="D19" s="23" t="s">
        <v>257</v>
      </c>
      <c r="E19" s="159"/>
      <c r="F19" s="160"/>
    </row>
    <row r="20" spans="1:6">
      <c r="A20" s="156"/>
      <c r="B20" s="22"/>
      <c r="C20" s="22" t="s">
        <v>272</v>
      </c>
      <c r="D20" s="23">
        <v>5</v>
      </c>
      <c r="E20" s="157" t="s">
        <v>275</v>
      </c>
      <c r="F20" s="158"/>
    </row>
    <row r="21" spans="1:6">
      <c r="A21" s="156"/>
      <c r="B21" s="22"/>
      <c r="C21" s="22" t="s">
        <v>272</v>
      </c>
      <c r="D21" s="23">
        <v>2</v>
      </c>
      <c r="E21" s="157" t="s">
        <v>275</v>
      </c>
      <c r="F21" s="158"/>
    </row>
    <row r="22" spans="1:6">
      <c r="A22" s="156"/>
      <c r="B22" s="22"/>
      <c r="C22" s="22" t="s">
        <v>273</v>
      </c>
      <c r="D22" s="26">
        <v>2</v>
      </c>
      <c r="E22" s="157" t="s">
        <v>276</v>
      </c>
      <c r="F22" s="158"/>
    </row>
    <row r="23" spans="1:6">
      <c r="A23" s="168"/>
      <c r="B23" s="22"/>
      <c r="C23" s="22"/>
      <c r="D23" s="23"/>
      <c r="E23" s="157"/>
      <c r="F23" s="158"/>
    </row>
    <row r="24" spans="1:6">
      <c r="A24" s="156" t="s">
        <v>34</v>
      </c>
      <c r="B24" s="22">
        <v>0.25</v>
      </c>
      <c r="C24" s="22" t="s">
        <v>261</v>
      </c>
      <c r="D24" s="23">
        <v>5</v>
      </c>
      <c r="E24" s="157"/>
      <c r="F24" s="158"/>
    </row>
    <row r="25" spans="1:6">
      <c r="A25" s="156"/>
      <c r="B25" s="22" t="s">
        <v>260</v>
      </c>
      <c r="C25" s="22" t="s">
        <v>262</v>
      </c>
      <c r="D25" s="23">
        <v>5</v>
      </c>
      <c r="E25" s="157"/>
      <c r="F25" s="158"/>
    </row>
    <row r="26" spans="1:6">
      <c r="A26" s="156"/>
      <c r="B26" s="22">
        <v>0.29166666666666669</v>
      </c>
      <c r="C26" s="22" t="s">
        <v>274</v>
      </c>
      <c r="D26" s="23">
        <v>2</v>
      </c>
      <c r="E26" s="157"/>
      <c r="F26" s="158"/>
    </row>
    <row r="27" spans="1:6">
      <c r="A27" s="156"/>
      <c r="B27" s="22"/>
      <c r="C27" s="22" t="s">
        <v>272</v>
      </c>
      <c r="D27" s="23">
        <v>1</v>
      </c>
      <c r="E27" s="157" t="s">
        <v>277</v>
      </c>
      <c r="F27" s="158"/>
    </row>
    <row r="28" spans="1:6">
      <c r="A28" s="156"/>
      <c r="B28" s="22"/>
      <c r="C28" s="22" t="s">
        <v>272</v>
      </c>
      <c r="D28" s="23">
        <v>2</v>
      </c>
      <c r="E28" s="157" t="s">
        <v>278</v>
      </c>
      <c r="F28" s="158"/>
    </row>
    <row r="29" spans="1:6">
      <c r="A29" s="156"/>
      <c r="B29" s="22"/>
      <c r="C29" s="22" t="s">
        <v>272</v>
      </c>
      <c r="D29" s="23">
        <v>2</v>
      </c>
      <c r="E29" s="157" t="s">
        <v>279</v>
      </c>
      <c r="F29" s="158"/>
    </row>
    <row r="30" spans="1:6" ht="18.75">
      <c r="A30" s="148" t="s">
        <v>35</v>
      </c>
      <c r="B30" s="148"/>
      <c r="C30" s="148"/>
      <c r="D30" s="148"/>
      <c r="E30" s="148"/>
      <c r="F30" s="148"/>
    </row>
    <row r="31" spans="1:6">
      <c r="A31" s="142" t="s">
        <v>36</v>
      </c>
      <c r="B31" s="27" t="s">
        <v>37</v>
      </c>
      <c r="C31" s="28" t="s">
        <v>252</v>
      </c>
      <c r="D31" s="142" t="s">
        <v>39</v>
      </c>
      <c r="E31" s="72" t="s">
        <v>37</v>
      </c>
      <c r="F31" s="29" t="s">
        <v>266</v>
      </c>
    </row>
    <row r="32" spans="1:6">
      <c r="A32" s="143"/>
      <c r="B32" s="27" t="s">
        <v>40</v>
      </c>
      <c r="C32" s="28" t="s">
        <v>253</v>
      </c>
      <c r="D32" s="163"/>
      <c r="E32" s="72" t="s">
        <v>42</v>
      </c>
      <c r="F32" s="29" t="s">
        <v>267</v>
      </c>
    </row>
    <row r="33" spans="1:6">
      <c r="A33" s="143"/>
      <c r="B33" s="27" t="s">
        <v>43</v>
      </c>
      <c r="C33" s="28" t="s">
        <v>254</v>
      </c>
      <c r="D33" s="163"/>
      <c r="E33" s="72" t="s">
        <v>45</v>
      </c>
      <c r="F33" s="29" t="s">
        <v>268</v>
      </c>
    </row>
    <row r="34" spans="1:6">
      <c r="A34" s="161"/>
      <c r="B34" s="30" t="s">
        <v>46</v>
      </c>
      <c r="C34" s="28" t="s">
        <v>255</v>
      </c>
      <c r="D34" s="164"/>
      <c r="E34" s="72" t="s">
        <v>47</v>
      </c>
      <c r="F34" s="29" t="s">
        <v>269</v>
      </c>
    </row>
    <row r="35" spans="1:6">
      <c r="A35" s="162"/>
      <c r="B35" s="31" t="s">
        <v>48</v>
      </c>
      <c r="C35" s="28" t="s">
        <v>256</v>
      </c>
      <c r="D35" s="165"/>
      <c r="E35" s="72" t="s">
        <v>49</v>
      </c>
      <c r="F35" s="29"/>
    </row>
    <row r="36" spans="1:6" ht="18.75">
      <c r="A36" s="148" t="s">
        <v>50</v>
      </c>
      <c r="B36" s="148"/>
      <c r="C36" s="148"/>
      <c r="D36" s="148"/>
      <c r="E36" s="148"/>
      <c r="F36" s="148"/>
    </row>
    <row r="37" spans="1:6">
      <c r="A37" s="142" t="s">
        <v>36</v>
      </c>
      <c r="B37" s="145" t="s">
        <v>263</v>
      </c>
      <c r="C37" s="146"/>
      <c r="D37" s="146"/>
      <c r="E37" s="146"/>
      <c r="F37" s="147"/>
    </row>
    <row r="38" spans="1:6">
      <c r="A38" s="143"/>
      <c r="B38" s="145" t="s">
        <v>264</v>
      </c>
      <c r="C38" s="146"/>
      <c r="D38" s="146"/>
      <c r="E38" s="146"/>
      <c r="F38" s="147"/>
    </row>
    <row r="39" spans="1:6">
      <c r="A39" s="143"/>
      <c r="B39" s="145" t="s">
        <v>265</v>
      </c>
      <c r="C39" s="146"/>
      <c r="D39" s="146"/>
      <c r="E39" s="146"/>
      <c r="F39" s="147"/>
    </row>
    <row r="40" spans="1:6">
      <c r="A40" s="143"/>
      <c r="B40" s="145"/>
      <c r="C40" s="146"/>
      <c r="D40" s="146"/>
      <c r="E40" s="146"/>
      <c r="F40" s="147"/>
    </row>
    <row r="41" spans="1:6">
      <c r="A41" s="143"/>
      <c r="B41" s="145"/>
      <c r="C41" s="146"/>
      <c r="D41" s="146"/>
      <c r="E41" s="146"/>
      <c r="F41" s="147"/>
    </row>
    <row r="42" spans="1:6">
      <c r="A42" s="144"/>
      <c r="B42" s="145"/>
      <c r="C42" s="146"/>
      <c r="D42" s="146"/>
      <c r="E42" s="146"/>
      <c r="F42" s="147"/>
    </row>
    <row r="43" spans="1:6">
      <c r="A43" s="142" t="s">
        <v>73</v>
      </c>
      <c r="B43" s="173" t="s">
        <v>270</v>
      </c>
      <c r="C43" s="146"/>
      <c r="D43" s="146"/>
      <c r="E43" s="146"/>
      <c r="F43" s="147"/>
    </row>
    <row r="44" spans="1:6">
      <c r="A44" s="143"/>
      <c r="B44" s="145" t="s">
        <v>271</v>
      </c>
      <c r="C44" s="146"/>
      <c r="D44" s="146"/>
      <c r="E44" s="146"/>
      <c r="F44" s="147"/>
    </row>
    <row r="45" spans="1:6">
      <c r="A45" s="143"/>
      <c r="B45" s="145" t="s">
        <v>283</v>
      </c>
      <c r="C45" s="146"/>
      <c r="D45" s="146"/>
      <c r="E45" s="146"/>
      <c r="F45" s="147"/>
    </row>
    <row r="46" spans="1:6">
      <c r="A46" s="143"/>
      <c r="B46" s="145" t="s">
        <v>280</v>
      </c>
      <c r="C46" s="146"/>
      <c r="D46" s="146"/>
      <c r="E46" s="146"/>
      <c r="F46" s="147"/>
    </row>
    <row r="47" spans="1:6">
      <c r="A47" s="143"/>
      <c r="B47" s="145" t="s">
        <v>281</v>
      </c>
      <c r="C47" s="146"/>
      <c r="D47" s="146"/>
      <c r="E47" s="146"/>
      <c r="F47" s="147"/>
    </row>
    <row r="48" spans="1:6">
      <c r="A48" s="144"/>
      <c r="B48" s="145"/>
      <c r="C48" s="146"/>
      <c r="D48" s="146"/>
      <c r="E48" s="146"/>
      <c r="F48" s="147"/>
    </row>
    <row r="49" spans="1:6" ht="18.75">
      <c r="A49" s="148" t="s">
        <v>51</v>
      </c>
      <c r="B49" s="148"/>
      <c r="C49" s="148"/>
      <c r="D49" s="148"/>
      <c r="E49" s="148"/>
      <c r="F49" s="148"/>
    </row>
    <row r="50" spans="1:6">
      <c r="A50" s="71" t="s">
        <v>36</v>
      </c>
      <c r="B50" s="149"/>
      <c r="C50" s="150"/>
      <c r="D50" s="71" t="s">
        <v>39</v>
      </c>
      <c r="E50" s="149"/>
      <c r="F50" s="150"/>
    </row>
    <row r="51" spans="1:6" ht="18.75">
      <c r="A51" s="151" t="s">
        <v>52</v>
      </c>
      <c r="B51" s="152"/>
      <c r="C51" s="153"/>
      <c r="D51" s="70" t="s">
        <v>53</v>
      </c>
      <c r="E51" s="154">
        <f>E53+E54+B53+B54+E55</f>
        <v>30000</v>
      </c>
      <c r="F51" s="155"/>
    </row>
    <row r="52" spans="1:6">
      <c r="A52" s="140" t="s">
        <v>36</v>
      </c>
      <c r="B52" s="34" t="s">
        <v>54</v>
      </c>
      <c r="C52" s="34" t="s">
        <v>55</v>
      </c>
      <c r="D52" s="140" t="s">
        <v>39</v>
      </c>
      <c r="E52" s="34" t="s">
        <v>56</v>
      </c>
      <c r="F52" s="34" t="s">
        <v>57</v>
      </c>
    </row>
    <row r="53" spans="1:6">
      <c r="A53" s="140"/>
      <c r="B53" s="35">
        <v>12000</v>
      </c>
      <c r="C53" s="35" t="s">
        <v>251</v>
      </c>
      <c r="D53" s="141"/>
      <c r="E53" s="35">
        <v>6000</v>
      </c>
      <c r="F53" s="35" t="s">
        <v>251</v>
      </c>
    </row>
    <row r="54" spans="1:6">
      <c r="A54" s="140"/>
      <c r="B54" s="35"/>
      <c r="C54" s="35"/>
      <c r="D54" s="141"/>
      <c r="E54" s="35">
        <v>6000</v>
      </c>
      <c r="F54" s="35" t="s">
        <v>251</v>
      </c>
    </row>
    <row r="55" spans="1:6">
      <c r="A55" s="140"/>
      <c r="B55" s="35"/>
      <c r="C55" s="35"/>
      <c r="D55" s="141"/>
      <c r="E55" s="35">
        <v>6000</v>
      </c>
      <c r="F55" s="36" t="s">
        <v>282</v>
      </c>
    </row>
  </sheetData>
  <mergeCells count="47"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6:F36"/>
    <mergeCell ref="A37:A42"/>
    <mergeCell ref="B37:F37"/>
    <mergeCell ref="B38:F38"/>
    <mergeCell ref="B39:F39"/>
    <mergeCell ref="B40:F40"/>
    <mergeCell ref="B41:F41"/>
    <mergeCell ref="B42:F42"/>
    <mergeCell ref="A24:A29"/>
    <mergeCell ref="E24:F24"/>
    <mergeCell ref="E26:F26"/>
    <mergeCell ref="A30:F30"/>
    <mergeCell ref="A31:A35"/>
    <mergeCell ref="D31:D35"/>
    <mergeCell ref="E27:F27"/>
    <mergeCell ref="E28:F28"/>
    <mergeCell ref="E29:F29"/>
    <mergeCell ref="E25:F25"/>
    <mergeCell ref="A16:F16"/>
    <mergeCell ref="E17:F17"/>
    <mergeCell ref="A18:A23"/>
    <mergeCell ref="E18:F18"/>
    <mergeCell ref="E19:F19"/>
    <mergeCell ref="E21:F21"/>
    <mergeCell ref="E22:F22"/>
    <mergeCell ref="E23:F23"/>
    <mergeCell ref="E20:F20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31</vt:i4>
      </vt:variant>
    </vt:vector>
  </HeadingPairs>
  <TitlesOfParts>
    <vt:vector size="31" baseType="lpstr">
      <vt:lpstr>10.01</vt:lpstr>
      <vt:lpstr>10.02</vt:lpstr>
      <vt:lpstr>10.03</vt:lpstr>
      <vt:lpstr>10.04</vt:lpstr>
      <vt:lpstr>10.05</vt:lpstr>
      <vt:lpstr>10.06</vt:lpstr>
      <vt:lpstr>10.07</vt:lpstr>
      <vt:lpstr>10.08</vt:lpstr>
      <vt:lpstr>10.09</vt:lpstr>
      <vt:lpstr>10.10</vt:lpstr>
      <vt:lpstr>10.11</vt:lpstr>
      <vt:lpstr>10.12</vt:lpstr>
      <vt:lpstr>10.13</vt:lpstr>
      <vt:lpstr>10.14</vt:lpstr>
      <vt:lpstr>10.15</vt:lpstr>
      <vt:lpstr>10.16</vt:lpstr>
      <vt:lpstr>10.17</vt:lpstr>
      <vt:lpstr>10.18</vt:lpstr>
      <vt:lpstr>10.19</vt:lpstr>
      <vt:lpstr>10.20</vt:lpstr>
      <vt:lpstr>10.21</vt:lpstr>
      <vt:lpstr>10.22</vt:lpstr>
      <vt:lpstr>10.23</vt:lpstr>
      <vt:lpstr>10.24</vt:lpstr>
      <vt:lpstr>10.25</vt:lpstr>
      <vt:lpstr>10.26</vt:lpstr>
      <vt:lpstr>10.27</vt:lpstr>
      <vt:lpstr>10.28</vt:lpstr>
      <vt:lpstr>10.29</vt:lpstr>
      <vt:lpstr>10.30</vt:lpstr>
      <vt:lpstr>10.31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꼴라</cp:lastModifiedBy>
  <dcterms:created xsi:type="dcterms:W3CDTF">2016-10-01T06:51:29Z</dcterms:created>
  <dcterms:modified xsi:type="dcterms:W3CDTF">2016-11-06T08:09:49Z</dcterms:modified>
</cp:coreProperties>
</file>