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광주 꼴라메르카토2\Desktop\"/>
    </mc:Choice>
  </mc:AlternateContent>
  <bookViews>
    <workbookView xWindow="0" yWindow="0" windowWidth="28800" windowHeight="12165" activeTab="10"/>
  </bookViews>
  <sheets>
    <sheet name="08월01일" sheetId="36" r:id="rId1"/>
    <sheet name="08월02일" sheetId="37" r:id="rId2"/>
    <sheet name="08월03일" sheetId="5" r:id="rId3"/>
    <sheet name="8월04일" sheetId="1" r:id="rId4"/>
    <sheet name="8월05일" sheetId="4" r:id="rId5"/>
    <sheet name="8월06일" sheetId="6" r:id="rId6"/>
    <sheet name="8월07일" sheetId="38" r:id="rId7"/>
    <sheet name="8월8일" sheetId="39" r:id="rId8"/>
    <sheet name="8월9일 " sheetId="40" r:id="rId9"/>
    <sheet name="8월10일" sheetId="41" r:id="rId10"/>
    <sheet name="8월11일" sheetId="42" r:id="rId11"/>
  </sheets>
  <definedNames>
    <definedName name="_xlnm.Print_Area" localSheetId="0">'08월01일'!$A$1:$F$46</definedName>
    <definedName name="_xlnm.Print_Area" localSheetId="1">'08월02일'!$A$1:$F$46</definedName>
    <definedName name="_xlnm.Print_Area" localSheetId="2">'08월03일'!$A$1:$F$46</definedName>
    <definedName name="_xlnm.Print_Area" localSheetId="3">'8월04일'!$A$1:$F$46</definedName>
    <definedName name="_xlnm.Print_Area" localSheetId="4">'8월05일'!$A$1:$F$46</definedName>
    <definedName name="_xlnm.Print_Area" localSheetId="5">'8월06일'!$A$1:$F$46</definedName>
    <definedName name="_xlnm.Print_Area" localSheetId="6">'8월07일'!$A$1:$F$48</definedName>
    <definedName name="_xlnm.Print_Area" localSheetId="9">'8월10일'!$A$1:$F$48</definedName>
    <definedName name="_xlnm.Print_Area" localSheetId="10">'8월11일'!$A$1:$F$49</definedName>
    <definedName name="_xlnm.Print_Area" localSheetId="7">'8월8일'!$A$1:$F$48</definedName>
    <definedName name="_xlnm.Print_Area" localSheetId="8">'8월9일 '!$A$1:$F$48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42" l="1"/>
  <c r="B5" i="42"/>
  <c r="B9" i="42" l="1"/>
  <c r="G5" i="42"/>
  <c r="G2" i="42"/>
  <c r="B9" i="41" l="1"/>
  <c r="G5" i="41"/>
  <c r="B5" i="41"/>
  <c r="G2" i="41"/>
  <c r="B9" i="40" l="1"/>
  <c r="G5" i="40"/>
  <c r="B5" i="40"/>
  <c r="G2" i="40"/>
  <c r="B5" i="39" l="1"/>
  <c r="B5" i="38"/>
  <c r="B5" i="6"/>
  <c r="B9" i="39" l="1"/>
  <c r="G5" i="39"/>
  <c r="G2" i="39"/>
  <c r="B9" i="38" l="1"/>
  <c r="G5" i="38"/>
  <c r="G2" i="38"/>
  <c r="B5" i="4" l="1"/>
  <c r="B5" i="1"/>
  <c r="G2" i="37"/>
  <c r="B5" i="37"/>
  <c r="G5" i="37"/>
  <c r="B9" i="37"/>
  <c r="G2" i="36"/>
  <c r="B5" i="36"/>
  <c r="G5" i="36"/>
  <c r="B9" i="36"/>
  <c r="B5" i="5" l="1"/>
  <c r="G5" i="6" l="1"/>
  <c r="B9" i="6"/>
  <c r="G2" i="6"/>
  <c r="B9" i="5" l="1"/>
  <c r="G5" i="5"/>
  <c r="G2" i="5"/>
  <c r="B9" i="4" l="1"/>
  <c r="G5" i="4"/>
  <c r="G2" i="4"/>
  <c r="B9" i="1" l="1"/>
  <c r="G5" i="1"/>
  <c r="G2" i="1"/>
</calcChain>
</file>

<file path=xl/sharedStrings.xml><?xml version="1.0" encoding="utf-8"?>
<sst xmlns="http://schemas.openxmlformats.org/spreadsheetml/2006/main" count="897" uniqueCount="290">
  <si>
    <t>작성일자</t>
  </si>
  <si>
    <t>대표</t>
  </si>
  <si>
    <t xml:space="preserve">  일일매출내역</t>
    <phoneticPr fontId="7" type="noConversion"/>
  </si>
  <si>
    <t>주요판매분석</t>
    <phoneticPr fontId="7" type="noConversion"/>
  </si>
  <si>
    <t>판매율</t>
  </si>
  <si>
    <t>주요판매분석</t>
  </si>
  <si>
    <t>런치</t>
    <phoneticPr fontId="7" type="noConversion"/>
  </si>
  <si>
    <t>Salad</t>
    <phoneticPr fontId="7" type="noConversion"/>
  </si>
  <si>
    <t>Main</t>
  </si>
  <si>
    <t>디너</t>
    <phoneticPr fontId="7" type="noConversion"/>
  </si>
  <si>
    <t>Appetizer</t>
  </si>
  <si>
    <t>Set(Lunch)</t>
  </si>
  <si>
    <t>총매출</t>
    <phoneticPr fontId="7" type="noConversion"/>
  </si>
  <si>
    <t>Pizza</t>
    <phoneticPr fontId="7" type="noConversion"/>
  </si>
  <si>
    <t>Set(Dinner)</t>
  </si>
  <si>
    <t>누적매출</t>
    <phoneticPr fontId="7" type="noConversion"/>
  </si>
  <si>
    <t>Pasta</t>
    <phoneticPr fontId="7" type="noConversion"/>
  </si>
  <si>
    <t>Wine &amp; Beverage</t>
  </si>
  <si>
    <t>목표매출</t>
    <phoneticPr fontId="7" type="noConversion"/>
  </si>
  <si>
    <t>Risotto</t>
    <phoneticPr fontId="7" type="noConversion"/>
  </si>
  <si>
    <t>목표매출 달성도</t>
    <phoneticPr fontId="7" type="noConversion"/>
  </si>
  <si>
    <t xml:space="preserve">  금주의 추천메뉴 및 Daily (Best &amp; Worst) </t>
    <phoneticPr fontId="7" type="noConversion"/>
  </si>
  <si>
    <t>금주 추천메뉴</t>
    <phoneticPr fontId="7" type="noConversion"/>
  </si>
  <si>
    <t xml:space="preserve"> 추천메뉴</t>
    <phoneticPr fontId="7" type="noConversion"/>
  </si>
  <si>
    <t>판매량(누적)</t>
    <phoneticPr fontId="7" type="noConversion"/>
  </si>
  <si>
    <t>분류</t>
    <phoneticPr fontId="7" type="noConversion"/>
  </si>
  <si>
    <t>데일리 판매수량</t>
    <phoneticPr fontId="7" type="noConversion"/>
  </si>
  <si>
    <t>Daily Best</t>
    <phoneticPr fontId="7" type="noConversion"/>
  </si>
  <si>
    <t>Daily Worst</t>
    <phoneticPr fontId="7" type="noConversion"/>
  </si>
  <si>
    <t xml:space="preserve">시간 </t>
    <phoneticPr fontId="7" type="noConversion"/>
  </si>
  <si>
    <t>예약명</t>
    <phoneticPr fontId="7" type="noConversion"/>
  </si>
  <si>
    <t>인원</t>
    <phoneticPr fontId="7" type="noConversion"/>
  </si>
  <si>
    <t>비고</t>
    <phoneticPr fontId="7" type="noConversion"/>
  </si>
  <si>
    <t>오전</t>
    <phoneticPr fontId="7" type="noConversion"/>
  </si>
  <si>
    <t xml:space="preserve">오후 </t>
  </si>
  <si>
    <t>* 보고  및 특이사항</t>
    <phoneticPr fontId="7" type="noConversion"/>
  </si>
  <si>
    <t>Kitchen</t>
    <phoneticPr fontId="7" type="noConversion"/>
  </si>
  <si>
    <t>* D/O</t>
    <phoneticPr fontId="7" type="noConversion"/>
  </si>
  <si>
    <t>Hall</t>
    <phoneticPr fontId="7" type="noConversion"/>
  </si>
  <si>
    <t>* Salad</t>
    <phoneticPr fontId="7" type="noConversion"/>
  </si>
  <si>
    <t>* Section A</t>
    <phoneticPr fontId="7" type="noConversion"/>
  </si>
  <si>
    <t>* Pizza</t>
    <phoneticPr fontId="7" type="noConversion"/>
  </si>
  <si>
    <t>* Section B</t>
    <phoneticPr fontId="7" type="noConversion"/>
  </si>
  <si>
    <t xml:space="preserve">* Pasta </t>
    <phoneticPr fontId="7" type="noConversion"/>
  </si>
  <si>
    <t>* Section 3F</t>
    <phoneticPr fontId="7" type="noConversion"/>
  </si>
  <si>
    <t>* Main</t>
    <phoneticPr fontId="7" type="noConversion"/>
  </si>
  <si>
    <t>* Part Time</t>
    <phoneticPr fontId="7" type="noConversion"/>
  </si>
  <si>
    <t>* 보고  및 특이사항</t>
    <phoneticPr fontId="7" type="noConversion"/>
  </si>
  <si>
    <t>Kitchen</t>
  </si>
  <si>
    <t>Hall</t>
    <phoneticPr fontId="7" type="noConversion"/>
  </si>
  <si>
    <t xml:space="preserve">  기물파손율 </t>
    <phoneticPr fontId="7" type="noConversion"/>
  </si>
  <si>
    <t>Kitchen</t>
    <phoneticPr fontId="7" type="noConversion"/>
  </si>
  <si>
    <t xml:space="preserve">  전도금 사용내역 </t>
    <phoneticPr fontId="7" type="noConversion"/>
  </si>
  <si>
    <t>총금액</t>
    <phoneticPr fontId="7" type="noConversion"/>
  </si>
  <si>
    <t xml:space="preserve">금액 </t>
  </si>
  <si>
    <t>사용내역</t>
    <phoneticPr fontId="7" type="noConversion"/>
  </si>
  <si>
    <t>금액</t>
    <phoneticPr fontId="7" type="noConversion"/>
  </si>
  <si>
    <t xml:space="preserve">사용내역 </t>
  </si>
  <si>
    <t xml:space="preserve"> </t>
  </si>
  <si>
    <t>박종현 사원</t>
    <phoneticPr fontId="4" type="noConversion"/>
  </si>
  <si>
    <t>주요판매분석</t>
    <phoneticPr fontId="7" type="noConversion"/>
  </si>
  <si>
    <t>런치</t>
    <phoneticPr fontId="7" type="noConversion"/>
  </si>
  <si>
    <t>Salad</t>
    <phoneticPr fontId="7" type="noConversion"/>
  </si>
  <si>
    <t>Pizza</t>
    <phoneticPr fontId="7" type="noConversion"/>
  </si>
  <si>
    <t>누적매출</t>
    <phoneticPr fontId="7" type="noConversion"/>
  </si>
  <si>
    <t>Pasta</t>
    <phoneticPr fontId="7" type="noConversion"/>
  </si>
  <si>
    <t>Risotto</t>
    <phoneticPr fontId="7" type="noConversion"/>
  </si>
  <si>
    <t>목표매출 달성도</t>
    <phoneticPr fontId="7" type="noConversion"/>
  </si>
  <si>
    <t xml:space="preserve">  금주의 추천메뉴 및 Daily (Best &amp; Worst) </t>
    <phoneticPr fontId="7" type="noConversion"/>
  </si>
  <si>
    <t>금주 추천메뉴</t>
    <phoneticPr fontId="7" type="noConversion"/>
  </si>
  <si>
    <t>분류</t>
    <phoneticPr fontId="7" type="noConversion"/>
  </si>
  <si>
    <t>예약명</t>
    <phoneticPr fontId="7" type="noConversion"/>
  </si>
  <si>
    <t>인원</t>
    <phoneticPr fontId="7" type="noConversion"/>
  </si>
  <si>
    <t>* 보고  및 특이사항</t>
    <phoneticPr fontId="7" type="noConversion"/>
  </si>
  <si>
    <t>강민우 사원</t>
    <phoneticPr fontId="4" type="noConversion"/>
  </si>
  <si>
    <t>Hall</t>
    <phoneticPr fontId="7" type="noConversion"/>
  </si>
  <si>
    <t>허지영 사원</t>
    <phoneticPr fontId="4" type="noConversion"/>
  </si>
  <si>
    <t>* Pizza</t>
    <phoneticPr fontId="7" type="noConversion"/>
  </si>
  <si>
    <t>박종현 사원</t>
    <phoneticPr fontId="4" type="noConversion"/>
  </si>
  <si>
    <t>* Section B</t>
    <phoneticPr fontId="7" type="noConversion"/>
  </si>
  <si>
    <t xml:space="preserve">* Pasta </t>
    <phoneticPr fontId="7" type="noConversion"/>
  </si>
  <si>
    <t>* Section 3F</t>
    <phoneticPr fontId="7" type="noConversion"/>
  </si>
  <si>
    <t>최영환 계장</t>
    <phoneticPr fontId="4" type="noConversion"/>
  </si>
  <si>
    <t>* Part Time</t>
    <phoneticPr fontId="7" type="noConversion"/>
  </si>
  <si>
    <t xml:space="preserve">  기물파손율 </t>
    <phoneticPr fontId="7" type="noConversion"/>
  </si>
  <si>
    <t xml:space="preserve">  전도금 사용내역 </t>
    <phoneticPr fontId="7" type="noConversion"/>
  </si>
  <si>
    <t xml:space="preserve">  일일매출내역</t>
    <phoneticPr fontId="7" type="noConversion"/>
  </si>
  <si>
    <t>Daily Best</t>
    <phoneticPr fontId="7" type="noConversion"/>
  </si>
  <si>
    <t>오전</t>
    <phoneticPr fontId="7" type="noConversion"/>
  </si>
  <si>
    <t xml:space="preserve">. 파스타 머신 주변 대청소 실시 </t>
    <phoneticPr fontId="4" type="noConversion"/>
  </si>
  <si>
    <t>허지영 사원</t>
    <phoneticPr fontId="4" type="noConversion"/>
  </si>
  <si>
    <t>최영환 계장</t>
    <phoneticPr fontId="4" type="noConversion"/>
  </si>
  <si>
    <t>천상목 . 박가영 사원</t>
    <phoneticPr fontId="4" type="noConversion"/>
  </si>
  <si>
    <t>이두영 . 김하림 사원</t>
    <phoneticPr fontId="4" type="noConversion"/>
  </si>
  <si>
    <t>주방 후드 청소 실시</t>
    <phoneticPr fontId="4" type="noConversion"/>
  </si>
  <si>
    <t>각 냉장고 정리및 유통기간 확인</t>
    <phoneticPr fontId="4" type="noConversion"/>
  </si>
  <si>
    <t>박종현 사원</t>
    <phoneticPr fontId="4" type="noConversion"/>
  </si>
  <si>
    <t>김성민 사원</t>
    <phoneticPr fontId="4" type="noConversion"/>
  </si>
  <si>
    <t>천상목 . 김하림 사원</t>
    <phoneticPr fontId="4" type="noConversion"/>
  </si>
  <si>
    <t>김성민 . 민지홍 사원</t>
    <phoneticPr fontId="4" type="noConversion"/>
  </si>
  <si>
    <t>콥샐러드</t>
    <phoneticPr fontId="4" type="noConversion"/>
  </si>
  <si>
    <t>한우 크림 파스타</t>
    <phoneticPr fontId="4" type="noConversion"/>
  </si>
  <si>
    <t>고메 버거</t>
    <phoneticPr fontId="4" type="noConversion"/>
  </si>
  <si>
    <t>천상목 주임</t>
    <phoneticPr fontId="4" type="noConversion"/>
  </si>
  <si>
    <t>김성민,민지홍 사원</t>
    <phoneticPr fontId="4" type="noConversion"/>
  </si>
  <si>
    <t>강민우 사원</t>
    <phoneticPr fontId="4" type="noConversion"/>
  </si>
  <si>
    <t>허지영 . 김성민 사원</t>
    <phoneticPr fontId="4" type="noConversion"/>
  </si>
  <si>
    <t>임진환 대리.박종현 사원</t>
    <phoneticPr fontId="4" type="noConversion"/>
  </si>
  <si>
    <t>최영환 계장</t>
    <phoneticPr fontId="4" type="noConversion"/>
  </si>
  <si>
    <t xml:space="preserve">허지영 사원 샐러드 미장 및 플레이팅 재교육 실시 </t>
    <phoneticPr fontId="4" type="noConversion"/>
  </si>
  <si>
    <t>민지홍,박종현 사원</t>
    <phoneticPr fontId="4" type="noConversion"/>
  </si>
  <si>
    <t>김성민 사원</t>
    <phoneticPr fontId="4" type="noConversion"/>
  </si>
  <si>
    <t>사무실 대청소</t>
    <phoneticPr fontId="4" type="noConversion"/>
  </si>
  <si>
    <t>쓰레기장,음식물쓰레기통 청소</t>
    <phoneticPr fontId="4" type="noConversion"/>
  </si>
  <si>
    <t>민지홍 사원 한우등심 작업</t>
    <phoneticPr fontId="4" type="noConversion"/>
  </si>
  <si>
    <t>각 파트 냉장고 성에제거 및 식자재 리레크</t>
    <phoneticPr fontId="4" type="noConversion"/>
  </si>
  <si>
    <t>이두영 박가영 사원</t>
    <phoneticPr fontId="4" type="noConversion"/>
  </si>
  <si>
    <t>이두영 김하림 사원</t>
    <phoneticPr fontId="4" type="noConversion"/>
  </si>
  <si>
    <t>2016-08.03</t>
    <phoneticPr fontId="4" type="noConversion"/>
  </si>
  <si>
    <t>Hall</t>
    <phoneticPr fontId="7" type="noConversion"/>
  </si>
  <si>
    <t>사용내역</t>
    <phoneticPr fontId="7" type="noConversion"/>
  </si>
  <si>
    <t>Kitchen</t>
    <phoneticPr fontId="7" type="noConversion"/>
  </si>
  <si>
    <t>총금액</t>
    <phoneticPr fontId="7" type="noConversion"/>
  </si>
  <si>
    <t xml:space="preserve">  전도금 사용내역 </t>
    <phoneticPr fontId="7" type="noConversion"/>
  </si>
  <si>
    <t xml:space="preserve">  기물파손율 </t>
    <phoneticPr fontId="7" type="noConversion"/>
  </si>
  <si>
    <t>금일은 월요일이라 최소인원 으로 운영을 시범적으로 함 (장점:개인 스킬이 많이 상승  , 단점 :손님들께 섬세한 서버가 잘이루어 지지 않음)</t>
    <phoneticPr fontId="4" type="noConversion"/>
  </si>
  <si>
    <t>민지홍 사원 오븐 청소 실시</t>
    <phoneticPr fontId="4" type="noConversion"/>
  </si>
  <si>
    <t>공산품 유통기한 체크 및 식자재 체크</t>
    <phoneticPr fontId="4" type="noConversion"/>
  </si>
  <si>
    <t>* 보고  및 특이사항</t>
    <phoneticPr fontId="7" type="noConversion"/>
  </si>
  <si>
    <t>* Part Time</t>
    <phoneticPr fontId="7" type="noConversion"/>
  </si>
  <si>
    <t>* Main</t>
    <phoneticPr fontId="7" type="noConversion"/>
  </si>
  <si>
    <t>* Section 3F</t>
    <phoneticPr fontId="7" type="noConversion"/>
  </si>
  <si>
    <t>민지홍 , 김성민 사원</t>
    <phoneticPr fontId="4" type="noConversion"/>
  </si>
  <si>
    <t xml:space="preserve">* Pasta </t>
    <phoneticPr fontId="7" type="noConversion"/>
  </si>
  <si>
    <t>천상목  최향경 과장</t>
    <phoneticPr fontId="4" type="noConversion"/>
  </si>
  <si>
    <t>* Section B</t>
    <phoneticPr fontId="7" type="noConversion"/>
  </si>
  <si>
    <t>강민우 사원</t>
    <phoneticPr fontId="4" type="noConversion"/>
  </si>
  <si>
    <t>* Pizza</t>
    <phoneticPr fontId="7" type="noConversion"/>
  </si>
  <si>
    <t>최학률 과장</t>
    <phoneticPr fontId="4" type="noConversion"/>
  </si>
  <si>
    <t>* Section A</t>
    <phoneticPr fontId="7" type="noConversion"/>
  </si>
  <si>
    <t>박종현 사원</t>
    <phoneticPr fontId="4" type="noConversion"/>
  </si>
  <si>
    <t>* Salad</t>
    <phoneticPr fontId="7" type="noConversion"/>
  </si>
  <si>
    <t>이두영 박가영 김하림 사원</t>
    <phoneticPr fontId="4" type="noConversion"/>
  </si>
  <si>
    <t>* D/O</t>
    <phoneticPr fontId="7" type="noConversion"/>
  </si>
  <si>
    <t>Hall</t>
    <phoneticPr fontId="7" type="noConversion"/>
  </si>
  <si>
    <t>최영환 계장, 허지영사원</t>
    <phoneticPr fontId="4" type="noConversion"/>
  </si>
  <si>
    <t>Kitchen</t>
    <phoneticPr fontId="7" type="noConversion"/>
  </si>
  <si>
    <t>김정화님</t>
    <phoneticPr fontId="4" type="noConversion"/>
  </si>
  <si>
    <t>오전</t>
    <phoneticPr fontId="7" type="noConversion"/>
  </si>
  <si>
    <t>비고</t>
    <phoneticPr fontId="7" type="noConversion"/>
  </si>
  <si>
    <t>인원</t>
    <phoneticPr fontId="7" type="noConversion"/>
  </si>
  <si>
    <t>예약명</t>
    <phoneticPr fontId="7" type="noConversion"/>
  </si>
  <si>
    <t xml:space="preserve">시간 </t>
    <phoneticPr fontId="7" type="noConversion"/>
  </si>
  <si>
    <t>Daily Worst</t>
    <phoneticPr fontId="7" type="noConversion"/>
  </si>
  <si>
    <t>꽃게 로제</t>
    <phoneticPr fontId="4" type="noConversion"/>
  </si>
  <si>
    <t>콥 마켓</t>
    <phoneticPr fontId="4" type="noConversion"/>
  </si>
  <si>
    <t>Daily Best</t>
    <phoneticPr fontId="7" type="noConversion"/>
  </si>
  <si>
    <t>감바스</t>
    <phoneticPr fontId="4" type="noConversion"/>
  </si>
  <si>
    <t>데일리 판매수량</t>
    <phoneticPr fontId="7" type="noConversion"/>
  </si>
  <si>
    <t>분류</t>
    <phoneticPr fontId="7" type="noConversion"/>
  </si>
  <si>
    <t>판매량(누적)</t>
    <phoneticPr fontId="7" type="noConversion"/>
  </si>
  <si>
    <t xml:space="preserve"> 추천메뉴</t>
    <phoneticPr fontId="7" type="noConversion"/>
  </si>
  <si>
    <t>금주 추천메뉴</t>
    <phoneticPr fontId="7" type="noConversion"/>
  </si>
  <si>
    <t>목표매출 달성도</t>
    <phoneticPr fontId="7" type="noConversion"/>
  </si>
  <si>
    <t>Risotto</t>
    <phoneticPr fontId="7" type="noConversion"/>
  </si>
  <si>
    <t>목표매출</t>
    <phoneticPr fontId="7" type="noConversion"/>
  </si>
  <si>
    <t>Pasta</t>
    <phoneticPr fontId="7" type="noConversion"/>
  </si>
  <si>
    <t>누적매출</t>
    <phoneticPr fontId="7" type="noConversion"/>
  </si>
  <si>
    <t>Pizza</t>
    <phoneticPr fontId="7" type="noConversion"/>
  </si>
  <si>
    <t>총매출</t>
    <phoneticPr fontId="7" type="noConversion"/>
  </si>
  <si>
    <t>디너</t>
    <phoneticPr fontId="7" type="noConversion"/>
  </si>
  <si>
    <t>Salad</t>
    <phoneticPr fontId="7" type="noConversion"/>
  </si>
  <si>
    <t>런치</t>
    <phoneticPr fontId="7" type="noConversion"/>
  </si>
  <si>
    <t>주요판매분석</t>
    <phoneticPr fontId="7" type="noConversion"/>
  </si>
  <si>
    <t xml:space="preserve">  일일매출내역</t>
    <phoneticPr fontId="7" type="noConversion"/>
  </si>
  <si>
    <t>2016-08.01</t>
    <phoneticPr fontId="4" type="noConversion"/>
  </si>
  <si>
    <t xml:space="preserve">조선대 병원의사 식사 함 (와인 2병 과 코스 요리로 진행) 레드 와인이 많이 남아 치즈를 서비스로드림 </t>
    <phoneticPr fontId="4" type="noConversion"/>
  </si>
  <si>
    <t>디너에 단품 메뉴와 와인 병판매 감 많이 이루어짐</t>
    <phoneticPr fontId="4" type="noConversion"/>
  </si>
  <si>
    <t>최영환 계장 치크케잌 생산</t>
    <phoneticPr fontId="4" type="noConversion"/>
  </si>
  <si>
    <t>강민우 사원 피자도우 생산 및 피자 교육</t>
    <phoneticPr fontId="4" type="noConversion"/>
  </si>
  <si>
    <t>* Main</t>
    <phoneticPr fontId="7" type="noConversion"/>
  </si>
  <si>
    <t>김성민,민지홍 사원</t>
    <phoneticPr fontId="4" type="noConversion"/>
  </si>
  <si>
    <t>이두영 . 김하림사원</t>
    <phoneticPr fontId="4" type="noConversion"/>
  </si>
  <si>
    <t>천상목 주임</t>
    <phoneticPr fontId="4" type="noConversion"/>
  </si>
  <si>
    <t>* Section A</t>
    <phoneticPr fontId="7" type="noConversion"/>
  </si>
  <si>
    <t>최영환 계장,강민우 사원</t>
    <phoneticPr fontId="4" type="noConversion"/>
  </si>
  <si>
    <t>* Salad</t>
    <phoneticPr fontId="7" type="noConversion"/>
  </si>
  <si>
    <t>박가영 사원(휴가)</t>
    <phoneticPr fontId="4" type="noConversion"/>
  </si>
  <si>
    <t>* D/O</t>
    <phoneticPr fontId="7" type="noConversion"/>
  </si>
  <si>
    <t>Hall</t>
    <phoneticPr fontId="7" type="noConversion"/>
  </si>
  <si>
    <t>허지영,강민우 사원</t>
    <phoneticPr fontId="4" type="noConversion"/>
  </si>
  <si>
    <t>Kitchen</t>
    <phoneticPr fontId="7" type="noConversion"/>
  </si>
  <si>
    <t>* 보고  및 특이사항</t>
    <phoneticPr fontId="7" type="noConversion"/>
  </si>
  <si>
    <t>문현철 님</t>
    <phoneticPr fontId="4" type="noConversion"/>
  </si>
  <si>
    <t>박진식 님</t>
    <phoneticPr fontId="4" type="noConversion"/>
  </si>
  <si>
    <t>오전</t>
    <phoneticPr fontId="7" type="noConversion"/>
  </si>
  <si>
    <t>비고</t>
    <phoneticPr fontId="7" type="noConversion"/>
  </si>
  <si>
    <t>인원</t>
    <phoneticPr fontId="7" type="noConversion"/>
  </si>
  <si>
    <t>예약명</t>
    <phoneticPr fontId="7" type="noConversion"/>
  </si>
  <si>
    <t xml:space="preserve">시간 </t>
    <phoneticPr fontId="7" type="noConversion"/>
  </si>
  <si>
    <t>Daily Worst</t>
    <phoneticPr fontId="7" type="noConversion"/>
  </si>
  <si>
    <t>치킨 구이</t>
    <phoneticPr fontId="4" type="noConversion"/>
  </si>
  <si>
    <t>버섯 샐러드</t>
    <phoneticPr fontId="4" type="noConversion"/>
  </si>
  <si>
    <t>데일리 판매수량</t>
    <phoneticPr fontId="7" type="noConversion"/>
  </si>
  <si>
    <t>2016-08.02</t>
    <phoneticPr fontId="4" type="noConversion"/>
  </si>
  <si>
    <t>루꼴라</t>
    <phoneticPr fontId="4" type="noConversion"/>
  </si>
  <si>
    <t>감바스</t>
    <phoneticPr fontId="4" type="noConversion"/>
  </si>
  <si>
    <t>박진천 님</t>
    <phoneticPr fontId="4" type="noConversion"/>
  </si>
  <si>
    <t>박가영 사원(휴가)</t>
    <phoneticPr fontId="4" type="noConversion"/>
  </si>
  <si>
    <t>전체미팅실시 변경될 메뉴 시식</t>
    <phoneticPr fontId="4" type="noConversion"/>
  </si>
  <si>
    <t>홀직원 전체미팅에 나온 내용 요약해서 교육 실시</t>
    <phoneticPr fontId="4" type="noConversion"/>
  </si>
  <si>
    <t>전체적인 홀 정리 및 정돈</t>
    <phoneticPr fontId="4" type="noConversion"/>
  </si>
  <si>
    <t>2016-08.04</t>
    <phoneticPr fontId="4" type="noConversion"/>
  </si>
  <si>
    <t>꽃게 로제</t>
    <phoneticPr fontId="4" type="noConversion"/>
  </si>
  <si>
    <t>버섯 샐러드</t>
    <phoneticPr fontId="4" type="noConversion"/>
  </si>
  <si>
    <t>치킨 구이</t>
    <phoneticPr fontId="4" type="noConversion"/>
  </si>
  <si>
    <t>천상목 주임 박가영 사원(휴가)</t>
    <phoneticPr fontId="4" type="noConversion"/>
  </si>
  <si>
    <t>금일은 단품메뉴와 와인 병판매가 높음</t>
    <phoneticPr fontId="4" type="noConversion"/>
  </si>
  <si>
    <t>8월부터 휴가 철이라 손님이 저조함</t>
    <phoneticPr fontId="4" type="noConversion"/>
  </si>
  <si>
    <t xml:space="preserve">3층 윗 유리썬팅작업 후 바닥에있는 쓰레기와 홀바닥 청소 실시 </t>
    <phoneticPr fontId="4" type="noConversion"/>
  </si>
  <si>
    <t>2016-08.05</t>
    <phoneticPr fontId="4" type="noConversion"/>
  </si>
  <si>
    <t>루꼴라 피자</t>
    <phoneticPr fontId="4" type="noConversion"/>
  </si>
  <si>
    <t>수박주스</t>
    <phoneticPr fontId="4" type="noConversion"/>
  </si>
  <si>
    <t>이대의 님</t>
    <phoneticPr fontId="4" type="noConversion"/>
  </si>
  <si>
    <t>이두영(C- 오후 출근)</t>
    <phoneticPr fontId="4" type="noConversion"/>
  </si>
  <si>
    <t>런치에는 갑작스런 소나기가 내려 손님이 저조 하였으나 디너타임에는 가족식사 위주로 손님들이 방문</t>
    <phoneticPr fontId="4" type="noConversion"/>
  </si>
  <si>
    <t>수박 주스의 유통기간이 얼마 남지않아 홀직원들 푸쉬 음료로 설정 하여 손님들께 자신만의 멘트로 판매 실시</t>
    <phoneticPr fontId="4" type="noConversion"/>
  </si>
  <si>
    <t>주방 인원과 같이 쓰레기장 사무실 직원 식당 대청소 실시</t>
    <phoneticPr fontId="4" type="noConversion"/>
  </si>
  <si>
    <t>2016-08.07</t>
    <phoneticPr fontId="4" type="noConversion"/>
  </si>
  <si>
    <t xml:space="preserve">최영환 계장 </t>
    <phoneticPr fontId="4" type="noConversion"/>
  </si>
  <si>
    <t>박종현 사원 , 강민우 사원</t>
    <phoneticPr fontId="4" type="noConversion"/>
  </si>
  <si>
    <t>김성민 사원 , 민지홍 사원</t>
    <phoneticPr fontId="4" type="noConversion"/>
  </si>
  <si>
    <t xml:space="preserve">. 시져샐러드 시연 교육 및 플레이팅 재교육 실시 </t>
    <phoneticPr fontId="4" type="noConversion"/>
  </si>
  <si>
    <t xml:space="preserve">. 초리조햄 롱피자 시연 교육 및 실습 교육 실시 ( 박종현 사원 , 강민우 사원 ) </t>
    <phoneticPr fontId="4" type="noConversion"/>
  </si>
  <si>
    <t xml:space="preserve">. 김성민 사원 발주 체크 및 발주량 재점검 교육 실시 </t>
    <phoneticPr fontId="4" type="noConversion"/>
  </si>
  <si>
    <t>ㅕ</t>
    <phoneticPr fontId="4" type="noConversion"/>
  </si>
  <si>
    <t xml:space="preserve">. 민지홍 사원 여름철에 따른 파스타 미장 점검 교육 및 정리 실시 </t>
    <phoneticPr fontId="4" type="noConversion"/>
  </si>
  <si>
    <t xml:space="preserve">. 후라이팬 대청소 , 선반 대청소 실시 ( 직원들 미팅을 통한 주기적인 청소스케줄 작성 ) </t>
    <phoneticPr fontId="4" type="noConversion"/>
  </si>
  <si>
    <t>김성민, 박종현 사원</t>
    <phoneticPr fontId="4" type="noConversion"/>
  </si>
  <si>
    <t>강민우 사원</t>
    <phoneticPr fontId="4" type="noConversion"/>
  </si>
  <si>
    <t>민지홍 사원</t>
    <phoneticPr fontId="4" type="noConversion"/>
  </si>
  <si>
    <t>최영환 계장</t>
    <phoneticPr fontId="4" type="noConversion"/>
  </si>
  <si>
    <t>주방 트렌치 청소</t>
    <phoneticPr fontId="4" type="noConversion"/>
  </si>
  <si>
    <t>민지홍 사원 하단 점검 및 정리</t>
    <phoneticPr fontId="4" type="noConversion"/>
  </si>
  <si>
    <t>강민우 사원 도우 생산 및 테이스팅</t>
    <phoneticPr fontId="4" type="noConversion"/>
  </si>
  <si>
    <t>2016-08.06</t>
    <phoneticPr fontId="4" type="noConversion"/>
  </si>
  <si>
    <t>이두영 . 박가영 사원</t>
    <phoneticPr fontId="4" type="noConversion"/>
  </si>
  <si>
    <t>단품 메뉴인 파스타류가  많이 판매 가됨</t>
    <phoneticPr fontId="4" type="noConversion"/>
  </si>
  <si>
    <t>서노아님 (유학파 젊은 손님) 단골손님이 됨 항상 와인과 식사를하는데 친구들에게 매장 소개도 많이해서 같이옴</t>
    <phoneticPr fontId="4" type="noConversion"/>
  </si>
  <si>
    <t>평균적으로 저녁에 손님은 19:30 부터 많이 식사 손님이 들어옴 금일은 와인과 단품식사가 주로 이루어짐</t>
    <phoneticPr fontId="4" type="noConversion"/>
  </si>
  <si>
    <t>서노아 님</t>
    <phoneticPr fontId="4" type="noConversion"/>
  </si>
  <si>
    <t>시저</t>
    <phoneticPr fontId="4" type="noConversion"/>
  </si>
  <si>
    <t>런치에는 SET요리 와 단품요리를 다양하게 이용 손님이 많았습니다</t>
    <phoneticPr fontId="4" type="noConversion"/>
  </si>
  <si>
    <t>소문으로 드고 오신 손님 음식과 와인이 너무 잘어울리게 맛있다면 식사 후에 와인 두병을 구매까지 이루어 졌습니다</t>
    <phoneticPr fontId="4" type="noConversion"/>
  </si>
  <si>
    <t>디너에( 20:00시) 와인 단골 손님이 와서 스페인 와인 두병과 피자드심 와인이 많이 남아 치즈를 서비스로 드림</t>
    <phoneticPr fontId="4" type="noConversion"/>
  </si>
  <si>
    <t>2016-08.08</t>
    <phoneticPr fontId="4" type="noConversion"/>
  </si>
  <si>
    <t>이두영 사원(A-)</t>
    <phoneticPr fontId="4" type="noConversion"/>
  </si>
  <si>
    <t>금일은 단품 파스타와 피자 위주로 많이 판매가 됨</t>
    <phoneticPr fontId="4" type="noConversion"/>
  </si>
  <si>
    <t>여자 화장실 청소 실시 , bar바닥 청소 , 홀 틈새 먼지 제거  실시</t>
    <phoneticPr fontId="4" type="noConversion"/>
  </si>
  <si>
    <t xml:space="preserve">날씨가  많이 더워  금일 아이스 음료 판매 가 많이 높았습니다 </t>
    <phoneticPr fontId="4" type="noConversion"/>
  </si>
  <si>
    <t>김성민, 허지영 사원</t>
    <phoneticPr fontId="4" type="noConversion"/>
  </si>
  <si>
    <t>민지홍 사원 치킨스톡 생산 및 점검</t>
    <phoneticPr fontId="4" type="noConversion"/>
  </si>
  <si>
    <t>강민우 사원 오이고추피클,알타리무 피클 생산</t>
    <phoneticPr fontId="4" type="noConversion"/>
  </si>
  <si>
    <t>각 섹션별 냉장고 찌든떼 제거</t>
    <phoneticPr fontId="4" type="noConversion"/>
  </si>
  <si>
    <t>허지영사원</t>
    <phoneticPr fontId="4" type="noConversion"/>
  </si>
  <si>
    <t>박종현 사원</t>
    <phoneticPr fontId="4" type="noConversion"/>
  </si>
  <si>
    <t>김성민 , 박종현 사원 후드 청소</t>
    <phoneticPr fontId="4" type="noConversion"/>
  </si>
  <si>
    <t>허지영 사원 샐러드 야채 리체크</t>
    <phoneticPr fontId="4" type="noConversion"/>
  </si>
  <si>
    <t>최영환 계장 육류 작업 및 상태체크, 테이스팅</t>
    <phoneticPr fontId="4" type="noConversion"/>
  </si>
  <si>
    <t>임진환 대리,민지홍 사원</t>
    <phoneticPr fontId="4" type="noConversion"/>
  </si>
  <si>
    <t>허지영 사원 치크케이크 생산 및 테이스팅</t>
    <phoneticPr fontId="4" type="noConversion"/>
  </si>
  <si>
    <t>김성민 사원 치킨스톡 생산</t>
    <phoneticPr fontId="4" type="noConversion"/>
  </si>
  <si>
    <t>2016-08.09</t>
    <phoneticPr fontId="4" type="noConversion"/>
  </si>
  <si>
    <t>깔라마리</t>
    <phoneticPr fontId="4" type="noConversion"/>
  </si>
  <si>
    <t>런치에는 손님이 저조 하였으나 디너 시간 부터는 메인 단품손님이 많이 방문하였습니다</t>
    <phoneticPr fontId="4" type="noConversion"/>
  </si>
  <si>
    <t>조선대 병원에서식사 함( 하우스와인 , 탄산수 에피타이저 . 파스타 3개)  조선대 병원에서는 제약회사/비즈니스 모임으로 단체 예약을 주로함</t>
    <phoneticPr fontId="4" type="noConversion"/>
  </si>
  <si>
    <t xml:space="preserve">1층 유리 청소 실시(얼룩 손자국 먼지 등 제거) </t>
    <phoneticPr fontId="4" type="noConversion"/>
  </si>
  <si>
    <t>봉골레</t>
    <phoneticPr fontId="4" type="noConversion"/>
  </si>
  <si>
    <t>런치(11:30)부터 손님이 많이옴 식사 메뉴는 파스타 피자 위주로 주문을 하고 거의 대부분 어머님들이  많이 와서 식사를  함</t>
    <phoneticPr fontId="4" type="noConversion"/>
  </si>
  <si>
    <t>조선대 병원 원장님 금일에 재방문으로 어제와 똑같이 식사를 진행함 서비스로 시원한 허브티와 아이스 커피를 드림</t>
    <phoneticPr fontId="4" type="noConversion"/>
  </si>
  <si>
    <t>런치에는 손님 방문이 많았는 데 저녁에는  손님이 많이 저조 했습니다 그래서 BAR청소 와 재빙기 세척 물컵 선반대 청소 실시</t>
    <phoneticPr fontId="4" type="noConversion"/>
  </si>
  <si>
    <t>2016-08.011</t>
    <phoneticPr fontId="4" type="noConversion"/>
  </si>
  <si>
    <t>버섯크림피자</t>
    <phoneticPr fontId="4" type="noConversion"/>
  </si>
  <si>
    <t>한우크림파스타</t>
    <phoneticPr fontId="4" type="noConversion"/>
  </si>
  <si>
    <t>이두영 사원,김하림사원,박가영사원(A-)</t>
    <phoneticPr fontId="4" type="noConversion"/>
  </si>
  <si>
    <t xml:space="preserve">천상목 . </t>
    <phoneticPr fontId="4" type="noConversion"/>
  </si>
  <si>
    <t>날씨가 많이 더워 1시 30분 이후로 손님 방문이 증가</t>
    <phoneticPr fontId="4" type="noConversion"/>
  </si>
  <si>
    <t>오프라벨,래핑차일드,리틀그라운드 14명 회식 진행</t>
    <phoneticPr fontId="4" type="noConversion"/>
  </si>
  <si>
    <t>수완병원 4명, 치과 3명 등 병원 쪽 사람들의 방문이 많았습니다.</t>
    <phoneticPr fontId="4" type="noConversion"/>
  </si>
  <si>
    <t>정글 스테이크 판매율이 높았습니다.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</si>
</sst>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8">
    <font>
      <sz val="12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0"/>
      <name val="HY나무B"/>
      <family val="1"/>
      <charset val="129"/>
    </font>
    <font>
      <sz val="8"/>
      <name val="맑은 고딕"/>
      <family val="3"/>
      <charset val="129"/>
      <scheme val="minor"/>
    </font>
    <font>
      <sz val="10"/>
      <color theme="1"/>
      <name val="HY나무B"/>
      <family val="1"/>
      <charset val="129"/>
    </font>
    <font>
      <sz val="10"/>
      <name val="HY나무B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4"/>
      <color theme="1"/>
      <name val="HY나무B"/>
      <family val="1"/>
      <charset val="129"/>
    </font>
    <font>
      <sz val="12"/>
      <color theme="1"/>
      <name val="HY나무B"/>
      <family val="1"/>
      <charset val="129"/>
    </font>
    <font>
      <sz val="11"/>
      <color theme="1"/>
      <name val="HY나무B"/>
      <family val="1"/>
      <charset val="129"/>
    </font>
    <font>
      <b/>
      <u/>
      <sz val="24"/>
      <color rgb="FFFFFFFF"/>
      <name val="-윤고딕320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HY나무M"/>
      <family val="1"/>
      <charset val="129"/>
    </font>
    <font>
      <sz val="14"/>
      <color rgb="FF000000"/>
      <name val="HY나무B"/>
      <family val="1"/>
      <charset val="129"/>
    </font>
    <font>
      <sz val="11"/>
      <color rgb="FF000000"/>
      <name val="HY나무B"/>
      <family val="1"/>
      <charset val="129"/>
    </font>
    <font>
      <sz val="10"/>
      <color rgb="FF000000"/>
      <name val="HY나무B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0" fillId="0" borderId="0" xfId="0" applyNumberFormat="1"/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1" fontId="5" fillId="0" borderId="1" xfId="1" applyFont="1" applyBorder="1" applyAlignment="1">
      <alignment vertical="center"/>
    </xf>
    <xf numFmtId="6" fontId="5" fillId="3" borderId="1" xfId="2" applyNumberFormat="1" applyFont="1" applyFill="1" applyBorder="1" applyAlignment="1">
      <alignment horizontal="center" vertical="center"/>
    </xf>
    <xf numFmtId="9" fontId="5" fillId="0" borderId="1" xfId="2" applyNumberFormat="1" applyFont="1" applyBorder="1" applyAlignment="1">
      <alignment horizontal="center" vertical="center"/>
    </xf>
    <xf numFmtId="176" fontId="5" fillId="3" borderId="1" xfId="2" applyNumberFormat="1" applyFont="1" applyFill="1" applyBorder="1" applyAlignment="1">
      <alignment horizontal="center" vertical="center"/>
    </xf>
    <xf numFmtId="41" fontId="5" fillId="0" borderId="1" xfId="1" applyFont="1" applyBorder="1" applyAlignment="1">
      <alignment horizontal="right" vertical="center"/>
    </xf>
    <xf numFmtId="41" fontId="0" fillId="0" borderId="0" xfId="0" applyNumberFormat="1"/>
    <xf numFmtId="41" fontId="5" fillId="0" borderId="4" xfId="1" applyFont="1" applyBorder="1" applyAlignment="1">
      <alignment horizontal="right" vertical="center"/>
    </xf>
    <xf numFmtId="0" fontId="0" fillId="0" borderId="0" xfId="0" applyBorder="1"/>
    <xf numFmtId="0" fontId="0" fillId="0" borderId="4" xfId="0" applyBorder="1"/>
    <xf numFmtId="176" fontId="5" fillId="0" borderId="1" xfId="2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 vertical="center"/>
    </xf>
    <xf numFmtId="3" fontId="12" fillId="0" borderId="0" xfId="0" applyNumberFormat="1" applyFont="1"/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/>
    <xf numFmtId="20" fontId="5" fillId="0" borderId="1" xfId="0" applyNumberFormat="1" applyFont="1" applyBorder="1" applyAlignment="1">
      <alignment horizontal="center" vertical="center"/>
    </xf>
    <xf numFmtId="177" fontId="5" fillId="0" borderId="1" xfId="3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top"/>
    </xf>
    <xf numFmtId="0" fontId="5" fillId="0" borderId="1" xfId="0" applyFont="1" applyBorder="1" applyAlignment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42" fontId="17" fillId="0" borderId="1" xfId="2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5" borderId="2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5" borderId="2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0" fontId="5" fillId="0" borderId="2" xfId="0" applyNumberFormat="1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5" borderId="2" xfId="0" applyFont="1" applyFill="1" applyBorder="1" applyAlignment="1">
      <alignment horizontal="left" vertical="top"/>
    </xf>
    <xf numFmtId="0" fontId="5" fillId="5" borderId="8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9" fillId="2" borderId="2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left" vertical="top"/>
    </xf>
    <xf numFmtId="0" fontId="5" fillId="5" borderId="10" xfId="0" applyFont="1" applyFill="1" applyBorder="1" applyAlignment="1">
      <alignment horizontal="left" vertical="top"/>
    </xf>
    <xf numFmtId="0" fontId="5" fillId="5" borderId="11" xfId="0" applyFont="1" applyFill="1" applyBorder="1" applyAlignment="1">
      <alignment horizontal="left" vertical="top"/>
    </xf>
    <xf numFmtId="0" fontId="5" fillId="5" borderId="12" xfId="0" applyFont="1" applyFill="1" applyBorder="1" applyAlignment="1">
      <alignment horizontal="left" vertical="top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vertical="center"/>
    </xf>
  </cellXfs>
  <cellStyles count="4">
    <cellStyle name="백분율" xfId="3" builtinId="5"/>
    <cellStyle name="쉼표 [0]" xfId="1" builtinId="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120" zoomScaleNormal="120" zoomScalePageLayoutView="120" workbookViewId="0">
      <selection activeCell="B42" sqref="B42:F42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1"/>
      <c r="B1" s="81"/>
      <c r="C1" s="81"/>
      <c r="D1" s="81"/>
      <c r="E1" s="81"/>
      <c r="F1" s="81"/>
    </row>
    <row r="2" spans="1:10" ht="20.100000000000001" customHeight="1">
      <c r="A2" s="49" t="s">
        <v>0</v>
      </c>
      <c r="B2" s="2" t="s">
        <v>175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2" t="s">
        <v>174</v>
      </c>
      <c r="B3" s="83"/>
      <c r="C3" s="7" t="s">
        <v>173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9" t="s">
        <v>172</v>
      </c>
      <c r="B4" s="9">
        <v>877500</v>
      </c>
      <c r="C4" s="10" t="s">
        <v>171</v>
      </c>
      <c r="D4" s="11">
        <v>0.04</v>
      </c>
      <c r="E4" s="12" t="s">
        <v>8</v>
      </c>
      <c r="F4" s="11">
        <v>0.25</v>
      </c>
    </row>
    <row r="5" spans="1:10" ht="17.100000000000001" customHeight="1">
      <c r="A5" s="49" t="s">
        <v>170</v>
      </c>
      <c r="B5" s="13">
        <f>B6-B4</f>
        <v>648500</v>
      </c>
      <c r="C5" s="12" t="s">
        <v>10</v>
      </c>
      <c r="D5" s="11">
        <v>0.01</v>
      </c>
      <c r="E5" s="12" t="s">
        <v>11</v>
      </c>
      <c r="F5" s="11">
        <v>0.16</v>
      </c>
      <c r="G5" s="14">
        <f>B7+B6</f>
        <v>3052000</v>
      </c>
    </row>
    <row r="6" spans="1:10" ht="17.100000000000001" customHeight="1">
      <c r="A6" s="49" t="s">
        <v>169</v>
      </c>
      <c r="B6" s="13">
        <v>1526000</v>
      </c>
      <c r="C6" s="10" t="s">
        <v>168</v>
      </c>
      <c r="D6" s="11">
        <v>0.14000000000000001</v>
      </c>
      <c r="E6" s="12" t="s">
        <v>14</v>
      </c>
      <c r="F6" s="11">
        <v>0.05</v>
      </c>
      <c r="G6" s="15"/>
      <c r="H6" s="16"/>
    </row>
    <row r="7" spans="1:10" ht="17.100000000000001" customHeight="1">
      <c r="A7" s="49" t="s">
        <v>167</v>
      </c>
      <c r="B7" s="13">
        <v>1526000</v>
      </c>
      <c r="C7" s="12" t="s">
        <v>166</v>
      </c>
      <c r="D7" s="11">
        <v>0.24</v>
      </c>
      <c r="E7" s="12" t="s">
        <v>17</v>
      </c>
      <c r="F7" s="11">
        <v>0.06</v>
      </c>
      <c r="G7" s="17"/>
    </row>
    <row r="8" spans="1:10" ht="17.100000000000001" customHeight="1">
      <c r="A8" s="49" t="s">
        <v>165</v>
      </c>
      <c r="B8" s="13">
        <v>60000000</v>
      </c>
      <c r="C8" s="10" t="s">
        <v>164</v>
      </c>
      <c r="D8" s="11">
        <v>0.05</v>
      </c>
      <c r="E8" s="12"/>
      <c r="F8" s="11"/>
    </row>
    <row r="9" spans="1:10" ht="17.100000000000001" customHeight="1">
      <c r="A9" s="49" t="s">
        <v>163</v>
      </c>
      <c r="B9" s="18">
        <f>B7/B8</f>
        <v>2.5433333333333332E-2</v>
      </c>
      <c r="C9" s="10"/>
      <c r="D9" s="11"/>
      <c r="E9" s="12"/>
      <c r="F9" s="19"/>
    </row>
    <row r="10" spans="1:10" ht="27.95" customHeight="1">
      <c r="A10" s="84" t="s">
        <v>68</v>
      </c>
      <c r="B10" s="84"/>
      <c r="C10" s="84"/>
      <c r="D10" s="84"/>
      <c r="E10" s="84"/>
      <c r="F10" s="84"/>
    </row>
    <row r="11" spans="1:10" ht="17.100000000000001" customHeight="1">
      <c r="A11" s="85" t="s">
        <v>162</v>
      </c>
      <c r="B11" s="49" t="s">
        <v>161</v>
      </c>
      <c r="C11" s="49" t="s">
        <v>160</v>
      </c>
      <c r="D11" s="49" t="s">
        <v>159</v>
      </c>
      <c r="E11" s="49"/>
      <c r="F11" s="20" t="s">
        <v>158</v>
      </c>
    </row>
    <row r="12" spans="1:10" ht="17.100000000000001" customHeight="1">
      <c r="A12" s="85"/>
      <c r="B12" s="21" t="s">
        <v>157</v>
      </c>
      <c r="C12" s="5">
        <v>1</v>
      </c>
      <c r="D12" s="86" t="s">
        <v>156</v>
      </c>
      <c r="E12" s="21"/>
      <c r="F12" s="5"/>
      <c r="J12" s="22">
        <v>93050750</v>
      </c>
    </row>
    <row r="13" spans="1:10" ht="17.100000000000001" customHeight="1">
      <c r="A13" s="85"/>
      <c r="B13" s="21" t="s">
        <v>155</v>
      </c>
      <c r="C13" s="5">
        <v>3</v>
      </c>
      <c r="D13" s="86"/>
      <c r="E13" s="21"/>
      <c r="F13" s="5"/>
    </row>
    <row r="14" spans="1:10" ht="17.100000000000001" customHeight="1">
      <c r="A14" s="85"/>
      <c r="B14" s="21" t="s">
        <v>154</v>
      </c>
      <c r="C14" s="5">
        <v>1</v>
      </c>
      <c r="D14" s="86" t="s">
        <v>153</v>
      </c>
      <c r="E14" s="21"/>
      <c r="F14" s="23"/>
    </row>
    <row r="15" spans="1:10" ht="17.100000000000001" customHeight="1">
      <c r="A15" s="85"/>
      <c r="B15" s="21"/>
      <c r="C15" s="5"/>
      <c r="D15" s="86"/>
      <c r="E15" s="21"/>
      <c r="F15" s="23"/>
    </row>
    <row r="16" spans="1:10" ht="27.95" customHeight="1">
      <c r="A16" s="84"/>
      <c r="B16" s="84"/>
      <c r="C16" s="84"/>
      <c r="D16" s="84"/>
      <c r="E16" s="84"/>
      <c r="F16" s="84"/>
    </row>
    <row r="17" spans="1:6" ht="18.95" customHeight="1">
      <c r="A17" s="24"/>
      <c r="B17" s="49" t="s">
        <v>152</v>
      </c>
      <c r="C17" s="49" t="s">
        <v>151</v>
      </c>
      <c r="D17" s="49" t="s">
        <v>150</v>
      </c>
      <c r="E17" s="87" t="s">
        <v>149</v>
      </c>
      <c r="F17" s="88"/>
    </row>
    <row r="18" spans="1:6" ht="17.100000000000001" customHeight="1">
      <c r="A18" s="85" t="s">
        <v>148</v>
      </c>
      <c r="B18" s="25"/>
      <c r="C18" s="25"/>
      <c r="D18" s="26"/>
      <c r="E18" s="90"/>
      <c r="F18" s="91"/>
    </row>
    <row r="19" spans="1:6" ht="17.100000000000001" customHeight="1">
      <c r="A19" s="85"/>
      <c r="B19" s="25"/>
      <c r="C19" s="25"/>
      <c r="D19" s="26"/>
      <c r="E19" s="90"/>
      <c r="F19" s="91"/>
    </row>
    <row r="20" spans="1:6" ht="17.100000000000001" customHeight="1">
      <c r="A20" s="85"/>
      <c r="B20" s="25"/>
      <c r="C20" s="25"/>
      <c r="D20" s="26"/>
      <c r="E20" s="90"/>
      <c r="F20" s="91"/>
    </row>
    <row r="21" spans="1:6" ht="17.100000000000001" customHeight="1">
      <c r="A21" s="85"/>
      <c r="B21" s="25"/>
      <c r="C21" s="25"/>
      <c r="D21" s="26"/>
      <c r="E21" s="90"/>
      <c r="F21" s="91"/>
    </row>
    <row r="22" spans="1:6" ht="17.100000000000001" customHeight="1">
      <c r="A22" s="85"/>
      <c r="B22" s="25"/>
      <c r="C22" s="25"/>
      <c r="D22" s="26"/>
      <c r="E22" s="90"/>
      <c r="F22" s="91"/>
    </row>
    <row r="23" spans="1:6" ht="17.100000000000001" customHeight="1">
      <c r="A23" s="89"/>
      <c r="B23" s="25"/>
      <c r="C23" s="5"/>
      <c r="D23" s="26"/>
      <c r="E23" s="90"/>
      <c r="F23" s="91"/>
    </row>
    <row r="24" spans="1:6" ht="17.100000000000001" customHeight="1">
      <c r="A24" s="85" t="s">
        <v>34</v>
      </c>
      <c r="B24" s="25">
        <v>0.8125</v>
      </c>
      <c r="C24" s="25" t="s">
        <v>147</v>
      </c>
      <c r="D24" s="26">
        <v>2</v>
      </c>
      <c r="E24" s="90"/>
      <c r="F24" s="91"/>
    </row>
    <row r="25" spans="1:6" ht="17.100000000000001" customHeight="1">
      <c r="A25" s="85"/>
      <c r="B25" s="25"/>
      <c r="C25" s="25"/>
      <c r="D25" s="26"/>
      <c r="E25" s="90"/>
      <c r="F25" s="91"/>
    </row>
    <row r="26" spans="1:6" ht="17.100000000000001" customHeight="1">
      <c r="A26" s="85"/>
      <c r="B26" s="25"/>
      <c r="C26" s="25"/>
      <c r="D26" s="26"/>
      <c r="E26" s="90"/>
      <c r="F26" s="91"/>
    </row>
    <row r="27" spans="1:6" ht="17.100000000000001" customHeight="1">
      <c r="A27" s="85"/>
      <c r="B27" s="25"/>
      <c r="C27" s="25"/>
      <c r="D27" s="26"/>
      <c r="E27" s="90"/>
      <c r="F27" s="91"/>
    </row>
    <row r="28" spans="1:6" ht="17.100000000000001" customHeight="1">
      <c r="A28" s="85"/>
      <c r="B28" s="25"/>
      <c r="C28" s="25"/>
      <c r="D28" s="26"/>
      <c r="E28" s="90"/>
      <c r="F28" s="91"/>
    </row>
    <row r="29" spans="1:6" ht="17.100000000000001" customHeight="1">
      <c r="A29" s="85"/>
      <c r="B29" s="25"/>
      <c r="C29" s="25"/>
      <c r="D29" s="26"/>
      <c r="E29" s="90"/>
      <c r="F29" s="91"/>
    </row>
    <row r="30" spans="1:6" ht="26.1" customHeight="1">
      <c r="A30" s="84" t="s">
        <v>128</v>
      </c>
      <c r="B30" s="84"/>
      <c r="C30" s="84"/>
      <c r="D30" s="84"/>
      <c r="E30" s="84"/>
      <c r="F30" s="84"/>
    </row>
    <row r="31" spans="1:6" ht="17.100000000000001" customHeight="1">
      <c r="A31" s="92" t="s">
        <v>146</v>
      </c>
      <c r="B31" s="27" t="s">
        <v>143</v>
      </c>
      <c r="C31" s="28" t="s">
        <v>145</v>
      </c>
      <c r="D31" s="92" t="s">
        <v>144</v>
      </c>
      <c r="E31" s="49" t="s">
        <v>143</v>
      </c>
      <c r="F31" s="29" t="s">
        <v>142</v>
      </c>
    </row>
    <row r="32" spans="1:6" ht="17.100000000000001" customHeight="1">
      <c r="A32" s="93"/>
      <c r="B32" s="30" t="s">
        <v>141</v>
      </c>
      <c r="C32" s="28" t="s">
        <v>140</v>
      </c>
      <c r="D32" s="96"/>
      <c r="E32" s="20" t="s">
        <v>139</v>
      </c>
      <c r="F32" s="29" t="s">
        <v>138</v>
      </c>
    </row>
    <row r="33" spans="1:6" ht="17.100000000000001" customHeight="1">
      <c r="A33" s="93"/>
      <c r="B33" s="31" t="s">
        <v>137</v>
      </c>
      <c r="C33" s="28" t="s">
        <v>136</v>
      </c>
      <c r="D33" s="96"/>
      <c r="E33" s="20" t="s">
        <v>135</v>
      </c>
      <c r="F33" s="29" t="s">
        <v>134</v>
      </c>
    </row>
    <row r="34" spans="1:6" ht="17.100000000000001" customHeight="1">
      <c r="A34" s="94"/>
      <c r="B34" s="31" t="s">
        <v>133</v>
      </c>
      <c r="C34" s="28" t="s">
        <v>132</v>
      </c>
      <c r="D34" s="97"/>
      <c r="E34" s="20" t="s">
        <v>131</v>
      </c>
      <c r="F34" s="29"/>
    </row>
    <row r="35" spans="1:6" ht="17.100000000000001" customHeight="1">
      <c r="A35" s="95"/>
      <c r="B35" s="31" t="s">
        <v>130</v>
      </c>
      <c r="C35" s="28"/>
      <c r="D35" s="98"/>
      <c r="E35" s="20" t="s">
        <v>129</v>
      </c>
      <c r="F35" s="29"/>
    </row>
    <row r="36" spans="1:6" ht="27" customHeight="1">
      <c r="A36" s="84" t="s">
        <v>128</v>
      </c>
      <c r="B36" s="84"/>
      <c r="C36" s="84"/>
      <c r="D36" s="84"/>
      <c r="E36" s="84"/>
      <c r="F36" s="84"/>
    </row>
    <row r="37" spans="1:6" ht="17.100000000000001" customHeight="1">
      <c r="A37" s="92" t="s">
        <v>48</v>
      </c>
      <c r="B37" s="99" t="s">
        <v>127</v>
      </c>
      <c r="C37" s="100"/>
      <c r="D37" s="100"/>
      <c r="E37" s="100"/>
      <c r="F37" s="101"/>
    </row>
    <row r="38" spans="1:6" ht="17.100000000000001" customHeight="1">
      <c r="A38" s="94"/>
      <c r="B38" s="99" t="s">
        <v>126</v>
      </c>
      <c r="C38" s="100"/>
      <c r="D38" s="100"/>
      <c r="E38" s="100"/>
      <c r="F38" s="101"/>
    </row>
    <row r="39" spans="1:6" ht="17.100000000000001" customHeight="1">
      <c r="A39" s="95"/>
      <c r="B39" s="99"/>
      <c r="C39" s="102"/>
      <c r="D39" s="102"/>
      <c r="E39" s="102"/>
      <c r="F39" s="103"/>
    </row>
    <row r="40" spans="1:6" ht="17.100000000000001" customHeight="1">
      <c r="A40" s="92" t="s">
        <v>119</v>
      </c>
      <c r="B40" s="99" t="s">
        <v>125</v>
      </c>
      <c r="C40" s="100"/>
      <c r="D40" s="100"/>
      <c r="E40" s="100"/>
      <c r="F40" s="101"/>
    </row>
    <row r="41" spans="1:6" ht="17.100000000000001" customHeight="1">
      <c r="A41" s="94"/>
      <c r="B41" s="99"/>
      <c r="C41" s="100"/>
      <c r="D41" s="100"/>
      <c r="E41" s="100"/>
      <c r="F41" s="101"/>
    </row>
    <row r="42" spans="1:6" ht="17.100000000000001" customHeight="1">
      <c r="A42" s="95"/>
      <c r="B42" s="99"/>
      <c r="C42" s="102"/>
      <c r="D42" s="102"/>
      <c r="E42" s="102"/>
      <c r="F42" s="103"/>
    </row>
    <row r="43" spans="1:6" ht="24" customHeight="1">
      <c r="A43" s="84" t="s">
        <v>124</v>
      </c>
      <c r="B43" s="84"/>
      <c r="C43" s="84"/>
      <c r="D43" s="84"/>
      <c r="E43" s="84"/>
      <c r="F43" s="84"/>
    </row>
    <row r="44" spans="1:6" ht="27" customHeight="1">
      <c r="A44" s="50" t="s">
        <v>121</v>
      </c>
      <c r="B44" s="104"/>
      <c r="C44" s="105"/>
      <c r="D44" s="50" t="s">
        <v>119</v>
      </c>
      <c r="E44" s="104"/>
      <c r="F44" s="105"/>
    </row>
    <row r="45" spans="1:6" ht="24" customHeight="1">
      <c r="A45" s="106" t="s">
        <v>123</v>
      </c>
      <c r="B45" s="107"/>
      <c r="C45" s="108"/>
      <c r="D45" s="48" t="s">
        <v>122</v>
      </c>
      <c r="E45" s="109"/>
      <c r="F45" s="110"/>
    </row>
    <row r="46" spans="1:6" ht="17.100000000000001" customHeight="1">
      <c r="A46" s="111" t="s">
        <v>121</v>
      </c>
      <c r="B46" s="34" t="s">
        <v>54</v>
      </c>
      <c r="C46" s="34" t="s">
        <v>120</v>
      </c>
      <c r="D46" s="111" t="s">
        <v>119</v>
      </c>
      <c r="E46" s="34" t="s">
        <v>56</v>
      </c>
      <c r="F46" s="34" t="s">
        <v>57</v>
      </c>
    </row>
    <row r="47" spans="1:6" ht="17.100000000000001" customHeight="1">
      <c r="A47" s="111"/>
      <c r="B47" s="35"/>
      <c r="C47" s="35"/>
      <c r="D47" s="112"/>
      <c r="E47" s="35"/>
      <c r="F47" s="36"/>
    </row>
    <row r="48" spans="1:6" ht="17.100000000000001" customHeight="1">
      <c r="A48" s="111"/>
      <c r="B48" s="35"/>
      <c r="C48" s="35"/>
      <c r="D48" s="112"/>
      <c r="E48" s="35"/>
      <c r="F48" s="36"/>
    </row>
    <row r="49" spans="1:6" ht="17.100000000000001" customHeight="1">
      <c r="A49" s="111"/>
      <c r="B49" s="35"/>
      <c r="C49" s="35"/>
      <c r="D49" s="112"/>
      <c r="E49" s="35"/>
      <c r="F49" s="36"/>
    </row>
    <row r="50" spans="1:6" ht="15" customHeight="1"/>
    <row r="51" spans="1:6" ht="15" customHeight="1">
      <c r="F51" s="38" t="s">
        <v>58</v>
      </c>
    </row>
    <row r="52" spans="1:6" ht="15" customHeight="1"/>
    <row r="53" spans="1:6" ht="15" customHeight="1"/>
    <row r="54" spans="1:6" ht="15" customHeight="1"/>
  </sheetData>
  <mergeCells count="41">
    <mergeCell ref="E44:F44"/>
    <mergeCell ref="A45:C45"/>
    <mergeCell ref="E45:F45"/>
    <mergeCell ref="A46:A49"/>
    <mergeCell ref="D46:D49"/>
    <mergeCell ref="B44:C44"/>
    <mergeCell ref="A40:A42"/>
    <mergeCell ref="B40:F40"/>
    <mergeCell ref="B41:F41"/>
    <mergeCell ref="B42:F42"/>
    <mergeCell ref="A43:F43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opLeftCell="A16" zoomScale="120" zoomScaleNormal="120" zoomScalePageLayoutView="120" workbookViewId="0">
      <selection activeCell="B7" sqref="B7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1"/>
      <c r="B1" s="81"/>
      <c r="C1" s="81"/>
      <c r="D1" s="81"/>
      <c r="E1" s="81"/>
      <c r="F1" s="81"/>
    </row>
    <row r="2" spans="1:10" ht="20.100000000000001" customHeight="1">
      <c r="A2" s="71" t="s">
        <v>0</v>
      </c>
      <c r="B2" s="2" t="s">
        <v>272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2" t="s">
        <v>2</v>
      </c>
      <c r="B3" s="83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71" t="s">
        <v>6</v>
      </c>
      <c r="B4" s="9">
        <v>986000</v>
      </c>
      <c r="C4" s="10" t="s">
        <v>7</v>
      </c>
      <c r="D4" s="11">
        <v>0.05</v>
      </c>
      <c r="E4" s="12" t="s">
        <v>8</v>
      </c>
      <c r="F4" s="11">
        <v>0.02</v>
      </c>
    </row>
    <row r="5" spans="1:10" ht="17.100000000000001" customHeight="1">
      <c r="A5" s="71" t="s">
        <v>9</v>
      </c>
      <c r="B5" s="13">
        <f>B6-B4</f>
        <v>301500</v>
      </c>
      <c r="C5" s="12" t="s">
        <v>10</v>
      </c>
      <c r="D5" s="11">
        <v>0.03</v>
      </c>
      <c r="E5" s="12" t="s">
        <v>11</v>
      </c>
      <c r="F5" s="11">
        <v>0.13</v>
      </c>
      <c r="G5" s="14">
        <f>B7+B6</f>
        <v>16033500</v>
      </c>
    </row>
    <row r="6" spans="1:10" ht="17.100000000000001" customHeight="1">
      <c r="A6" s="71" t="s">
        <v>12</v>
      </c>
      <c r="B6" s="13">
        <v>1287500</v>
      </c>
      <c r="C6" s="10" t="s">
        <v>13</v>
      </c>
      <c r="D6" s="11">
        <v>0.2</v>
      </c>
      <c r="E6" s="12" t="s">
        <v>14</v>
      </c>
      <c r="F6" s="11">
        <v>0</v>
      </c>
      <c r="G6" s="15"/>
      <c r="H6" s="16"/>
    </row>
    <row r="7" spans="1:10" ht="17.100000000000001" customHeight="1">
      <c r="A7" s="71" t="s">
        <v>15</v>
      </c>
      <c r="B7" s="13">
        <v>14746000</v>
      </c>
      <c r="C7" s="12" t="s">
        <v>16</v>
      </c>
      <c r="D7" s="11">
        <v>0.38</v>
      </c>
      <c r="E7" s="12" t="s">
        <v>17</v>
      </c>
      <c r="F7" s="11">
        <v>0.1</v>
      </c>
      <c r="G7" s="17"/>
    </row>
    <row r="8" spans="1:10" ht="17.100000000000001" customHeight="1">
      <c r="A8" s="71" t="s">
        <v>18</v>
      </c>
      <c r="B8" s="13">
        <v>60000000</v>
      </c>
      <c r="C8" s="10" t="s">
        <v>19</v>
      </c>
      <c r="D8" s="11">
        <v>0.09</v>
      </c>
      <c r="E8" s="12"/>
      <c r="F8" s="11"/>
    </row>
    <row r="9" spans="1:10" ht="17.100000000000001" customHeight="1">
      <c r="A9" s="71" t="s">
        <v>20</v>
      </c>
      <c r="B9" s="18">
        <f>B7/B8</f>
        <v>0.24576666666666666</v>
      </c>
      <c r="C9" s="10"/>
      <c r="D9" s="11"/>
      <c r="E9" s="12"/>
      <c r="F9" s="19"/>
    </row>
    <row r="10" spans="1:10" ht="27.95" customHeight="1">
      <c r="A10" s="84" t="s">
        <v>21</v>
      </c>
      <c r="B10" s="84"/>
      <c r="C10" s="84"/>
      <c r="D10" s="84"/>
      <c r="E10" s="84"/>
      <c r="F10" s="84"/>
    </row>
    <row r="11" spans="1:10" ht="17.100000000000001" customHeight="1">
      <c r="A11" s="85" t="s">
        <v>22</v>
      </c>
      <c r="B11" s="71" t="s">
        <v>23</v>
      </c>
      <c r="C11" s="71" t="s">
        <v>24</v>
      </c>
      <c r="D11" s="71" t="s">
        <v>25</v>
      </c>
      <c r="E11" s="71"/>
      <c r="F11" s="20" t="s">
        <v>26</v>
      </c>
    </row>
    <row r="12" spans="1:10" ht="17.100000000000001" customHeight="1">
      <c r="A12" s="85"/>
      <c r="B12" s="21" t="s">
        <v>202</v>
      </c>
      <c r="C12" s="5">
        <v>0</v>
      </c>
      <c r="D12" s="86" t="s">
        <v>27</v>
      </c>
      <c r="E12" s="21"/>
      <c r="F12" s="5"/>
      <c r="J12" s="22">
        <v>93050750</v>
      </c>
    </row>
    <row r="13" spans="1:10" ht="17.100000000000001" customHeight="1">
      <c r="A13" s="85"/>
      <c r="B13" s="21" t="s">
        <v>277</v>
      </c>
      <c r="C13" s="5">
        <v>2</v>
      </c>
      <c r="D13" s="86"/>
      <c r="E13" s="21"/>
      <c r="F13" s="5"/>
    </row>
    <row r="14" spans="1:10" ht="17.100000000000001" customHeight="1">
      <c r="A14" s="85"/>
      <c r="B14" s="21" t="s">
        <v>201</v>
      </c>
      <c r="C14" s="5">
        <v>1</v>
      </c>
      <c r="D14" s="86" t="s">
        <v>28</v>
      </c>
      <c r="E14" s="21"/>
      <c r="F14" s="23"/>
    </row>
    <row r="15" spans="1:10" ht="17.100000000000001" customHeight="1">
      <c r="A15" s="85"/>
      <c r="B15" s="21"/>
      <c r="C15" s="5"/>
      <c r="D15" s="86"/>
      <c r="E15" s="21"/>
      <c r="F15" s="23"/>
    </row>
    <row r="16" spans="1:10" ht="27.95" customHeight="1">
      <c r="A16" s="84"/>
      <c r="B16" s="84"/>
      <c r="C16" s="84"/>
      <c r="D16" s="84"/>
      <c r="E16" s="84"/>
      <c r="F16" s="84"/>
    </row>
    <row r="17" spans="1:6" ht="18.95" customHeight="1">
      <c r="A17" s="24"/>
      <c r="B17" s="71" t="s">
        <v>29</v>
      </c>
      <c r="C17" s="71" t="s">
        <v>30</v>
      </c>
      <c r="D17" s="71" t="s">
        <v>31</v>
      </c>
      <c r="E17" s="87" t="s">
        <v>32</v>
      </c>
      <c r="F17" s="88"/>
    </row>
    <row r="18" spans="1:6" ht="17.100000000000001" customHeight="1">
      <c r="A18" s="85" t="s">
        <v>33</v>
      </c>
      <c r="B18" s="25"/>
      <c r="C18" s="25"/>
      <c r="D18" s="26"/>
      <c r="E18" s="90"/>
      <c r="F18" s="91"/>
    </row>
    <row r="19" spans="1:6" ht="17.100000000000001" customHeight="1">
      <c r="A19" s="85"/>
      <c r="B19" s="25"/>
      <c r="C19" s="25"/>
      <c r="D19" s="26"/>
      <c r="E19" s="90"/>
      <c r="F19" s="91"/>
    </row>
    <row r="20" spans="1:6" ht="17.100000000000001" customHeight="1">
      <c r="A20" s="85"/>
      <c r="B20" s="25"/>
      <c r="C20" s="25"/>
      <c r="D20" s="26"/>
      <c r="E20" s="90"/>
      <c r="F20" s="91"/>
    </row>
    <row r="21" spans="1:6" ht="17.100000000000001" customHeight="1">
      <c r="A21" s="85"/>
      <c r="B21" s="25"/>
      <c r="C21" s="25"/>
      <c r="D21" s="26"/>
      <c r="E21" s="90"/>
      <c r="F21" s="91"/>
    </row>
    <row r="22" spans="1:6" ht="17.100000000000001" customHeight="1">
      <c r="A22" s="85"/>
      <c r="B22" s="25"/>
      <c r="C22" s="25"/>
      <c r="D22" s="26"/>
      <c r="E22" s="90"/>
      <c r="F22" s="91"/>
    </row>
    <row r="23" spans="1:6" ht="17.100000000000001" customHeight="1">
      <c r="A23" s="89"/>
      <c r="B23" s="25"/>
      <c r="C23" s="5"/>
      <c r="D23" s="26"/>
      <c r="E23" s="90"/>
      <c r="F23" s="91"/>
    </row>
    <row r="24" spans="1:6" ht="17.100000000000001" customHeight="1">
      <c r="A24" s="85" t="s">
        <v>34</v>
      </c>
      <c r="B24" s="25"/>
      <c r="C24" s="25"/>
      <c r="D24" s="26"/>
      <c r="E24" s="90"/>
      <c r="F24" s="91"/>
    </row>
    <row r="25" spans="1:6" ht="17.100000000000001" customHeight="1">
      <c r="A25" s="85"/>
      <c r="B25" s="25"/>
      <c r="C25" s="25"/>
      <c r="D25" s="26"/>
      <c r="E25" s="90"/>
      <c r="F25" s="91"/>
    </row>
    <row r="26" spans="1:6" ht="17.100000000000001" customHeight="1">
      <c r="A26" s="85"/>
      <c r="B26" s="25"/>
      <c r="C26" s="25"/>
      <c r="D26" s="26"/>
      <c r="E26" s="90"/>
      <c r="F26" s="91"/>
    </row>
    <row r="27" spans="1:6" ht="17.100000000000001" customHeight="1">
      <c r="A27" s="85"/>
      <c r="B27" s="25"/>
      <c r="C27" s="25"/>
      <c r="D27" s="26"/>
      <c r="E27" s="90"/>
      <c r="F27" s="91"/>
    </row>
    <row r="28" spans="1:6" ht="17.100000000000001" customHeight="1">
      <c r="A28" s="85"/>
      <c r="B28" s="25"/>
      <c r="C28" s="25"/>
      <c r="D28" s="26"/>
      <c r="E28" s="90"/>
      <c r="F28" s="91"/>
    </row>
    <row r="29" spans="1:6" ht="17.100000000000001" customHeight="1">
      <c r="A29" s="85"/>
      <c r="B29" s="25"/>
      <c r="C29" s="25"/>
      <c r="D29" s="26"/>
      <c r="E29" s="90"/>
      <c r="F29" s="91"/>
    </row>
    <row r="30" spans="1:6" ht="26.1" customHeight="1">
      <c r="A30" s="84" t="s">
        <v>35</v>
      </c>
      <c r="B30" s="84"/>
      <c r="C30" s="84"/>
      <c r="D30" s="84"/>
      <c r="E30" s="84"/>
      <c r="F30" s="84"/>
    </row>
    <row r="31" spans="1:6" ht="17.100000000000001" customHeight="1">
      <c r="A31" s="92" t="s">
        <v>36</v>
      </c>
      <c r="B31" s="27" t="s">
        <v>37</v>
      </c>
      <c r="C31" s="28" t="s">
        <v>240</v>
      </c>
      <c r="D31" s="92" t="s">
        <v>38</v>
      </c>
      <c r="E31" s="71" t="s">
        <v>37</v>
      </c>
      <c r="F31" s="29"/>
    </row>
    <row r="32" spans="1:6" ht="17.100000000000001" customHeight="1">
      <c r="A32" s="93"/>
      <c r="B32" s="30" t="s">
        <v>39</v>
      </c>
      <c r="C32" s="28" t="s">
        <v>264</v>
      </c>
      <c r="D32" s="120"/>
      <c r="E32" s="20" t="s">
        <v>40</v>
      </c>
      <c r="F32" s="29" t="s">
        <v>246</v>
      </c>
    </row>
    <row r="33" spans="1:7" ht="17.100000000000001" customHeight="1">
      <c r="A33" s="93"/>
      <c r="B33" s="31" t="s">
        <v>41</v>
      </c>
      <c r="C33" s="28" t="s">
        <v>265</v>
      </c>
      <c r="D33" s="120"/>
      <c r="E33" s="20" t="s">
        <v>42</v>
      </c>
      <c r="F33" s="29" t="s">
        <v>98</v>
      </c>
    </row>
    <row r="34" spans="1:7" ht="17.100000000000001" customHeight="1">
      <c r="A34" s="94"/>
      <c r="B34" s="31" t="s">
        <v>43</v>
      </c>
      <c r="C34" s="28" t="s">
        <v>97</v>
      </c>
      <c r="D34" s="97"/>
      <c r="E34" s="20" t="s">
        <v>44</v>
      </c>
      <c r="F34" s="29"/>
    </row>
    <row r="35" spans="1:7" ht="17.100000000000001" customHeight="1">
      <c r="A35" s="95"/>
      <c r="B35" s="31" t="s">
        <v>45</v>
      </c>
      <c r="C35" s="28" t="s">
        <v>91</v>
      </c>
      <c r="D35" s="98"/>
      <c r="E35" s="20" t="s">
        <v>46</v>
      </c>
      <c r="F35" s="29"/>
    </row>
    <row r="36" spans="1:7" ht="27" customHeight="1">
      <c r="A36" s="84" t="s">
        <v>35</v>
      </c>
      <c r="B36" s="84"/>
      <c r="C36" s="84"/>
      <c r="D36" s="84"/>
      <c r="E36" s="84"/>
      <c r="F36" s="84"/>
    </row>
    <row r="37" spans="1:7" ht="17.100000000000001" customHeight="1">
      <c r="A37" s="92" t="s">
        <v>48</v>
      </c>
      <c r="B37" s="99" t="s">
        <v>266</v>
      </c>
      <c r="C37" s="100"/>
      <c r="D37" s="100"/>
      <c r="E37" s="100"/>
      <c r="F37" s="101"/>
    </row>
    <row r="38" spans="1:7" ht="17.100000000000001" customHeight="1">
      <c r="A38" s="93"/>
      <c r="B38" s="99" t="s">
        <v>267</v>
      </c>
      <c r="C38" s="100"/>
      <c r="D38" s="100"/>
      <c r="E38" s="100"/>
      <c r="F38" s="101"/>
    </row>
    <row r="39" spans="1:7" ht="17.100000000000001" customHeight="1">
      <c r="A39" s="93"/>
      <c r="B39" s="99" t="s">
        <v>268</v>
      </c>
      <c r="C39" s="102"/>
      <c r="D39" s="102"/>
      <c r="E39" s="102"/>
      <c r="F39" s="103"/>
    </row>
    <row r="40" spans="1:7" ht="17.100000000000001" customHeight="1">
      <c r="A40" s="93"/>
      <c r="B40" s="72"/>
      <c r="C40" s="73"/>
      <c r="D40" s="73"/>
      <c r="E40" s="73"/>
      <c r="F40" s="74"/>
      <c r="G40" t="s">
        <v>235</v>
      </c>
    </row>
    <row r="41" spans="1:7" ht="17.100000000000001" customHeight="1">
      <c r="A41" s="121"/>
      <c r="B41" s="72"/>
      <c r="C41" s="73"/>
      <c r="D41" s="73"/>
      <c r="E41" s="73"/>
      <c r="F41" s="74"/>
    </row>
    <row r="42" spans="1:7" ht="17.100000000000001" customHeight="1">
      <c r="A42" s="92" t="s">
        <v>38</v>
      </c>
      <c r="B42" s="99" t="s">
        <v>278</v>
      </c>
      <c r="C42" s="100"/>
      <c r="D42" s="100"/>
      <c r="E42" s="100"/>
      <c r="F42" s="101"/>
    </row>
    <row r="43" spans="1:7" ht="17.100000000000001" customHeight="1">
      <c r="A43" s="94"/>
      <c r="B43" s="99" t="s">
        <v>279</v>
      </c>
      <c r="C43" s="100"/>
      <c r="D43" s="100"/>
      <c r="E43" s="100"/>
      <c r="F43" s="101"/>
    </row>
    <row r="44" spans="1:7" ht="17.100000000000001" customHeight="1">
      <c r="A44" s="95"/>
      <c r="B44" s="99" t="s">
        <v>280</v>
      </c>
      <c r="C44" s="100"/>
      <c r="D44" s="100"/>
      <c r="E44" s="100"/>
      <c r="F44" s="101"/>
    </row>
    <row r="45" spans="1:7" ht="24" customHeight="1">
      <c r="A45" s="84" t="s">
        <v>50</v>
      </c>
      <c r="B45" s="84"/>
      <c r="C45" s="84"/>
      <c r="D45" s="84"/>
      <c r="E45" s="84"/>
      <c r="F45" s="84"/>
    </row>
    <row r="46" spans="1:7" ht="27" customHeight="1">
      <c r="A46" s="70" t="s">
        <v>36</v>
      </c>
      <c r="B46" s="104"/>
      <c r="C46" s="105"/>
      <c r="D46" s="70" t="s">
        <v>38</v>
      </c>
      <c r="E46" s="104"/>
      <c r="F46" s="105"/>
    </row>
    <row r="47" spans="1:7" ht="24" customHeight="1">
      <c r="A47" s="106" t="s">
        <v>52</v>
      </c>
      <c r="B47" s="107"/>
      <c r="C47" s="108"/>
      <c r="D47" s="69" t="s">
        <v>53</v>
      </c>
      <c r="E47" s="109"/>
      <c r="F47" s="110"/>
    </row>
    <row r="48" spans="1:7" ht="17.100000000000001" customHeight="1">
      <c r="A48" s="111" t="s">
        <v>36</v>
      </c>
      <c r="B48" s="34" t="s">
        <v>54</v>
      </c>
      <c r="C48" s="34" t="s">
        <v>55</v>
      </c>
      <c r="D48" s="111" t="s">
        <v>38</v>
      </c>
      <c r="E48" s="34" t="s">
        <v>56</v>
      </c>
      <c r="F48" s="34" t="s">
        <v>57</v>
      </c>
    </row>
    <row r="49" spans="1:6" ht="17.100000000000001" customHeight="1">
      <c r="A49" s="111"/>
      <c r="B49" s="35"/>
      <c r="C49" s="35"/>
      <c r="D49" s="119"/>
      <c r="E49" s="35"/>
      <c r="F49" s="36"/>
    </row>
    <row r="50" spans="1:6" ht="17.100000000000001" customHeight="1">
      <c r="A50" s="111"/>
      <c r="B50" s="35"/>
      <c r="C50" s="35"/>
      <c r="D50" s="119"/>
      <c r="E50" s="35"/>
      <c r="F50" s="36"/>
    </row>
    <row r="51" spans="1:6" ht="17.100000000000001" customHeight="1">
      <c r="A51" s="111"/>
      <c r="B51" s="35"/>
      <c r="C51" s="35"/>
      <c r="D51" s="119"/>
      <c r="E51" s="35"/>
      <c r="F51" s="36"/>
    </row>
    <row r="52" spans="1:6" ht="15" customHeight="1"/>
    <row r="53" spans="1:6" ht="15" customHeight="1">
      <c r="F53" s="38" t="s">
        <v>58</v>
      </c>
    </row>
    <row r="54" spans="1:6" ht="15" customHeight="1"/>
    <row r="55" spans="1:6" ht="15" customHeight="1"/>
    <row r="56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41"/>
    <mergeCell ref="B37:F37"/>
    <mergeCell ref="B38:F38"/>
    <mergeCell ref="B39:F39"/>
    <mergeCell ref="A47:C47"/>
    <mergeCell ref="E47:F47"/>
    <mergeCell ref="A48:A51"/>
    <mergeCell ref="D48:D51"/>
    <mergeCell ref="A42:A44"/>
    <mergeCell ref="B42:F42"/>
    <mergeCell ref="B43:F43"/>
    <mergeCell ref="B44:F44"/>
    <mergeCell ref="A45:F45"/>
    <mergeCell ref="B46:C46"/>
    <mergeCell ref="E46:F46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10" zoomScale="120" zoomScaleNormal="120" zoomScalePageLayoutView="120" workbookViewId="0">
      <selection activeCell="B45" sqref="B45:F45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1"/>
      <c r="B1" s="81"/>
      <c r="C1" s="81"/>
      <c r="D1" s="81"/>
      <c r="E1" s="81"/>
      <c r="F1" s="81"/>
    </row>
    <row r="2" spans="1:10" ht="20.100000000000001" customHeight="1">
      <c r="A2" s="79" t="s">
        <v>0</v>
      </c>
      <c r="B2" s="2" t="s">
        <v>281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2" t="s">
        <v>2</v>
      </c>
      <c r="B3" s="83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79" t="s">
        <v>6</v>
      </c>
      <c r="B4" s="9">
        <v>593000</v>
      </c>
      <c r="C4" s="10" t="s">
        <v>7</v>
      </c>
      <c r="D4" s="11">
        <v>0.08</v>
      </c>
      <c r="E4" s="12" t="s">
        <v>8</v>
      </c>
      <c r="F4" s="11">
        <v>0.22</v>
      </c>
    </row>
    <row r="5" spans="1:10" ht="17.100000000000001" customHeight="1">
      <c r="A5" s="79" t="s">
        <v>9</v>
      </c>
      <c r="B5" s="13">
        <f>B6-B4</f>
        <v>1584500</v>
      </c>
      <c r="C5" s="12" t="s">
        <v>10</v>
      </c>
      <c r="D5" s="11">
        <v>0.06</v>
      </c>
      <c r="E5" s="12" t="s">
        <v>11</v>
      </c>
      <c r="F5" s="11">
        <v>0.04</v>
      </c>
      <c r="G5" s="14">
        <f>B7+B6</f>
        <v>19101000</v>
      </c>
    </row>
    <row r="6" spans="1:10" ht="17.100000000000001" customHeight="1">
      <c r="A6" s="79" t="s">
        <v>12</v>
      </c>
      <c r="B6" s="13">
        <v>2177500</v>
      </c>
      <c r="C6" s="10" t="s">
        <v>13</v>
      </c>
      <c r="D6" s="11">
        <v>0.13</v>
      </c>
      <c r="E6" s="12" t="s">
        <v>14</v>
      </c>
      <c r="F6" s="11">
        <v>0</v>
      </c>
      <c r="G6" s="15"/>
      <c r="H6" s="16"/>
    </row>
    <row r="7" spans="1:10" ht="17.100000000000001" customHeight="1">
      <c r="A7" s="79" t="s">
        <v>15</v>
      </c>
      <c r="B7" s="13">
        <f>'8월10일'!B7+B6</f>
        <v>16923500</v>
      </c>
      <c r="C7" s="12" t="s">
        <v>16</v>
      </c>
      <c r="D7" s="11">
        <v>0.26</v>
      </c>
      <c r="E7" s="12" t="s">
        <v>17</v>
      </c>
      <c r="F7" s="11">
        <v>0.19</v>
      </c>
      <c r="G7" s="17"/>
    </row>
    <row r="8" spans="1:10" ht="17.100000000000001" customHeight="1">
      <c r="A8" s="79" t="s">
        <v>18</v>
      </c>
      <c r="B8" s="13">
        <v>60000000</v>
      </c>
      <c r="C8" s="10" t="s">
        <v>19</v>
      </c>
      <c r="D8" s="11">
        <v>0.02</v>
      </c>
      <c r="E8" s="12"/>
      <c r="F8" s="11"/>
    </row>
    <row r="9" spans="1:10" ht="17.100000000000001" customHeight="1">
      <c r="A9" s="79" t="s">
        <v>20</v>
      </c>
      <c r="B9" s="18">
        <f>B7/B8</f>
        <v>0.28205833333333336</v>
      </c>
      <c r="C9" s="10"/>
      <c r="D9" s="11"/>
      <c r="E9" s="12"/>
      <c r="F9" s="19"/>
    </row>
    <row r="10" spans="1:10" ht="27.95" customHeight="1">
      <c r="A10" s="84" t="s">
        <v>21</v>
      </c>
      <c r="B10" s="84"/>
      <c r="C10" s="84"/>
      <c r="D10" s="84"/>
      <c r="E10" s="84"/>
      <c r="F10" s="84"/>
    </row>
    <row r="11" spans="1:10" ht="17.100000000000001" customHeight="1">
      <c r="A11" s="85" t="s">
        <v>22</v>
      </c>
      <c r="B11" s="79" t="s">
        <v>23</v>
      </c>
      <c r="C11" s="79" t="s">
        <v>24</v>
      </c>
      <c r="D11" s="79" t="s">
        <v>25</v>
      </c>
      <c r="E11" s="79"/>
      <c r="F11" s="20" t="s">
        <v>26</v>
      </c>
    </row>
    <row r="12" spans="1:10" ht="17.100000000000001" customHeight="1">
      <c r="A12" s="85"/>
      <c r="B12" s="21" t="s">
        <v>100</v>
      </c>
      <c r="C12" s="5">
        <v>3</v>
      </c>
      <c r="D12" s="86" t="s">
        <v>27</v>
      </c>
      <c r="E12" s="21"/>
      <c r="F12" s="5"/>
      <c r="J12" s="22">
        <v>93050750</v>
      </c>
    </row>
    <row r="13" spans="1:10" ht="17.100000000000001" customHeight="1">
      <c r="A13" s="85"/>
      <c r="B13" s="21" t="s">
        <v>282</v>
      </c>
      <c r="C13" s="5">
        <v>5</v>
      </c>
      <c r="D13" s="86"/>
      <c r="E13" s="21"/>
      <c r="F13" s="5"/>
    </row>
    <row r="14" spans="1:10" ht="17.100000000000001" customHeight="1">
      <c r="A14" s="85"/>
      <c r="B14" s="21" t="s">
        <v>283</v>
      </c>
      <c r="C14" s="5">
        <v>3</v>
      </c>
      <c r="D14" s="86" t="s">
        <v>28</v>
      </c>
      <c r="E14" s="21"/>
      <c r="F14" s="23"/>
    </row>
    <row r="15" spans="1:10" ht="17.100000000000001" customHeight="1">
      <c r="A15" s="85"/>
      <c r="B15" s="21"/>
      <c r="C15" s="5"/>
      <c r="D15" s="86"/>
      <c r="E15" s="21"/>
      <c r="F15" s="23"/>
    </row>
    <row r="16" spans="1:10" ht="27.95" customHeight="1">
      <c r="A16" s="84"/>
      <c r="B16" s="84"/>
      <c r="C16" s="84"/>
      <c r="D16" s="84"/>
      <c r="E16" s="84"/>
      <c r="F16" s="84"/>
    </row>
    <row r="17" spans="1:6" ht="18.95" customHeight="1">
      <c r="A17" s="24"/>
      <c r="B17" s="79" t="s">
        <v>29</v>
      </c>
      <c r="C17" s="79" t="s">
        <v>30</v>
      </c>
      <c r="D17" s="79" t="s">
        <v>31</v>
      </c>
      <c r="E17" s="87" t="s">
        <v>32</v>
      </c>
      <c r="F17" s="88"/>
    </row>
    <row r="18" spans="1:6" ht="17.100000000000001" customHeight="1">
      <c r="A18" s="85" t="s">
        <v>33</v>
      </c>
      <c r="B18" s="25"/>
      <c r="C18" s="25"/>
      <c r="D18" s="26"/>
      <c r="E18" s="90"/>
      <c r="F18" s="91"/>
    </row>
    <row r="19" spans="1:6" ht="17.100000000000001" customHeight="1">
      <c r="A19" s="85"/>
      <c r="B19" s="25"/>
      <c r="C19" s="25"/>
      <c r="D19" s="26"/>
      <c r="E19" s="90"/>
      <c r="F19" s="91"/>
    </row>
    <row r="20" spans="1:6" ht="17.100000000000001" customHeight="1">
      <c r="A20" s="85"/>
      <c r="B20" s="25"/>
      <c r="C20" s="25"/>
      <c r="D20" s="26"/>
      <c r="E20" s="90"/>
      <c r="F20" s="91"/>
    </row>
    <row r="21" spans="1:6" ht="17.100000000000001" customHeight="1">
      <c r="A21" s="85"/>
      <c r="B21" s="25"/>
      <c r="C21" s="25"/>
      <c r="D21" s="26"/>
      <c r="E21" s="90"/>
      <c r="F21" s="91"/>
    </row>
    <row r="22" spans="1:6" ht="17.100000000000001" customHeight="1">
      <c r="A22" s="85"/>
      <c r="B22" s="25"/>
      <c r="C22" s="25"/>
      <c r="D22" s="26"/>
      <c r="E22" s="90"/>
      <c r="F22" s="91"/>
    </row>
    <row r="23" spans="1:6" ht="17.100000000000001" customHeight="1">
      <c r="A23" s="89"/>
      <c r="B23" s="25"/>
      <c r="C23" s="5"/>
      <c r="D23" s="26"/>
      <c r="E23" s="90"/>
      <c r="F23" s="91"/>
    </row>
    <row r="24" spans="1:6" ht="17.100000000000001" customHeight="1">
      <c r="A24" s="85" t="s">
        <v>34</v>
      </c>
      <c r="B24" s="25"/>
      <c r="C24" s="25"/>
      <c r="D24" s="26"/>
      <c r="E24" s="90"/>
      <c r="F24" s="91"/>
    </row>
    <row r="25" spans="1:6" ht="17.100000000000001" customHeight="1">
      <c r="A25" s="85"/>
      <c r="B25" s="25"/>
      <c r="C25" s="25"/>
      <c r="D25" s="26"/>
      <c r="E25" s="90"/>
      <c r="F25" s="91"/>
    </row>
    <row r="26" spans="1:6" ht="17.100000000000001" customHeight="1">
      <c r="A26" s="85"/>
      <c r="B26" s="25"/>
      <c r="C26" s="25"/>
      <c r="D26" s="26"/>
      <c r="E26" s="90"/>
      <c r="F26" s="91"/>
    </row>
    <row r="27" spans="1:6" ht="17.100000000000001" customHeight="1">
      <c r="A27" s="85"/>
      <c r="B27" s="25"/>
      <c r="C27" s="25"/>
      <c r="D27" s="26"/>
      <c r="E27" s="90"/>
      <c r="F27" s="91"/>
    </row>
    <row r="28" spans="1:6" ht="17.100000000000001" customHeight="1">
      <c r="A28" s="85"/>
      <c r="B28" s="25"/>
      <c r="C28" s="25"/>
      <c r="D28" s="26"/>
      <c r="E28" s="90"/>
      <c r="F28" s="91"/>
    </row>
    <row r="29" spans="1:6" ht="17.100000000000001" customHeight="1">
      <c r="A29" s="85"/>
      <c r="B29" s="25"/>
      <c r="C29" s="25"/>
      <c r="D29" s="26"/>
      <c r="E29" s="90"/>
      <c r="F29" s="91"/>
    </row>
    <row r="30" spans="1:6" ht="26.1" customHeight="1">
      <c r="A30" s="84" t="s">
        <v>35</v>
      </c>
      <c r="B30" s="84"/>
      <c r="C30" s="84"/>
      <c r="D30" s="84"/>
      <c r="E30" s="84"/>
      <c r="F30" s="84"/>
    </row>
    <row r="31" spans="1:6" ht="17.100000000000001" customHeight="1">
      <c r="A31" s="92" t="s">
        <v>36</v>
      </c>
      <c r="B31" s="27" t="s">
        <v>37</v>
      </c>
      <c r="C31" s="28" t="s">
        <v>269</v>
      </c>
      <c r="D31" s="92" t="s">
        <v>38</v>
      </c>
      <c r="E31" s="79" t="s">
        <v>37</v>
      </c>
      <c r="F31" s="29" t="s">
        <v>284</v>
      </c>
    </row>
    <row r="32" spans="1:6" ht="17.100000000000001" customHeight="1">
      <c r="A32" s="93"/>
      <c r="B32" s="30" t="s">
        <v>39</v>
      </c>
      <c r="C32" s="28" t="s">
        <v>264</v>
      </c>
      <c r="D32" s="120"/>
      <c r="E32" s="20" t="s">
        <v>40</v>
      </c>
      <c r="F32" s="29" t="s">
        <v>92</v>
      </c>
    </row>
    <row r="33" spans="1:7" ht="17.100000000000001" customHeight="1">
      <c r="A33" s="93"/>
      <c r="B33" s="31" t="s">
        <v>41</v>
      </c>
      <c r="C33" s="28" t="s">
        <v>265</v>
      </c>
      <c r="D33" s="120"/>
      <c r="E33" s="20" t="s">
        <v>42</v>
      </c>
      <c r="F33" s="29" t="s">
        <v>285</v>
      </c>
    </row>
    <row r="34" spans="1:7" ht="17.100000000000001" customHeight="1">
      <c r="A34" s="94"/>
      <c r="B34" s="31" t="s">
        <v>43</v>
      </c>
      <c r="C34" s="28" t="s">
        <v>97</v>
      </c>
      <c r="D34" s="97"/>
      <c r="E34" s="20" t="s">
        <v>44</v>
      </c>
      <c r="F34" s="29"/>
    </row>
    <row r="35" spans="1:7" ht="17.100000000000001" customHeight="1">
      <c r="A35" s="95"/>
      <c r="B35" s="31" t="s">
        <v>45</v>
      </c>
      <c r="C35" s="28" t="s">
        <v>91</v>
      </c>
      <c r="D35" s="98"/>
      <c r="E35" s="20" t="s">
        <v>46</v>
      </c>
      <c r="F35" s="29"/>
    </row>
    <row r="36" spans="1:7" ht="27" customHeight="1">
      <c r="A36" s="84" t="s">
        <v>35</v>
      </c>
      <c r="B36" s="84"/>
      <c r="C36" s="84"/>
      <c r="D36" s="84"/>
      <c r="E36" s="84"/>
      <c r="F36" s="84"/>
    </row>
    <row r="37" spans="1:7" ht="17.100000000000001" customHeight="1">
      <c r="A37" s="92" t="s">
        <v>48</v>
      </c>
      <c r="B37" s="99" t="s">
        <v>270</v>
      </c>
      <c r="C37" s="100"/>
      <c r="D37" s="100"/>
      <c r="E37" s="100"/>
      <c r="F37" s="101"/>
    </row>
    <row r="38" spans="1:7" ht="17.100000000000001" customHeight="1">
      <c r="A38" s="93"/>
      <c r="B38" s="99" t="s">
        <v>271</v>
      </c>
      <c r="C38" s="100"/>
      <c r="D38" s="100"/>
      <c r="E38" s="100"/>
      <c r="F38" s="101"/>
    </row>
    <row r="39" spans="1:7" ht="17.100000000000001" customHeight="1">
      <c r="A39" s="93"/>
      <c r="B39" s="99"/>
      <c r="C39" s="102"/>
      <c r="D39" s="102"/>
      <c r="E39" s="102"/>
      <c r="F39" s="103"/>
    </row>
    <row r="40" spans="1:7" ht="17.100000000000001" customHeight="1">
      <c r="A40" s="93"/>
      <c r="B40" s="75"/>
      <c r="C40" s="76"/>
      <c r="D40" s="76"/>
      <c r="E40" s="76"/>
      <c r="F40" s="77"/>
      <c r="G40" t="s">
        <v>235</v>
      </c>
    </row>
    <row r="41" spans="1:7" ht="17.100000000000001" customHeight="1">
      <c r="A41" s="121"/>
      <c r="B41" s="75"/>
      <c r="C41" s="76"/>
      <c r="D41" s="76"/>
      <c r="E41" s="76"/>
      <c r="F41" s="77"/>
    </row>
    <row r="42" spans="1:7" ht="17.100000000000001" customHeight="1">
      <c r="A42" s="92" t="s">
        <v>38</v>
      </c>
      <c r="B42" s="99" t="s">
        <v>286</v>
      </c>
      <c r="C42" s="100"/>
      <c r="D42" s="100"/>
      <c r="E42" s="100"/>
      <c r="F42" s="101"/>
    </row>
    <row r="43" spans="1:7" ht="17.100000000000001" customHeight="1">
      <c r="A43" s="94"/>
      <c r="B43" s="99" t="s">
        <v>287</v>
      </c>
      <c r="C43" s="100"/>
      <c r="D43" s="100"/>
      <c r="E43" s="100"/>
      <c r="F43" s="101"/>
    </row>
    <row r="44" spans="1:7" ht="17.100000000000001" customHeight="1">
      <c r="A44" s="94"/>
      <c r="B44" s="99" t="s">
        <v>289</v>
      </c>
      <c r="C44" s="100"/>
      <c r="D44" s="100"/>
      <c r="E44" s="100"/>
      <c r="F44" s="101"/>
    </row>
    <row r="45" spans="1:7" ht="17.100000000000001" customHeight="1">
      <c r="A45" s="95"/>
      <c r="B45" s="99" t="s">
        <v>288</v>
      </c>
      <c r="C45" s="100"/>
      <c r="D45" s="100"/>
      <c r="E45" s="100"/>
      <c r="F45" s="101"/>
    </row>
    <row r="46" spans="1:7" ht="24" customHeight="1">
      <c r="A46" s="84" t="s">
        <v>50</v>
      </c>
      <c r="B46" s="84"/>
      <c r="C46" s="84"/>
      <c r="D46" s="84"/>
      <c r="E46" s="84"/>
      <c r="F46" s="84"/>
    </row>
    <row r="47" spans="1:7" ht="27" customHeight="1">
      <c r="A47" s="80" t="s">
        <v>36</v>
      </c>
      <c r="B47" s="104"/>
      <c r="C47" s="105"/>
      <c r="D47" s="80" t="s">
        <v>38</v>
      </c>
      <c r="E47" s="104"/>
      <c r="F47" s="105"/>
    </row>
    <row r="48" spans="1:7" ht="24" customHeight="1">
      <c r="A48" s="106" t="s">
        <v>52</v>
      </c>
      <c r="B48" s="107"/>
      <c r="C48" s="108"/>
      <c r="D48" s="78" t="s">
        <v>53</v>
      </c>
      <c r="E48" s="109"/>
      <c r="F48" s="110"/>
    </row>
    <row r="49" spans="1:6" ht="17.100000000000001" customHeight="1">
      <c r="A49" s="111" t="s">
        <v>36</v>
      </c>
      <c r="B49" s="34" t="s">
        <v>54</v>
      </c>
      <c r="C49" s="34" t="s">
        <v>55</v>
      </c>
      <c r="D49" s="111" t="s">
        <v>38</v>
      </c>
      <c r="E49" s="34" t="s">
        <v>56</v>
      </c>
      <c r="F49" s="34" t="s">
        <v>57</v>
      </c>
    </row>
    <row r="50" spans="1:6" ht="17.100000000000001" customHeight="1">
      <c r="A50" s="111"/>
      <c r="B50" s="35"/>
      <c r="C50" s="35"/>
      <c r="D50" s="119"/>
      <c r="E50" s="35"/>
      <c r="F50" s="36"/>
    </row>
    <row r="51" spans="1:6" ht="17.100000000000001" customHeight="1">
      <c r="A51" s="111"/>
      <c r="B51" s="35"/>
      <c r="C51" s="35"/>
      <c r="D51" s="119"/>
      <c r="E51" s="35"/>
      <c r="F51" s="36"/>
    </row>
    <row r="52" spans="1:6" ht="17.100000000000001" customHeight="1">
      <c r="A52" s="111"/>
      <c r="B52" s="35"/>
      <c r="C52" s="35"/>
      <c r="D52" s="119"/>
      <c r="E52" s="35"/>
      <c r="F52" s="36"/>
    </row>
    <row r="53" spans="1:6" ht="15" customHeight="1"/>
    <row r="54" spans="1:6" ht="15" customHeight="1">
      <c r="F54" s="38" t="s">
        <v>58</v>
      </c>
    </row>
    <row r="55" spans="1:6" ht="15" customHeight="1"/>
    <row r="56" spans="1:6" ht="15" customHeight="1"/>
    <row r="57" spans="1:6" ht="15" customHeight="1"/>
  </sheetData>
  <mergeCells count="42">
    <mergeCell ref="A48:C48"/>
    <mergeCell ref="E48:F48"/>
    <mergeCell ref="A49:A52"/>
    <mergeCell ref="D49:D52"/>
    <mergeCell ref="A42:A45"/>
    <mergeCell ref="B42:F42"/>
    <mergeCell ref="B43:F43"/>
    <mergeCell ref="B45:F45"/>
    <mergeCell ref="A46:F46"/>
    <mergeCell ref="B47:C47"/>
    <mergeCell ref="E47:F47"/>
    <mergeCell ref="B44:F44"/>
    <mergeCell ref="A30:F30"/>
    <mergeCell ref="A31:A35"/>
    <mergeCell ref="D31:D35"/>
    <mergeCell ref="A36:F36"/>
    <mergeCell ref="A37:A41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120" zoomScaleNormal="120" zoomScalePageLayoutView="120" workbookViewId="0">
      <selection activeCell="B42" sqref="B42:F42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1"/>
      <c r="B1" s="81"/>
      <c r="C1" s="81"/>
      <c r="D1" s="81"/>
      <c r="E1" s="81"/>
      <c r="F1" s="81"/>
    </row>
    <row r="2" spans="1:10" ht="20.100000000000001" customHeight="1">
      <c r="A2" s="49" t="s">
        <v>0</v>
      </c>
      <c r="B2" s="2" t="s">
        <v>204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2" t="s">
        <v>86</v>
      </c>
      <c r="B3" s="83"/>
      <c r="C3" s="7" t="s">
        <v>60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9" t="s">
        <v>61</v>
      </c>
      <c r="B4" s="9">
        <v>512000</v>
      </c>
      <c r="C4" s="10" t="s">
        <v>62</v>
      </c>
      <c r="D4" s="11">
        <v>0.04</v>
      </c>
      <c r="E4" s="12" t="s">
        <v>8</v>
      </c>
      <c r="F4" s="11">
        <v>0.16</v>
      </c>
    </row>
    <row r="5" spans="1:10" ht="17.100000000000001" customHeight="1">
      <c r="A5" s="49" t="s">
        <v>9</v>
      </c>
      <c r="B5" s="13">
        <f>B6-B4</f>
        <v>1403500</v>
      </c>
      <c r="C5" s="12" t="s">
        <v>10</v>
      </c>
      <c r="D5" s="11">
        <v>0.05</v>
      </c>
      <c r="E5" s="12" t="s">
        <v>11</v>
      </c>
      <c r="F5" s="11">
        <v>0.1</v>
      </c>
      <c r="G5" s="14">
        <f>B7+B6</f>
        <v>5357000</v>
      </c>
    </row>
    <row r="6" spans="1:10" ht="17.100000000000001" customHeight="1">
      <c r="A6" s="49" t="s">
        <v>12</v>
      </c>
      <c r="B6" s="13">
        <v>1915500</v>
      </c>
      <c r="C6" s="10" t="s">
        <v>63</v>
      </c>
      <c r="D6" s="11">
        <v>0.06</v>
      </c>
      <c r="E6" s="12" t="s">
        <v>14</v>
      </c>
      <c r="F6" s="11">
        <v>0</v>
      </c>
      <c r="G6" s="15"/>
      <c r="H6" s="16"/>
    </row>
    <row r="7" spans="1:10" ht="17.100000000000001" customHeight="1">
      <c r="A7" s="49" t="s">
        <v>64</v>
      </c>
      <c r="B7" s="13">
        <v>3441500</v>
      </c>
      <c r="C7" s="12" t="s">
        <v>65</v>
      </c>
      <c r="D7" s="11">
        <v>0.18</v>
      </c>
      <c r="E7" s="12" t="s">
        <v>17</v>
      </c>
      <c r="F7" s="11">
        <v>0.36</v>
      </c>
      <c r="G7" s="17"/>
    </row>
    <row r="8" spans="1:10" ht="17.100000000000001" customHeight="1">
      <c r="A8" s="49" t="s">
        <v>18</v>
      </c>
      <c r="B8" s="13">
        <v>60000000</v>
      </c>
      <c r="C8" s="10" t="s">
        <v>66</v>
      </c>
      <c r="D8" s="11">
        <v>0.05</v>
      </c>
      <c r="E8" s="12"/>
      <c r="F8" s="11"/>
    </row>
    <row r="9" spans="1:10" ht="17.100000000000001" customHeight="1">
      <c r="A9" s="49" t="s">
        <v>67</v>
      </c>
      <c r="B9" s="18">
        <f>B7/B8</f>
        <v>5.7358333333333331E-2</v>
      </c>
      <c r="C9" s="10"/>
      <c r="D9" s="11"/>
      <c r="E9" s="12"/>
      <c r="F9" s="19"/>
    </row>
    <row r="10" spans="1:10" ht="27.95" customHeight="1">
      <c r="A10" s="84" t="s">
        <v>68</v>
      </c>
      <c r="B10" s="84"/>
      <c r="C10" s="84"/>
      <c r="D10" s="84"/>
      <c r="E10" s="84"/>
      <c r="F10" s="84"/>
    </row>
    <row r="11" spans="1:10" ht="17.100000000000001" customHeight="1">
      <c r="A11" s="85" t="s">
        <v>69</v>
      </c>
      <c r="B11" s="49" t="s">
        <v>23</v>
      </c>
      <c r="C11" s="49" t="s">
        <v>24</v>
      </c>
      <c r="D11" s="49" t="s">
        <v>70</v>
      </c>
      <c r="E11" s="49"/>
      <c r="F11" s="20" t="s">
        <v>203</v>
      </c>
    </row>
    <row r="12" spans="1:10" ht="17.100000000000001" customHeight="1">
      <c r="A12" s="85"/>
      <c r="B12" s="21" t="s">
        <v>202</v>
      </c>
      <c r="C12" s="5">
        <v>1</v>
      </c>
      <c r="D12" s="86" t="s">
        <v>156</v>
      </c>
      <c r="E12" s="21"/>
      <c r="F12" s="5"/>
      <c r="J12" s="22">
        <v>93050750</v>
      </c>
    </row>
    <row r="13" spans="1:10" ht="17.100000000000001" customHeight="1">
      <c r="A13" s="85"/>
      <c r="B13" s="21" t="s">
        <v>201</v>
      </c>
      <c r="C13" s="5">
        <v>1</v>
      </c>
      <c r="D13" s="86"/>
      <c r="E13" s="21"/>
      <c r="F13" s="5"/>
    </row>
    <row r="14" spans="1:10" ht="17.100000000000001" customHeight="1">
      <c r="A14" s="85"/>
      <c r="B14" s="21"/>
      <c r="C14" s="5"/>
      <c r="D14" s="86" t="s">
        <v>200</v>
      </c>
      <c r="E14" s="21"/>
      <c r="F14" s="23"/>
    </row>
    <row r="15" spans="1:10" ht="17.100000000000001" customHeight="1">
      <c r="A15" s="85"/>
      <c r="B15" s="21"/>
      <c r="C15" s="5"/>
      <c r="D15" s="86"/>
      <c r="E15" s="21"/>
      <c r="F15" s="23"/>
    </row>
    <row r="16" spans="1:10" ht="27.95" customHeight="1">
      <c r="A16" s="84"/>
      <c r="B16" s="84"/>
      <c r="C16" s="84"/>
      <c r="D16" s="84"/>
      <c r="E16" s="84"/>
      <c r="F16" s="84"/>
    </row>
    <row r="17" spans="1:6" ht="18.95" customHeight="1">
      <c r="A17" s="24"/>
      <c r="B17" s="49" t="s">
        <v>199</v>
      </c>
      <c r="C17" s="49" t="s">
        <v>198</v>
      </c>
      <c r="D17" s="49" t="s">
        <v>197</v>
      </c>
      <c r="E17" s="87" t="s">
        <v>196</v>
      </c>
      <c r="F17" s="88"/>
    </row>
    <row r="18" spans="1:6" ht="17.100000000000001" customHeight="1">
      <c r="A18" s="85" t="s">
        <v>195</v>
      </c>
      <c r="B18" s="25"/>
      <c r="C18" s="25"/>
      <c r="D18" s="26"/>
      <c r="E18" s="90"/>
      <c r="F18" s="91"/>
    </row>
    <row r="19" spans="1:6" ht="17.100000000000001" customHeight="1">
      <c r="A19" s="85"/>
      <c r="B19" s="25"/>
      <c r="C19" s="25"/>
      <c r="D19" s="26"/>
      <c r="E19" s="90"/>
      <c r="F19" s="91"/>
    </row>
    <row r="20" spans="1:6" ht="17.100000000000001" customHeight="1">
      <c r="A20" s="85"/>
      <c r="B20" s="25"/>
      <c r="C20" s="25"/>
      <c r="D20" s="26"/>
      <c r="E20" s="90"/>
      <c r="F20" s="91"/>
    </row>
    <row r="21" spans="1:6" ht="17.100000000000001" customHeight="1">
      <c r="A21" s="85"/>
      <c r="B21" s="25"/>
      <c r="C21" s="25"/>
      <c r="D21" s="26"/>
      <c r="E21" s="90"/>
      <c r="F21" s="91"/>
    </row>
    <row r="22" spans="1:6" ht="17.100000000000001" customHeight="1">
      <c r="A22" s="85"/>
      <c r="B22" s="25"/>
      <c r="C22" s="25"/>
      <c r="D22" s="26"/>
      <c r="E22" s="90"/>
      <c r="F22" s="91"/>
    </row>
    <row r="23" spans="1:6" ht="17.100000000000001" customHeight="1">
      <c r="A23" s="89"/>
      <c r="B23" s="25"/>
      <c r="C23" s="5"/>
      <c r="D23" s="26"/>
      <c r="E23" s="90"/>
      <c r="F23" s="91"/>
    </row>
    <row r="24" spans="1:6" ht="17.100000000000001" customHeight="1">
      <c r="A24" s="85" t="s">
        <v>34</v>
      </c>
      <c r="B24" s="25">
        <v>0.77083333333333337</v>
      </c>
      <c r="C24" s="25" t="s">
        <v>194</v>
      </c>
      <c r="D24" s="26">
        <v>4</v>
      </c>
      <c r="E24" s="90"/>
      <c r="F24" s="91"/>
    </row>
    <row r="25" spans="1:6" ht="17.100000000000001" customHeight="1">
      <c r="A25" s="85"/>
      <c r="B25" s="25">
        <v>0.73611111111111116</v>
      </c>
      <c r="C25" s="25" t="s">
        <v>193</v>
      </c>
      <c r="D25" s="26">
        <v>2</v>
      </c>
      <c r="E25" s="90"/>
      <c r="F25" s="91"/>
    </row>
    <row r="26" spans="1:6" ht="17.100000000000001" customHeight="1">
      <c r="A26" s="85"/>
      <c r="B26" s="25"/>
      <c r="C26" s="25"/>
      <c r="D26" s="26"/>
      <c r="E26" s="90"/>
      <c r="F26" s="91"/>
    </row>
    <row r="27" spans="1:6" ht="17.100000000000001" customHeight="1">
      <c r="A27" s="85"/>
      <c r="B27" s="25"/>
      <c r="C27" s="25"/>
      <c r="D27" s="26"/>
      <c r="E27" s="90"/>
      <c r="F27" s="91"/>
    </row>
    <row r="28" spans="1:6" ht="17.100000000000001" customHeight="1">
      <c r="A28" s="85"/>
      <c r="B28" s="25"/>
      <c r="C28" s="25"/>
      <c r="D28" s="26"/>
      <c r="E28" s="90"/>
      <c r="F28" s="91"/>
    </row>
    <row r="29" spans="1:6" ht="17.100000000000001" customHeight="1">
      <c r="A29" s="85"/>
      <c r="B29" s="25"/>
      <c r="C29" s="25"/>
      <c r="D29" s="26"/>
      <c r="E29" s="90"/>
      <c r="F29" s="91"/>
    </row>
    <row r="30" spans="1:6" ht="26.1" customHeight="1">
      <c r="A30" s="84" t="s">
        <v>192</v>
      </c>
      <c r="B30" s="84"/>
      <c r="C30" s="84"/>
      <c r="D30" s="84"/>
      <c r="E30" s="84"/>
      <c r="F30" s="84"/>
    </row>
    <row r="31" spans="1:6" ht="17.100000000000001" customHeight="1">
      <c r="A31" s="92" t="s">
        <v>191</v>
      </c>
      <c r="B31" s="27" t="s">
        <v>188</v>
      </c>
      <c r="C31" s="28" t="s">
        <v>190</v>
      </c>
      <c r="D31" s="92" t="s">
        <v>189</v>
      </c>
      <c r="E31" s="49" t="s">
        <v>188</v>
      </c>
      <c r="F31" s="29" t="s">
        <v>187</v>
      </c>
    </row>
    <row r="32" spans="1:6" ht="17.100000000000001" customHeight="1">
      <c r="A32" s="93"/>
      <c r="B32" s="30" t="s">
        <v>186</v>
      </c>
      <c r="C32" s="28" t="s">
        <v>185</v>
      </c>
      <c r="D32" s="96"/>
      <c r="E32" s="20" t="s">
        <v>184</v>
      </c>
      <c r="F32" s="29" t="s">
        <v>183</v>
      </c>
    </row>
    <row r="33" spans="1:6" ht="17.100000000000001" customHeight="1">
      <c r="A33" s="93"/>
      <c r="B33" s="31" t="s">
        <v>77</v>
      </c>
      <c r="C33" s="28" t="s">
        <v>78</v>
      </c>
      <c r="D33" s="96"/>
      <c r="E33" s="20" t="s">
        <v>79</v>
      </c>
      <c r="F33" s="29" t="s">
        <v>182</v>
      </c>
    </row>
    <row r="34" spans="1:6" ht="17.100000000000001" customHeight="1">
      <c r="A34" s="94"/>
      <c r="B34" s="31" t="s">
        <v>80</v>
      </c>
      <c r="C34" s="28" t="s">
        <v>181</v>
      </c>
      <c r="D34" s="97"/>
      <c r="E34" s="20" t="s">
        <v>81</v>
      </c>
      <c r="F34" s="29"/>
    </row>
    <row r="35" spans="1:6" ht="17.100000000000001" customHeight="1">
      <c r="A35" s="95"/>
      <c r="B35" s="31" t="s">
        <v>180</v>
      </c>
      <c r="C35" s="28"/>
      <c r="D35" s="98"/>
      <c r="E35" s="20" t="s">
        <v>83</v>
      </c>
      <c r="F35" s="29"/>
    </row>
    <row r="36" spans="1:6" ht="27" customHeight="1">
      <c r="A36" s="84" t="s">
        <v>73</v>
      </c>
      <c r="B36" s="84"/>
      <c r="C36" s="84"/>
      <c r="D36" s="84"/>
      <c r="E36" s="84"/>
      <c r="F36" s="84"/>
    </row>
    <row r="37" spans="1:6" ht="17.100000000000001" customHeight="1">
      <c r="A37" s="92" t="s">
        <v>48</v>
      </c>
      <c r="B37" s="99" t="s">
        <v>179</v>
      </c>
      <c r="C37" s="100"/>
      <c r="D37" s="100"/>
      <c r="E37" s="100"/>
      <c r="F37" s="101"/>
    </row>
    <row r="38" spans="1:6" ht="17.100000000000001" customHeight="1">
      <c r="A38" s="94"/>
      <c r="B38" s="99" t="s">
        <v>178</v>
      </c>
      <c r="C38" s="100"/>
      <c r="D38" s="100"/>
      <c r="E38" s="100"/>
      <c r="F38" s="101"/>
    </row>
    <row r="39" spans="1:6" ht="17.100000000000001" customHeight="1">
      <c r="A39" s="95"/>
      <c r="B39" s="99"/>
      <c r="C39" s="102"/>
      <c r="D39" s="102"/>
      <c r="E39" s="102"/>
      <c r="F39" s="103"/>
    </row>
    <row r="40" spans="1:6" ht="17.100000000000001" customHeight="1">
      <c r="A40" s="92" t="s">
        <v>75</v>
      </c>
      <c r="B40" s="99" t="s">
        <v>177</v>
      </c>
      <c r="C40" s="100"/>
      <c r="D40" s="100"/>
      <c r="E40" s="100"/>
      <c r="F40" s="101"/>
    </row>
    <row r="41" spans="1:6" ht="17.100000000000001" customHeight="1">
      <c r="A41" s="94"/>
      <c r="B41" s="113" t="s">
        <v>176</v>
      </c>
      <c r="C41" s="114"/>
      <c r="D41" s="114"/>
      <c r="E41" s="114"/>
      <c r="F41" s="115"/>
    </row>
    <row r="42" spans="1:6" ht="17.100000000000001" customHeight="1">
      <c r="A42" s="95"/>
      <c r="B42" s="116"/>
      <c r="C42" s="117"/>
      <c r="D42" s="117"/>
      <c r="E42" s="117"/>
      <c r="F42" s="118"/>
    </row>
    <row r="43" spans="1:6" ht="24" customHeight="1">
      <c r="A43" s="84" t="s">
        <v>84</v>
      </c>
      <c r="B43" s="84"/>
      <c r="C43" s="84"/>
      <c r="D43" s="84"/>
      <c r="E43" s="84"/>
      <c r="F43" s="84"/>
    </row>
    <row r="44" spans="1:6" ht="27" customHeight="1">
      <c r="A44" s="50" t="s">
        <v>51</v>
      </c>
      <c r="B44" s="104"/>
      <c r="C44" s="105"/>
      <c r="D44" s="50" t="s">
        <v>75</v>
      </c>
      <c r="E44" s="104"/>
      <c r="F44" s="105"/>
    </row>
    <row r="45" spans="1:6" ht="24" customHeight="1">
      <c r="A45" s="106" t="s">
        <v>85</v>
      </c>
      <c r="B45" s="107"/>
      <c r="C45" s="108"/>
      <c r="D45" s="48" t="s">
        <v>53</v>
      </c>
      <c r="E45" s="109"/>
      <c r="F45" s="110"/>
    </row>
    <row r="46" spans="1:6" ht="17.100000000000001" customHeight="1">
      <c r="A46" s="111" t="s">
        <v>51</v>
      </c>
      <c r="B46" s="34" t="s">
        <v>54</v>
      </c>
      <c r="C46" s="34" t="s">
        <v>55</v>
      </c>
      <c r="D46" s="111" t="s">
        <v>75</v>
      </c>
      <c r="E46" s="34" t="s">
        <v>56</v>
      </c>
      <c r="F46" s="34" t="s">
        <v>57</v>
      </c>
    </row>
    <row r="47" spans="1:6" ht="17.100000000000001" customHeight="1">
      <c r="A47" s="111"/>
      <c r="B47" s="35"/>
      <c r="C47" s="35"/>
      <c r="D47" s="112"/>
      <c r="E47" s="35"/>
      <c r="F47" s="36"/>
    </row>
    <row r="48" spans="1:6" ht="17.100000000000001" customHeight="1">
      <c r="A48" s="111"/>
      <c r="B48" s="35"/>
      <c r="C48" s="35"/>
      <c r="D48" s="112"/>
      <c r="E48" s="35"/>
      <c r="F48" s="36"/>
    </row>
    <row r="49" spans="1:6" ht="17.100000000000001" customHeight="1">
      <c r="A49" s="111"/>
      <c r="B49" s="35"/>
      <c r="C49" s="35"/>
      <c r="D49" s="112"/>
      <c r="E49" s="35"/>
      <c r="F49" s="36"/>
    </row>
    <row r="50" spans="1:6" ht="15" customHeight="1"/>
    <row r="51" spans="1:6" ht="15" customHeight="1">
      <c r="F51" s="38" t="s">
        <v>58</v>
      </c>
    </row>
    <row r="52" spans="1:6" ht="15" customHeight="1"/>
    <row r="53" spans="1:6" ht="15" customHeight="1"/>
    <row r="54" spans="1:6" ht="15" customHeight="1"/>
  </sheetData>
  <mergeCells count="41">
    <mergeCell ref="E44:F44"/>
    <mergeCell ref="A45:C45"/>
    <mergeCell ref="E45:F45"/>
    <mergeCell ref="A46:A49"/>
    <mergeCell ref="D46:D49"/>
    <mergeCell ref="B44:C44"/>
    <mergeCell ref="A40:A42"/>
    <mergeCell ref="B40:F40"/>
    <mergeCell ref="B41:F41"/>
    <mergeCell ref="B42:F42"/>
    <mergeCell ref="A43:F43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120" zoomScaleNormal="120" zoomScalePageLayoutView="120" workbookViewId="0">
      <selection activeCell="B42" sqref="B42:F42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1"/>
      <c r="B1" s="81"/>
      <c r="C1" s="81"/>
      <c r="D1" s="81"/>
      <c r="E1" s="81"/>
      <c r="F1" s="81"/>
    </row>
    <row r="2" spans="1:10" ht="20.100000000000001" customHeight="1">
      <c r="A2" s="44" t="s">
        <v>0</v>
      </c>
      <c r="B2" s="2" t="s">
        <v>118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2" t="s">
        <v>86</v>
      </c>
      <c r="B3" s="83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4" t="s">
        <v>6</v>
      </c>
      <c r="B4" s="9">
        <v>763500</v>
      </c>
      <c r="C4" s="10" t="s">
        <v>7</v>
      </c>
      <c r="D4" s="11">
        <v>0.03</v>
      </c>
      <c r="E4" s="12" t="s">
        <v>8</v>
      </c>
      <c r="F4" s="11">
        <v>0.16</v>
      </c>
    </row>
    <row r="5" spans="1:10" ht="17.100000000000001" customHeight="1">
      <c r="A5" s="44" t="s">
        <v>9</v>
      </c>
      <c r="B5" s="13">
        <f>B6-B4</f>
        <v>693000</v>
      </c>
      <c r="C5" s="12" t="s">
        <v>10</v>
      </c>
      <c r="D5" s="11">
        <v>7.0000000000000007E-2</v>
      </c>
      <c r="E5" s="12" t="s">
        <v>11</v>
      </c>
      <c r="F5" s="11">
        <v>0.1</v>
      </c>
      <c r="G5" s="14">
        <f>B7+B6</f>
        <v>6354500</v>
      </c>
    </row>
    <row r="6" spans="1:10" ht="17.100000000000001" customHeight="1">
      <c r="A6" s="44" t="s">
        <v>12</v>
      </c>
      <c r="B6" s="13">
        <v>1456500</v>
      </c>
      <c r="C6" s="10" t="s">
        <v>13</v>
      </c>
      <c r="D6" s="11">
        <v>0.14000000000000001</v>
      </c>
      <c r="E6" s="12" t="s">
        <v>14</v>
      </c>
      <c r="F6" s="11">
        <v>0</v>
      </c>
      <c r="G6" s="15"/>
      <c r="H6" s="16"/>
    </row>
    <row r="7" spans="1:10" ht="17.100000000000001" customHeight="1">
      <c r="A7" s="44" t="s">
        <v>15</v>
      </c>
      <c r="B7" s="13">
        <v>4898000</v>
      </c>
      <c r="C7" s="12" t="s">
        <v>16</v>
      </c>
      <c r="D7" s="11">
        <v>0.23</v>
      </c>
      <c r="E7" s="12" t="s">
        <v>17</v>
      </c>
      <c r="F7" s="11">
        <v>0.21</v>
      </c>
      <c r="G7" s="17"/>
    </row>
    <row r="8" spans="1:10" ht="17.100000000000001" customHeight="1">
      <c r="A8" s="44" t="s">
        <v>18</v>
      </c>
      <c r="B8" s="13">
        <v>60000000</v>
      </c>
      <c r="C8" s="10" t="s">
        <v>19</v>
      </c>
      <c r="D8" s="11">
        <v>0.06</v>
      </c>
      <c r="E8" s="12"/>
      <c r="F8" s="11"/>
    </row>
    <row r="9" spans="1:10" ht="17.100000000000001" customHeight="1">
      <c r="A9" s="44" t="s">
        <v>20</v>
      </c>
      <c r="B9" s="18">
        <f>B7/B8</f>
        <v>8.1633333333333336E-2</v>
      </c>
      <c r="C9" s="10"/>
      <c r="D9" s="11"/>
      <c r="E9" s="12"/>
      <c r="F9" s="19"/>
    </row>
    <row r="10" spans="1:10" ht="27.95" customHeight="1">
      <c r="A10" s="84" t="s">
        <v>21</v>
      </c>
      <c r="B10" s="84"/>
      <c r="C10" s="84"/>
      <c r="D10" s="84"/>
      <c r="E10" s="84"/>
      <c r="F10" s="84"/>
    </row>
    <row r="11" spans="1:10" ht="17.100000000000001" customHeight="1">
      <c r="A11" s="85" t="s">
        <v>22</v>
      </c>
      <c r="B11" s="44" t="s">
        <v>23</v>
      </c>
      <c r="C11" s="44" t="s">
        <v>24</v>
      </c>
      <c r="D11" s="44" t="s">
        <v>25</v>
      </c>
      <c r="E11" s="44"/>
      <c r="F11" s="20" t="s">
        <v>26</v>
      </c>
    </row>
    <row r="12" spans="1:10" ht="17.100000000000001" customHeight="1">
      <c r="A12" s="85"/>
      <c r="B12" s="21" t="s">
        <v>205</v>
      </c>
      <c r="C12" s="5">
        <v>2</v>
      </c>
      <c r="D12" s="86" t="s">
        <v>87</v>
      </c>
      <c r="E12" s="21"/>
      <c r="F12" s="5"/>
      <c r="J12" s="22">
        <v>93050750</v>
      </c>
    </row>
    <row r="13" spans="1:10" ht="17.100000000000001" customHeight="1">
      <c r="A13" s="85"/>
      <c r="B13" s="21" t="s">
        <v>206</v>
      </c>
      <c r="C13" s="5">
        <v>1</v>
      </c>
      <c r="D13" s="86"/>
      <c r="E13" s="21"/>
      <c r="F13" s="5"/>
    </row>
    <row r="14" spans="1:10" ht="17.100000000000001" customHeight="1">
      <c r="A14" s="85"/>
      <c r="B14" s="21"/>
      <c r="C14" s="5"/>
      <c r="D14" s="86" t="s">
        <v>28</v>
      </c>
      <c r="E14" s="21"/>
      <c r="F14" s="23"/>
    </row>
    <row r="15" spans="1:10" ht="17.100000000000001" customHeight="1">
      <c r="A15" s="85"/>
      <c r="B15" s="21"/>
      <c r="C15" s="5"/>
      <c r="D15" s="86"/>
      <c r="E15" s="21"/>
      <c r="F15" s="23"/>
    </row>
    <row r="16" spans="1:10" ht="27.95" customHeight="1">
      <c r="A16" s="84"/>
      <c r="B16" s="84"/>
      <c r="C16" s="84"/>
      <c r="D16" s="84"/>
      <c r="E16" s="84"/>
      <c r="F16" s="84"/>
    </row>
    <row r="17" spans="1:6" ht="18.95" customHeight="1">
      <c r="A17" s="24"/>
      <c r="B17" s="44" t="s">
        <v>29</v>
      </c>
      <c r="C17" s="44" t="s">
        <v>71</v>
      </c>
      <c r="D17" s="44" t="s">
        <v>72</v>
      </c>
      <c r="E17" s="87" t="s">
        <v>32</v>
      </c>
      <c r="F17" s="88"/>
    </row>
    <row r="18" spans="1:6" ht="17.100000000000001" customHeight="1">
      <c r="A18" s="85" t="s">
        <v>88</v>
      </c>
      <c r="B18" s="25"/>
      <c r="C18" s="25"/>
      <c r="D18" s="26"/>
      <c r="E18" s="90"/>
      <c r="F18" s="91"/>
    </row>
    <row r="19" spans="1:6" ht="17.100000000000001" customHeight="1">
      <c r="A19" s="85"/>
      <c r="B19" s="25"/>
      <c r="C19" s="25"/>
      <c r="D19" s="26"/>
      <c r="E19" s="90"/>
      <c r="F19" s="91"/>
    </row>
    <row r="20" spans="1:6" ht="17.100000000000001" customHeight="1">
      <c r="A20" s="85"/>
      <c r="B20" s="25"/>
      <c r="C20" s="25"/>
      <c r="D20" s="26"/>
      <c r="E20" s="90"/>
      <c r="F20" s="91"/>
    </row>
    <row r="21" spans="1:6" ht="17.100000000000001" customHeight="1">
      <c r="A21" s="85"/>
      <c r="B21" s="25"/>
      <c r="C21" s="25"/>
      <c r="D21" s="26"/>
      <c r="E21" s="90"/>
      <c r="F21" s="91"/>
    </row>
    <row r="22" spans="1:6" ht="17.100000000000001" customHeight="1">
      <c r="A22" s="85"/>
      <c r="B22" s="25"/>
      <c r="C22" s="25"/>
      <c r="D22" s="26"/>
      <c r="E22" s="90"/>
      <c r="F22" s="91"/>
    </row>
    <row r="23" spans="1:6" ht="17.100000000000001" customHeight="1">
      <c r="A23" s="89"/>
      <c r="B23" s="25"/>
      <c r="C23" s="5"/>
      <c r="D23" s="26"/>
      <c r="E23" s="90"/>
      <c r="F23" s="91"/>
    </row>
    <row r="24" spans="1:6" ht="17.100000000000001" customHeight="1">
      <c r="A24" s="85" t="s">
        <v>34</v>
      </c>
      <c r="B24" s="25">
        <v>0.80555555555555547</v>
      </c>
      <c r="C24" s="25" t="s">
        <v>207</v>
      </c>
      <c r="D24" s="26">
        <v>2</v>
      </c>
      <c r="E24" s="90"/>
      <c r="F24" s="91"/>
    </row>
    <row r="25" spans="1:6" ht="17.100000000000001" customHeight="1">
      <c r="A25" s="85"/>
      <c r="B25" s="25"/>
      <c r="C25" s="25"/>
      <c r="D25" s="26"/>
      <c r="E25" s="90"/>
      <c r="F25" s="91"/>
    </row>
    <row r="26" spans="1:6" ht="17.100000000000001" customHeight="1">
      <c r="A26" s="85"/>
      <c r="B26" s="25"/>
      <c r="C26" s="25"/>
      <c r="D26" s="26"/>
      <c r="E26" s="90"/>
      <c r="F26" s="91"/>
    </row>
    <row r="27" spans="1:6" ht="17.100000000000001" customHeight="1">
      <c r="A27" s="85"/>
      <c r="B27" s="25"/>
      <c r="C27" s="25"/>
      <c r="D27" s="26"/>
      <c r="E27" s="90"/>
      <c r="F27" s="91"/>
    </row>
    <row r="28" spans="1:6" ht="17.100000000000001" customHeight="1">
      <c r="A28" s="85"/>
      <c r="B28" s="25"/>
      <c r="C28" s="25"/>
      <c r="D28" s="26"/>
      <c r="E28" s="90"/>
      <c r="F28" s="91"/>
    </row>
    <row r="29" spans="1:6" ht="17.100000000000001" customHeight="1">
      <c r="A29" s="85"/>
      <c r="B29" s="25"/>
      <c r="C29" s="25"/>
      <c r="D29" s="26"/>
      <c r="E29" s="90"/>
      <c r="F29" s="91"/>
    </row>
    <row r="30" spans="1:6" ht="26.1" customHeight="1">
      <c r="A30" s="84" t="s">
        <v>47</v>
      </c>
      <c r="B30" s="84"/>
      <c r="C30" s="84"/>
      <c r="D30" s="84"/>
      <c r="E30" s="84"/>
      <c r="F30" s="84"/>
    </row>
    <row r="31" spans="1:6" ht="17.100000000000001" customHeight="1">
      <c r="A31" s="92" t="s">
        <v>51</v>
      </c>
      <c r="B31" s="27" t="s">
        <v>37</v>
      </c>
      <c r="C31" s="28" t="s">
        <v>106</v>
      </c>
      <c r="D31" s="92" t="s">
        <v>49</v>
      </c>
      <c r="E31" s="44" t="s">
        <v>37</v>
      </c>
      <c r="F31" s="29" t="s">
        <v>208</v>
      </c>
    </row>
    <row r="32" spans="1:6" ht="17.100000000000001" customHeight="1">
      <c r="A32" s="93"/>
      <c r="B32" s="30" t="s">
        <v>39</v>
      </c>
      <c r="C32" s="28" t="s">
        <v>96</v>
      </c>
      <c r="D32" s="120"/>
      <c r="E32" s="20" t="s">
        <v>40</v>
      </c>
      <c r="F32" s="29" t="s">
        <v>103</v>
      </c>
    </row>
    <row r="33" spans="1:6" ht="17.100000000000001" customHeight="1">
      <c r="A33" s="93"/>
      <c r="B33" s="31" t="s">
        <v>41</v>
      </c>
      <c r="C33" s="28" t="s">
        <v>105</v>
      </c>
      <c r="D33" s="120"/>
      <c r="E33" s="20" t="s">
        <v>42</v>
      </c>
      <c r="F33" s="29" t="s">
        <v>117</v>
      </c>
    </row>
    <row r="34" spans="1:6" ht="17.100000000000001" customHeight="1">
      <c r="A34" s="94"/>
      <c r="B34" s="31" t="s">
        <v>43</v>
      </c>
      <c r="C34" s="28" t="s">
        <v>97</v>
      </c>
      <c r="D34" s="97"/>
      <c r="E34" s="20" t="s">
        <v>44</v>
      </c>
      <c r="F34" s="29"/>
    </row>
    <row r="35" spans="1:6" ht="17.100000000000001" customHeight="1">
      <c r="A35" s="95"/>
      <c r="B35" s="31" t="s">
        <v>45</v>
      </c>
      <c r="C35" s="28" t="s">
        <v>91</v>
      </c>
      <c r="D35" s="98"/>
      <c r="E35" s="20" t="s">
        <v>46</v>
      </c>
      <c r="F35" s="29"/>
    </row>
    <row r="36" spans="1:6" ht="27" customHeight="1">
      <c r="A36" s="84" t="s">
        <v>47</v>
      </c>
      <c r="B36" s="84"/>
      <c r="C36" s="84"/>
      <c r="D36" s="84"/>
      <c r="E36" s="84"/>
      <c r="F36" s="84"/>
    </row>
    <row r="37" spans="1:6" ht="17.100000000000001" customHeight="1">
      <c r="A37" s="92" t="s">
        <v>48</v>
      </c>
      <c r="B37" s="99" t="s">
        <v>94</v>
      </c>
      <c r="C37" s="100"/>
      <c r="D37" s="100"/>
      <c r="E37" s="100"/>
      <c r="F37" s="101"/>
    </row>
    <row r="38" spans="1:6" ht="17.100000000000001" customHeight="1">
      <c r="A38" s="94"/>
      <c r="B38" s="99" t="s">
        <v>95</v>
      </c>
      <c r="C38" s="100"/>
      <c r="D38" s="100"/>
      <c r="E38" s="100"/>
      <c r="F38" s="101"/>
    </row>
    <row r="39" spans="1:6" ht="17.100000000000001" customHeight="1">
      <c r="A39" s="95"/>
      <c r="B39" s="99"/>
      <c r="C39" s="102"/>
      <c r="D39" s="102"/>
      <c r="E39" s="102"/>
      <c r="F39" s="103"/>
    </row>
    <row r="40" spans="1:6" ht="17.100000000000001" customHeight="1">
      <c r="A40" s="92" t="s">
        <v>49</v>
      </c>
      <c r="B40" s="99" t="s">
        <v>209</v>
      </c>
      <c r="C40" s="100"/>
      <c r="D40" s="100"/>
      <c r="E40" s="100"/>
      <c r="F40" s="101"/>
    </row>
    <row r="41" spans="1:6" ht="17.100000000000001" customHeight="1">
      <c r="A41" s="94"/>
      <c r="B41" s="99" t="s">
        <v>210</v>
      </c>
      <c r="C41" s="100"/>
      <c r="D41" s="100"/>
      <c r="E41" s="100"/>
      <c r="F41" s="101"/>
    </row>
    <row r="42" spans="1:6" ht="17.100000000000001" customHeight="1">
      <c r="A42" s="95"/>
      <c r="B42" s="99" t="s">
        <v>211</v>
      </c>
      <c r="C42" s="102"/>
      <c r="D42" s="102"/>
      <c r="E42" s="102"/>
      <c r="F42" s="103"/>
    </row>
    <row r="43" spans="1:6" ht="24" customHeight="1">
      <c r="A43" s="84" t="s">
        <v>50</v>
      </c>
      <c r="B43" s="84"/>
      <c r="C43" s="84"/>
      <c r="D43" s="84"/>
      <c r="E43" s="84"/>
      <c r="F43" s="84"/>
    </row>
    <row r="44" spans="1:6" ht="27" customHeight="1">
      <c r="A44" s="43" t="s">
        <v>51</v>
      </c>
      <c r="B44" s="104"/>
      <c r="C44" s="105"/>
      <c r="D44" s="43" t="s">
        <v>49</v>
      </c>
      <c r="E44" s="104"/>
      <c r="F44" s="105"/>
    </row>
    <row r="45" spans="1:6" ht="24" customHeight="1">
      <c r="A45" s="106" t="s">
        <v>52</v>
      </c>
      <c r="B45" s="107"/>
      <c r="C45" s="108"/>
      <c r="D45" s="42" t="s">
        <v>53</v>
      </c>
      <c r="E45" s="109"/>
      <c r="F45" s="110"/>
    </row>
    <row r="46" spans="1:6" ht="17.100000000000001" customHeight="1">
      <c r="A46" s="111" t="s">
        <v>51</v>
      </c>
      <c r="B46" s="34" t="s">
        <v>54</v>
      </c>
      <c r="C46" s="34" t="s">
        <v>55</v>
      </c>
      <c r="D46" s="111" t="s">
        <v>49</v>
      </c>
      <c r="E46" s="34" t="s">
        <v>56</v>
      </c>
      <c r="F46" s="34" t="s">
        <v>57</v>
      </c>
    </row>
    <row r="47" spans="1:6" ht="17.100000000000001" customHeight="1">
      <c r="A47" s="111"/>
      <c r="B47" s="35"/>
      <c r="C47" s="35"/>
      <c r="D47" s="119"/>
      <c r="E47" s="35"/>
      <c r="F47" s="36"/>
    </row>
    <row r="48" spans="1:6" ht="17.100000000000001" customHeight="1">
      <c r="A48" s="111"/>
      <c r="B48" s="35"/>
      <c r="C48" s="35"/>
      <c r="D48" s="119"/>
      <c r="E48" s="35"/>
      <c r="F48" s="36"/>
    </row>
    <row r="49" spans="1:6" ht="17.100000000000001" customHeight="1">
      <c r="A49" s="111"/>
      <c r="B49" s="35"/>
      <c r="C49" s="35"/>
      <c r="D49" s="119"/>
      <c r="E49" s="35"/>
      <c r="F49" s="36"/>
    </row>
    <row r="50" spans="1:6" ht="15" customHeight="1"/>
    <row r="51" spans="1:6" ht="15" customHeight="1">
      <c r="F51" s="38" t="s">
        <v>58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opLeftCell="A4" zoomScale="120" zoomScaleNormal="120" zoomScalePageLayoutView="120" workbookViewId="0">
      <selection activeCell="B42" sqref="B42:F42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1"/>
      <c r="B1" s="81"/>
      <c r="C1" s="81"/>
      <c r="D1" s="81"/>
      <c r="E1" s="81"/>
      <c r="F1" s="81"/>
    </row>
    <row r="2" spans="1:10" ht="20.100000000000001" customHeight="1">
      <c r="A2" s="1" t="s">
        <v>0</v>
      </c>
      <c r="B2" s="2" t="s">
        <v>212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2" t="s">
        <v>2</v>
      </c>
      <c r="B3" s="83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1" t="s">
        <v>6</v>
      </c>
      <c r="B4" s="9">
        <v>469000</v>
      </c>
      <c r="C4" s="10" t="s">
        <v>7</v>
      </c>
      <c r="D4" s="11">
        <v>7.0000000000000007E-2</v>
      </c>
      <c r="E4" s="12" t="s">
        <v>8</v>
      </c>
      <c r="F4" s="11">
        <v>0.11</v>
      </c>
    </row>
    <row r="5" spans="1:10" ht="17.100000000000001" customHeight="1">
      <c r="A5" s="1" t="s">
        <v>9</v>
      </c>
      <c r="B5" s="13">
        <f>B6-B4</f>
        <v>534500</v>
      </c>
      <c r="C5" s="12" t="s">
        <v>10</v>
      </c>
      <c r="D5" s="11">
        <v>0.02</v>
      </c>
      <c r="E5" s="12" t="s">
        <v>11</v>
      </c>
      <c r="F5" s="11">
        <v>0.09</v>
      </c>
      <c r="G5" s="14">
        <f>B7+B6</f>
        <v>6905000</v>
      </c>
    </row>
    <row r="6" spans="1:10" ht="17.100000000000001" customHeight="1">
      <c r="A6" s="1" t="s">
        <v>12</v>
      </c>
      <c r="B6" s="13">
        <v>1003500</v>
      </c>
      <c r="C6" s="10" t="s">
        <v>13</v>
      </c>
      <c r="D6" s="11">
        <v>0.13</v>
      </c>
      <c r="E6" s="12" t="s">
        <v>14</v>
      </c>
      <c r="F6" s="11">
        <v>0</v>
      </c>
      <c r="G6" s="15"/>
      <c r="H6" s="16"/>
    </row>
    <row r="7" spans="1:10" ht="17.100000000000001" customHeight="1">
      <c r="A7" s="1" t="s">
        <v>15</v>
      </c>
      <c r="B7" s="13">
        <v>5901500</v>
      </c>
      <c r="C7" s="12" t="s">
        <v>16</v>
      </c>
      <c r="D7" s="11">
        <v>0.31</v>
      </c>
      <c r="E7" s="12" t="s">
        <v>17</v>
      </c>
      <c r="F7" s="11">
        <v>0.2</v>
      </c>
      <c r="G7" s="17"/>
    </row>
    <row r="8" spans="1:10" ht="17.100000000000001" customHeight="1">
      <c r="A8" s="1" t="s">
        <v>18</v>
      </c>
      <c r="B8" s="13">
        <v>60000000</v>
      </c>
      <c r="C8" s="10" t="s">
        <v>19</v>
      </c>
      <c r="D8" s="11">
        <v>7.0000000000000007E-2</v>
      </c>
      <c r="E8" s="12"/>
      <c r="F8" s="11"/>
    </row>
    <row r="9" spans="1:10" ht="17.100000000000001" customHeight="1">
      <c r="A9" s="1" t="s">
        <v>20</v>
      </c>
      <c r="B9" s="18">
        <f>B7/B8</f>
        <v>9.8358333333333339E-2</v>
      </c>
      <c r="C9" s="10"/>
      <c r="D9" s="11"/>
      <c r="E9" s="12"/>
      <c r="F9" s="19"/>
    </row>
    <row r="10" spans="1:10" ht="27.95" customHeight="1">
      <c r="A10" s="84" t="s">
        <v>21</v>
      </c>
      <c r="B10" s="84"/>
      <c r="C10" s="84"/>
      <c r="D10" s="84"/>
      <c r="E10" s="84"/>
      <c r="F10" s="84"/>
    </row>
    <row r="11" spans="1:10" ht="17.100000000000001" customHeight="1">
      <c r="A11" s="85" t="s">
        <v>22</v>
      </c>
      <c r="B11" s="1" t="s">
        <v>23</v>
      </c>
      <c r="C11" s="1" t="s">
        <v>24</v>
      </c>
      <c r="D11" s="1" t="s">
        <v>25</v>
      </c>
      <c r="E11" s="1"/>
      <c r="F11" s="20" t="s">
        <v>26</v>
      </c>
    </row>
    <row r="12" spans="1:10" ht="17.100000000000001" customHeight="1">
      <c r="A12" s="85"/>
      <c r="B12" s="21" t="s">
        <v>213</v>
      </c>
      <c r="C12" s="5">
        <v>1</v>
      </c>
      <c r="D12" s="86" t="s">
        <v>27</v>
      </c>
      <c r="E12" s="21"/>
      <c r="F12" s="5"/>
      <c r="J12" s="22">
        <v>93050750</v>
      </c>
    </row>
    <row r="13" spans="1:10" ht="17.100000000000001" customHeight="1">
      <c r="A13" s="85"/>
      <c r="B13" s="21" t="s">
        <v>214</v>
      </c>
      <c r="C13" s="5">
        <v>1</v>
      </c>
      <c r="D13" s="86"/>
      <c r="E13" s="21"/>
      <c r="F13" s="5"/>
    </row>
    <row r="14" spans="1:10" ht="17.100000000000001" customHeight="1">
      <c r="A14" s="85"/>
      <c r="B14" s="21" t="s">
        <v>215</v>
      </c>
      <c r="C14" s="5">
        <v>1</v>
      </c>
      <c r="D14" s="86" t="s">
        <v>28</v>
      </c>
      <c r="E14" s="21"/>
      <c r="F14" s="23"/>
    </row>
    <row r="15" spans="1:10" ht="17.100000000000001" customHeight="1">
      <c r="A15" s="85"/>
      <c r="B15" s="21"/>
      <c r="C15" s="5"/>
      <c r="D15" s="86"/>
      <c r="E15" s="21"/>
      <c r="F15" s="23"/>
    </row>
    <row r="16" spans="1:10" ht="27.95" customHeight="1">
      <c r="A16" s="84"/>
      <c r="B16" s="84"/>
      <c r="C16" s="84"/>
      <c r="D16" s="84"/>
      <c r="E16" s="84"/>
      <c r="F16" s="84"/>
    </row>
    <row r="17" spans="1:6" ht="18.95" customHeight="1">
      <c r="A17" s="24"/>
      <c r="B17" s="1" t="s">
        <v>29</v>
      </c>
      <c r="C17" s="1" t="s">
        <v>30</v>
      </c>
      <c r="D17" s="1" t="s">
        <v>31</v>
      </c>
      <c r="E17" s="87" t="s">
        <v>32</v>
      </c>
      <c r="F17" s="88"/>
    </row>
    <row r="18" spans="1:6" ht="17.100000000000001" customHeight="1">
      <c r="A18" s="85" t="s">
        <v>33</v>
      </c>
      <c r="B18" s="25"/>
      <c r="C18" s="25"/>
      <c r="D18" s="26"/>
      <c r="E18" s="90"/>
      <c r="F18" s="91"/>
    </row>
    <row r="19" spans="1:6" ht="17.100000000000001" customHeight="1">
      <c r="A19" s="85"/>
      <c r="B19" s="25"/>
      <c r="C19" s="25"/>
      <c r="D19" s="26"/>
      <c r="E19" s="90"/>
      <c r="F19" s="91"/>
    </row>
    <row r="20" spans="1:6" ht="17.100000000000001" customHeight="1">
      <c r="A20" s="85"/>
      <c r="B20" s="25"/>
      <c r="C20" s="25"/>
      <c r="D20" s="26"/>
      <c r="E20" s="90"/>
      <c r="F20" s="91"/>
    </row>
    <row r="21" spans="1:6" ht="17.100000000000001" customHeight="1">
      <c r="A21" s="85"/>
      <c r="B21" s="25"/>
      <c r="C21" s="25"/>
      <c r="D21" s="26"/>
      <c r="E21" s="90"/>
      <c r="F21" s="91"/>
    </row>
    <row r="22" spans="1:6" ht="17.100000000000001" customHeight="1">
      <c r="A22" s="85"/>
      <c r="B22" s="25"/>
      <c r="C22" s="25"/>
      <c r="D22" s="26"/>
      <c r="E22" s="90"/>
      <c r="F22" s="91"/>
    </row>
    <row r="23" spans="1:6" ht="17.100000000000001" customHeight="1">
      <c r="A23" s="89"/>
      <c r="B23" s="25"/>
      <c r="C23" s="5"/>
      <c r="D23" s="26"/>
      <c r="E23" s="90"/>
      <c r="F23" s="91"/>
    </row>
    <row r="24" spans="1:6" ht="17.100000000000001" customHeight="1">
      <c r="A24" s="85" t="s">
        <v>34</v>
      </c>
      <c r="B24" s="25"/>
      <c r="C24" s="25"/>
      <c r="D24" s="26"/>
      <c r="E24" s="90"/>
      <c r="F24" s="91"/>
    </row>
    <row r="25" spans="1:6" ht="17.100000000000001" customHeight="1">
      <c r="A25" s="85"/>
      <c r="B25" s="25"/>
      <c r="C25" s="25"/>
      <c r="D25" s="26"/>
      <c r="E25" s="90"/>
      <c r="F25" s="91"/>
    </row>
    <row r="26" spans="1:6" ht="17.100000000000001" customHeight="1">
      <c r="A26" s="85"/>
      <c r="B26" s="25"/>
      <c r="C26" s="25"/>
      <c r="D26" s="26"/>
      <c r="E26" s="90"/>
      <c r="F26" s="91"/>
    </row>
    <row r="27" spans="1:6" ht="17.100000000000001" customHeight="1">
      <c r="A27" s="85"/>
      <c r="B27" s="25"/>
      <c r="C27" s="25"/>
      <c r="D27" s="26"/>
      <c r="E27" s="90"/>
      <c r="F27" s="91"/>
    </row>
    <row r="28" spans="1:6" ht="17.100000000000001" customHeight="1">
      <c r="A28" s="85"/>
      <c r="B28" s="25"/>
      <c r="C28" s="25"/>
      <c r="D28" s="26"/>
      <c r="E28" s="90"/>
      <c r="F28" s="91"/>
    </row>
    <row r="29" spans="1:6" ht="17.100000000000001" customHeight="1">
      <c r="A29" s="85"/>
      <c r="B29" s="25"/>
      <c r="C29" s="25"/>
      <c r="D29" s="26"/>
      <c r="E29" s="90"/>
      <c r="F29" s="91"/>
    </row>
    <row r="30" spans="1:6" ht="26.1" customHeight="1">
      <c r="A30" s="84" t="s">
        <v>35</v>
      </c>
      <c r="B30" s="84"/>
      <c r="C30" s="84"/>
      <c r="D30" s="84"/>
      <c r="E30" s="84"/>
      <c r="F30" s="84"/>
    </row>
    <row r="31" spans="1:6" ht="17.100000000000001" customHeight="1">
      <c r="A31" s="92" t="s">
        <v>36</v>
      </c>
      <c r="B31" s="27" t="s">
        <v>37</v>
      </c>
      <c r="C31" s="28" t="s">
        <v>107</v>
      </c>
      <c r="D31" s="92" t="s">
        <v>38</v>
      </c>
      <c r="E31" s="1" t="s">
        <v>37</v>
      </c>
      <c r="F31" s="29" t="s">
        <v>216</v>
      </c>
    </row>
    <row r="32" spans="1:6" ht="17.100000000000001" customHeight="1">
      <c r="A32" s="93"/>
      <c r="B32" s="30" t="s">
        <v>39</v>
      </c>
      <c r="C32" s="28" t="s">
        <v>76</v>
      </c>
      <c r="D32" s="120"/>
      <c r="E32" s="20" t="s">
        <v>40</v>
      </c>
      <c r="F32" s="29" t="s">
        <v>93</v>
      </c>
    </row>
    <row r="33" spans="1:11" ht="17.100000000000001" customHeight="1">
      <c r="A33" s="93"/>
      <c r="B33" s="31" t="s">
        <v>41</v>
      </c>
      <c r="C33" s="28" t="s">
        <v>105</v>
      </c>
      <c r="D33" s="120"/>
      <c r="E33" s="20" t="s">
        <v>42</v>
      </c>
      <c r="F33" s="29" t="s">
        <v>93</v>
      </c>
    </row>
    <row r="34" spans="1:11" ht="17.100000000000001" customHeight="1">
      <c r="A34" s="94"/>
      <c r="B34" s="31" t="s">
        <v>43</v>
      </c>
      <c r="C34" s="28" t="s">
        <v>104</v>
      </c>
      <c r="D34" s="97"/>
      <c r="E34" s="20" t="s">
        <v>44</v>
      </c>
      <c r="F34" s="29"/>
    </row>
    <row r="35" spans="1:11" ht="17.100000000000001" customHeight="1">
      <c r="A35" s="95"/>
      <c r="B35" s="31" t="s">
        <v>45</v>
      </c>
      <c r="C35" s="28" t="s">
        <v>108</v>
      </c>
      <c r="D35" s="98"/>
      <c r="E35" s="20" t="s">
        <v>46</v>
      </c>
      <c r="F35" s="29"/>
    </row>
    <row r="36" spans="1:11" ht="27" customHeight="1">
      <c r="A36" s="84" t="s">
        <v>47</v>
      </c>
      <c r="B36" s="84"/>
      <c r="C36" s="84"/>
      <c r="D36" s="84"/>
      <c r="E36" s="84"/>
      <c r="F36" s="84"/>
    </row>
    <row r="37" spans="1:11" ht="17.100000000000001" customHeight="1">
      <c r="A37" s="92" t="s">
        <v>48</v>
      </c>
      <c r="B37" s="99" t="s">
        <v>109</v>
      </c>
      <c r="C37" s="102"/>
      <c r="D37" s="102"/>
      <c r="E37" s="102"/>
      <c r="F37" s="103"/>
    </row>
    <row r="38" spans="1:11" ht="17.100000000000001" customHeight="1">
      <c r="A38" s="94"/>
      <c r="B38" s="99" t="s">
        <v>89</v>
      </c>
      <c r="C38" s="100"/>
      <c r="D38" s="100"/>
      <c r="E38" s="100"/>
      <c r="F38" s="101"/>
    </row>
    <row r="39" spans="1:11" ht="17.100000000000001" customHeight="1">
      <c r="A39" s="95"/>
      <c r="B39" s="99"/>
      <c r="C39" s="102"/>
      <c r="D39" s="102"/>
      <c r="E39" s="102"/>
      <c r="F39" s="103"/>
    </row>
    <row r="40" spans="1:11" ht="17.100000000000001" customHeight="1">
      <c r="A40" s="92" t="s">
        <v>49</v>
      </c>
      <c r="B40" s="99" t="s">
        <v>217</v>
      </c>
      <c r="C40" s="100"/>
      <c r="D40" s="100"/>
      <c r="E40" s="100"/>
      <c r="F40" s="101"/>
      <c r="G40" s="99"/>
      <c r="H40" s="100"/>
      <c r="I40" s="100"/>
      <c r="J40" s="100"/>
      <c r="K40" s="101"/>
    </row>
    <row r="41" spans="1:11" ht="17.100000000000001" customHeight="1">
      <c r="A41" s="94"/>
      <c r="B41" s="99" t="s">
        <v>218</v>
      </c>
      <c r="C41" s="100"/>
      <c r="D41" s="100"/>
      <c r="E41" s="100"/>
      <c r="F41" s="101"/>
      <c r="G41" s="99"/>
      <c r="H41" s="100"/>
      <c r="I41" s="100"/>
      <c r="J41" s="100"/>
      <c r="K41" s="101"/>
    </row>
    <row r="42" spans="1:11" ht="17.100000000000001" customHeight="1">
      <c r="A42" s="95"/>
      <c r="B42" s="99" t="s">
        <v>219</v>
      </c>
      <c r="C42" s="102"/>
      <c r="D42" s="102"/>
      <c r="E42" s="102"/>
      <c r="F42" s="103"/>
      <c r="G42" s="99"/>
      <c r="H42" s="102"/>
      <c r="I42" s="102"/>
      <c r="J42" s="102"/>
      <c r="K42" s="103"/>
    </row>
    <row r="43" spans="1:11" ht="24" customHeight="1">
      <c r="A43" s="84" t="s">
        <v>50</v>
      </c>
      <c r="B43" s="84"/>
      <c r="C43" s="84"/>
      <c r="D43" s="84"/>
      <c r="E43" s="84"/>
      <c r="F43" s="84"/>
    </row>
    <row r="44" spans="1:11" ht="27" customHeight="1">
      <c r="A44" s="32" t="s">
        <v>51</v>
      </c>
      <c r="B44" s="104"/>
      <c r="C44" s="105"/>
      <c r="D44" s="32" t="s">
        <v>49</v>
      </c>
      <c r="E44" s="104"/>
      <c r="F44" s="105"/>
    </row>
    <row r="45" spans="1:11" ht="24" customHeight="1">
      <c r="A45" s="106" t="s">
        <v>52</v>
      </c>
      <c r="B45" s="107"/>
      <c r="C45" s="108"/>
      <c r="D45" s="33" t="s">
        <v>53</v>
      </c>
      <c r="E45" s="109"/>
      <c r="F45" s="110"/>
    </row>
    <row r="46" spans="1:11" ht="17.100000000000001" customHeight="1">
      <c r="A46" s="111" t="s">
        <v>51</v>
      </c>
      <c r="B46" s="34" t="s">
        <v>54</v>
      </c>
      <c r="C46" s="34" t="s">
        <v>55</v>
      </c>
      <c r="D46" s="111" t="s">
        <v>49</v>
      </c>
      <c r="E46" s="34" t="s">
        <v>56</v>
      </c>
      <c r="F46" s="34" t="s">
        <v>57</v>
      </c>
    </row>
    <row r="47" spans="1:11" ht="17.100000000000001" customHeight="1">
      <c r="A47" s="111"/>
      <c r="B47" s="35"/>
      <c r="C47" s="35"/>
      <c r="D47" s="119"/>
      <c r="E47" s="35"/>
      <c r="F47" s="36"/>
    </row>
    <row r="48" spans="1:11" ht="17.100000000000001" customHeight="1">
      <c r="A48" s="111"/>
      <c r="B48" s="35"/>
      <c r="C48" s="35"/>
      <c r="D48" s="119"/>
      <c r="E48" s="35"/>
      <c r="F48" s="36"/>
    </row>
    <row r="49" spans="1:6" ht="17.100000000000001" customHeight="1">
      <c r="A49" s="111"/>
      <c r="B49" s="35"/>
      <c r="C49" s="35"/>
      <c r="D49" s="119"/>
      <c r="E49" s="35"/>
      <c r="F49" s="36"/>
    </row>
    <row r="50" spans="1:6" ht="15" customHeight="1"/>
    <row r="51" spans="1:6" ht="15" customHeight="1">
      <c r="F51" s="38" t="s">
        <v>58</v>
      </c>
    </row>
    <row r="52" spans="1:6" ht="15" customHeight="1"/>
    <row r="53" spans="1:6" ht="15" customHeight="1"/>
    <row r="54" spans="1:6" ht="15" customHeight="1"/>
  </sheetData>
  <mergeCells count="44">
    <mergeCell ref="G40:K40"/>
    <mergeCell ref="G41:K41"/>
    <mergeCell ref="G42:K42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120" zoomScaleNormal="120" zoomScalePageLayoutView="120" workbookViewId="0">
      <selection activeCell="B42" sqref="B42:F42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1"/>
      <c r="B1" s="81"/>
      <c r="C1" s="81"/>
      <c r="D1" s="81"/>
      <c r="E1" s="81"/>
      <c r="F1" s="81"/>
    </row>
    <row r="2" spans="1:10" ht="20.100000000000001" customHeight="1">
      <c r="A2" s="40" t="s">
        <v>0</v>
      </c>
      <c r="B2" s="2" t="s">
        <v>220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2" t="s">
        <v>2</v>
      </c>
      <c r="B3" s="83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0" t="s">
        <v>6</v>
      </c>
      <c r="B4" s="9">
        <v>443500</v>
      </c>
      <c r="C4" s="10" t="s">
        <v>7</v>
      </c>
      <c r="D4" s="11">
        <v>0</v>
      </c>
      <c r="E4" s="12" t="s">
        <v>8</v>
      </c>
      <c r="F4" s="11">
        <v>0.12</v>
      </c>
    </row>
    <row r="5" spans="1:10" ht="17.100000000000001" customHeight="1">
      <c r="A5" s="40" t="s">
        <v>9</v>
      </c>
      <c r="B5" s="13">
        <f>B6-B4</f>
        <v>989000</v>
      </c>
      <c r="C5" s="12" t="s">
        <v>10</v>
      </c>
      <c r="D5" s="11">
        <v>0.02</v>
      </c>
      <c r="E5" s="12" t="s">
        <v>11</v>
      </c>
      <c r="F5" s="11">
        <v>0.11</v>
      </c>
      <c r="G5" s="14">
        <f>B7+B6</f>
        <v>8766500</v>
      </c>
    </row>
    <row r="6" spans="1:10" ht="17.100000000000001" customHeight="1">
      <c r="A6" s="40" t="s">
        <v>12</v>
      </c>
      <c r="B6" s="13">
        <v>1432500</v>
      </c>
      <c r="C6" s="10" t="s">
        <v>13</v>
      </c>
      <c r="D6" s="11">
        <v>0.16</v>
      </c>
      <c r="E6" s="12" t="s">
        <v>14</v>
      </c>
      <c r="F6" s="11">
        <v>0</v>
      </c>
      <c r="G6" s="15"/>
      <c r="H6" s="16"/>
    </row>
    <row r="7" spans="1:10" ht="17.100000000000001" customHeight="1">
      <c r="A7" s="40" t="s">
        <v>15</v>
      </c>
      <c r="B7" s="13">
        <v>7334000</v>
      </c>
      <c r="C7" s="12" t="s">
        <v>16</v>
      </c>
      <c r="D7" s="11">
        <v>0.34</v>
      </c>
      <c r="E7" s="12" t="s">
        <v>17</v>
      </c>
      <c r="F7" s="11">
        <v>0.19</v>
      </c>
      <c r="G7" s="17"/>
    </row>
    <row r="8" spans="1:10" ht="17.100000000000001" customHeight="1">
      <c r="A8" s="40" t="s">
        <v>18</v>
      </c>
      <c r="B8" s="13">
        <v>60000000</v>
      </c>
      <c r="C8" s="10" t="s">
        <v>19</v>
      </c>
      <c r="D8" s="11">
        <v>0.06</v>
      </c>
      <c r="E8" s="12"/>
      <c r="F8" s="11"/>
    </row>
    <row r="9" spans="1:10" ht="17.100000000000001" customHeight="1">
      <c r="A9" s="40" t="s">
        <v>20</v>
      </c>
      <c r="B9" s="18">
        <f>B7/B8</f>
        <v>0.12223333333333333</v>
      </c>
      <c r="C9" s="10"/>
      <c r="D9" s="11"/>
      <c r="E9" s="12"/>
      <c r="F9" s="19"/>
    </row>
    <row r="10" spans="1:10" ht="27.95" customHeight="1">
      <c r="A10" s="84" t="s">
        <v>21</v>
      </c>
      <c r="B10" s="84"/>
      <c r="C10" s="84"/>
      <c r="D10" s="84"/>
      <c r="E10" s="84"/>
      <c r="F10" s="84"/>
    </row>
    <row r="11" spans="1:10" ht="17.100000000000001" customHeight="1">
      <c r="A11" s="85" t="s">
        <v>22</v>
      </c>
      <c r="B11" s="40" t="s">
        <v>23</v>
      </c>
      <c r="C11" s="40" t="s">
        <v>24</v>
      </c>
      <c r="D11" s="40" t="s">
        <v>25</v>
      </c>
      <c r="E11" s="40"/>
      <c r="F11" s="20" t="s">
        <v>26</v>
      </c>
    </row>
    <row r="12" spans="1:10" ht="17.100000000000001" customHeight="1">
      <c r="A12" s="85"/>
      <c r="B12" s="21" t="s">
        <v>214</v>
      </c>
      <c r="C12" s="5">
        <v>0</v>
      </c>
      <c r="D12" s="86" t="s">
        <v>27</v>
      </c>
      <c r="E12" s="21"/>
      <c r="F12" s="5"/>
      <c r="J12" s="22">
        <v>93050750</v>
      </c>
    </row>
    <row r="13" spans="1:10" ht="17.100000000000001" customHeight="1">
      <c r="A13" s="85"/>
      <c r="B13" s="21" t="s">
        <v>221</v>
      </c>
      <c r="C13" s="5">
        <v>1</v>
      </c>
      <c r="D13" s="86"/>
      <c r="E13" s="21"/>
      <c r="F13" s="5"/>
    </row>
    <row r="14" spans="1:10" ht="17.100000000000001" customHeight="1">
      <c r="A14" s="85"/>
      <c r="B14" s="21" t="s">
        <v>222</v>
      </c>
      <c r="C14" s="5">
        <v>2</v>
      </c>
      <c r="D14" s="86" t="s">
        <v>28</v>
      </c>
      <c r="E14" s="21"/>
      <c r="F14" s="23"/>
    </row>
    <row r="15" spans="1:10" ht="17.100000000000001" customHeight="1">
      <c r="A15" s="85"/>
      <c r="B15" s="21"/>
      <c r="C15" s="5"/>
      <c r="D15" s="86"/>
      <c r="E15" s="21"/>
      <c r="F15" s="23"/>
    </row>
    <row r="16" spans="1:10" ht="27.95" customHeight="1">
      <c r="A16" s="84"/>
      <c r="B16" s="84"/>
      <c r="C16" s="84"/>
      <c r="D16" s="84"/>
      <c r="E16" s="84"/>
      <c r="F16" s="84"/>
    </row>
    <row r="17" spans="1:6" ht="18.95" customHeight="1">
      <c r="A17" s="24"/>
      <c r="B17" s="40" t="s">
        <v>29</v>
      </c>
      <c r="C17" s="40" t="s">
        <v>30</v>
      </c>
      <c r="D17" s="40" t="s">
        <v>31</v>
      </c>
      <c r="E17" s="87" t="s">
        <v>32</v>
      </c>
      <c r="F17" s="88"/>
    </row>
    <row r="18" spans="1:6" ht="17.100000000000001" customHeight="1">
      <c r="A18" s="85" t="s">
        <v>33</v>
      </c>
      <c r="B18" s="25"/>
      <c r="C18" s="25"/>
      <c r="D18" s="26"/>
      <c r="E18" s="90"/>
      <c r="F18" s="91"/>
    </row>
    <row r="19" spans="1:6" ht="17.100000000000001" customHeight="1">
      <c r="A19" s="85"/>
      <c r="B19" s="25"/>
      <c r="C19" s="25"/>
      <c r="D19" s="26"/>
      <c r="E19" s="90"/>
      <c r="F19" s="91"/>
    </row>
    <row r="20" spans="1:6" ht="17.100000000000001" customHeight="1">
      <c r="A20" s="85"/>
      <c r="B20" s="25"/>
      <c r="C20" s="25"/>
      <c r="D20" s="26"/>
      <c r="E20" s="90"/>
      <c r="F20" s="91"/>
    </row>
    <row r="21" spans="1:6" ht="17.100000000000001" customHeight="1">
      <c r="A21" s="85"/>
      <c r="B21" s="25"/>
      <c r="C21" s="25"/>
      <c r="D21" s="26"/>
      <c r="E21" s="90"/>
      <c r="F21" s="91"/>
    </row>
    <row r="22" spans="1:6" ht="17.100000000000001" customHeight="1">
      <c r="A22" s="85"/>
      <c r="B22" s="25"/>
      <c r="C22" s="25"/>
      <c r="D22" s="26"/>
      <c r="E22" s="90"/>
      <c r="F22" s="91"/>
    </row>
    <row r="23" spans="1:6" ht="17.100000000000001" customHeight="1">
      <c r="A23" s="89"/>
      <c r="B23" s="25"/>
      <c r="C23" s="5"/>
      <c r="D23" s="26"/>
      <c r="E23" s="90"/>
      <c r="F23" s="91"/>
    </row>
    <row r="24" spans="1:6" ht="17.100000000000001" customHeight="1">
      <c r="A24" s="85" t="s">
        <v>34</v>
      </c>
      <c r="B24" s="25">
        <v>0.77083333333333337</v>
      </c>
      <c r="C24" s="25" t="s">
        <v>223</v>
      </c>
      <c r="D24" s="26">
        <v>3</v>
      </c>
      <c r="E24" s="90"/>
      <c r="F24" s="91"/>
    </row>
    <row r="25" spans="1:6" ht="17.100000000000001" customHeight="1">
      <c r="A25" s="85"/>
      <c r="B25" s="25"/>
      <c r="C25" s="25"/>
      <c r="D25" s="26"/>
      <c r="E25" s="90"/>
      <c r="F25" s="91"/>
    </row>
    <row r="26" spans="1:6" ht="17.100000000000001" customHeight="1">
      <c r="A26" s="85"/>
      <c r="B26" s="25"/>
      <c r="C26" s="25"/>
      <c r="D26" s="26"/>
      <c r="E26" s="90"/>
      <c r="F26" s="91"/>
    </row>
    <row r="27" spans="1:6" ht="17.100000000000001" customHeight="1">
      <c r="A27" s="85"/>
      <c r="B27" s="25"/>
      <c r="C27" s="25"/>
      <c r="D27" s="26"/>
      <c r="E27" s="90"/>
      <c r="F27" s="91"/>
    </row>
    <row r="28" spans="1:6" ht="17.100000000000001" customHeight="1">
      <c r="A28" s="85"/>
      <c r="B28" s="25"/>
      <c r="C28" s="25"/>
      <c r="D28" s="26"/>
      <c r="E28" s="90"/>
      <c r="F28" s="91"/>
    </row>
    <row r="29" spans="1:6" ht="17.100000000000001" customHeight="1">
      <c r="A29" s="85"/>
      <c r="B29" s="25"/>
      <c r="C29" s="25"/>
      <c r="D29" s="26"/>
      <c r="E29" s="90"/>
      <c r="F29" s="91"/>
    </row>
    <row r="30" spans="1:6" ht="26.1" customHeight="1">
      <c r="A30" s="84" t="s">
        <v>35</v>
      </c>
      <c r="B30" s="84"/>
      <c r="C30" s="84"/>
      <c r="D30" s="84"/>
      <c r="E30" s="84"/>
      <c r="F30" s="84"/>
    </row>
    <row r="31" spans="1:6" ht="17.100000000000001" customHeight="1">
      <c r="A31" s="92" t="s">
        <v>36</v>
      </c>
      <c r="B31" s="27" t="s">
        <v>37</v>
      </c>
      <c r="C31" s="28" t="s">
        <v>110</v>
      </c>
      <c r="D31" s="92" t="s">
        <v>38</v>
      </c>
      <c r="E31" s="40" t="s">
        <v>37</v>
      </c>
      <c r="F31" s="29" t="s">
        <v>224</v>
      </c>
    </row>
    <row r="32" spans="1:6" ht="17.100000000000001" customHeight="1">
      <c r="A32" s="93"/>
      <c r="B32" s="30" t="s">
        <v>39</v>
      </c>
      <c r="C32" s="28" t="s">
        <v>90</v>
      </c>
      <c r="D32" s="120"/>
      <c r="E32" s="20" t="s">
        <v>40</v>
      </c>
      <c r="F32" s="29" t="s">
        <v>116</v>
      </c>
    </row>
    <row r="33" spans="1:6" ht="17.100000000000001" customHeight="1">
      <c r="A33" s="93"/>
      <c r="B33" s="31" t="s">
        <v>41</v>
      </c>
      <c r="C33" s="28" t="s">
        <v>105</v>
      </c>
      <c r="D33" s="120"/>
      <c r="E33" s="20" t="s">
        <v>42</v>
      </c>
      <c r="F33" s="29" t="s">
        <v>98</v>
      </c>
    </row>
    <row r="34" spans="1:6" ht="17.100000000000001" customHeight="1">
      <c r="A34" s="94"/>
      <c r="B34" s="31" t="s">
        <v>43</v>
      </c>
      <c r="C34" s="28" t="s">
        <v>111</v>
      </c>
      <c r="D34" s="97"/>
      <c r="E34" s="20" t="s">
        <v>44</v>
      </c>
      <c r="F34" s="29"/>
    </row>
    <row r="35" spans="1:6" ht="17.100000000000001" customHeight="1">
      <c r="A35" s="95"/>
      <c r="B35" s="31" t="s">
        <v>45</v>
      </c>
      <c r="C35" s="28" t="s">
        <v>91</v>
      </c>
      <c r="D35" s="98"/>
      <c r="E35" s="20" t="s">
        <v>46</v>
      </c>
      <c r="F35" s="29"/>
    </row>
    <row r="36" spans="1:6" ht="27" customHeight="1">
      <c r="A36" s="84" t="s">
        <v>35</v>
      </c>
      <c r="B36" s="84"/>
      <c r="C36" s="84"/>
      <c r="D36" s="84"/>
      <c r="E36" s="84"/>
      <c r="F36" s="84"/>
    </row>
    <row r="37" spans="1:6" ht="17.100000000000001" customHeight="1">
      <c r="A37" s="92" t="s">
        <v>48</v>
      </c>
      <c r="B37" s="99" t="s">
        <v>112</v>
      </c>
      <c r="C37" s="100"/>
      <c r="D37" s="100"/>
      <c r="E37" s="100"/>
      <c r="F37" s="101"/>
    </row>
    <row r="38" spans="1:6" ht="17.100000000000001" customHeight="1">
      <c r="A38" s="94"/>
      <c r="B38" s="99" t="s">
        <v>113</v>
      </c>
      <c r="C38" s="100"/>
      <c r="D38" s="100"/>
      <c r="E38" s="100"/>
      <c r="F38" s="101"/>
    </row>
    <row r="39" spans="1:6" ht="17.100000000000001" customHeight="1">
      <c r="A39" s="95"/>
      <c r="B39" s="99"/>
      <c r="C39" s="102"/>
      <c r="D39" s="102"/>
      <c r="E39" s="102"/>
      <c r="F39" s="103"/>
    </row>
    <row r="40" spans="1:6" ht="17.100000000000001" customHeight="1">
      <c r="A40" s="92" t="s">
        <v>49</v>
      </c>
      <c r="B40" s="99" t="s">
        <v>225</v>
      </c>
      <c r="C40" s="100"/>
      <c r="D40" s="100"/>
      <c r="E40" s="100"/>
      <c r="F40" s="101"/>
    </row>
    <row r="41" spans="1:6" ht="17.100000000000001" customHeight="1">
      <c r="A41" s="94"/>
      <c r="B41" s="99" t="s">
        <v>226</v>
      </c>
      <c r="C41" s="100"/>
      <c r="D41" s="100"/>
      <c r="E41" s="100"/>
      <c r="F41" s="101"/>
    </row>
    <row r="42" spans="1:6" ht="17.100000000000001" customHeight="1">
      <c r="A42" s="95"/>
      <c r="B42" s="99" t="s">
        <v>227</v>
      </c>
      <c r="C42" s="100"/>
      <c r="D42" s="100"/>
      <c r="E42" s="100"/>
      <c r="F42" s="101"/>
    </row>
    <row r="43" spans="1:6" ht="24" customHeight="1">
      <c r="A43" s="84" t="s">
        <v>50</v>
      </c>
      <c r="B43" s="84"/>
      <c r="C43" s="84"/>
      <c r="D43" s="84"/>
      <c r="E43" s="84"/>
      <c r="F43" s="84"/>
    </row>
    <row r="44" spans="1:6" ht="27" customHeight="1">
      <c r="A44" s="41" t="s">
        <v>51</v>
      </c>
      <c r="B44" s="104"/>
      <c r="C44" s="105"/>
      <c r="D44" s="41" t="s">
        <v>49</v>
      </c>
      <c r="E44" s="104"/>
      <c r="F44" s="105"/>
    </row>
    <row r="45" spans="1:6" ht="24" customHeight="1">
      <c r="A45" s="106" t="s">
        <v>52</v>
      </c>
      <c r="B45" s="107"/>
      <c r="C45" s="108"/>
      <c r="D45" s="39" t="s">
        <v>53</v>
      </c>
      <c r="E45" s="109"/>
      <c r="F45" s="110"/>
    </row>
    <row r="46" spans="1:6" ht="17.100000000000001" customHeight="1">
      <c r="A46" s="111" t="s">
        <v>51</v>
      </c>
      <c r="B46" s="34" t="s">
        <v>54</v>
      </c>
      <c r="C46" s="34" t="s">
        <v>55</v>
      </c>
      <c r="D46" s="111" t="s">
        <v>49</v>
      </c>
      <c r="E46" s="34" t="s">
        <v>56</v>
      </c>
      <c r="F46" s="34" t="s">
        <v>57</v>
      </c>
    </row>
    <row r="47" spans="1:6" ht="17.100000000000001" customHeight="1">
      <c r="A47" s="111"/>
      <c r="B47" s="35"/>
      <c r="C47" s="35"/>
      <c r="D47" s="119"/>
      <c r="E47" s="35"/>
      <c r="F47" s="36"/>
    </row>
    <row r="48" spans="1:6" ht="17.100000000000001" customHeight="1">
      <c r="A48" s="111"/>
      <c r="B48" s="35"/>
      <c r="C48" s="35"/>
      <c r="D48" s="119"/>
      <c r="E48" s="35"/>
      <c r="F48" s="36"/>
    </row>
    <row r="49" spans="1:6" ht="17.100000000000001" customHeight="1">
      <c r="A49" s="111"/>
      <c r="B49" s="35"/>
      <c r="C49" s="35"/>
      <c r="D49" s="119"/>
      <c r="E49" s="35"/>
      <c r="F49" s="36"/>
    </row>
    <row r="50" spans="1:6" ht="15" customHeight="1"/>
    <row r="51" spans="1:6" ht="15" customHeight="1">
      <c r="F51" s="38" t="s">
        <v>58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A43:F43"/>
    <mergeCell ref="B44:C44"/>
    <mergeCell ref="E44:F44"/>
    <mergeCell ref="B42:F42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120" zoomScaleNormal="120" zoomScalePageLayoutView="120" workbookViewId="0">
      <selection activeCell="C24" sqref="C24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1"/>
      <c r="B1" s="81"/>
      <c r="C1" s="81"/>
      <c r="D1" s="81"/>
      <c r="E1" s="81"/>
      <c r="F1" s="81"/>
    </row>
    <row r="2" spans="1:10" ht="20.100000000000001" customHeight="1">
      <c r="A2" s="46" t="s">
        <v>0</v>
      </c>
      <c r="B2" s="2" t="s">
        <v>245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2" t="s">
        <v>2</v>
      </c>
      <c r="B3" s="83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6" t="s">
        <v>6</v>
      </c>
      <c r="B4" s="9">
        <v>544000</v>
      </c>
      <c r="C4" s="10" t="s">
        <v>7</v>
      </c>
      <c r="D4" s="11">
        <v>0.02</v>
      </c>
      <c r="E4" s="12" t="s">
        <v>8</v>
      </c>
      <c r="F4" s="11">
        <v>0.16</v>
      </c>
    </row>
    <row r="5" spans="1:10" ht="17.100000000000001" customHeight="1">
      <c r="A5" s="46" t="s">
        <v>9</v>
      </c>
      <c r="B5" s="13">
        <f>B6-B4</f>
        <v>810000</v>
      </c>
      <c r="C5" s="12" t="s">
        <v>10</v>
      </c>
      <c r="D5" s="11">
        <v>0.03</v>
      </c>
      <c r="E5" s="12" t="s">
        <v>11</v>
      </c>
      <c r="F5" s="11">
        <v>0.11</v>
      </c>
      <c r="G5" s="14">
        <f>B7+B6</f>
        <v>10042000</v>
      </c>
    </row>
    <row r="6" spans="1:10" ht="17.100000000000001" customHeight="1">
      <c r="A6" s="46" t="s">
        <v>12</v>
      </c>
      <c r="B6" s="13">
        <v>1354000</v>
      </c>
      <c r="C6" s="10" t="s">
        <v>13</v>
      </c>
      <c r="D6" s="11">
        <v>7.0000000000000007E-2</v>
      </c>
      <c r="E6" s="12" t="s">
        <v>14</v>
      </c>
      <c r="F6" s="11">
        <v>0</v>
      </c>
      <c r="G6" s="15"/>
      <c r="H6" s="16"/>
    </row>
    <row r="7" spans="1:10" ht="17.100000000000001" customHeight="1">
      <c r="A7" s="46" t="s">
        <v>15</v>
      </c>
      <c r="B7" s="13">
        <v>8688000</v>
      </c>
      <c r="C7" s="12" t="s">
        <v>16</v>
      </c>
      <c r="D7" s="11">
        <v>0.23</v>
      </c>
      <c r="E7" s="12" t="s">
        <v>17</v>
      </c>
      <c r="F7" s="11">
        <v>0.21</v>
      </c>
      <c r="G7" s="17"/>
    </row>
    <row r="8" spans="1:10" ht="17.100000000000001" customHeight="1">
      <c r="A8" s="46" t="s">
        <v>18</v>
      </c>
      <c r="B8" s="13">
        <v>60000000</v>
      </c>
      <c r="C8" s="10" t="s">
        <v>19</v>
      </c>
      <c r="D8" s="11">
        <v>0.17</v>
      </c>
      <c r="E8" s="12"/>
      <c r="F8" s="11"/>
    </row>
    <row r="9" spans="1:10" ht="17.100000000000001" customHeight="1">
      <c r="A9" s="46" t="s">
        <v>20</v>
      </c>
      <c r="B9" s="18">
        <f>B7/B8</f>
        <v>0.14480000000000001</v>
      </c>
      <c r="C9" s="10"/>
      <c r="D9" s="11"/>
      <c r="E9" s="12"/>
      <c r="F9" s="19"/>
    </row>
    <row r="10" spans="1:10" ht="27.95" customHeight="1">
      <c r="A10" s="84" t="s">
        <v>21</v>
      </c>
      <c r="B10" s="84"/>
      <c r="C10" s="84"/>
      <c r="D10" s="84"/>
      <c r="E10" s="84"/>
      <c r="F10" s="84"/>
    </row>
    <row r="11" spans="1:10" ht="17.100000000000001" customHeight="1">
      <c r="A11" s="85" t="s">
        <v>22</v>
      </c>
      <c r="B11" s="46" t="s">
        <v>23</v>
      </c>
      <c r="C11" s="46" t="s">
        <v>24</v>
      </c>
      <c r="D11" s="46" t="s">
        <v>25</v>
      </c>
      <c r="E11" s="46"/>
      <c r="F11" s="20" t="s">
        <v>26</v>
      </c>
    </row>
    <row r="12" spans="1:10" ht="17.100000000000001" customHeight="1">
      <c r="A12" s="85"/>
      <c r="B12" s="21" t="s">
        <v>100</v>
      </c>
      <c r="C12" s="5">
        <v>1</v>
      </c>
      <c r="D12" s="86" t="s">
        <v>27</v>
      </c>
      <c r="E12" s="21"/>
      <c r="F12" s="5"/>
      <c r="J12" s="22">
        <v>93050750</v>
      </c>
    </row>
    <row r="13" spans="1:10" ht="17.100000000000001" customHeight="1">
      <c r="A13" s="85"/>
      <c r="B13" s="21" t="s">
        <v>101</v>
      </c>
      <c r="C13" s="5">
        <v>5</v>
      </c>
      <c r="D13" s="86"/>
      <c r="E13" s="21"/>
      <c r="F13" s="5"/>
    </row>
    <row r="14" spans="1:10" ht="17.100000000000001" customHeight="1">
      <c r="A14" s="85"/>
      <c r="B14" s="21" t="s">
        <v>102</v>
      </c>
      <c r="C14" s="5">
        <v>2</v>
      </c>
      <c r="D14" s="86" t="s">
        <v>28</v>
      </c>
      <c r="E14" s="21"/>
      <c r="F14" s="23"/>
    </row>
    <row r="15" spans="1:10" ht="17.100000000000001" customHeight="1">
      <c r="A15" s="85"/>
      <c r="B15" s="21"/>
      <c r="C15" s="5"/>
      <c r="D15" s="86"/>
      <c r="E15" s="21"/>
      <c r="F15" s="23"/>
    </row>
    <row r="16" spans="1:10" ht="27.95" customHeight="1">
      <c r="A16" s="84"/>
      <c r="B16" s="84"/>
      <c r="C16" s="84"/>
      <c r="D16" s="84"/>
      <c r="E16" s="84"/>
      <c r="F16" s="84"/>
    </row>
    <row r="17" spans="1:6" ht="18.95" customHeight="1">
      <c r="A17" s="24"/>
      <c r="B17" s="46" t="s">
        <v>29</v>
      </c>
      <c r="C17" s="46" t="s">
        <v>30</v>
      </c>
      <c r="D17" s="46" t="s">
        <v>31</v>
      </c>
      <c r="E17" s="87" t="s">
        <v>32</v>
      </c>
      <c r="F17" s="88"/>
    </row>
    <row r="18" spans="1:6" ht="17.100000000000001" customHeight="1">
      <c r="A18" s="85" t="s">
        <v>33</v>
      </c>
      <c r="B18" s="25"/>
      <c r="C18" s="25"/>
      <c r="D18" s="26"/>
      <c r="E18" s="90"/>
      <c r="F18" s="91"/>
    </row>
    <row r="19" spans="1:6" ht="17.100000000000001" customHeight="1">
      <c r="A19" s="85"/>
      <c r="B19" s="25"/>
      <c r="C19" s="25"/>
      <c r="D19" s="26"/>
      <c r="E19" s="90"/>
      <c r="F19" s="91"/>
    </row>
    <row r="20" spans="1:6" ht="17.100000000000001" customHeight="1">
      <c r="A20" s="85"/>
      <c r="B20" s="25"/>
      <c r="C20" s="25"/>
      <c r="D20" s="26"/>
      <c r="E20" s="90"/>
      <c r="F20" s="91"/>
    </row>
    <row r="21" spans="1:6" ht="17.100000000000001" customHeight="1">
      <c r="A21" s="85"/>
      <c r="B21" s="25"/>
      <c r="C21" s="25"/>
      <c r="D21" s="26"/>
      <c r="E21" s="90"/>
      <c r="F21" s="91"/>
    </row>
    <row r="22" spans="1:6" ht="17.100000000000001" customHeight="1">
      <c r="A22" s="85"/>
      <c r="B22" s="25"/>
      <c r="C22" s="25"/>
      <c r="D22" s="26"/>
      <c r="E22" s="90"/>
      <c r="F22" s="91"/>
    </row>
    <row r="23" spans="1:6" ht="17.100000000000001" customHeight="1">
      <c r="A23" s="89"/>
      <c r="B23" s="25"/>
      <c r="C23" s="5"/>
      <c r="D23" s="26"/>
      <c r="E23" s="90"/>
      <c r="F23" s="91"/>
    </row>
    <row r="24" spans="1:6" ht="17.100000000000001" customHeight="1">
      <c r="A24" s="85" t="s">
        <v>34</v>
      </c>
      <c r="B24" s="25">
        <v>0.79166666666666663</v>
      </c>
      <c r="C24" s="25" t="s">
        <v>250</v>
      </c>
      <c r="D24" s="26"/>
      <c r="E24" s="90"/>
      <c r="F24" s="91"/>
    </row>
    <row r="25" spans="1:6" ht="17.100000000000001" customHeight="1">
      <c r="A25" s="85"/>
      <c r="B25" s="25"/>
      <c r="C25" s="25"/>
      <c r="D25" s="26"/>
      <c r="E25" s="90"/>
      <c r="F25" s="91"/>
    </row>
    <row r="26" spans="1:6" ht="17.100000000000001" customHeight="1">
      <c r="A26" s="85"/>
      <c r="B26" s="25"/>
      <c r="C26" s="25"/>
      <c r="D26" s="26"/>
      <c r="E26" s="90"/>
      <c r="F26" s="91"/>
    </row>
    <row r="27" spans="1:6" ht="17.100000000000001" customHeight="1">
      <c r="A27" s="85"/>
      <c r="B27" s="25"/>
      <c r="C27" s="25"/>
      <c r="D27" s="26"/>
      <c r="E27" s="90"/>
      <c r="F27" s="91"/>
    </row>
    <row r="28" spans="1:6" ht="17.100000000000001" customHeight="1">
      <c r="A28" s="85"/>
      <c r="B28" s="25"/>
      <c r="C28" s="25"/>
      <c r="D28" s="26"/>
      <c r="E28" s="90"/>
      <c r="F28" s="91"/>
    </row>
    <row r="29" spans="1:6" ht="17.100000000000001" customHeight="1">
      <c r="A29" s="85"/>
      <c r="B29" s="25"/>
      <c r="C29" s="25"/>
      <c r="D29" s="26"/>
      <c r="E29" s="90"/>
      <c r="F29" s="91"/>
    </row>
    <row r="30" spans="1:6" ht="26.1" customHeight="1">
      <c r="A30" s="84" t="s">
        <v>35</v>
      </c>
      <c r="B30" s="84"/>
      <c r="C30" s="84"/>
      <c r="D30" s="84"/>
      <c r="E30" s="84"/>
      <c r="F30" s="84"/>
    </row>
    <row r="31" spans="1:6" ht="17.100000000000001" customHeight="1">
      <c r="A31" s="92" t="s">
        <v>36</v>
      </c>
      <c r="B31" s="27" t="s">
        <v>37</v>
      </c>
      <c r="C31" s="28" t="s">
        <v>74</v>
      </c>
      <c r="D31" s="92" t="s">
        <v>38</v>
      </c>
      <c r="E31" s="46" t="s">
        <v>37</v>
      </c>
      <c r="F31" s="29"/>
    </row>
    <row r="32" spans="1:6" ht="17.100000000000001" customHeight="1">
      <c r="A32" s="93"/>
      <c r="B32" s="30" t="s">
        <v>39</v>
      </c>
      <c r="C32" s="28" t="s">
        <v>76</v>
      </c>
      <c r="D32" s="120"/>
      <c r="E32" s="20" t="s">
        <v>40</v>
      </c>
      <c r="F32" s="29" t="s">
        <v>246</v>
      </c>
    </row>
    <row r="33" spans="1:6" ht="17.100000000000001" customHeight="1">
      <c r="A33" s="93"/>
      <c r="B33" s="31" t="s">
        <v>41</v>
      </c>
      <c r="C33" s="28" t="s">
        <v>59</v>
      </c>
      <c r="D33" s="120"/>
      <c r="E33" s="20" t="s">
        <v>42</v>
      </c>
      <c r="F33" s="29" t="s">
        <v>98</v>
      </c>
    </row>
    <row r="34" spans="1:6" ht="17.100000000000001" customHeight="1">
      <c r="A34" s="94"/>
      <c r="B34" s="31" t="s">
        <v>43</v>
      </c>
      <c r="C34" s="28" t="s">
        <v>99</v>
      </c>
      <c r="D34" s="97"/>
      <c r="E34" s="20" t="s">
        <v>44</v>
      </c>
      <c r="F34" s="29"/>
    </row>
    <row r="35" spans="1:6" ht="17.100000000000001" customHeight="1">
      <c r="A35" s="95"/>
      <c r="B35" s="31" t="s">
        <v>45</v>
      </c>
      <c r="C35" s="28" t="s">
        <v>82</v>
      </c>
      <c r="D35" s="98"/>
      <c r="E35" s="20" t="s">
        <v>46</v>
      </c>
      <c r="F35" s="29"/>
    </row>
    <row r="36" spans="1:6" ht="27" customHeight="1">
      <c r="A36" s="84" t="s">
        <v>35</v>
      </c>
      <c r="B36" s="84"/>
      <c r="C36" s="84"/>
      <c r="D36" s="84"/>
      <c r="E36" s="84"/>
      <c r="F36" s="84"/>
    </row>
    <row r="37" spans="1:6" ht="17.100000000000001" customHeight="1">
      <c r="A37" s="92" t="s">
        <v>48</v>
      </c>
      <c r="B37" s="99" t="s">
        <v>114</v>
      </c>
      <c r="C37" s="100"/>
      <c r="D37" s="100"/>
      <c r="E37" s="100"/>
      <c r="F37" s="101"/>
    </row>
    <row r="38" spans="1:6" ht="17.100000000000001" customHeight="1">
      <c r="A38" s="94"/>
      <c r="B38" s="99" t="s">
        <v>115</v>
      </c>
      <c r="C38" s="100"/>
      <c r="D38" s="100"/>
      <c r="E38" s="100"/>
      <c r="F38" s="101"/>
    </row>
    <row r="39" spans="1:6" ht="17.100000000000001" customHeight="1">
      <c r="A39" s="95"/>
      <c r="B39" s="99"/>
      <c r="C39" s="102"/>
      <c r="D39" s="102"/>
      <c r="E39" s="102"/>
      <c r="F39" s="103"/>
    </row>
    <row r="40" spans="1:6" ht="17.100000000000001" customHeight="1">
      <c r="A40" s="92" t="s">
        <v>38</v>
      </c>
      <c r="B40" s="99" t="s">
        <v>247</v>
      </c>
      <c r="C40" s="100"/>
      <c r="D40" s="100"/>
      <c r="E40" s="100"/>
      <c r="F40" s="101"/>
    </row>
    <row r="41" spans="1:6" ht="17.100000000000001" customHeight="1">
      <c r="A41" s="94"/>
      <c r="B41" s="99" t="s">
        <v>249</v>
      </c>
      <c r="C41" s="100"/>
      <c r="D41" s="100"/>
      <c r="E41" s="100"/>
      <c r="F41" s="101"/>
    </row>
    <row r="42" spans="1:6" ht="17.100000000000001" customHeight="1">
      <c r="A42" s="95"/>
      <c r="B42" s="99" t="s">
        <v>248</v>
      </c>
      <c r="C42" s="100"/>
      <c r="D42" s="100"/>
      <c r="E42" s="100"/>
      <c r="F42" s="101"/>
    </row>
    <row r="43" spans="1:6" ht="24" customHeight="1">
      <c r="A43" s="84" t="s">
        <v>50</v>
      </c>
      <c r="B43" s="84"/>
      <c r="C43" s="84"/>
      <c r="D43" s="84"/>
      <c r="E43" s="84"/>
      <c r="F43" s="84"/>
    </row>
    <row r="44" spans="1:6" ht="27" customHeight="1">
      <c r="A44" s="47" t="s">
        <v>36</v>
      </c>
      <c r="B44" s="104"/>
      <c r="C44" s="105"/>
      <c r="D44" s="47" t="s">
        <v>38</v>
      </c>
      <c r="E44" s="104"/>
      <c r="F44" s="105"/>
    </row>
    <row r="45" spans="1:6" ht="24" customHeight="1">
      <c r="A45" s="106" t="s">
        <v>52</v>
      </c>
      <c r="B45" s="107"/>
      <c r="C45" s="108"/>
      <c r="D45" s="45" t="s">
        <v>53</v>
      </c>
      <c r="E45" s="109"/>
      <c r="F45" s="110"/>
    </row>
    <row r="46" spans="1:6" ht="17.100000000000001" customHeight="1">
      <c r="A46" s="111" t="s">
        <v>36</v>
      </c>
      <c r="B46" s="34" t="s">
        <v>54</v>
      </c>
      <c r="C46" s="34" t="s">
        <v>55</v>
      </c>
      <c r="D46" s="111" t="s">
        <v>38</v>
      </c>
      <c r="E46" s="34" t="s">
        <v>56</v>
      </c>
      <c r="F46" s="34" t="s">
        <v>57</v>
      </c>
    </row>
    <row r="47" spans="1:6" ht="17.100000000000001" customHeight="1">
      <c r="A47" s="111"/>
      <c r="B47" s="35"/>
      <c r="C47" s="35"/>
      <c r="D47" s="119"/>
      <c r="E47" s="35"/>
      <c r="F47" s="36"/>
    </row>
    <row r="48" spans="1:6" ht="17.100000000000001" customHeight="1">
      <c r="A48" s="111"/>
      <c r="B48" s="35"/>
      <c r="C48" s="35"/>
      <c r="D48" s="119"/>
      <c r="E48" s="35"/>
      <c r="F48" s="36"/>
    </row>
    <row r="49" spans="1:6" ht="17.100000000000001" customHeight="1">
      <c r="A49" s="111"/>
      <c r="B49" s="35"/>
      <c r="C49" s="35"/>
      <c r="D49" s="119"/>
      <c r="E49" s="35"/>
      <c r="F49" s="36"/>
    </row>
    <row r="50" spans="1:6" ht="15" customHeight="1"/>
    <row r="51" spans="1:6" ht="15" customHeight="1">
      <c r="F51" s="38" t="s">
        <v>58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B42:F42"/>
    <mergeCell ref="A40:A42"/>
    <mergeCell ref="B40:F40"/>
    <mergeCell ref="B41:F41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opLeftCell="A10"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1"/>
      <c r="B1" s="81"/>
      <c r="C1" s="81"/>
      <c r="D1" s="81"/>
      <c r="E1" s="81"/>
      <c r="F1" s="81"/>
    </row>
    <row r="2" spans="1:10" ht="20.100000000000001" customHeight="1">
      <c r="A2" s="53" t="s">
        <v>0</v>
      </c>
      <c r="B2" s="2" t="s">
        <v>228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2" t="s">
        <v>2</v>
      </c>
      <c r="B3" s="83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53" t="s">
        <v>6</v>
      </c>
      <c r="B4" s="9">
        <v>1130000</v>
      </c>
      <c r="C4" s="10" t="s">
        <v>7</v>
      </c>
      <c r="D4" s="11">
        <v>0.03</v>
      </c>
      <c r="E4" s="12" t="s">
        <v>8</v>
      </c>
      <c r="F4" s="11">
        <v>0.04</v>
      </c>
    </row>
    <row r="5" spans="1:10" ht="17.100000000000001" customHeight="1">
      <c r="A5" s="53" t="s">
        <v>9</v>
      </c>
      <c r="B5" s="13">
        <f>B6-B4</f>
        <v>924000</v>
      </c>
      <c r="C5" s="12" t="s">
        <v>10</v>
      </c>
      <c r="D5" s="11">
        <v>0.04</v>
      </c>
      <c r="E5" s="12" t="s">
        <v>11</v>
      </c>
      <c r="F5" s="11">
        <v>0.17</v>
      </c>
      <c r="G5" s="14">
        <f>B7+B6</f>
        <v>12796000</v>
      </c>
    </row>
    <row r="6" spans="1:10" ht="17.100000000000001" customHeight="1">
      <c r="A6" s="53" t="s">
        <v>12</v>
      </c>
      <c r="B6" s="13">
        <v>2054000</v>
      </c>
      <c r="C6" s="10" t="s">
        <v>13</v>
      </c>
      <c r="D6" s="11">
        <v>0.15</v>
      </c>
      <c r="E6" s="12" t="s">
        <v>14</v>
      </c>
      <c r="F6" s="11">
        <v>0</v>
      </c>
      <c r="G6" s="15"/>
      <c r="H6" s="16"/>
    </row>
    <row r="7" spans="1:10" ht="17.100000000000001" customHeight="1">
      <c r="A7" s="53" t="s">
        <v>15</v>
      </c>
      <c r="B7" s="13">
        <v>10742000</v>
      </c>
      <c r="C7" s="12" t="s">
        <v>16</v>
      </c>
      <c r="D7" s="11">
        <v>0.19</v>
      </c>
      <c r="E7" s="12" t="s">
        <v>17</v>
      </c>
      <c r="F7" s="11">
        <v>0.35</v>
      </c>
      <c r="G7" s="17"/>
    </row>
    <row r="8" spans="1:10" ht="17.100000000000001" customHeight="1">
      <c r="A8" s="53" t="s">
        <v>18</v>
      </c>
      <c r="B8" s="13">
        <v>60000000</v>
      </c>
      <c r="C8" s="10" t="s">
        <v>19</v>
      </c>
      <c r="D8" s="11">
        <v>0.03</v>
      </c>
      <c r="E8" s="12"/>
      <c r="F8" s="11"/>
    </row>
    <row r="9" spans="1:10" ht="17.100000000000001" customHeight="1">
      <c r="A9" s="53" t="s">
        <v>20</v>
      </c>
      <c r="B9" s="18">
        <f>B7/B8</f>
        <v>0.17903333333333332</v>
      </c>
      <c r="C9" s="10"/>
      <c r="D9" s="11"/>
      <c r="E9" s="12"/>
      <c r="F9" s="19"/>
    </row>
    <row r="10" spans="1:10" ht="27.95" customHeight="1">
      <c r="A10" s="84" t="s">
        <v>21</v>
      </c>
      <c r="B10" s="84"/>
      <c r="C10" s="84"/>
      <c r="D10" s="84"/>
      <c r="E10" s="84"/>
      <c r="F10" s="84"/>
    </row>
    <row r="11" spans="1:10" ht="17.100000000000001" customHeight="1">
      <c r="A11" s="85" t="s">
        <v>22</v>
      </c>
      <c r="B11" s="53" t="s">
        <v>23</v>
      </c>
      <c r="C11" s="53" t="s">
        <v>24</v>
      </c>
      <c r="D11" s="53" t="s">
        <v>25</v>
      </c>
      <c r="E11" s="53"/>
      <c r="F11" s="20" t="s">
        <v>26</v>
      </c>
    </row>
    <row r="12" spans="1:10" ht="17.100000000000001" customHeight="1">
      <c r="A12" s="85"/>
      <c r="B12" s="21" t="s">
        <v>251</v>
      </c>
      <c r="C12" s="5">
        <v>1</v>
      </c>
      <c r="D12" s="86" t="s">
        <v>27</v>
      </c>
      <c r="E12" s="21"/>
      <c r="F12" s="5"/>
      <c r="J12" s="22">
        <v>93050750</v>
      </c>
    </row>
    <row r="13" spans="1:10" ht="17.100000000000001" customHeight="1">
      <c r="A13" s="85"/>
      <c r="B13" s="21" t="s">
        <v>101</v>
      </c>
      <c r="C13" s="5">
        <v>5</v>
      </c>
      <c r="D13" s="86"/>
      <c r="E13" s="21"/>
      <c r="F13" s="5"/>
    </row>
    <row r="14" spans="1:10" ht="17.100000000000001" customHeight="1">
      <c r="A14" s="85"/>
      <c r="B14" s="21" t="s">
        <v>102</v>
      </c>
      <c r="C14" s="5">
        <v>2</v>
      </c>
      <c r="D14" s="86" t="s">
        <v>28</v>
      </c>
      <c r="E14" s="21"/>
      <c r="F14" s="23"/>
    </row>
    <row r="15" spans="1:10" ht="17.100000000000001" customHeight="1">
      <c r="A15" s="85"/>
      <c r="B15" s="21"/>
      <c r="C15" s="5"/>
      <c r="D15" s="86"/>
      <c r="E15" s="21"/>
      <c r="F15" s="23"/>
    </row>
    <row r="16" spans="1:10" ht="27.95" customHeight="1">
      <c r="A16" s="84"/>
      <c r="B16" s="84"/>
      <c r="C16" s="84"/>
      <c r="D16" s="84"/>
      <c r="E16" s="84"/>
      <c r="F16" s="84"/>
    </row>
    <row r="17" spans="1:6" ht="18.95" customHeight="1">
      <c r="A17" s="24"/>
      <c r="B17" s="53" t="s">
        <v>29</v>
      </c>
      <c r="C17" s="53" t="s">
        <v>30</v>
      </c>
      <c r="D17" s="53" t="s">
        <v>31</v>
      </c>
      <c r="E17" s="87" t="s">
        <v>32</v>
      </c>
      <c r="F17" s="88"/>
    </row>
    <row r="18" spans="1:6" ht="17.100000000000001" customHeight="1">
      <c r="A18" s="85" t="s">
        <v>33</v>
      </c>
      <c r="B18" s="25"/>
      <c r="C18" s="25"/>
      <c r="D18" s="26"/>
      <c r="E18" s="90"/>
      <c r="F18" s="91"/>
    </row>
    <row r="19" spans="1:6" ht="17.100000000000001" customHeight="1">
      <c r="A19" s="85"/>
      <c r="B19" s="25"/>
      <c r="C19" s="25"/>
      <c r="D19" s="26"/>
      <c r="E19" s="90"/>
      <c r="F19" s="91"/>
    </row>
    <row r="20" spans="1:6" ht="17.100000000000001" customHeight="1">
      <c r="A20" s="85"/>
      <c r="B20" s="25"/>
      <c r="C20" s="25"/>
      <c r="D20" s="26"/>
      <c r="E20" s="90"/>
      <c r="F20" s="91"/>
    </row>
    <row r="21" spans="1:6" ht="17.100000000000001" customHeight="1">
      <c r="A21" s="85"/>
      <c r="B21" s="25"/>
      <c r="C21" s="25"/>
      <c r="D21" s="26"/>
      <c r="E21" s="90"/>
      <c r="F21" s="91"/>
    </row>
    <row r="22" spans="1:6" ht="17.100000000000001" customHeight="1">
      <c r="A22" s="85"/>
      <c r="B22" s="25"/>
      <c r="C22" s="25"/>
      <c r="D22" s="26"/>
      <c r="E22" s="90"/>
      <c r="F22" s="91"/>
    </row>
    <row r="23" spans="1:6" ht="17.100000000000001" customHeight="1">
      <c r="A23" s="89"/>
      <c r="B23" s="25"/>
      <c r="C23" s="5"/>
      <c r="D23" s="26"/>
      <c r="E23" s="90"/>
      <c r="F23" s="91"/>
    </row>
    <row r="24" spans="1:6" ht="17.100000000000001" customHeight="1">
      <c r="A24" s="85" t="s">
        <v>34</v>
      </c>
      <c r="B24" s="25"/>
      <c r="C24" s="25"/>
      <c r="D24" s="26"/>
      <c r="E24" s="90"/>
      <c r="F24" s="91"/>
    </row>
    <row r="25" spans="1:6" ht="17.100000000000001" customHeight="1">
      <c r="A25" s="85"/>
      <c r="B25" s="25"/>
      <c r="C25" s="25"/>
      <c r="D25" s="26"/>
      <c r="E25" s="90"/>
      <c r="F25" s="91"/>
    </row>
    <row r="26" spans="1:6" ht="17.100000000000001" customHeight="1">
      <c r="A26" s="85"/>
      <c r="B26" s="25"/>
      <c r="C26" s="25"/>
      <c r="D26" s="26"/>
      <c r="E26" s="90"/>
      <c r="F26" s="91"/>
    </row>
    <row r="27" spans="1:6" ht="17.100000000000001" customHeight="1">
      <c r="A27" s="85"/>
      <c r="B27" s="25"/>
      <c r="C27" s="25"/>
      <c r="D27" s="26"/>
      <c r="E27" s="90"/>
      <c r="F27" s="91"/>
    </row>
    <row r="28" spans="1:6" ht="17.100000000000001" customHeight="1">
      <c r="A28" s="85"/>
      <c r="B28" s="25"/>
      <c r="C28" s="25"/>
      <c r="D28" s="26"/>
      <c r="E28" s="90"/>
      <c r="F28" s="91"/>
    </row>
    <row r="29" spans="1:6" ht="17.100000000000001" customHeight="1">
      <c r="A29" s="85"/>
      <c r="B29" s="25"/>
      <c r="C29" s="25"/>
      <c r="D29" s="26"/>
      <c r="E29" s="90"/>
      <c r="F29" s="91"/>
    </row>
    <row r="30" spans="1:6" ht="26.1" customHeight="1">
      <c r="A30" s="84" t="s">
        <v>35</v>
      </c>
      <c r="B30" s="84"/>
      <c r="C30" s="84"/>
      <c r="D30" s="84"/>
      <c r="E30" s="84"/>
      <c r="F30" s="84"/>
    </row>
    <row r="31" spans="1:6" ht="17.100000000000001" customHeight="1">
      <c r="A31" s="92" t="s">
        <v>36</v>
      </c>
      <c r="B31" s="27" t="s">
        <v>37</v>
      </c>
      <c r="C31" s="28" t="s">
        <v>229</v>
      </c>
      <c r="D31" s="92" t="s">
        <v>38</v>
      </c>
      <c r="E31" s="53" t="s">
        <v>37</v>
      </c>
      <c r="F31" s="29"/>
    </row>
    <row r="32" spans="1:6" ht="17.100000000000001" customHeight="1">
      <c r="A32" s="93"/>
      <c r="B32" s="30" t="s">
        <v>39</v>
      </c>
      <c r="C32" s="28" t="s">
        <v>76</v>
      </c>
      <c r="D32" s="120"/>
      <c r="E32" s="20" t="s">
        <v>40</v>
      </c>
      <c r="F32" s="29" t="s">
        <v>246</v>
      </c>
    </row>
    <row r="33" spans="1:7" ht="17.100000000000001" customHeight="1">
      <c r="A33" s="93"/>
      <c r="B33" s="31" t="s">
        <v>41</v>
      </c>
      <c r="C33" s="28" t="s">
        <v>230</v>
      </c>
      <c r="D33" s="120"/>
      <c r="E33" s="20" t="s">
        <v>42</v>
      </c>
      <c r="F33" s="29" t="s">
        <v>98</v>
      </c>
    </row>
    <row r="34" spans="1:7" ht="17.100000000000001" customHeight="1">
      <c r="A34" s="94"/>
      <c r="B34" s="31" t="s">
        <v>43</v>
      </c>
      <c r="C34" s="28" t="s">
        <v>231</v>
      </c>
      <c r="D34" s="97"/>
      <c r="E34" s="20" t="s">
        <v>44</v>
      </c>
      <c r="F34" s="29"/>
    </row>
    <row r="35" spans="1:7" ht="17.100000000000001" customHeight="1">
      <c r="A35" s="95"/>
      <c r="B35" s="31" t="s">
        <v>45</v>
      </c>
      <c r="C35" s="28"/>
      <c r="D35" s="98"/>
      <c r="E35" s="20" t="s">
        <v>46</v>
      </c>
      <c r="F35" s="29"/>
    </row>
    <row r="36" spans="1:7" ht="27" customHeight="1">
      <c r="A36" s="84" t="s">
        <v>35</v>
      </c>
      <c r="B36" s="84"/>
      <c r="C36" s="84"/>
      <c r="D36" s="84"/>
      <c r="E36" s="84"/>
      <c r="F36" s="84"/>
    </row>
    <row r="37" spans="1:7" ht="17.100000000000001" customHeight="1">
      <c r="A37" s="92" t="s">
        <v>48</v>
      </c>
      <c r="B37" s="99" t="s">
        <v>232</v>
      </c>
      <c r="C37" s="100"/>
      <c r="D37" s="100"/>
      <c r="E37" s="100"/>
      <c r="F37" s="101"/>
    </row>
    <row r="38" spans="1:7" ht="17.100000000000001" customHeight="1">
      <c r="A38" s="93"/>
      <c r="B38" s="99" t="s">
        <v>233</v>
      </c>
      <c r="C38" s="100"/>
      <c r="D38" s="100"/>
      <c r="E38" s="100"/>
      <c r="F38" s="101"/>
    </row>
    <row r="39" spans="1:7" ht="17.100000000000001" customHeight="1">
      <c r="A39" s="93"/>
      <c r="B39" s="99" t="s">
        <v>234</v>
      </c>
      <c r="C39" s="102"/>
      <c r="D39" s="102"/>
      <c r="E39" s="102"/>
      <c r="F39" s="103"/>
    </row>
    <row r="40" spans="1:7" ht="17.100000000000001" customHeight="1">
      <c r="A40" s="93"/>
      <c r="B40" s="54" t="s">
        <v>236</v>
      </c>
      <c r="C40" s="55"/>
      <c r="D40" s="55"/>
      <c r="E40" s="55"/>
      <c r="F40" s="56"/>
      <c r="G40" t="s">
        <v>235</v>
      </c>
    </row>
    <row r="41" spans="1:7" ht="17.100000000000001" customHeight="1">
      <c r="A41" s="121"/>
      <c r="B41" s="54" t="s">
        <v>237</v>
      </c>
      <c r="C41" s="55"/>
      <c r="D41" s="55"/>
      <c r="E41" s="55"/>
      <c r="F41" s="56"/>
    </row>
    <row r="42" spans="1:7" ht="17.100000000000001" customHeight="1">
      <c r="A42" s="92" t="s">
        <v>38</v>
      </c>
      <c r="B42" s="99" t="s">
        <v>252</v>
      </c>
      <c r="C42" s="100"/>
      <c r="D42" s="100"/>
      <c r="E42" s="100"/>
      <c r="F42" s="101"/>
    </row>
    <row r="43" spans="1:7" ht="17.100000000000001" customHeight="1">
      <c r="A43" s="94"/>
      <c r="B43" s="99" t="s">
        <v>253</v>
      </c>
      <c r="C43" s="100"/>
      <c r="D43" s="100"/>
      <c r="E43" s="100"/>
      <c r="F43" s="101"/>
    </row>
    <row r="44" spans="1:7" ht="17.100000000000001" customHeight="1">
      <c r="A44" s="95"/>
      <c r="B44" s="99" t="s">
        <v>254</v>
      </c>
      <c r="C44" s="100"/>
      <c r="D44" s="100"/>
      <c r="E44" s="100"/>
      <c r="F44" s="101"/>
    </row>
    <row r="45" spans="1:7" ht="24" customHeight="1">
      <c r="A45" s="84" t="s">
        <v>50</v>
      </c>
      <c r="B45" s="84"/>
      <c r="C45" s="84"/>
      <c r="D45" s="84"/>
      <c r="E45" s="84"/>
      <c r="F45" s="84"/>
    </row>
    <row r="46" spans="1:7" ht="27" customHeight="1">
      <c r="A46" s="52" t="s">
        <v>36</v>
      </c>
      <c r="B46" s="104"/>
      <c r="C46" s="105"/>
      <c r="D46" s="52" t="s">
        <v>38</v>
      </c>
      <c r="E46" s="104"/>
      <c r="F46" s="105"/>
    </row>
    <row r="47" spans="1:7" ht="24" customHeight="1">
      <c r="A47" s="106" t="s">
        <v>52</v>
      </c>
      <c r="B47" s="107"/>
      <c r="C47" s="108"/>
      <c r="D47" s="51" t="s">
        <v>53</v>
      </c>
      <c r="E47" s="109"/>
      <c r="F47" s="110"/>
    </row>
    <row r="48" spans="1:7" ht="17.100000000000001" customHeight="1">
      <c r="A48" s="111" t="s">
        <v>36</v>
      </c>
      <c r="B48" s="34" t="s">
        <v>54</v>
      </c>
      <c r="C48" s="34" t="s">
        <v>55</v>
      </c>
      <c r="D48" s="111" t="s">
        <v>38</v>
      </c>
      <c r="E48" s="34" t="s">
        <v>56</v>
      </c>
      <c r="F48" s="34" t="s">
        <v>57</v>
      </c>
    </row>
    <row r="49" spans="1:6" ht="17.100000000000001" customHeight="1">
      <c r="A49" s="111"/>
      <c r="B49" s="35"/>
      <c r="C49" s="35"/>
      <c r="D49" s="119"/>
      <c r="E49" s="35"/>
      <c r="F49" s="36"/>
    </row>
    <row r="50" spans="1:6" ht="17.100000000000001" customHeight="1">
      <c r="A50" s="111"/>
      <c r="B50" s="35"/>
      <c r="C50" s="35"/>
      <c r="D50" s="119"/>
      <c r="E50" s="35"/>
      <c r="F50" s="36"/>
    </row>
    <row r="51" spans="1:6" ht="17.100000000000001" customHeight="1">
      <c r="A51" s="111"/>
      <c r="B51" s="35"/>
      <c r="C51" s="35"/>
      <c r="D51" s="119"/>
      <c r="E51" s="35"/>
      <c r="F51" s="36"/>
    </row>
    <row r="52" spans="1:6" ht="15" customHeight="1"/>
    <row r="53" spans="1:6" ht="15" customHeight="1">
      <c r="F53" s="38" t="s">
        <v>58</v>
      </c>
    </row>
    <row r="54" spans="1:6" ht="15" customHeight="1"/>
    <row r="55" spans="1:6" ht="15" customHeight="1"/>
    <row r="56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B37:F37"/>
    <mergeCell ref="A47:C47"/>
    <mergeCell ref="E47:F47"/>
    <mergeCell ref="A48:A51"/>
    <mergeCell ref="D48:D51"/>
    <mergeCell ref="A37:A41"/>
    <mergeCell ref="A42:A44"/>
    <mergeCell ref="B42:F42"/>
    <mergeCell ref="B43:F43"/>
    <mergeCell ref="B44:F44"/>
    <mergeCell ref="A45:F45"/>
    <mergeCell ref="B46:C46"/>
    <mergeCell ref="E46:F46"/>
    <mergeCell ref="B38:F38"/>
    <mergeCell ref="B39:F39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opLeftCell="A13" zoomScale="120" zoomScaleNormal="120" zoomScalePageLayoutView="120" workbookViewId="0">
      <selection activeCell="B42" sqref="B42:F44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1"/>
      <c r="B1" s="81"/>
      <c r="C1" s="81"/>
      <c r="D1" s="81"/>
      <c r="E1" s="81"/>
      <c r="F1" s="81"/>
    </row>
    <row r="2" spans="1:10" ht="20.100000000000001" customHeight="1">
      <c r="A2" s="61" t="s">
        <v>0</v>
      </c>
      <c r="B2" s="2" t="s">
        <v>255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2" t="s">
        <v>2</v>
      </c>
      <c r="B3" s="83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61" t="s">
        <v>6</v>
      </c>
      <c r="B4" s="9">
        <v>604000</v>
      </c>
      <c r="C4" s="10" t="s">
        <v>7</v>
      </c>
      <c r="D4" s="11">
        <v>0.06</v>
      </c>
      <c r="E4" s="12" t="s">
        <v>8</v>
      </c>
      <c r="F4" s="11">
        <v>0.1</v>
      </c>
    </row>
    <row r="5" spans="1:10" ht="17.100000000000001" customHeight="1">
      <c r="A5" s="61" t="s">
        <v>9</v>
      </c>
      <c r="B5" s="13">
        <f>B6-B4</f>
        <v>898500</v>
      </c>
      <c r="C5" s="12" t="s">
        <v>10</v>
      </c>
      <c r="D5" s="11">
        <v>0.03</v>
      </c>
      <c r="E5" s="12" t="s">
        <v>11</v>
      </c>
      <c r="F5" s="11">
        <v>0.12</v>
      </c>
      <c r="G5" s="14">
        <f>B7+B6</f>
        <v>13747000</v>
      </c>
    </row>
    <row r="6" spans="1:10" ht="17.100000000000001" customHeight="1">
      <c r="A6" s="61" t="s">
        <v>12</v>
      </c>
      <c r="B6" s="13">
        <v>1502500</v>
      </c>
      <c r="C6" s="10" t="s">
        <v>13</v>
      </c>
      <c r="D6" s="11">
        <v>0.21</v>
      </c>
      <c r="E6" s="12" t="s">
        <v>14</v>
      </c>
      <c r="F6" s="11">
        <v>0</v>
      </c>
      <c r="G6" s="15"/>
      <c r="H6" s="16"/>
    </row>
    <row r="7" spans="1:10" ht="17.100000000000001" customHeight="1">
      <c r="A7" s="61" t="s">
        <v>15</v>
      </c>
      <c r="B7" s="13">
        <v>12244500</v>
      </c>
      <c r="C7" s="12" t="s">
        <v>16</v>
      </c>
      <c r="D7" s="11">
        <v>0.32</v>
      </c>
      <c r="E7" s="12" t="s">
        <v>17</v>
      </c>
      <c r="F7" s="11">
        <v>0.1</v>
      </c>
      <c r="G7" s="17"/>
    </row>
    <row r="8" spans="1:10" ht="17.100000000000001" customHeight="1">
      <c r="A8" s="61" t="s">
        <v>18</v>
      </c>
      <c r="B8" s="13">
        <v>60000000</v>
      </c>
      <c r="C8" s="10" t="s">
        <v>19</v>
      </c>
      <c r="D8" s="11">
        <v>0.06</v>
      </c>
      <c r="E8" s="12"/>
      <c r="F8" s="11"/>
    </row>
    <row r="9" spans="1:10" ht="17.100000000000001" customHeight="1">
      <c r="A9" s="61" t="s">
        <v>20</v>
      </c>
      <c r="B9" s="18">
        <f>B7/B8</f>
        <v>0.20407500000000001</v>
      </c>
      <c r="C9" s="10"/>
      <c r="D9" s="11"/>
      <c r="E9" s="12"/>
      <c r="F9" s="19"/>
    </row>
    <row r="10" spans="1:10" ht="27.95" customHeight="1">
      <c r="A10" s="84" t="s">
        <v>21</v>
      </c>
      <c r="B10" s="84"/>
      <c r="C10" s="84"/>
      <c r="D10" s="84"/>
      <c r="E10" s="84"/>
      <c r="F10" s="84"/>
    </row>
    <row r="11" spans="1:10" ht="17.100000000000001" customHeight="1">
      <c r="A11" s="85" t="s">
        <v>22</v>
      </c>
      <c r="B11" s="61" t="s">
        <v>23</v>
      </c>
      <c r="C11" s="61" t="s">
        <v>24</v>
      </c>
      <c r="D11" s="61" t="s">
        <v>25</v>
      </c>
      <c r="E11" s="61"/>
      <c r="F11" s="20" t="s">
        <v>26</v>
      </c>
    </row>
    <row r="12" spans="1:10" ht="17.100000000000001" customHeight="1">
      <c r="A12" s="85"/>
      <c r="B12" s="21" t="s">
        <v>100</v>
      </c>
      <c r="C12" s="5">
        <v>3</v>
      </c>
      <c r="D12" s="86" t="s">
        <v>27</v>
      </c>
      <c r="E12" s="21"/>
      <c r="F12" s="5"/>
      <c r="J12" s="22">
        <v>93050750</v>
      </c>
    </row>
    <row r="13" spans="1:10" ht="17.100000000000001" customHeight="1">
      <c r="A13" s="85"/>
      <c r="B13" s="21" t="s">
        <v>101</v>
      </c>
      <c r="C13" s="5">
        <v>8</v>
      </c>
      <c r="D13" s="86"/>
      <c r="E13" s="21"/>
      <c r="F13" s="5"/>
    </row>
    <row r="14" spans="1:10" ht="17.100000000000001" customHeight="1">
      <c r="A14" s="85"/>
      <c r="B14" s="21" t="s">
        <v>102</v>
      </c>
      <c r="C14" s="5">
        <v>1</v>
      </c>
      <c r="D14" s="86" t="s">
        <v>28</v>
      </c>
      <c r="E14" s="21"/>
      <c r="F14" s="23"/>
    </row>
    <row r="15" spans="1:10" ht="17.100000000000001" customHeight="1">
      <c r="A15" s="85"/>
      <c r="B15" s="21"/>
      <c r="C15" s="5"/>
      <c r="D15" s="86"/>
      <c r="E15" s="21"/>
      <c r="F15" s="23"/>
    </row>
    <row r="16" spans="1:10" ht="27.95" customHeight="1">
      <c r="A16" s="84"/>
      <c r="B16" s="84"/>
      <c r="C16" s="84"/>
      <c r="D16" s="84"/>
      <c r="E16" s="84"/>
      <c r="F16" s="84"/>
    </row>
    <row r="17" spans="1:6" ht="18.95" customHeight="1">
      <c r="A17" s="24"/>
      <c r="B17" s="61" t="s">
        <v>29</v>
      </c>
      <c r="C17" s="61" t="s">
        <v>30</v>
      </c>
      <c r="D17" s="61" t="s">
        <v>31</v>
      </c>
      <c r="E17" s="87" t="s">
        <v>32</v>
      </c>
      <c r="F17" s="88"/>
    </row>
    <row r="18" spans="1:6" ht="17.100000000000001" customHeight="1">
      <c r="A18" s="85" t="s">
        <v>33</v>
      </c>
      <c r="B18" s="25"/>
      <c r="C18" s="25"/>
      <c r="D18" s="26"/>
      <c r="E18" s="90"/>
      <c r="F18" s="91"/>
    </row>
    <row r="19" spans="1:6" ht="17.100000000000001" customHeight="1">
      <c r="A19" s="85"/>
      <c r="B19" s="25"/>
      <c r="C19" s="25"/>
      <c r="D19" s="26"/>
      <c r="E19" s="90"/>
      <c r="F19" s="91"/>
    </row>
    <row r="20" spans="1:6" ht="17.100000000000001" customHeight="1">
      <c r="A20" s="85"/>
      <c r="B20" s="25"/>
      <c r="C20" s="25"/>
      <c r="D20" s="26"/>
      <c r="E20" s="90"/>
      <c r="F20" s="91"/>
    </row>
    <row r="21" spans="1:6" ht="17.100000000000001" customHeight="1">
      <c r="A21" s="85"/>
      <c r="B21" s="25"/>
      <c r="C21" s="25"/>
      <c r="D21" s="26"/>
      <c r="E21" s="90"/>
      <c r="F21" s="91"/>
    </row>
    <row r="22" spans="1:6" ht="17.100000000000001" customHeight="1">
      <c r="A22" s="85"/>
      <c r="B22" s="25"/>
      <c r="C22" s="25"/>
      <c r="D22" s="26"/>
      <c r="E22" s="90"/>
      <c r="F22" s="91"/>
    </row>
    <row r="23" spans="1:6" ht="17.100000000000001" customHeight="1">
      <c r="A23" s="89"/>
      <c r="B23" s="25"/>
      <c r="C23" s="5"/>
      <c r="D23" s="26"/>
      <c r="E23" s="90"/>
      <c r="F23" s="91"/>
    </row>
    <row r="24" spans="1:6" ht="17.100000000000001" customHeight="1">
      <c r="A24" s="85" t="s">
        <v>34</v>
      </c>
      <c r="B24" s="25"/>
      <c r="C24" s="25"/>
      <c r="D24" s="26"/>
      <c r="E24" s="90"/>
      <c r="F24" s="91"/>
    </row>
    <row r="25" spans="1:6" ht="17.100000000000001" customHeight="1">
      <c r="A25" s="85"/>
      <c r="B25" s="25"/>
      <c r="C25" s="25"/>
      <c r="D25" s="26"/>
      <c r="E25" s="90"/>
      <c r="F25" s="91"/>
    </row>
    <row r="26" spans="1:6" ht="17.100000000000001" customHeight="1">
      <c r="A26" s="85"/>
      <c r="B26" s="25"/>
      <c r="C26" s="25"/>
      <c r="D26" s="26"/>
      <c r="E26" s="90"/>
      <c r="F26" s="91"/>
    </row>
    <row r="27" spans="1:6" ht="17.100000000000001" customHeight="1">
      <c r="A27" s="85"/>
      <c r="B27" s="25"/>
      <c r="C27" s="25"/>
      <c r="D27" s="26"/>
      <c r="E27" s="90"/>
      <c r="F27" s="91"/>
    </row>
    <row r="28" spans="1:6" ht="17.100000000000001" customHeight="1">
      <c r="A28" s="85"/>
      <c r="B28" s="25"/>
      <c r="C28" s="25"/>
      <c r="D28" s="26"/>
      <c r="E28" s="90"/>
      <c r="F28" s="91"/>
    </row>
    <row r="29" spans="1:6" ht="17.100000000000001" customHeight="1">
      <c r="A29" s="85"/>
      <c r="B29" s="25"/>
      <c r="C29" s="25"/>
      <c r="D29" s="26"/>
      <c r="E29" s="90"/>
      <c r="F29" s="91"/>
    </row>
    <row r="30" spans="1:6" ht="26.1" customHeight="1">
      <c r="A30" s="84" t="s">
        <v>35</v>
      </c>
      <c r="B30" s="84"/>
      <c r="C30" s="84"/>
      <c r="D30" s="84"/>
      <c r="E30" s="84"/>
      <c r="F30" s="84"/>
    </row>
    <row r="31" spans="1:6" ht="17.100000000000001" customHeight="1">
      <c r="A31" s="92" t="s">
        <v>36</v>
      </c>
      <c r="B31" s="27" t="s">
        <v>37</v>
      </c>
      <c r="C31" s="28" t="s">
        <v>238</v>
      </c>
      <c r="D31" s="92" t="s">
        <v>38</v>
      </c>
      <c r="E31" s="61" t="s">
        <v>37</v>
      </c>
      <c r="F31" s="29" t="s">
        <v>256</v>
      </c>
    </row>
    <row r="32" spans="1:6" ht="17.100000000000001" customHeight="1">
      <c r="A32" s="93"/>
      <c r="B32" s="30" t="s">
        <v>39</v>
      </c>
      <c r="C32" s="28" t="s">
        <v>76</v>
      </c>
      <c r="D32" s="120"/>
      <c r="E32" s="20" t="s">
        <v>40</v>
      </c>
      <c r="F32" s="29" t="s">
        <v>92</v>
      </c>
    </row>
    <row r="33" spans="1:7" ht="17.100000000000001" customHeight="1">
      <c r="A33" s="93"/>
      <c r="B33" s="31" t="s">
        <v>41</v>
      </c>
      <c r="C33" s="28" t="s">
        <v>239</v>
      </c>
      <c r="D33" s="120"/>
      <c r="E33" s="20" t="s">
        <v>42</v>
      </c>
      <c r="F33" s="29" t="s">
        <v>98</v>
      </c>
    </row>
    <row r="34" spans="1:7" ht="17.100000000000001" customHeight="1">
      <c r="A34" s="94"/>
      <c r="B34" s="31" t="s">
        <v>43</v>
      </c>
      <c r="C34" s="28" t="s">
        <v>240</v>
      </c>
      <c r="D34" s="97"/>
      <c r="E34" s="20" t="s">
        <v>44</v>
      </c>
      <c r="F34" s="29"/>
    </row>
    <row r="35" spans="1:7" ht="17.100000000000001" customHeight="1">
      <c r="A35" s="95"/>
      <c r="B35" s="31" t="s">
        <v>45</v>
      </c>
      <c r="C35" s="28" t="s">
        <v>241</v>
      </c>
      <c r="D35" s="98"/>
      <c r="E35" s="20" t="s">
        <v>46</v>
      </c>
      <c r="F35" s="29"/>
    </row>
    <row r="36" spans="1:7" ht="27" customHeight="1">
      <c r="A36" s="84" t="s">
        <v>35</v>
      </c>
      <c r="B36" s="84"/>
      <c r="C36" s="84"/>
      <c r="D36" s="84"/>
      <c r="E36" s="84"/>
      <c r="F36" s="84"/>
    </row>
    <row r="37" spans="1:7" ht="17.100000000000001" customHeight="1">
      <c r="A37" s="92" t="s">
        <v>48</v>
      </c>
      <c r="B37" s="99" t="s">
        <v>242</v>
      </c>
      <c r="C37" s="100"/>
      <c r="D37" s="100"/>
      <c r="E37" s="100"/>
      <c r="F37" s="101"/>
    </row>
    <row r="38" spans="1:7" ht="17.100000000000001" customHeight="1">
      <c r="A38" s="93"/>
      <c r="B38" s="99" t="s">
        <v>243</v>
      </c>
      <c r="C38" s="100"/>
      <c r="D38" s="100"/>
      <c r="E38" s="100"/>
      <c r="F38" s="101"/>
    </row>
    <row r="39" spans="1:7" ht="17.100000000000001" customHeight="1">
      <c r="A39" s="93"/>
      <c r="B39" s="99" t="s">
        <v>244</v>
      </c>
      <c r="C39" s="102"/>
      <c r="D39" s="102"/>
      <c r="E39" s="102"/>
      <c r="F39" s="103"/>
    </row>
    <row r="40" spans="1:7" ht="17.100000000000001" customHeight="1">
      <c r="A40" s="93"/>
      <c r="B40" s="57"/>
      <c r="C40" s="58"/>
      <c r="D40" s="58"/>
      <c r="E40" s="58"/>
      <c r="F40" s="59"/>
      <c r="G40" t="s">
        <v>235</v>
      </c>
    </row>
    <row r="41" spans="1:7" ht="17.100000000000001" customHeight="1">
      <c r="A41" s="121"/>
      <c r="B41" s="57"/>
      <c r="C41" s="58"/>
      <c r="D41" s="58"/>
      <c r="E41" s="58"/>
      <c r="F41" s="59"/>
    </row>
    <row r="42" spans="1:7" ht="17.100000000000001" customHeight="1">
      <c r="A42" s="92" t="s">
        <v>38</v>
      </c>
      <c r="B42" s="99" t="s">
        <v>257</v>
      </c>
      <c r="C42" s="100"/>
      <c r="D42" s="100"/>
      <c r="E42" s="100"/>
      <c r="F42" s="101"/>
    </row>
    <row r="43" spans="1:7" ht="17.100000000000001" customHeight="1">
      <c r="A43" s="94"/>
      <c r="B43" s="99" t="s">
        <v>258</v>
      </c>
      <c r="C43" s="100"/>
      <c r="D43" s="100"/>
      <c r="E43" s="100"/>
      <c r="F43" s="101"/>
    </row>
    <row r="44" spans="1:7" ht="17.100000000000001" customHeight="1">
      <c r="A44" s="95"/>
      <c r="B44" s="99" t="s">
        <v>259</v>
      </c>
      <c r="C44" s="100"/>
      <c r="D44" s="100"/>
      <c r="E44" s="100"/>
      <c r="F44" s="101"/>
    </row>
    <row r="45" spans="1:7" ht="24" customHeight="1">
      <c r="A45" s="84" t="s">
        <v>50</v>
      </c>
      <c r="B45" s="84"/>
      <c r="C45" s="84"/>
      <c r="D45" s="84"/>
      <c r="E45" s="84"/>
      <c r="F45" s="84"/>
    </row>
    <row r="46" spans="1:7" ht="27" customHeight="1">
      <c r="A46" s="62" t="s">
        <v>36</v>
      </c>
      <c r="B46" s="104"/>
      <c r="C46" s="105"/>
      <c r="D46" s="62" t="s">
        <v>38</v>
      </c>
      <c r="E46" s="104"/>
      <c r="F46" s="105"/>
    </row>
    <row r="47" spans="1:7" ht="24" customHeight="1">
      <c r="A47" s="106" t="s">
        <v>52</v>
      </c>
      <c r="B47" s="107"/>
      <c r="C47" s="108"/>
      <c r="D47" s="60" t="s">
        <v>53</v>
      </c>
      <c r="E47" s="109"/>
      <c r="F47" s="110"/>
    </row>
    <row r="48" spans="1:7" ht="17.100000000000001" customHeight="1">
      <c r="A48" s="111" t="s">
        <v>36</v>
      </c>
      <c r="B48" s="34" t="s">
        <v>54</v>
      </c>
      <c r="C48" s="34" t="s">
        <v>55</v>
      </c>
      <c r="D48" s="111" t="s">
        <v>38</v>
      </c>
      <c r="E48" s="34" t="s">
        <v>56</v>
      </c>
      <c r="F48" s="34" t="s">
        <v>57</v>
      </c>
    </row>
    <row r="49" spans="1:6" ht="17.100000000000001" customHeight="1">
      <c r="A49" s="111"/>
      <c r="B49" s="35"/>
      <c r="C49" s="35"/>
      <c r="D49" s="119"/>
      <c r="E49" s="35"/>
      <c r="F49" s="36"/>
    </row>
    <row r="50" spans="1:6" ht="17.100000000000001" customHeight="1">
      <c r="A50" s="111"/>
      <c r="B50" s="35"/>
      <c r="C50" s="35"/>
      <c r="D50" s="119"/>
      <c r="E50" s="35"/>
      <c r="F50" s="36"/>
    </row>
    <row r="51" spans="1:6" ht="17.100000000000001" customHeight="1">
      <c r="A51" s="111"/>
      <c r="B51" s="35"/>
      <c r="C51" s="35"/>
      <c r="D51" s="119"/>
      <c r="E51" s="35"/>
      <c r="F51" s="36"/>
    </row>
    <row r="52" spans="1:6" ht="15" customHeight="1"/>
    <row r="53" spans="1:6" ht="15" customHeight="1">
      <c r="F53" s="38" t="s">
        <v>58</v>
      </c>
    </row>
    <row r="54" spans="1:6" ht="15" customHeight="1"/>
    <row r="55" spans="1:6" ht="15" customHeight="1"/>
    <row r="56" spans="1:6" ht="15" customHeight="1"/>
  </sheetData>
  <mergeCells count="41">
    <mergeCell ref="A47:C47"/>
    <mergeCell ref="E47:F47"/>
    <mergeCell ref="A48:A51"/>
    <mergeCell ref="D48:D51"/>
    <mergeCell ref="A42:A44"/>
    <mergeCell ref="B42:F42"/>
    <mergeCell ref="B43:F43"/>
    <mergeCell ref="B44:F44"/>
    <mergeCell ref="A45:F45"/>
    <mergeCell ref="B46:C46"/>
    <mergeCell ref="E46:F46"/>
    <mergeCell ref="A30:F30"/>
    <mergeCell ref="A31:A35"/>
    <mergeCell ref="D31:D35"/>
    <mergeCell ref="A36:F36"/>
    <mergeCell ref="A37:A41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opLeftCell="A13"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1"/>
      <c r="B1" s="81"/>
      <c r="C1" s="81"/>
      <c r="D1" s="81"/>
      <c r="E1" s="81"/>
      <c r="F1" s="81"/>
    </row>
    <row r="2" spans="1:10" ht="20.100000000000001" customHeight="1">
      <c r="A2" s="67" t="s">
        <v>0</v>
      </c>
      <c r="B2" s="2" t="s">
        <v>272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2" t="s">
        <v>2</v>
      </c>
      <c r="B3" s="83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67" t="s">
        <v>6</v>
      </c>
      <c r="B4" s="9">
        <v>382000</v>
      </c>
      <c r="C4" s="10" t="s">
        <v>7</v>
      </c>
      <c r="D4" s="11">
        <v>0.09</v>
      </c>
      <c r="E4" s="12" t="s">
        <v>8</v>
      </c>
      <c r="F4" s="11">
        <v>0.21</v>
      </c>
    </row>
    <row r="5" spans="1:10" ht="17.100000000000001" customHeight="1">
      <c r="A5" s="67" t="s">
        <v>9</v>
      </c>
      <c r="B5" s="13">
        <f>B6-B4</f>
        <v>832000</v>
      </c>
      <c r="C5" s="12" t="s">
        <v>10</v>
      </c>
      <c r="D5" s="11">
        <v>0.14000000000000001</v>
      </c>
      <c r="E5" s="12" t="s">
        <v>11</v>
      </c>
      <c r="F5" s="11">
        <v>0.03</v>
      </c>
      <c r="G5" s="14">
        <f>B7+B6</f>
        <v>14672500</v>
      </c>
    </row>
    <row r="6" spans="1:10" ht="17.100000000000001" customHeight="1">
      <c r="A6" s="67" t="s">
        <v>12</v>
      </c>
      <c r="B6" s="13">
        <v>1214000</v>
      </c>
      <c r="C6" s="10" t="s">
        <v>13</v>
      </c>
      <c r="D6" s="11">
        <v>0.21</v>
      </c>
      <c r="E6" s="12" t="s">
        <v>14</v>
      </c>
      <c r="F6" s="11">
        <v>0</v>
      </c>
      <c r="G6" s="15"/>
      <c r="H6" s="16"/>
    </row>
    <row r="7" spans="1:10" ht="17.100000000000001" customHeight="1">
      <c r="A7" s="67" t="s">
        <v>15</v>
      </c>
      <c r="B7" s="13">
        <v>13458500</v>
      </c>
      <c r="C7" s="12" t="s">
        <v>16</v>
      </c>
      <c r="D7" s="11">
        <v>0.22</v>
      </c>
      <c r="E7" s="12" t="s">
        <v>17</v>
      </c>
      <c r="F7" s="11">
        <v>0.04</v>
      </c>
      <c r="G7" s="17"/>
    </row>
    <row r="8" spans="1:10" ht="17.100000000000001" customHeight="1">
      <c r="A8" s="67" t="s">
        <v>18</v>
      </c>
      <c r="B8" s="13">
        <v>60000000</v>
      </c>
      <c r="C8" s="10" t="s">
        <v>19</v>
      </c>
      <c r="D8" s="11">
        <v>0.06</v>
      </c>
      <c r="E8" s="12"/>
      <c r="F8" s="11"/>
    </row>
    <row r="9" spans="1:10" ht="17.100000000000001" customHeight="1">
      <c r="A9" s="67" t="s">
        <v>20</v>
      </c>
      <c r="B9" s="18">
        <f>B7/B8</f>
        <v>0.22430833333333333</v>
      </c>
      <c r="C9" s="10"/>
      <c r="D9" s="11"/>
      <c r="E9" s="12"/>
      <c r="F9" s="19"/>
    </row>
    <row r="10" spans="1:10" ht="27.95" customHeight="1">
      <c r="A10" s="84" t="s">
        <v>21</v>
      </c>
      <c r="B10" s="84"/>
      <c r="C10" s="84"/>
      <c r="D10" s="84"/>
      <c r="E10" s="84"/>
      <c r="F10" s="84"/>
    </row>
    <row r="11" spans="1:10" ht="17.100000000000001" customHeight="1">
      <c r="A11" s="85" t="s">
        <v>22</v>
      </c>
      <c r="B11" s="67" t="s">
        <v>23</v>
      </c>
      <c r="C11" s="67" t="s">
        <v>24</v>
      </c>
      <c r="D11" s="67" t="s">
        <v>25</v>
      </c>
      <c r="E11" s="67"/>
      <c r="F11" s="20" t="s">
        <v>26</v>
      </c>
    </row>
    <row r="12" spans="1:10" ht="17.100000000000001" customHeight="1">
      <c r="A12" s="85"/>
      <c r="B12" s="21" t="s">
        <v>100</v>
      </c>
      <c r="C12" s="5">
        <v>3</v>
      </c>
      <c r="D12" s="86" t="s">
        <v>27</v>
      </c>
      <c r="E12" s="21"/>
      <c r="F12" s="5"/>
      <c r="J12" s="22">
        <v>93050750</v>
      </c>
    </row>
    <row r="13" spans="1:10" ht="17.100000000000001" customHeight="1">
      <c r="A13" s="85"/>
      <c r="B13" s="21" t="s">
        <v>273</v>
      </c>
      <c r="C13" s="5">
        <v>2</v>
      </c>
      <c r="D13" s="86"/>
      <c r="E13" s="21"/>
      <c r="F13" s="5"/>
    </row>
    <row r="14" spans="1:10" ht="17.100000000000001" customHeight="1">
      <c r="A14" s="85"/>
      <c r="B14" s="21" t="s">
        <v>102</v>
      </c>
      <c r="C14" s="5">
        <v>2</v>
      </c>
      <c r="D14" s="86" t="s">
        <v>28</v>
      </c>
      <c r="E14" s="21"/>
      <c r="F14" s="23"/>
    </row>
    <row r="15" spans="1:10" ht="17.100000000000001" customHeight="1">
      <c r="A15" s="85"/>
      <c r="B15" s="21"/>
      <c r="C15" s="5"/>
      <c r="D15" s="86"/>
      <c r="E15" s="21"/>
      <c r="F15" s="23"/>
    </row>
    <row r="16" spans="1:10" ht="27.95" customHeight="1">
      <c r="A16" s="84"/>
      <c r="B16" s="84"/>
      <c r="C16" s="84"/>
      <c r="D16" s="84"/>
      <c r="E16" s="84"/>
      <c r="F16" s="84"/>
    </row>
    <row r="17" spans="1:6" ht="18.95" customHeight="1">
      <c r="A17" s="24"/>
      <c r="B17" s="67" t="s">
        <v>29</v>
      </c>
      <c r="C17" s="67" t="s">
        <v>30</v>
      </c>
      <c r="D17" s="67" t="s">
        <v>31</v>
      </c>
      <c r="E17" s="87" t="s">
        <v>32</v>
      </c>
      <c r="F17" s="88"/>
    </row>
    <row r="18" spans="1:6" ht="17.100000000000001" customHeight="1">
      <c r="A18" s="85" t="s">
        <v>33</v>
      </c>
      <c r="B18" s="25"/>
      <c r="C18" s="25"/>
      <c r="D18" s="26"/>
      <c r="E18" s="90"/>
      <c r="F18" s="91"/>
    </row>
    <row r="19" spans="1:6" ht="17.100000000000001" customHeight="1">
      <c r="A19" s="85"/>
      <c r="B19" s="25"/>
      <c r="C19" s="25"/>
      <c r="D19" s="26"/>
      <c r="E19" s="90"/>
      <c r="F19" s="91"/>
    </row>
    <row r="20" spans="1:6" ht="17.100000000000001" customHeight="1">
      <c r="A20" s="85"/>
      <c r="B20" s="25"/>
      <c r="C20" s="25"/>
      <c r="D20" s="26"/>
      <c r="E20" s="90"/>
      <c r="F20" s="91"/>
    </row>
    <row r="21" spans="1:6" ht="17.100000000000001" customHeight="1">
      <c r="A21" s="85"/>
      <c r="B21" s="25"/>
      <c r="C21" s="25"/>
      <c r="D21" s="26"/>
      <c r="E21" s="90"/>
      <c r="F21" s="91"/>
    </row>
    <row r="22" spans="1:6" ht="17.100000000000001" customHeight="1">
      <c r="A22" s="85"/>
      <c r="B22" s="25"/>
      <c r="C22" s="25"/>
      <c r="D22" s="26"/>
      <c r="E22" s="90"/>
      <c r="F22" s="91"/>
    </row>
    <row r="23" spans="1:6" ht="17.100000000000001" customHeight="1">
      <c r="A23" s="89"/>
      <c r="B23" s="25"/>
      <c r="C23" s="5"/>
      <c r="D23" s="26"/>
      <c r="E23" s="90"/>
      <c r="F23" s="91"/>
    </row>
    <row r="24" spans="1:6" ht="17.100000000000001" customHeight="1">
      <c r="A24" s="85" t="s">
        <v>34</v>
      </c>
      <c r="B24" s="25"/>
      <c r="C24" s="25"/>
      <c r="D24" s="26"/>
      <c r="E24" s="90"/>
      <c r="F24" s="91"/>
    </row>
    <row r="25" spans="1:6" ht="17.100000000000001" customHeight="1">
      <c r="A25" s="85"/>
      <c r="B25" s="25"/>
      <c r="C25" s="25"/>
      <c r="D25" s="26"/>
      <c r="E25" s="90"/>
      <c r="F25" s="91"/>
    </row>
    <row r="26" spans="1:6" ht="17.100000000000001" customHeight="1">
      <c r="A26" s="85"/>
      <c r="B26" s="25"/>
      <c r="C26" s="25"/>
      <c r="D26" s="26"/>
      <c r="E26" s="90"/>
      <c r="F26" s="91"/>
    </row>
    <row r="27" spans="1:6" ht="17.100000000000001" customHeight="1">
      <c r="A27" s="85"/>
      <c r="B27" s="25"/>
      <c r="C27" s="25"/>
      <c r="D27" s="26"/>
      <c r="E27" s="90"/>
      <c r="F27" s="91"/>
    </row>
    <row r="28" spans="1:6" ht="17.100000000000001" customHeight="1">
      <c r="A28" s="85"/>
      <c r="B28" s="25"/>
      <c r="C28" s="25"/>
      <c r="D28" s="26"/>
      <c r="E28" s="90"/>
      <c r="F28" s="91"/>
    </row>
    <row r="29" spans="1:6" ht="17.100000000000001" customHeight="1">
      <c r="A29" s="85"/>
      <c r="B29" s="25"/>
      <c r="C29" s="25"/>
      <c r="D29" s="26"/>
      <c r="E29" s="90"/>
      <c r="F29" s="91"/>
    </row>
    <row r="30" spans="1:6" ht="26.1" customHeight="1">
      <c r="A30" s="84" t="s">
        <v>35</v>
      </c>
      <c r="B30" s="84"/>
      <c r="C30" s="84"/>
      <c r="D30" s="84"/>
      <c r="E30" s="84"/>
      <c r="F30" s="84"/>
    </row>
    <row r="31" spans="1:6" ht="17.100000000000001" customHeight="1">
      <c r="A31" s="92" t="s">
        <v>36</v>
      </c>
      <c r="B31" s="27" t="s">
        <v>37</v>
      </c>
      <c r="C31" s="28" t="s">
        <v>260</v>
      </c>
      <c r="D31" s="92" t="s">
        <v>38</v>
      </c>
      <c r="E31" s="67" t="s">
        <v>37</v>
      </c>
      <c r="F31" s="29"/>
    </row>
    <row r="32" spans="1:6" ht="17.100000000000001" customHeight="1">
      <c r="A32" s="93"/>
      <c r="B32" s="30" t="s">
        <v>39</v>
      </c>
      <c r="C32" s="28" t="s">
        <v>59</v>
      </c>
      <c r="D32" s="120"/>
      <c r="E32" s="20" t="s">
        <v>40</v>
      </c>
      <c r="F32" s="29" t="s">
        <v>92</v>
      </c>
    </row>
    <row r="33" spans="1:7" ht="17.100000000000001" customHeight="1">
      <c r="A33" s="93"/>
      <c r="B33" s="31" t="s">
        <v>41</v>
      </c>
      <c r="C33" s="28" t="s">
        <v>74</v>
      </c>
      <c r="D33" s="120"/>
      <c r="E33" s="20" t="s">
        <v>42</v>
      </c>
      <c r="F33" s="29" t="s">
        <v>93</v>
      </c>
    </row>
    <row r="34" spans="1:7" ht="17.100000000000001" customHeight="1">
      <c r="A34" s="94"/>
      <c r="B34" s="31" t="s">
        <v>43</v>
      </c>
      <c r="C34" s="28" t="s">
        <v>240</v>
      </c>
      <c r="D34" s="97"/>
      <c r="E34" s="20" t="s">
        <v>44</v>
      </c>
      <c r="F34" s="29"/>
    </row>
    <row r="35" spans="1:7" ht="17.100000000000001" customHeight="1">
      <c r="A35" s="95"/>
      <c r="B35" s="31" t="s">
        <v>45</v>
      </c>
      <c r="C35" s="28" t="s">
        <v>91</v>
      </c>
      <c r="D35" s="98"/>
      <c r="E35" s="20" t="s">
        <v>46</v>
      </c>
      <c r="F35" s="29"/>
    </row>
    <row r="36" spans="1:7" ht="27" customHeight="1">
      <c r="A36" s="84" t="s">
        <v>35</v>
      </c>
      <c r="B36" s="84"/>
      <c r="C36" s="84"/>
      <c r="D36" s="84"/>
      <c r="E36" s="84"/>
      <c r="F36" s="84"/>
    </row>
    <row r="37" spans="1:7" ht="17.100000000000001" customHeight="1">
      <c r="A37" s="92" t="s">
        <v>48</v>
      </c>
      <c r="B37" s="99" t="s">
        <v>261</v>
      </c>
      <c r="C37" s="100"/>
      <c r="D37" s="100"/>
      <c r="E37" s="100"/>
      <c r="F37" s="101"/>
    </row>
    <row r="38" spans="1:7" ht="17.100000000000001" customHeight="1">
      <c r="A38" s="93"/>
      <c r="B38" s="99" t="s">
        <v>262</v>
      </c>
      <c r="C38" s="100"/>
      <c r="D38" s="100"/>
      <c r="E38" s="100"/>
      <c r="F38" s="101"/>
    </row>
    <row r="39" spans="1:7" ht="17.100000000000001" customHeight="1">
      <c r="A39" s="93"/>
      <c r="B39" s="99" t="s">
        <v>263</v>
      </c>
      <c r="C39" s="102"/>
      <c r="D39" s="102"/>
      <c r="E39" s="102"/>
      <c r="F39" s="103"/>
    </row>
    <row r="40" spans="1:7" ht="17.100000000000001" customHeight="1">
      <c r="A40" s="93"/>
      <c r="B40" s="63"/>
      <c r="C40" s="64"/>
      <c r="D40" s="64"/>
      <c r="E40" s="64"/>
      <c r="F40" s="65"/>
      <c r="G40" t="s">
        <v>235</v>
      </c>
    </row>
    <row r="41" spans="1:7" ht="17.100000000000001" customHeight="1">
      <c r="A41" s="121"/>
      <c r="B41" s="63"/>
      <c r="C41" s="64"/>
      <c r="D41" s="64"/>
      <c r="E41" s="64"/>
      <c r="F41" s="65"/>
    </row>
    <row r="42" spans="1:7" ht="17.100000000000001" customHeight="1">
      <c r="A42" s="92" t="s">
        <v>38</v>
      </c>
      <c r="B42" s="99" t="s">
        <v>274</v>
      </c>
      <c r="C42" s="100"/>
      <c r="D42" s="100"/>
      <c r="E42" s="100"/>
      <c r="F42" s="101"/>
    </row>
    <row r="43" spans="1:7" ht="17.100000000000001" customHeight="1">
      <c r="A43" s="94"/>
      <c r="B43" s="99" t="s">
        <v>275</v>
      </c>
      <c r="C43" s="100"/>
      <c r="D43" s="100"/>
      <c r="E43" s="100"/>
      <c r="F43" s="101"/>
    </row>
    <row r="44" spans="1:7" ht="17.100000000000001" customHeight="1">
      <c r="A44" s="95"/>
      <c r="B44" s="99" t="s">
        <v>276</v>
      </c>
      <c r="C44" s="100"/>
      <c r="D44" s="100"/>
      <c r="E44" s="100"/>
      <c r="F44" s="101"/>
    </row>
    <row r="45" spans="1:7" ht="24" customHeight="1">
      <c r="A45" s="84" t="s">
        <v>50</v>
      </c>
      <c r="B45" s="84"/>
      <c r="C45" s="84"/>
      <c r="D45" s="84"/>
      <c r="E45" s="84"/>
      <c r="F45" s="84"/>
    </row>
    <row r="46" spans="1:7" ht="27" customHeight="1">
      <c r="A46" s="68" t="s">
        <v>36</v>
      </c>
      <c r="B46" s="104"/>
      <c r="C46" s="105"/>
      <c r="D46" s="68" t="s">
        <v>38</v>
      </c>
      <c r="E46" s="104"/>
      <c r="F46" s="105"/>
    </row>
    <row r="47" spans="1:7" ht="24" customHeight="1">
      <c r="A47" s="106" t="s">
        <v>52</v>
      </c>
      <c r="B47" s="107"/>
      <c r="C47" s="108"/>
      <c r="D47" s="66" t="s">
        <v>53</v>
      </c>
      <c r="E47" s="109"/>
      <c r="F47" s="110"/>
    </row>
    <row r="48" spans="1:7" ht="17.100000000000001" customHeight="1">
      <c r="A48" s="111" t="s">
        <v>36</v>
      </c>
      <c r="B48" s="34" t="s">
        <v>54</v>
      </c>
      <c r="C48" s="34" t="s">
        <v>55</v>
      </c>
      <c r="D48" s="111" t="s">
        <v>38</v>
      </c>
      <c r="E48" s="34" t="s">
        <v>56</v>
      </c>
      <c r="F48" s="34" t="s">
        <v>57</v>
      </c>
    </row>
    <row r="49" spans="1:6" ht="17.100000000000001" customHeight="1">
      <c r="A49" s="111"/>
      <c r="B49" s="35"/>
      <c r="C49" s="35"/>
      <c r="D49" s="119"/>
      <c r="E49" s="35"/>
      <c r="F49" s="36"/>
    </row>
    <row r="50" spans="1:6" ht="17.100000000000001" customHeight="1">
      <c r="A50" s="111"/>
      <c r="B50" s="35"/>
      <c r="C50" s="35"/>
      <c r="D50" s="119"/>
      <c r="E50" s="35"/>
      <c r="F50" s="36"/>
    </row>
    <row r="51" spans="1:6" ht="17.100000000000001" customHeight="1">
      <c r="A51" s="111"/>
      <c r="B51" s="35"/>
      <c r="C51" s="35"/>
      <c r="D51" s="119"/>
      <c r="E51" s="35"/>
      <c r="F51" s="36"/>
    </row>
    <row r="52" spans="1:6" ht="15" customHeight="1"/>
    <row r="53" spans="1:6" ht="15" customHeight="1">
      <c r="F53" s="38" t="s">
        <v>58</v>
      </c>
    </row>
    <row r="54" spans="1:6" ht="15" customHeight="1"/>
    <row r="55" spans="1:6" ht="15" customHeight="1"/>
    <row r="56" spans="1:6" ht="15" customHeight="1"/>
  </sheetData>
  <mergeCells count="41">
    <mergeCell ref="A47:C47"/>
    <mergeCell ref="E47:F47"/>
    <mergeCell ref="A48:A51"/>
    <mergeCell ref="D48:D51"/>
    <mergeCell ref="A42:A44"/>
    <mergeCell ref="B42:F42"/>
    <mergeCell ref="B43:F43"/>
    <mergeCell ref="B44:F44"/>
    <mergeCell ref="A45:F45"/>
    <mergeCell ref="B46:C46"/>
    <mergeCell ref="E46:F46"/>
    <mergeCell ref="A30:F30"/>
    <mergeCell ref="A31:A35"/>
    <mergeCell ref="D31:D35"/>
    <mergeCell ref="A36:F36"/>
    <mergeCell ref="A37:A41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11</vt:i4>
      </vt:variant>
    </vt:vector>
  </HeadingPairs>
  <TitlesOfParts>
    <vt:vector size="22" baseType="lpstr">
      <vt:lpstr>08월01일</vt:lpstr>
      <vt:lpstr>08월02일</vt:lpstr>
      <vt:lpstr>08월03일</vt:lpstr>
      <vt:lpstr>8월04일</vt:lpstr>
      <vt:lpstr>8월05일</vt:lpstr>
      <vt:lpstr>8월06일</vt:lpstr>
      <vt:lpstr>8월07일</vt:lpstr>
      <vt:lpstr>8월8일</vt:lpstr>
      <vt:lpstr>8월9일 </vt:lpstr>
      <vt:lpstr>8월10일</vt:lpstr>
      <vt:lpstr>8월11일</vt:lpstr>
      <vt:lpstr>'08월01일'!Print_Area</vt:lpstr>
      <vt:lpstr>'08월02일'!Print_Area</vt:lpstr>
      <vt:lpstr>'08월03일'!Print_Area</vt:lpstr>
      <vt:lpstr>'8월04일'!Print_Area</vt:lpstr>
      <vt:lpstr>'8월05일'!Print_Area</vt:lpstr>
      <vt:lpstr>'8월06일'!Print_Area</vt:lpstr>
      <vt:lpstr>'8월07일'!Print_Area</vt:lpstr>
      <vt:lpstr>'8월10일'!Print_Area</vt:lpstr>
      <vt:lpstr>'8월11일'!Print_Area</vt:lpstr>
      <vt:lpstr>'8월8일'!Print_Area</vt:lpstr>
      <vt:lpstr>'8월9일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광주 꼴라메르카토2</dc:creator>
  <cp:lastModifiedBy>광주 꼴라메르카토2</cp:lastModifiedBy>
  <cp:lastPrinted>2016-07-12T11:49:15Z</cp:lastPrinted>
  <dcterms:created xsi:type="dcterms:W3CDTF">2016-07-04T06:43:14Z</dcterms:created>
  <dcterms:modified xsi:type="dcterms:W3CDTF">2016-08-12T08:45:05Z</dcterms:modified>
</cp:coreProperties>
</file>