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 firstSheet="12" activeTab="22"/>
  </bookViews>
  <sheets>
    <sheet name="07월01일" sheetId="2" r:id="rId1"/>
    <sheet name="07월02일" sheetId="3" r:id="rId2"/>
    <sheet name="07월03일" sheetId="5" r:id="rId3"/>
    <sheet name="7월04일" sheetId="1" r:id="rId4"/>
    <sheet name="7월05일" sheetId="4" r:id="rId5"/>
    <sheet name="7월06일" sheetId="6" r:id="rId6"/>
    <sheet name="7월07일" sheetId="8" r:id="rId7"/>
    <sheet name="7월08일" sheetId="9" r:id="rId8"/>
    <sheet name="7월09일" sheetId="13" r:id="rId9"/>
    <sheet name="7월10일 " sheetId="11" r:id="rId10"/>
    <sheet name="7월11일" sheetId="12" r:id="rId11"/>
    <sheet name="7월12일 " sheetId="14" r:id="rId12"/>
    <sheet name="7월13일" sheetId="15" r:id="rId13"/>
    <sheet name="7월14일 " sheetId="16" r:id="rId14"/>
    <sheet name="7월15일" sheetId="17" r:id="rId15"/>
    <sheet name="7월16일" sheetId="18" r:id="rId16"/>
    <sheet name="7월17일" sheetId="19" r:id="rId17"/>
    <sheet name="7월18일" sheetId="20" r:id="rId18"/>
    <sheet name="7월19일" sheetId="21" r:id="rId19"/>
    <sheet name="7월20일" sheetId="22" r:id="rId20"/>
    <sheet name="7월21일" sheetId="23" r:id="rId21"/>
    <sheet name="7월22일" sheetId="24" r:id="rId22"/>
    <sheet name="7월23일" sheetId="25" r:id="rId23"/>
  </sheets>
  <definedNames>
    <definedName name="_xlnm.Print_Area" localSheetId="0">'07월01일'!$A$1:$F$46</definedName>
    <definedName name="_xlnm.Print_Area" localSheetId="1">'07월02일'!$A$1:$F$46</definedName>
    <definedName name="_xlnm.Print_Area" localSheetId="2">'07월03일'!$A$1:$F$46</definedName>
    <definedName name="_xlnm.Print_Area" localSheetId="3">'7월04일'!$A$1:$F$46</definedName>
    <definedName name="_xlnm.Print_Area" localSheetId="4">'7월05일'!$A$1:$F$46</definedName>
    <definedName name="_xlnm.Print_Area" localSheetId="5">'7월06일'!$A$1:$F$46</definedName>
    <definedName name="_xlnm.Print_Area" localSheetId="6">'7월07일'!$A$1:$F$46</definedName>
    <definedName name="_xlnm.Print_Area" localSheetId="7">'7월08일'!$A$1:$F$46</definedName>
    <definedName name="_xlnm.Print_Area" localSheetId="8">'7월09일'!$A$1:$F$46</definedName>
    <definedName name="_xlnm.Print_Area" localSheetId="9">'7월10일 '!$A$1:$F$46</definedName>
    <definedName name="_xlnm.Print_Area" localSheetId="10">'7월11일'!$A$1:$F$46</definedName>
    <definedName name="_xlnm.Print_Area" localSheetId="11">'7월12일 '!$A$1:$F$48</definedName>
    <definedName name="_xlnm.Print_Area" localSheetId="12">'7월13일'!$A$1:$F$48</definedName>
    <definedName name="_xlnm.Print_Area" localSheetId="13">'7월14일 '!$A$1:$F$48</definedName>
    <definedName name="_xlnm.Print_Area" localSheetId="14">'7월15일'!$A$1:$F$48</definedName>
    <definedName name="_xlnm.Print_Area" localSheetId="15">'7월16일'!$A$1:$F$50</definedName>
    <definedName name="_xlnm.Print_Area" localSheetId="16">'7월17일'!$A$1:$F$52</definedName>
    <definedName name="_xlnm.Print_Area" localSheetId="17">'7월18일'!$A$1:$F$52</definedName>
    <definedName name="_xlnm.Print_Area" localSheetId="18">'7월19일'!$A$1:$F$52</definedName>
    <definedName name="_xlnm.Print_Area" localSheetId="19">'7월20일'!$A$1:$F$48</definedName>
    <definedName name="_xlnm.Print_Area" localSheetId="20">'7월21일'!$A$1:$F$49</definedName>
    <definedName name="_xlnm.Print_Area" localSheetId="21">'7월22일'!$A$1:$F$49</definedName>
    <definedName name="_xlnm.Print_Area" localSheetId="22">'7월23일'!$A$1:$F$54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5" l="1"/>
  <c r="B5" i="24"/>
  <c r="B5" i="23"/>
  <c r="B5" i="22"/>
  <c r="B9" i="25" l="1"/>
  <c r="G5" i="25"/>
  <c r="G2" i="25"/>
  <c r="B9" i="24" l="1"/>
  <c r="G5" i="24"/>
  <c r="G2" i="24"/>
  <c r="B9" i="23"/>
  <c r="G5" i="23"/>
  <c r="G2" i="23"/>
  <c r="B9" i="22" l="1"/>
  <c r="G5" i="22"/>
  <c r="G2" i="22"/>
  <c r="B9" i="21" l="1"/>
  <c r="G5" i="21"/>
  <c r="G2" i="21"/>
  <c r="B9" i="20" l="1"/>
  <c r="G5" i="20"/>
  <c r="G2" i="20"/>
  <c r="B9" i="19" l="1"/>
  <c r="G5" i="19"/>
  <c r="G2" i="19"/>
  <c r="B9" i="18" l="1"/>
  <c r="G5" i="18"/>
  <c r="G2" i="18"/>
  <c r="B9" i="17"/>
  <c r="G5" i="17"/>
  <c r="G2" i="17"/>
  <c r="B9" i="16" l="1"/>
  <c r="G5" i="16"/>
  <c r="G2" i="16"/>
  <c r="B9" i="15"/>
  <c r="G5" i="15"/>
  <c r="G2" i="15"/>
  <c r="B9" i="14" l="1"/>
  <c r="G5" i="14"/>
  <c r="G2" i="14"/>
  <c r="B9" i="13" l="1"/>
  <c r="B6" i="13"/>
  <c r="G5" i="13"/>
  <c r="G2" i="13"/>
  <c r="B9" i="12" l="1"/>
  <c r="G5" i="12"/>
  <c r="G2" i="12"/>
  <c r="B6" i="11"/>
  <c r="B9" i="11" l="1"/>
  <c r="G5" i="11"/>
  <c r="G2" i="11"/>
  <c r="B9" i="9" l="1"/>
  <c r="B6" i="9"/>
  <c r="G5" i="9" s="1"/>
  <c r="G2" i="9"/>
  <c r="B9" i="8"/>
  <c r="B6" i="8"/>
  <c r="G5" i="8" s="1"/>
  <c r="G2" i="8"/>
  <c r="B6" i="6"/>
  <c r="G5" i="6" s="1"/>
  <c r="B9" i="6"/>
  <c r="G2" i="6"/>
  <c r="B9" i="5" l="1"/>
  <c r="G5" i="5"/>
  <c r="G2" i="5"/>
  <c r="B9" i="4" l="1"/>
  <c r="G5" i="4"/>
  <c r="G2" i="4"/>
  <c r="B9" i="3" l="1"/>
  <c r="G5" i="3"/>
  <c r="G2" i="3"/>
  <c r="B9" i="2"/>
  <c r="G5" i="2"/>
  <c r="G2" i="2"/>
  <c r="B9" i="1" l="1"/>
  <c r="G5" i="1"/>
  <c r="G2" i="1"/>
</calcChain>
</file>

<file path=xl/sharedStrings.xml><?xml version="1.0" encoding="utf-8"?>
<sst xmlns="http://schemas.openxmlformats.org/spreadsheetml/2006/main" count="1912" uniqueCount="425">
  <si>
    <t>작성일자</t>
  </si>
  <si>
    <t>대표</t>
  </si>
  <si>
    <t xml:space="preserve">  일일매출내역</t>
    <phoneticPr fontId="7" type="noConversion"/>
  </si>
  <si>
    <t>주요판매분석</t>
    <phoneticPr fontId="7" type="noConversion"/>
  </si>
  <si>
    <t>판매율</t>
  </si>
  <si>
    <t>주요판매분석</t>
  </si>
  <si>
    <t>런치</t>
    <phoneticPr fontId="7" type="noConversion"/>
  </si>
  <si>
    <t>Salad</t>
    <phoneticPr fontId="7" type="noConversion"/>
  </si>
  <si>
    <t>Main</t>
  </si>
  <si>
    <t>디너</t>
    <phoneticPr fontId="7" type="noConversion"/>
  </si>
  <si>
    <t>Appetizer</t>
  </si>
  <si>
    <t>Set(Lunch)</t>
  </si>
  <si>
    <t>총매출</t>
    <phoneticPr fontId="7" type="noConversion"/>
  </si>
  <si>
    <t>Pizza</t>
    <phoneticPr fontId="7" type="noConversion"/>
  </si>
  <si>
    <t>Set(Dinner)</t>
  </si>
  <si>
    <t>누적매출</t>
    <phoneticPr fontId="7" type="noConversion"/>
  </si>
  <si>
    <t>Pasta</t>
    <phoneticPr fontId="7" type="noConversion"/>
  </si>
  <si>
    <t>Wine &amp; Beverage</t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</si>
  <si>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</si>
  <si>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</si>
  <si>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</si>
  <si>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</si>
  <si>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</si>
  <si>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</si>
  <si>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</si>
  <si>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</si>
  <si>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</si>
  <si>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</si>
  <si>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</si>
  <si>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</si>
  <si>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</si>
  <si>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</si>
  <si>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</si>
  <si>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</si>
  <si>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 xml:space="preserve">오후 </t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</si>
  <si>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</si>
  <si>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</si>
  <si>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</si>
  <si>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Hall</t>
    <phoneticPr fontId="7" type="noConversion"/>
  </si>
  <si>
    <t>* Salad</t>
    <phoneticPr fontId="7" type="noConversion"/>
  </si>
  <si>
    <t>* Section A</t>
    <phoneticPr fontId="7" type="noConversion"/>
  </si>
  <si>
    <t>* Pizza</t>
    <phoneticPr fontId="7" type="noConversion"/>
  </si>
  <si>
    <t>* Section B</t>
    <phoneticPr fontId="7" type="noConversion"/>
  </si>
  <si>
    <t xml:space="preserve">* Pasta </t>
    <phoneticPr fontId="7" type="noConversion"/>
  </si>
  <si>
    <t>* Section 3F</t>
    <phoneticPr fontId="7" type="noConversion"/>
  </si>
  <si>
    <t>* Main</t>
    <phoneticPr fontId="7" type="noConversion"/>
  </si>
  <si>
    <t>* Part Time</t>
    <phoneticPr fontId="7" type="noConversion"/>
  </si>
  <si>
    <t>* 보고  및 특이사항</t>
    <phoneticPr fontId="7" type="noConversion"/>
  </si>
  <si>
    <t>Kitchen</t>
  </si>
  <si>
    <t>Hall</t>
    <phoneticPr fontId="7" type="noConversion"/>
  </si>
  <si>
    <t xml:space="preserve">  기물파손율 </t>
    <phoneticPr fontId="7" type="noConversion"/>
  </si>
  <si>
    <t>Kitchen</t>
    <phoneticPr fontId="7" type="noConversion"/>
  </si>
  <si>
    <t xml:space="preserve">  전도금 사용내역 </t>
    <phoneticPr fontId="7" type="noConversion"/>
  </si>
  <si>
    <t>총금액</t>
    <phoneticPr fontId="7" type="noConversion"/>
  </si>
  <si>
    <t xml:space="preserve">금액 </t>
  </si>
  <si>
    <t>사용내역</t>
    <phoneticPr fontId="7" type="noConversion"/>
  </si>
  <si>
    <t>금액</t>
    <phoneticPr fontId="7" type="noConversion"/>
  </si>
  <si>
    <t xml:space="preserve">사용내역 </t>
  </si>
  <si>
    <t xml:space="preserve"> </t>
  </si>
  <si>
    <t>최영환 계장 , 허지영 사원</t>
    <phoneticPr fontId="4" type="noConversion"/>
  </si>
  <si>
    <t>박종현 사원</t>
    <phoneticPr fontId="4" type="noConversion"/>
  </si>
  <si>
    <t>임진환 대리 , 강민우 사원</t>
    <phoneticPr fontId="4" type="noConversion"/>
  </si>
  <si>
    <t xml:space="preserve">김성민 사원 , 민지홍 사원 </t>
    <phoneticPr fontId="4" type="noConversion"/>
  </si>
  <si>
    <t>2016-07.04</t>
    <phoneticPr fontId="4" type="noConversion"/>
  </si>
  <si>
    <t>2016-07.01</t>
    <phoneticPr fontId="4" type="noConversion"/>
  </si>
  <si>
    <t xml:space="preserve">  일일매출내역</t>
    <phoneticPr fontId="7" type="noConversion"/>
  </si>
  <si>
    <t>주요판매분석</t>
    <phoneticPr fontId="7" type="noConversion"/>
  </si>
  <si>
    <t>런치</t>
    <phoneticPr fontId="7" type="noConversion"/>
  </si>
  <si>
    <t>Salad</t>
    <phoneticPr fontId="7" type="noConversion"/>
  </si>
  <si>
    <t>디너</t>
    <phoneticPr fontId="7" type="noConversion"/>
  </si>
  <si>
    <t>총매출</t>
    <phoneticPr fontId="7" type="noConversion"/>
  </si>
  <si>
    <t>Pizza</t>
    <phoneticPr fontId="7" type="noConversion"/>
  </si>
  <si>
    <t>누적매출</t>
    <phoneticPr fontId="7" type="noConversion"/>
  </si>
  <si>
    <t>Pasta</t>
    <phoneticPr fontId="7" type="noConversion"/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</si>
  <si>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</si>
  <si>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</si>
  <si>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</si>
  <si>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</si>
  <si>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</si>
  <si>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</si>
  <si>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</si>
  <si>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</si>
  <si>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</si>
  <si>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</si>
  <si>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</si>
  <si>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</si>
  <si>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</si>
  <si>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</si>
  <si>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</si>
  <si>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</si>
  <si>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</si>
  <si>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</si>
  <si>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</si>
  <si>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강민우 사원</t>
    <phoneticPr fontId="4" type="noConversion"/>
  </si>
  <si>
    <t>Hall</t>
    <phoneticPr fontId="7" type="noConversion"/>
  </si>
  <si>
    <t>김하림 사원</t>
    <phoneticPr fontId="4" type="noConversion"/>
  </si>
  <si>
    <t>* Salad</t>
    <phoneticPr fontId="7" type="noConversion"/>
  </si>
  <si>
    <t>허지영 사원</t>
    <phoneticPr fontId="4" type="noConversion"/>
  </si>
  <si>
    <t>* Section A</t>
    <phoneticPr fontId="7" type="noConversion"/>
  </si>
  <si>
    <t xml:space="preserve">천상목 </t>
    <phoneticPr fontId="4" type="noConversion"/>
  </si>
  <si>
    <t>* Pizza</t>
    <phoneticPr fontId="7" type="noConversion"/>
  </si>
  <si>
    <t>박종현 사원</t>
    <phoneticPr fontId="4" type="noConversion"/>
  </si>
  <si>
    <t>* Section B</t>
    <phoneticPr fontId="7" type="noConversion"/>
  </si>
  <si>
    <t>이두영 . 박가영. 사원</t>
    <phoneticPr fontId="4" type="noConversion"/>
  </si>
  <si>
    <t xml:space="preserve">* Pasta </t>
    <phoneticPr fontId="7" type="noConversion"/>
  </si>
  <si>
    <t>민지홍 , 김성민 사원</t>
    <phoneticPr fontId="4" type="noConversion"/>
  </si>
  <si>
    <t>* Section 3F</t>
    <phoneticPr fontId="7" type="noConversion"/>
  </si>
  <si>
    <t>* Main</t>
    <phoneticPr fontId="7" type="noConversion"/>
  </si>
  <si>
    <t>최영환 계장</t>
    <phoneticPr fontId="4" type="noConversion"/>
  </si>
  <si>
    <t>* Part Time</t>
    <phoneticPr fontId="7" type="noConversion"/>
  </si>
  <si>
    <t>3층 돌잔치 테이스팅 메뉴 미장 및 시연</t>
    <phoneticPr fontId="4" type="noConversion"/>
  </si>
  <si>
    <t>식당 청소 및 공산품 유통기한 체크</t>
    <phoneticPr fontId="4" type="noConversion"/>
  </si>
  <si>
    <t xml:space="preserve">.디너에 각 테이블 마다 와인을 드시는 손님이 많았으며 식사 손님 보다 에피 타이저 한 개 와 와인 드시는 손님이 많았습니다 </t>
    <phoneticPr fontId="4" type="noConversion"/>
  </si>
  <si>
    <t>.와인 과 에피 타이저 판매 가 많이 높았습니다</t>
    <phoneticPr fontId="4" type="noConversion"/>
  </si>
  <si>
    <t xml:space="preserve">.주말 돌잔치로 3층 청소와 셋팅 준비 </t>
    <phoneticPr fontId="4" type="noConversion"/>
  </si>
  <si>
    <t xml:space="preserve">  기물파손율 </t>
    <phoneticPr fontId="7" type="noConversion"/>
  </si>
  <si>
    <t xml:space="preserve">  전도금 사용내역 </t>
    <phoneticPr fontId="7" type="noConversion"/>
  </si>
  <si>
    <t>총금액</t>
    <phoneticPr fontId="7" type="noConversion"/>
  </si>
  <si>
    <t>사용내역</t>
    <phoneticPr fontId="7" type="noConversion"/>
  </si>
  <si>
    <t>금액</t>
    <phoneticPr fontId="7" type="noConversion"/>
  </si>
  <si>
    <t xml:space="preserve">  일일매출내역</t>
    <phoneticPr fontId="7" type="noConversion"/>
  </si>
  <si>
    <t>Daily Best</t>
    <phoneticPr fontId="7" type="noConversion"/>
  </si>
  <si>
    <t>Daily Worst</t>
    <phoneticPr fontId="7" type="noConversion"/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</si>
  <si>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</si>
  <si>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</si>
  <si>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</si>
  <si>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</si>
  <si>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</si>
  <si>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>* D/O</t>
    <phoneticPr fontId="7" type="noConversion"/>
  </si>
  <si>
    <t>허지영,민지홍 사원</t>
    <phoneticPr fontId="4" type="noConversion"/>
  </si>
  <si>
    <t>최영환 계장,강민우 사원</t>
    <phoneticPr fontId="4" type="noConversion"/>
  </si>
  <si>
    <t>김성민 사원</t>
    <phoneticPr fontId="4" type="noConversion"/>
  </si>
  <si>
    <t>임진환 대리</t>
    <phoneticPr fontId="4" type="noConversion"/>
  </si>
  <si>
    <t>강민우 사원 피자도우 생산 및 피자 교육</t>
    <phoneticPr fontId="4" type="noConversion"/>
  </si>
  <si>
    <t>최영환 계장 치크케잌 생산</t>
    <phoneticPr fontId="4" type="noConversion"/>
  </si>
  <si>
    <t xml:space="preserve">선반다이 청소 및 정리 </t>
    <phoneticPr fontId="4" type="noConversion"/>
  </si>
  <si>
    <t xml:space="preserve">. 강민우 사원 피자 섹션 오픈 및 매장 오픈 재교육 실시 </t>
    <phoneticPr fontId="4" type="noConversion"/>
  </si>
  <si>
    <t xml:space="preserve">. 파스타 머신 주변 대청소 실시 </t>
    <phoneticPr fontId="4" type="noConversion"/>
  </si>
  <si>
    <t xml:space="preserve">. 박종현 사원 샐러드 미장 및 플레이팅 재교육 실시 </t>
    <phoneticPr fontId="4" type="noConversion"/>
  </si>
  <si>
    <t xml:space="preserve">김성민 사원 </t>
    <phoneticPr fontId="4" type="noConversion"/>
  </si>
  <si>
    <t>허지영 사원</t>
    <phoneticPr fontId="4" type="noConversion"/>
  </si>
  <si>
    <t>박종현,강민우 사원</t>
    <phoneticPr fontId="4" type="noConversion"/>
  </si>
  <si>
    <t>민지홍 사원</t>
    <phoneticPr fontId="4" type="noConversion"/>
  </si>
  <si>
    <t>최영환 계장</t>
    <phoneticPr fontId="4" type="noConversion"/>
  </si>
  <si>
    <t>.싱크대 주변 밑 구석 먼지제거 및 청소</t>
    <phoneticPr fontId="4" type="noConversion"/>
  </si>
  <si>
    <t>. 사무실 대청소</t>
    <phoneticPr fontId="4" type="noConversion"/>
  </si>
  <si>
    <t>. 섹센별 냉장고 필터 청소</t>
    <phoneticPr fontId="4" type="noConversion"/>
  </si>
  <si>
    <t xml:space="preserve">런치에 비가 많이 손님이 저조하였으나 13:00 이후에 만석이 됨 </t>
    <phoneticPr fontId="4" type="noConversion"/>
  </si>
  <si>
    <t>디너는 와인 이용 손님 많이 각 테이블에 와인 한병씩 다 판매 됨</t>
    <phoneticPr fontId="4" type="noConversion"/>
  </si>
  <si>
    <t>2016-07.02</t>
    <phoneticPr fontId="4" type="noConversion"/>
  </si>
  <si>
    <t>천상목 주임</t>
    <phoneticPr fontId="4" type="noConversion"/>
  </si>
  <si>
    <t>2016-07.04</t>
    <phoneticPr fontId="4" type="noConversion"/>
  </si>
  <si>
    <t>이두영 사원</t>
    <phoneticPr fontId="4" type="noConversion"/>
  </si>
  <si>
    <t>천상목 . 김하림 사원</t>
    <phoneticPr fontId="4" type="noConversion"/>
  </si>
  <si>
    <t>3층 돌잔치 손님 29명 코스 진행함 가족 분들 음식이 맛있다며 칭찬 하셨습니다</t>
    <phoneticPr fontId="4" type="noConversion"/>
  </si>
  <si>
    <t>런치에 과학기술원 지원 식사 서비스로 디저트 드림</t>
    <phoneticPr fontId="4" type="noConversion"/>
  </si>
  <si>
    <t>천상목 .김하림 . 이두영 사원</t>
    <phoneticPr fontId="4" type="noConversion"/>
  </si>
  <si>
    <t>이두영 . 박가영 사원</t>
    <phoneticPr fontId="4" type="noConversion"/>
  </si>
  <si>
    <t>천상목 . 박가영 사원</t>
    <phoneticPr fontId="4" type="noConversion"/>
  </si>
  <si>
    <t>천상목 . 박가영 사원</t>
    <phoneticPr fontId="4" type="noConversion"/>
  </si>
  <si>
    <t>이두영 . 김하림 사원</t>
    <phoneticPr fontId="4" type="noConversion"/>
  </si>
  <si>
    <t>주방 후드 청소 실시</t>
    <phoneticPr fontId="4" type="noConversion"/>
  </si>
  <si>
    <t>각 냉장고 정리및 유통기간 확인</t>
    <phoneticPr fontId="4" type="noConversion"/>
  </si>
  <si>
    <t>틈새 먼지 청소 3층 화장실 및 주방 Bar부분 접시 정리 청소</t>
    <phoneticPr fontId="4" type="noConversion"/>
  </si>
  <si>
    <t>수박주스 레시피 직원 교육</t>
    <phoneticPr fontId="4" type="noConversion"/>
  </si>
  <si>
    <t>홀 선반 먼지 청소 실시</t>
    <phoneticPr fontId="4" type="noConversion"/>
  </si>
  <si>
    <t>박종현 사원</t>
    <phoneticPr fontId="4" type="noConversion"/>
  </si>
  <si>
    <t>허지영 . 민지홍 사원</t>
    <phoneticPr fontId="4" type="noConversion"/>
  </si>
  <si>
    <t>최영환 계장</t>
    <phoneticPr fontId="4" type="noConversion"/>
  </si>
  <si>
    <t>김성민 사원</t>
    <phoneticPr fontId="4" type="noConversion"/>
  </si>
  <si>
    <t>김성민 . 최영환 사원</t>
    <phoneticPr fontId="4" type="noConversion"/>
  </si>
  <si>
    <t>2016-07.05</t>
    <phoneticPr fontId="4" type="noConversion"/>
  </si>
  <si>
    <t>박가영 사원</t>
    <phoneticPr fontId="4" type="noConversion"/>
  </si>
  <si>
    <t>이두영 사원</t>
    <phoneticPr fontId="4" type="noConversion"/>
  </si>
  <si>
    <t>천상목 . 김하림 사원</t>
    <phoneticPr fontId="4" type="noConversion"/>
  </si>
  <si>
    <t xml:space="preserve">간부 전체미팅 실시 </t>
    <phoneticPr fontId="4" type="noConversion"/>
  </si>
  <si>
    <t>런치에 단품 (스테이크 , 감바스 , 마레) 많이 판매가 되었고 손님들이 많이 방문함</t>
    <phoneticPr fontId="4" type="noConversion"/>
  </si>
  <si>
    <t>와인 이용 손님과 단품 메뉴손님이 많이 이루어 졌습니다</t>
    <phoneticPr fontId="4" type="noConversion"/>
  </si>
  <si>
    <t>2016-07.06</t>
    <phoneticPr fontId="4" type="noConversion"/>
  </si>
  <si>
    <t>김성민 . 민지홍 사원</t>
    <phoneticPr fontId="4" type="noConversion"/>
  </si>
  <si>
    <t>영계 닭 가슴살 작업</t>
    <phoneticPr fontId="4" type="noConversion"/>
  </si>
  <si>
    <t>생면 생산및 생면기계청소</t>
    <phoneticPr fontId="4" type="noConversion"/>
  </si>
  <si>
    <t>콥샐러드</t>
    <phoneticPr fontId="4" type="noConversion"/>
  </si>
  <si>
    <t>한우 크림 파스타</t>
    <phoneticPr fontId="4" type="noConversion"/>
  </si>
  <si>
    <t>고메 버거</t>
    <phoneticPr fontId="4" type="noConversion"/>
  </si>
  <si>
    <t>날씨가  더워저 아이스 음료를 많이 주문하심  주로 단품 요리가 많이 이루어짐</t>
    <phoneticPr fontId="4" type="noConversion"/>
  </si>
  <si>
    <t>저녁에는 와인 이용 손님이 오심 단품 요리는 드시지 않고 분위기가 좋아 델라 페이 쉬라 한병 드심</t>
    <phoneticPr fontId="4" type="noConversion"/>
  </si>
  <si>
    <t>bar 냉장고 정리 및 청소 실시</t>
    <phoneticPr fontId="4" type="noConversion"/>
  </si>
  <si>
    <t>2016-07.07</t>
    <phoneticPr fontId="4" type="noConversion"/>
  </si>
  <si>
    <t>치즈 케익 생산</t>
    <phoneticPr fontId="4" type="noConversion"/>
  </si>
  <si>
    <t>감자 튀김 포션</t>
    <phoneticPr fontId="4" type="noConversion"/>
  </si>
  <si>
    <t>트렌치 청소</t>
    <phoneticPr fontId="4" type="noConversion"/>
  </si>
  <si>
    <t>사무실정리 및 청소</t>
    <phoneticPr fontId="4" type="noConversion"/>
  </si>
  <si>
    <t>커피 머신기 . 그라인더 청소</t>
    <phoneticPr fontId="4" type="noConversion"/>
  </si>
  <si>
    <t>이두영 . 박가영 사원</t>
    <phoneticPr fontId="4" type="noConversion"/>
  </si>
  <si>
    <t>2016-07.08</t>
    <phoneticPr fontId="4" type="noConversion"/>
  </si>
  <si>
    <t>갈라 마리</t>
    <phoneticPr fontId="4" type="noConversion"/>
  </si>
  <si>
    <t>19:000</t>
    <phoneticPr fontId="4" type="noConversion"/>
  </si>
  <si>
    <t>초당 제약</t>
    <phoneticPr fontId="4" type="noConversion"/>
  </si>
  <si>
    <t>디너 코스</t>
    <phoneticPr fontId="4" type="noConversion"/>
  </si>
  <si>
    <t>천상목 주임</t>
    <phoneticPr fontId="4" type="noConversion"/>
  </si>
  <si>
    <t>이두영 . 김하림사원</t>
    <phoneticPr fontId="4" type="noConversion"/>
  </si>
  <si>
    <t>메인 등심과 고메 버거가 주로 많이 주문함 . 저녁에는 와인과 아이스 음료 판매가 높았습니다 날씨가 비가와 홍합탕을 푸쉬함</t>
    <phoneticPr fontId="4" type="noConversion"/>
  </si>
  <si>
    <t>홍합탕</t>
    <phoneticPr fontId="4" type="noConversion"/>
  </si>
  <si>
    <t>박종현 . 강민우 사원</t>
    <phoneticPr fontId="4" type="noConversion"/>
  </si>
  <si>
    <t>3층 디너 코스 요리 메뉴 미장 및 체크</t>
    <phoneticPr fontId="4" type="noConversion"/>
  </si>
  <si>
    <t>주방내 제빙기 내부 외부 청소</t>
    <phoneticPr fontId="4" type="noConversion"/>
  </si>
  <si>
    <t>3층 셋팅 및 주변 청소</t>
    <phoneticPr fontId="4" type="noConversion"/>
  </si>
  <si>
    <t>저녁에는 3층과 1층에 손님 방문이 많았고 와인도 푸쉬 하여 판매함</t>
    <phoneticPr fontId="4" type="noConversion"/>
  </si>
  <si>
    <t>3층 단체손님 서버에 대한 직원 미팅 (셋팅및 진행사항에대한 설명)</t>
    <phoneticPr fontId="4" type="noConversion"/>
  </si>
  <si>
    <t>이두영 . 김하림 사원</t>
    <phoneticPr fontId="4" type="noConversion"/>
  </si>
  <si>
    <t>최영환 계장 강민우 사원</t>
    <phoneticPr fontId="4" type="noConversion"/>
  </si>
  <si>
    <t>이두영</t>
    <phoneticPr fontId="4" type="noConversion"/>
  </si>
  <si>
    <t>리틀 그라운드 vip 쿠폰손님  오심 단품 요리로드셨고 음식 맛에  아주 만족 하심</t>
    <phoneticPr fontId="4" type="noConversion"/>
  </si>
  <si>
    <t>2016-07.10</t>
    <phoneticPr fontId="4" type="noConversion"/>
  </si>
  <si>
    <t>최영환 계장 , 민지홍사원</t>
    <phoneticPr fontId="4" type="noConversion"/>
  </si>
  <si>
    <t>박종현 사원 , 강민우 사원</t>
    <phoneticPr fontId="4" type="noConversion"/>
  </si>
  <si>
    <t>깔라 마리</t>
    <phoneticPr fontId="4" type="noConversion"/>
  </si>
  <si>
    <t>강민우 사원 피자도우 생산 교육</t>
    <phoneticPr fontId="4" type="noConversion"/>
  </si>
  <si>
    <t>각 섹션별 식자재 체크</t>
    <phoneticPr fontId="4" type="noConversion"/>
  </si>
  <si>
    <t>손님들 메뉴 추천법 과 멘트 교육실시</t>
    <phoneticPr fontId="4" type="noConversion"/>
  </si>
  <si>
    <t>2016-07.11</t>
    <phoneticPr fontId="4" type="noConversion"/>
  </si>
  <si>
    <t>허지영 , 민지홍사원</t>
    <phoneticPr fontId="4" type="noConversion"/>
  </si>
  <si>
    <t>최영환 . 강민우 사원</t>
    <phoneticPr fontId="4" type="noConversion"/>
  </si>
  <si>
    <t>이두영 김하림 사원</t>
    <phoneticPr fontId="4" type="noConversion"/>
  </si>
  <si>
    <t>판체타 생산</t>
    <phoneticPr fontId="4" type="noConversion"/>
  </si>
  <si>
    <t>아뮤즈 토마토 생산및 테이스팅</t>
    <phoneticPr fontId="4" type="noConversion"/>
  </si>
  <si>
    <t>2016-07.09</t>
    <phoneticPr fontId="4" type="noConversion"/>
  </si>
  <si>
    <t>총매출</t>
    <phoneticPr fontId="7" type="noConversion"/>
  </si>
  <si>
    <t>누적매출</t>
    <phoneticPr fontId="7" type="noConversion"/>
  </si>
  <si>
    <t>Pasta</t>
    <phoneticPr fontId="7" type="noConversion"/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</si>
  <si>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</si>
  <si>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</si>
  <si>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</si>
  <si>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</si>
  <si>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판매량(누적)</t>
    <phoneticPr fontId="7" type="noConversion"/>
  </si>
  <si>
    <t>분류</t>
    <phoneticPr fontId="7" type="noConversion"/>
  </si>
  <si>
    <t>Daily Best</t>
    <phoneticPr fontId="7" type="noConversion"/>
  </si>
  <si>
    <t>홍합탕</t>
    <phoneticPr fontId="4" type="noConversion"/>
  </si>
  <si>
    <t>박종현 . 김성민 사원</t>
    <phoneticPr fontId="4" type="noConversion"/>
  </si>
  <si>
    <t>강민우 사원 피자 파트 도우 교육실시</t>
    <phoneticPr fontId="4" type="noConversion"/>
  </si>
  <si>
    <t>판체타 생산 및 숙성 시킴</t>
    <phoneticPr fontId="4" type="noConversion"/>
  </si>
  <si>
    <t>2016-07.12</t>
    <phoneticPr fontId="4" type="noConversion"/>
  </si>
  <si>
    <t xml:space="preserve">.강민우 사원 - 후드 대청소 및 피자 도우 재교육 , 실습 실시 </t>
    <phoneticPr fontId="4" type="noConversion"/>
  </si>
  <si>
    <t>Kitchen</t>
    <phoneticPr fontId="4" type="noConversion"/>
  </si>
  <si>
    <t xml:space="preserve">.오전 오후 나눠 후드(오전) 및 냉장고 , 직원식당 대청소 ( 오후 ) 실시  </t>
    <phoneticPr fontId="4" type="noConversion"/>
  </si>
  <si>
    <t xml:space="preserve">.김성민 사원 - 파스타 냉장고 대청소 및 후드 청소 실시 , 햄버거 생산 재교육 및 실습실시 </t>
    <phoneticPr fontId="4" type="noConversion"/>
  </si>
  <si>
    <t>2016-07.13</t>
    <phoneticPr fontId="4" type="noConversion"/>
  </si>
  <si>
    <t>박종현, 민지홍사원</t>
    <phoneticPr fontId="4" type="noConversion"/>
  </si>
  <si>
    <t>허지영 사원 사원</t>
    <phoneticPr fontId="4" type="noConversion"/>
  </si>
  <si>
    <t xml:space="preserve">.최영환 계장 - 토마토 파프리카 주스 생산 및 허지영 사원에게 교육 실시 </t>
    <phoneticPr fontId="4" type="noConversion"/>
  </si>
  <si>
    <t xml:space="preserve">허지영 사원 - 샐러드 냉장고 청소 및 아미쥬 생산 교육 실시 , 야채관리 재교육 실시 </t>
    <phoneticPr fontId="4" type="noConversion"/>
  </si>
  <si>
    <t>최영환계장, 민지홍사원</t>
    <phoneticPr fontId="4" type="noConversion"/>
  </si>
  <si>
    <t>박종현사원 . 강민우 사원</t>
    <phoneticPr fontId="4" type="noConversion"/>
  </si>
  <si>
    <t>. 허지영 사원 - 마켓샐러드 ( 콥) 생산 및 시연 및 교육 평가 진행</t>
    <phoneticPr fontId="4" type="noConversion"/>
  </si>
  <si>
    <t xml:space="preserve">. 박종현 사원 - 디아볼라(초리조)피자 생산 및 시연 교육 평가진행 </t>
    <phoneticPr fontId="4" type="noConversion"/>
  </si>
  <si>
    <t>. 김성민 사원 - 해산물 , 비프크림파스타 생산 및 시연 교육 평가진행</t>
    <phoneticPr fontId="4" type="noConversion"/>
  </si>
  <si>
    <t>. 강민우 사원 - 피자 지속적인 교육 실시</t>
    <phoneticPr fontId="4" type="noConversion"/>
  </si>
  <si>
    <t>허지영  사원</t>
    <phoneticPr fontId="4" type="noConversion"/>
  </si>
  <si>
    <t>최영환계장 . 강민우 사원</t>
    <phoneticPr fontId="4" type="noConversion"/>
  </si>
  <si>
    <t xml:space="preserve">후라이팬 대청소 실시 </t>
    <phoneticPr fontId="4" type="noConversion"/>
  </si>
  <si>
    <t>. 각 파트 테이블 냉장고 대청소 실시</t>
    <phoneticPr fontId="4" type="noConversion"/>
  </si>
  <si>
    <t xml:space="preserve">. 선반 대청소 실시 </t>
    <phoneticPr fontId="4" type="noConversion"/>
  </si>
  <si>
    <t>인스타를 홍보로 인해 젊은 고객층이 많이 방문</t>
    <phoneticPr fontId="4" type="noConversion"/>
  </si>
  <si>
    <t>6+2</t>
    <phoneticPr fontId="4" type="noConversion"/>
  </si>
  <si>
    <t>아기 두돌 축하 가족식사</t>
    <phoneticPr fontId="4" type="noConversion"/>
  </si>
  <si>
    <t>박영환님</t>
    <phoneticPr fontId="4" type="noConversion"/>
  </si>
  <si>
    <t>안재성님</t>
    <phoneticPr fontId="4" type="noConversion"/>
  </si>
  <si>
    <t>조선대 병원</t>
    <phoneticPr fontId="4" type="noConversion"/>
  </si>
  <si>
    <t>디너 코스 식사/단품</t>
    <phoneticPr fontId="4" type="noConversion"/>
  </si>
  <si>
    <t>직원 커피 교육실시(추출.용어.실습)</t>
    <phoneticPr fontId="4" type="noConversion"/>
  </si>
  <si>
    <t>3층 창문 틈새 먼지 청소</t>
    <phoneticPr fontId="4" type="noConversion"/>
  </si>
  <si>
    <t>이보람님</t>
    <phoneticPr fontId="4" type="noConversion"/>
  </si>
  <si>
    <t>화이트 와인 드심</t>
    <phoneticPr fontId="4" type="noConversion"/>
  </si>
  <si>
    <t>bar 냉장고 정리및 청소 실시</t>
    <phoneticPr fontId="4" type="noConversion"/>
  </si>
  <si>
    <t>요리에 사용되는 용어 홀지원 교육 실시</t>
    <phoneticPr fontId="4" type="noConversion"/>
  </si>
  <si>
    <t>천상목</t>
    <phoneticPr fontId="4" type="noConversion"/>
  </si>
  <si>
    <t>조혜진 님</t>
    <phoneticPr fontId="4" type="noConversion"/>
  </si>
  <si>
    <t>과학기술원 공익부</t>
    <phoneticPr fontId="4" type="noConversion"/>
  </si>
  <si>
    <t>박윤지 님</t>
    <phoneticPr fontId="4" type="noConversion"/>
  </si>
  <si>
    <t>런치set 메뉴 보다  단품 메뉴가 많이 나감</t>
    <phoneticPr fontId="4" type="noConversion"/>
  </si>
  <si>
    <t>인스타/블러거에 나온 메뉴를 손님들이 많이 찾으심</t>
    <phoneticPr fontId="4" type="noConversion"/>
  </si>
  <si>
    <t>젊은 고객 보다는 30~40대가 메인 스테이크를 많이 드심</t>
    <phoneticPr fontId="4" type="noConversion"/>
  </si>
  <si>
    <t>2016-07.14</t>
    <phoneticPr fontId="4" type="noConversion"/>
  </si>
  <si>
    <t>버섯 샐러드</t>
    <phoneticPr fontId="4" type="noConversion"/>
  </si>
  <si>
    <t>콥 마켓 샐러드</t>
    <phoneticPr fontId="4" type="noConversion"/>
  </si>
  <si>
    <t>치킨 구이</t>
    <phoneticPr fontId="4" type="noConversion"/>
  </si>
  <si>
    <t>고은경 님</t>
    <phoneticPr fontId="4" type="noConversion"/>
  </si>
  <si>
    <t>김미옥 님</t>
    <phoneticPr fontId="4" type="noConversion"/>
  </si>
  <si>
    <t>박가영 님</t>
    <phoneticPr fontId="4" type="noConversion"/>
  </si>
  <si>
    <t>박가영(홀)지원 가족식사</t>
    <phoneticPr fontId="4" type="noConversion"/>
  </si>
  <si>
    <t>이두영 박가영 사원</t>
    <phoneticPr fontId="4" type="noConversion"/>
  </si>
  <si>
    <t>천상목 김하림 사원</t>
    <phoneticPr fontId="4" type="noConversion"/>
  </si>
  <si>
    <t>해산물 파스타 한우 크림 파스타 피자 치킨 메뉴 음식 체크 체크/정검 실시 (직원 능률 점검)</t>
    <phoneticPr fontId="4" type="noConversion"/>
  </si>
  <si>
    <t>저녁부터는 코스 요리보다  단품 요리 이용 손님이 많이 오심 (젊은층보다 30~40대 위주로 많이옴)</t>
    <phoneticPr fontId="4" type="noConversion"/>
  </si>
  <si>
    <t>2016-07.15</t>
    <phoneticPr fontId="4" type="noConversion"/>
  </si>
  <si>
    <t>광주 여대</t>
    <phoneticPr fontId="4" type="noConversion"/>
  </si>
  <si>
    <t>김선욱 님</t>
    <phoneticPr fontId="4" type="noConversion"/>
  </si>
  <si>
    <t>김은미 님</t>
    <phoneticPr fontId="4" type="noConversion"/>
  </si>
  <si>
    <t>김성민.강민우 사원</t>
    <phoneticPr fontId="4" type="noConversion"/>
  </si>
  <si>
    <t>티라미수 . 치즈 케익 생산 및 재교육</t>
    <phoneticPr fontId="4" type="noConversion"/>
  </si>
  <si>
    <t>민지홍 사원 토마토 소스 생산 및 테이스팅</t>
    <phoneticPr fontId="4" type="noConversion"/>
  </si>
  <si>
    <t>Wine &amp; Beverage</t>
    <phoneticPr fontId="4" type="noConversion"/>
  </si>
  <si>
    <t xml:space="preserve">음료 레시피 확인 및 준비 과정 교육 재확인 </t>
    <phoneticPr fontId="4" type="noConversion"/>
  </si>
  <si>
    <t>손님들 음식 반응에 대한 체크 실시(대부분 음식맛에대한 만족도 높음 . 리조또의 경우 양이적다는 불만도 있음)</t>
    <phoneticPr fontId="4" type="noConversion"/>
  </si>
  <si>
    <t>김성민 민지홍 사원</t>
    <phoneticPr fontId="4" type="noConversion"/>
  </si>
  <si>
    <t>천상목 박가영 사원</t>
    <phoneticPr fontId="4" type="noConversion"/>
  </si>
  <si>
    <t>2016-07.16</t>
    <phoneticPr fontId="4" type="noConversion"/>
  </si>
  <si>
    <t>핫파트 치킨스톡 및 타야린 생면 생산</t>
    <phoneticPr fontId="4" type="noConversion"/>
  </si>
  <si>
    <t>최영환 강민우 사원</t>
    <phoneticPr fontId="4" type="noConversion"/>
  </si>
  <si>
    <t>강민우 사원 피자교육 및 도우 생산</t>
    <phoneticPr fontId="4" type="noConversion"/>
  </si>
  <si>
    <t>런치에 비가많이 와 손님 방문이 줄어 홀 전체적인 소모품 파악과 발주 확인 실시</t>
    <phoneticPr fontId="4" type="noConversion"/>
  </si>
  <si>
    <t>깔라마리</t>
    <phoneticPr fontId="4" type="noConversion"/>
  </si>
  <si>
    <t>봉골레</t>
    <phoneticPr fontId="4" type="noConversion"/>
  </si>
  <si>
    <t>루꼴라</t>
    <phoneticPr fontId="4" type="noConversion"/>
  </si>
  <si>
    <t>정중화 님</t>
    <phoneticPr fontId="4" type="noConversion"/>
  </si>
  <si>
    <t>9+2</t>
    <phoneticPr fontId="4" type="noConversion"/>
  </si>
  <si>
    <t>디너코스(가족식사) 단골손님 조선대 의사</t>
    <phoneticPr fontId="4" type="noConversion"/>
  </si>
  <si>
    <t>3F금일 아버님생신 으로 축하 하는자리로 부모님 기분에 맞춰 식사진행,맥주10병 과 하우스 와인3잔드심 식사후에서비스로 "리얼 수박바"서비스 드림</t>
    <phoneticPr fontId="4" type="noConversion"/>
  </si>
  <si>
    <t>3F어른들은 디너코스9개.어린이는 단품 파스타3개(마레.한우 크림)이용 (선결재를 하여 금일 매출에 포함되지않음)       *몇일 전 동료들과 방문하여  와인3병드심</t>
    <phoneticPr fontId="4" type="noConversion"/>
  </si>
  <si>
    <t>내일(7/17) 초복이여서 서비스로 "리얼 수박바" 를 손님들게 서비스로 드리면 좋을것으로 작은 이벤트를 실시하려고함</t>
    <phoneticPr fontId="4" type="noConversion"/>
  </si>
  <si>
    <t>홀 직원 메뉴 푸쉬메트에 대한 교육실시("비가 오는 날에는 따뜻한 홍합 스튜 " "여름에는 온몸을 시원하게해주는 저희 만의 리얼 수제 수박 주스")</t>
    <phoneticPr fontId="4" type="noConversion"/>
  </si>
  <si>
    <t>수박</t>
    <phoneticPr fontId="4" type="noConversion"/>
  </si>
  <si>
    <t>임진환 대리, 강민우 사원</t>
    <phoneticPr fontId="4" type="noConversion"/>
  </si>
  <si>
    <t>김종현 사원</t>
    <phoneticPr fontId="4" type="noConversion"/>
  </si>
  <si>
    <t>트렌치 청소 및 싱크대 및 정리</t>
    <phoneticPr fontId="4" type="noConversion"/>
  </si>
  <si>
    <t>초복 방문 손님들께 디저트로 수박바 제공</t>
    <phoneticPr fontId="4" type="noConversion"/>
  </si>
  <si>
    <t>천상목  사원</t>
    <phoneticPr fontId="4" type="noConversion"/>
  </si>
  <si>
    <t>2016-07.17</t>
    <phoneticPr fontId="4" type="noConversion"/>
  </si>
  <si>
    <t>돌잔치 예약 10월 11월 각 1건씩 예약 확정 받음(15~20명)</t>
    <phoneticPr fontId="4" type="noConversion"/>
  </si>
  <si>
    <t>초복 서비스"리얼 수박바" 3개 지점(부산 신사 광주점)동시에 진행함</t>
    <phoneticPr fontId="4" type="noConversion"/>
  </si>
  <si>
    <t>금일 초복이라 정글 스테이크를 직원들의 푸쉬메뉴로 선정하여 " 활력소가 풍부한 정글 스테이크"라는 멘트와 함께 판매함(11개 판매됨)</t>
    <phoneticPr fontId="4" type="noConversion"/>
  </si>
  <si>
    <t>지금은 폭염으로 인해 테라스를 개방 을 하지못여 앞으로의 가을 영업 활성화 하기위해 야외에 초 와 등을 이용해 무드있는 분위기 조성중</t>
    <phoneticPr fontId="4" type="noConversion"/>
  </si>
  <si>
    <t xml:space="preserve">남성고등학생 생일로5인 식사함 케익에 레터링을 서비스로 해주었으며 인스타 홍보를 위해  매장이름이 나오게 단체 사진을 찍어주었습니다  </t>
    <phoneticPr fontId="4" type="noConversion"/>
  </si>
  <si>
    <t xml:space="preserve">골프용품 매장운영 하는 단골손님이 다른 일행 3명과 생일 식사로 와인 1병과 정글스테이크4개를 드심 일행분들게 우리 매장 홍보도해주어 디저트 수제 치즈케익 </t>
    <phoneticPr fontId="4" type="noConversion"/>
  </si>
  <si>
    <t>4조각과 커피를 서비스로 드림 (마침 일행중에 생일인 분이 있어 케익에 초와 함게 조금만한 이벤트 처럼 해드려 손님이 굉장히 좋아하고 감사하다고 했습니다)</t>
    <phoneticPr fontId="4" type="noConversion"/>
  </si>
  <si>
    <t>정글 스테이크</t>
    <phoneticPr fontId="4" type="noConversion"/>
  </si>
  <si>
    <t>버섯 샐러드</t>
    <phoneticPr fontId="4" type="noConversion"/>
  </si>
  <si>
    <t>고메 버거</t>
    <phoneticPr fontId="4" type="noConversion"/>
  </si>
  <si>
    <t>임진환 대리, 민지홍 사원</t>
    <phoneticPr fontId="4" type="noConversion"/>
  </si>
  <si>
    <t>허지영 사원 치즈케잌 생산 및, 커팅 재교육</t>
    <phoneticPr fontId="4" type="noConversion"/>
  </si>
  <si>
    <t>아뮤즈부쉬 토마토 가스파쵸 생산</t>
    <phoneticPr fontId="4" type="noConversion"/>
  </si>
  <si>
    <t xml:space="preserve">튀김기 기름때 제거 </t>
    <phoneticPr fontId="4" type="noConversion"/>
  </si>
  <si>
    <t>2016-07.18</t>
    <phoneticPr fontId="4" type="noConversion"/>
  </si>
  <si>
    <t>치킨구이</t>
    <phoneticPr fontId="4" type="noConversion"/>
  </si>
  <si>
    <t>홀직원 교육실시(음식 맛에 대한 표현용어 , 식자재 이름과 각종 소스 이름)</t>
    <phoneticPr fontId="4" type="noConversion"/>
  </si>
  <si>
    <t>런치에는 단골손님 위주로 식사 하러 오시는 분이 많아 홀직원들이 반갑게 인사를 건네며 서비스로 시원한 허브티 드림</t>
    <phoneticPr fontId="4" type="noConversion"/>
  </si>
  <si>
    <t>날씨가 많이 더워 아이스 음료판매가 많음 (아이스크림 , 에이드 , 수박쥬스등)</t>
    <phoneticPr fontId="4" type="noConversion"/>
  </si>
  <si>
    <t xml:space="preserve">1층 3층 유리청소 실시 </t>
    <phoneticPr fontId="4" type="noConversion"/>
  </si>
  <si>
    <t>2016-07.19</t>
    <phoneticPr fontId="4" type="noConversion"/>
  </si>
  <si>
    <t>최영환 . 허지영 사원</t>
    <phoneticPr fontId="4" type="noConversion"/>
  </si>
  <si>
    <t>박종현 사원, 강민우 사원</t>
    <phoneticPr fontId="4" type="noConversion"/>
  </si>
  <si>
    <t>박종현 사원</t>
    <phoneticPr fontId="4" type="noConversion"/>
  </si>
  <si>
    <t>천상목  박가영 사원</t>
    <phoneticPr fontId="4" type="noConversion"/>
  </si>
  <si>
    <t>강민우 사원 피자도우 실습 (마르게리따 생산 및 시간체크)</t>
    <phoneticPr fontId="4" type="noConversion"/>
  </si>
  <si>
    <t>박종현 야채 관리 재교육실시</t>
    <phoneticPr fontId="4" type="noConversion"/>
  </si>
  <si>
    <t xml:space="preserve">민지홍 생면 생산 재교육 </t>
    <phoneticPr fontId="4" type="noConversion"/>
  </si>
  <si>
    <t>김성민 그릴드 방법 교육</t>
    <phoneticPr fontId="4" type="noConversion"/>
  </si>
  <si>
    <t>금일은 아기와 어린이를 동반한 손님이 많아 런치set 보다는 단품 메뉴가  많이 판매가 되었습니다</t>
    <phoneticPr fontId="4" type="noConversion"/>
  </si>
  <si>
    <t>어린이 와 유아들이 많이 어머님들이 식사를 제대로 하지 못하여 편하게 식사를 할수있게 어린이 들과 이야기도 나누고</t>
    <phoneticPr fontId="4" type="noConversion"/>
  </si>
  <si>
    <t>잠시 같이 놀아주기도하였습니다(섹션별로 1명만 / 다른 인원은 홀 라운딩 돌며단른 손님 체크)</t>
    <phoneticPr fontId="4" type="noConversion"/>
  </si>
  <si>
    <t>그 결과 어머님들은 여유가 생겨 커피와 디저트를 주문까지 이어졌습니다</t>
    <phoneticPr fontId="4" type="noConversion"/>
  </si>
  <si>
    <t xml:space="preserve">재방문한 손님이 와서 "음식이 너무 맛있어서 또 왔어요" 하며 아이와 함께 루꼴라 피자와 한우 크림파스타를 드심 </t>
    <phoneticPr fontId="4" type="noConversion"/>
  </si>
  <si>
    <t>식사후에 홀서버도 친절하게 해주시고 음식이 맛있어서 회사 직원들이 랑 회식을 하겠다며 8월 2일 15명 예약을 받음</t>
    <phoneticPr fontId="4" type="noConversion"/>
  </si>
  <si>
    <t>시저</t>
    <phoneticPr fontId="4" type="noConversion"/>
  </si>
  <si>
    <t>이두영 사원</t>
    <phoneticPr fontId="4" type="noConversion"/>
  </si>
  <si>
    <t>천상목 박가영 사원</t>
    <phoneticPr fontId="4" type="noConversion"/>
  </si>
  <si>
    <t>천상목 김하림 사원</t>
    <phoneticPr fontId="4" type="noConversion"/>
  </si>
  <si>
    <t>과학기술원 교수님들 9명 식사 단품 메뉴(마레 한우 크림 꽃게로제 피자)로 진행 과학기술원 교수와 학생들이 음식도맛있고 잘해주셔서 자주 오게된다고 함</t>
    <phoneticPr fontId="4" type="noConversion"/>
  </si>
  <si>
    <t>수박쥬스 베이스 만드는 작업실시 와 과일 보관 방법 및 유통기간 에 대해 홀직원 교육</t>
    <phoneticPr fontId="4" type="noConversion"/>
  </si>
  <si>
    <t>강민우 사원 마르게리따 생산 및 테이스팅 체크</t>
    <phoneticPr fontId="4" type="noConversion"/>
  </si>
  <si>
    <t>선반다이 청소 및 정리</t>
    <phoneticPr fontId="4" type="noConversion"/>
  </si>
  <si>
    <t>김성민,박종현 사원</t>
    <phoneticPr fontId="4" type="noConversion"/>
  </si>
  <si>
    <t>최영환 계장,강민우 사원</t>
    <phoneticPr fontId="4" type="noConversion"/>
  </si>
  <si>
    <t>민지홍 사원</t>
    <phoneticPr fontId="4" type="noConversion"/>
  </si>
  <si>
    <t>강민우 사원 알타리무 생산 교육</t>
    <phoneticPr fontId="4" type="noConversion"/>
  </si>
  <si>
    <t xml:space="preserve">각 섹션별 냉장고 청소 및 정리 </t>
    <phoneticPr fontId="4" type="noConversion"/>
  </si>
  <si>
    <t>민지홍,허지영 사원</t>
    <phoneticPr fontId="4" type="noConversion"/>
  </si>
  <si>
    <t>박종현 사원</t>
    <phoneticPr fontId="4" type="noConversion"/>
  </si>
  <si>
    <t>김성민 사원</t>
    <phoneticPr fontId="4" type="noConversion"/>
  </si>
  <si>
    <t>워크인 냉장고 바닥 물청소 및 정리</t>
    <phoneticPr fontId="4" type="noConversion"/>
  </si>
  <si>
    <t>주방 창틀 청소</t>
    <phoneticPr fontId="4" type="noConversion"/>
  </si>
  <si>
    <t>각파트 ,22일 단체예약 4인 셰어메뉴 미장 작업</t>
    <phoneticPr fontId="4" type="noConversion"/>
  </si>
  <si>
    <t>김성민,민지홍 사원</t>
    <phoneticPr fontId="4" type="noConversion"/>
  </si>
  <si>
    <t>최영환 계장</t>
    <phoneticPr fontId="4" type="noConversion"/>
  </si>
  <si>
    <t xml:space="preserve">위드와인 단체 예약 4인 셰어 메뉴 미장 체크 </t>
    <phoneticPr fontId="4" type="noConversion"/>
  </si>
  <si>
    <t>박종현 사원 알타리무 피클 생산</t>
    <phoneticPr fontId="4" type="noConversion"/>
  </si>
  <si>
    <t>런치에는 폭염 때문에 손님 방문이 저조 , 저녁에는 해가지면서 손님 방문이 많아 와인 이용이 많았습니다</t>
    <phoneticPr fontId="4" type="noConversion"/>
  </si>
  <si>
    <t>봉선동(매장에서 40분거리)에서 50대 후반 여성4분이 소문을 듣고 처음 방문을 하였습니다 분위기와 서비스 음식 모든게 마음에 들서 아주 좋아 하셨습니다</t>
    <phoneticPr fontId="4" type="noConversion"/>
  </si>
  <si>
    <t>식사 내용은 시져 홍합탕 루꼴라 알리올리오 드신후 서비스로 디저트를 준비 해드렸습니다 3층에 대한 모임 파티에 대해 설명도 드림</t>
    <phoneticPr fontId="4" type="noConversion"/>
  </si>
  <si>
    <t xml:space="preserve">런치에 가족들 방문 많이았고 단품 위주의 식사를 진행 </t>
    <phoneticPr fontId="4" type="noConversion"/>
  </si>
  <si>
    <t>와인과 단품식사를 자주하는 젊은 유학파 학생이 금일에 가족들과 식사를   진행(와인 4병 드심)</t>
    <phoneticPr fontId="4" type="noConversion"/>
  </si>
  <si>
    <t>최근들어 자주 오는 단골(유학파 의대생) 항상 와인과 판체타를 드시는분인데  이번에는 광주에있는 유학생 친구들에게 소문을 많이 내어줌</t>
    <phoneticPr fontId="4" type="noConversion"/>
  </si>
  <si>
    <t xml:space="preserve">감베리 파스타 , 마레 , 정글 스테이크 , 디저트) </t>
    <phoneticPr fontId="4" type="noConversion"/>
  </si>
  <si>
    <t>디너에는 3층 와인동호회 ( 위드 와인 ) 54명이  행사 가 진행됨 테이블 당 2개씩 단품 메뉴 쉐어로 진행 되었는데 식사 내용은 (콥샐러드 , 네가지 피자</t>
    <phoneticPr fontId="4" type="noConversion"/>
  </si>
  <si>
    <t>과학기술원</t>
    <phoneticPr fontId="4" type="noConversion"/>
  </si>
  <si>
    <t>단품</t>
    <phoneticPr fontId="4" type="noConversion"/>
  </si>
  <si>
    <t>2016-07.21</t>
    <phoneticPr fontId="4" type="noConversion"/>
  </si>
  <si>
    <t>고메버거</t>
    <phoneticPr fontId="4" type="noConversion"/>
  </si>
  <si>
    <t>디너에는 와인과 코스요리를  많이이용 고객이 많음</t>
    <phoneticPr fontId="4" type="noConversion"/>
  </si>
  <si>
    <t>한우 크림 파스타</t>
    <phoneticPr fontId="4" type="noConversion"/>
  </si>
  <si>
    <t>홀 섹션별 임무 교육</t>
    <phoneticPr fontId="4" type="noConversion"/>
  </si>
  <si>
    <t>저녁에는 와인과 맥주 주문이 많이 들어옴 낮에는 날씨가 많이 더워 저녁 타임에 와인 과맥주 또는 에이드와 디저트류가 많이 판매가 됨</t>
    <phoneticPr fontId="4" type="noConversion"/>
  </si>
  <si>
    <t>블러거를 통해 손님들이 와인 마시기 분위기 좋은 매장 소문이 나 조금씩 와인 이용 손님이 증가 함</t>
    <phoneticPr fontId="4" type="noConversion"/>
  </si>
  <si>
    <t>2016-07.22</t>
    <phoneticPr fontId="4" type="noConversion"/>
  </si>
  <si>
    <t>이영숙 님</t>
    <phoneticPr fontId="4" type="noConversion"/>
  </si>
  <si>
    <t>최미옥 님</t>
    <phoneticPr fontId="4" type="noConversion"/>
  </si>
  <si>
    <t>고우리 님</t>
    <phoneticPr fontId="4" type="noConversion"/>
  </si>
  <si>
    <t>정소은 님</t>
    <phoneticPr fontId="4" type="noConversion"/>
  </si>
  <si>
    <t>5+1</t>
    <phoneticPr fontId="4" type="noConversion"/>
  </si>
  <si>
    <t>금일은 당일 저녁 예약이 많이 들어옴 (소문과 인터넷 검색으로 많이 방문)</t>
    <phoneticPr fontId="4" type="noConversion"/>
  </si>
  <si>
    <t>2016-07.23</t>
    <phoneticPr fontId="4" type="noConversion"/>
  </si>
  <si>
    <t>천상목 이두영 김하림</t>
    <phoneticPr fontId="4" type="noConversion"/>
  </si>
  <si>
    <t>박가영 사원</t>
    <phoneticPr fontId="4" type="noConversion"/>
  </si>
  <si>
    <t>박가영 사원 최향경 과장</t>
    <phoneticPr fontId="4" type="noConversion"/>
  </si>
  <si>
    <t>3층 위드 와인 진행</t>
    <phoneticPr fontId="4" type="noConversion"/>
  </si>
  <si>
    <t>오인혜 님</t>
    <phoneticPr fontId="4" type="noConversion"/>
  </si>
  <si>
    <t>최경미 님</t>
    <phoneticPr fontId="4" type="noConversion"/>
  </si>
  <si>
    <t>4+1</t>
    <phoneticPr fontId="4" type="noConversion"/>
  </si>
  <si>
    <t>첫방문 가족 식사</t>
    <phoneticPr fontId="4" type="noConversion"/>
  </si>
  <si>
    <t>위드와인</t>
    <phoneticPr fontId="4" type="noConversion"/>
  </si>
  <si>
    <t>이지은 님</t>
    <phoneticPr fontId="4" type="noConversion"/>
  </si>
  <si>
    <t>김준영 님</t>
    <phoneticPr fontId="4" type="noConversion"/>
  </si>
  <si>
    <t>최준희 님</t>
    <phoneticPr fontId="4" type="noConversion"/>
  </si>
  <si>
    <t>디너 코스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</si>
</sst>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20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  <font>
      <sz val="18"/>
      <color theme="1"/>
      <name val="맑은 고딕"/>
      <family val="2"/>
      <scheme val="minor"/>
    </font>
    <font>
      <sz val="1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6" fontId="5" fillId="3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  <xf numFmtId="176" fontId="5" fillId="3" borderId="1" xfId="2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41" fontId="0" fillId="0" borderId="0" xfId="0" applyNumberFormat="1"/>
    <xf numFmtId="41" fontId="5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5" fillId="0" borderId="1" xfId="2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3" fontId="12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20" fontId="5" fillId="0" borderId="1" xfId="0" applyNumberFormat="1" applyFont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2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5" borderId="2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top"/>
    </xf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5" fillId="5" borderId="15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center" vertical="top"/>
    </xf>
    <xf numFmtId="0" fontId="5" fillId="5" borderId="8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 vertical="top"/>
    </xf>
    <xf numFmtId="0" fontId="5" fillId="5" borderId="9" xfId="0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center" vertical="top"/>
    </xf>
    <xf numFmtId="0" fontId="5" fillId="5" borderId="11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2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41</xdr:row>
      <xdr:rowOff>18562</xdr:rowOff>
    </xdr:from>
    <xdr:to>
      <xdr:col>6</xdr:col>
      <xdr:colOff>2436812</xdr:colOff>
      <xdr:row>57</xdr:row>
      <xdr:rowOff>87314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21" t="163" r="2476" b="8415"/>
        <a:stretch/>
      </xdr:blipFill>
      <xdr:spPr>
        <a:xfrm rot="5400000">
          <a:off x="9879562" y="10070064"/>
          <a:ext cx="3696189" cy="243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C13" sqref="C13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1" t="s">
        <v>0</v>
      </c>
      <c r="B2" s="2" t="s">
        <v>64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65</v>
      </c>
      <c r="B3" s="86"/>
      <c r="C3" s="7" t="s">
        <v>66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67</v>
      </c>
      <c r="B4" s="9">
        <v>500500</v>
      </c>
      <c r="C4" s="10" t="s">
        <v>68</v>
      </c>
      <c r="D4" s="11">
        <v>0.02</v>
      </c>
      <c r="E4" s="12" t="s">
        <v>8</v>
      </c>
      <c r="F4" s="11">
        <v>0.03</v>
      </c>
    </row>
    <row r="5" spans="1:10" ht="17.100000000000001" customHeight="1">
      <c r="A5" s="1" t="s">
        <v>69</v>
      </c>
      <c r="B5" s="13">
        <v>1569000</v>
      </c>
      <c r="C5" s="12" t="s">
        <v>10</v>
      </c>
      <c r="D5" s="11">
        <v>0.06</v>
      </c>
      <c r="E5" s="12" t="s">
        <v>11</v>
      </c>
      <c r="F5" s="11">
        <v>0.09</v>
      </c>
      <c r="G5" s="14">
        <f>B7+B6</f>
        <v>4139000</v>
      </c>
    </row>
    <row r="6" spans="1:10" ht="17.100000000000001" customHeight="1">
      <c r="A6" s="1" t="s">
        <v>70</v>
      </c>
      <c r="B6" s="13">
        <v>2069500</v>
      </c>
      <c r="C6" s="10" t="s">
        <v>71</v>
      </c>
      <c r="D6" s="11">
        <v>0.1</v>
      </c>
      <c r="E6" s="12" t="s">
        <v>14</v>
      </c>
      <c r="F6" s="11">
        <v>0.08</v>
      </c>
      <c r="G6" s="15"/>
      <c r="H6" s="16"/>
    </row>
    <row r="7" spans="1:10" ht="17.100000000000001" customHeight="1">
      <c r="A7" s="1" t="s">
        <v>72</v>
      </c>
      <c r="B7" s="13">
        <v>2069500</v>
      </c>
      <c r="C7" s="12" t="s">
        <v>73</v>
      </c>
      <c r="D7" s="11">
        <v>0.24</v>
      </c>
      <c r="E7" s="12" t="s">
        <v>17</v>
      </c>
      <c r="F7" s="11">
        <v>0.37</v>
      </c>
      <c r="G7" s="17"/>
    </row>
    <row r="8" spans="1:10" ht="17.100000000000001" customHeight="1">
      <c r="A8" s="1" t="s">
        <v>74</v>
      </c>
      <c r="B8" s="13">
        <v>60000000</v>
      </c>
      <c r="C8" s="10" t="s">
        <v>75</v>
      </c>
      <c r="D8" s="11">
        <v>0.01</v>
      </c>
      <c r="E8" s="12"/>
      <c r="F8" s="11"/>
    </row>
    <row r="9" spans="1:10" ht="17.100000000000001" customHeight="1">
      <c r="A9" s="1" t="s">
        <v>76</v>
      </c>
      <c r="B9" s="18">
        <f>B7/B8</f>
        <v>3.4491666666666664E-2</v>
      </c>
      <c r="C9" s="10"/>
      <c r="D9" s="11"/>
      <c r="E9" s="12"/>
      <c r="F9" s="19"/>
    </row>
    <row r="10" spans="1:10" ht="27.95" customHeight="1">
      <c r="A10" s="87" t="s">
        <v>77</v>
      </c>
      <c r="B10" s="87"/>
      <c r="C10" s="87"/>
      <c r="D10" s="87"/>
      <c r="E10" s="87"/>
      <c r="F10" s="87"/>
    </row>
    <row r="11" spans="1:10" ht="17.100000000000001" customHeight="1">
      <c r="A11" s="88" t="s">
        <v>78</v>
      </c>
      <c r="B11" s="1" t="s">
        <v>79</v>
      </c>
      <c r="C11" s="1" t="s">
        <v>80</v>
      </c>
      <c r="D11" s="1" t="s">
        <v>81</v>
      </c>
      <c r="E11" s="1"/>
      <c r="F11" s="20" t="s">
        <v>82</v>
      </c>
    </row>
    <row r="12" spans="1:10" ht="17.100000000000001" customHeight="1">
      <c r="A12" s="88"/>
      <c r="B12" s="21"/>
      <c r="C12" s="5"/>
      <c r="D12" s="89" t="s">
        <v>83</v>
      </c>
      <c r="E12" s="21"/>
      <c r="F12" s="5"/>
      <c r="J12" s="22">
        <v>93050750</v>
      </c>
    </row>
    <row r="13" spans="1:10" ht="17.100000000000001" customHeight="1">
      <c r="A13" s="88"/>
      <c r="B13" s="21"/>
      <c r="C13" s="5"/>
      <c r="D13" s="89"/>
      <c r="E13" s="21"/>
      <c r="F13" s="5"/>
    </row>
    <row r="14" spans="1:10" ht="17.100000000000001" customHeight="1">
      <c r="A14" s="88"/>
      <c r="B14" s="21"/>
      <c r="C14" s="5"/>
      <c r="D14" s="89" t="s">
        <v>84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1" t="s">
        <v>85</v>
      </c>
      <c r="C17" s="1" t="s">
        <v>86</v>
      </c>
      <c r="D17" s="1" t="s">
        <v>87</v>
      </c>
      <c r="E17" s="90" t="s">
        <v>88</v>
      </c>
      <c r="F17" s="91"/>
    </row>
    <row r="18" spans="1:6" ht="17.100000000000001" customHeight="1">
      <c r="A18" s="88" t="s">
        <v>89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90</v>
      </c>
      <c r="B30" s="87"/>
      <c r="C30" s="87"/>
      <c r="D30" s="87"/>
      <c r="E30" s="87"/>
      <c r="F30" s="87"/>
    </row>
    <row r="31" spans="1:6" ht="17.100000000000001" customHeight="1">
      <c r="A31" s="95" t="s">
        <v>91</v>
      </c>
      <c r="B31" s="27" t="s">
        <v>92</v>
      </c>
      <c r="C31" s="28" t="s">
        <v>93</v>
      </c>
      <c r="D31" s="95" t="s">
        <v>94</v>
      </c>
      <c r="E31" s="1" t="s">
        <v>92</v>
      </c>
      <c r="F31" s="29" t="s">
        <v>95</v>
      </c>
    </row>
    <row r="32" spans="1:6" ht="17.100000000000001" customHeight="1">
      <c r="A32" s="96"/>
      <c r="B32" s="30" t="s">
        <v>96</v>
      </c>
      <c r="C32" s="28" t="s">
        <v>97</v>
      </c>
      <c r="D32" s="99"/>
      <c r="E32" s="20" t="s">
        <v>98</v>
      </c>
      <c r="F32" s="29" t="s">
        <v>99</v>
      </c>
    </row>
    <row r="33" spans="1:6" ht="17.100000000000001" customHeight="1">
      <c r="A33" s="96"/>
      <c r="B33" s="31" t="s">
        <v>100</v>
      </c>
      <c r="C33" s="28" t="s">
        <v>101</v>
      </c>
      <c r="D33" s="99"/>
      <c r="E33" s="20" t="s">
        <v>102</v>
      </c>
      <c r="F33" s="29" t="s">
        <v>103</v>
      </c>
    </row>
    <row r="34" spans="1:6" ht="17.100000000000001" customHeight="1">
      <c r="A34" s="97"/>
      <c r="B34" s="31" t="s">
        <v>104</v>
      </c>
      <c r="C34" s="28" t="s">
        <v>105</v>
      </c>
      <c r="D34" s="100"/>
      <c r="E34" s="20" t="s">
        <v>106</v>
      </c>
      <c r="F34" s="29"/>
    </row>
    <row r="35" spans="1:6" ht="17.100000000000001" customHeight="1">
      <c r="A35" s="98"/>
      <c r="B35" s="31" t="s">
        <v>107</v>
      </c>
      <c r="C35" s="28" t="s">
        <v>108</v>
      </c>
      <c r="D35" s="101"/>
      <c r="E35" s="20" t="s">
        <v>109</v>
      </c>
      <c r="F35" s="29"/>
    </row>
    <row r="36" spans="1:6" ht="27" customHeight="1">
      <c r="A36" s="87" t="s">
        <v>90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110</v>
      </c>
      <c r="C37" s="103"/>
      <c r="D37" s="103"/>
      <c r="E37" s="103"/>
      <c r="F37" s="104"/>
    </row>
    <row r="38" spans="1:6" ht="17.100000000000001" customHeight="1">
      <c r="A38" s="97"/>
      <c r="B38" s="102" t="s">
        <v>111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94</v>
      </c>
      <c r="B40" s="102" t="s">
        <v>112</v>
      </c>
      <c r="C40" s="103"/>
      <c r="D40" s="103"/>
      <c r="E40" s="103"/>
      <c r="F40" s="104"/>
    </row>
    <row r="41" spans="1:6" ht="17.100000000000001" customHeight="1">
      <c r="A41" s="97"/>
      <c r="B41" s="102" t="s">
        <v>113</v>
      </c>
      <c r="C41" s="103"/>
      <c r="D41" s="103"/>
      <c r="E41" s="103"/>
      <c r="F41" s="104"/>
    </row>
    <row r="42" spans="1:6" ht="17.100000000000001" customHeight="1">
      <c r="A42" s="98"/>
      <c r="B42" s="102" t="s">
        <v>114</v>
      </c>
      <c r="C42" s="105"/>
      <c r="D42" s="105"/>
      <c r="E42" s="105"/>
      <c r="F42" s="106"/>
    </row>
    <row r="43" spans="1:6" ht="24" customHeight="1">
      <c r="A43" s="87" t="s">
        <v>115</v>
      </c>
      <c r="B43" s="87"/>
      <c r="C43" s="87"/>
      <c r="D43" s="87"/>
      <c r="E43" s="87"/>
      <c r="F43" s="87"/>
    </row>
    <row r="44" spans="1:6" ht="27" customHeight="1">
      <c r="A44" s="32" t="s">
        <v>91</v>
      </c>
      <c r="B44" s="114"/>
      <c r="C44" s="115"/>
      <c r="D44" s="32" t="s">
        <v>94</v>
      </c>
      <c r="E44" s="114"/>
      <c r="F44" s="115"/>
    </row>
    <row r="45" spans="1:6" ht="24" customHeight="1">
      <c r="A45" s="107" t="s">
        <v>116</v>
      </c>
      <c r="B45" s="108"/>
      <c r="C45" s="109"/>
      <c r="D45" s="33" t="s">
        <v>117</v>
      </c>
      <c r="E45" s="110"/>
      <c r="F45" s="111"/>
    </row>
    <row r="46" spans="1:6" ht="17.100000000000001" customHeight="1">
      <c r="A46" s="112" t="s">
        <v>91</v>
      </c>
      <c r="B46" s="34" t="s">
        <v>54</v>
      </c>
      <c r="C46" s="34" t="s">
        <v>118</v>
      </c>
      <c r="D46" s="112" t="s">
        <v>94</v>
      </c>
      <c r="E46" s="34" t="s">
        <v>119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52" t="s">
        <v>0</v>
      </c>
      <c r="B2" s="2" t="s">
        <v>214</v>
      </c>
      <c r="C2" s="3"/>
      <c r="D2" s="2"/>
      <c r="E2" s="4" t="s">
        <v>1</v>
      </c>
      <c r="F2" s="5"/>
      <c r="G2" s="6">
        <f>SUM(D4:D8)+SUM(F4:F8)</f>
        <v>0.90999999999999992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2" t="s">
        <v>6</v>
      </c>
      <c r="B4" s="9">
        <v>1083500</v>
      </c>
      <c r="C4" s="10" t="s">
        <v>7</v>
      </c>
      <c r="D4" s="11">
        <v>0.05</v>
      </c>
      <c r="E4" s="12" t="s">
        <v>8</v>
      </c>
      <c r="F4" s="11">
        <v>0.25</v>
      </c>
    </row>
    <row r="5" spans="1:10" ht="17.100000000000001" customHeight="1">
      <c r="A5" s="52" t="s">
        <v>9</v>
      </c>
      <c r="B5" s="13">
        <v>1515500</v>
      </c>
      <c r="C5" s="12" t="s">
        <v>10</v>
      </c>
      <c r="D5" s="11">
        <v>0.03</v>
      </c>
      <c r="E5" s="12" t="s">
        <v>11</v>
      </c>
      <c r="F5" s="11">
        <v>0.13</v>
      </c>
      <c r="G5" s="14">
        <f>B7+B6</f>
        <v>23186000</v>
      </c>
    </row>
    <row r="6" spans="1:10" ht="17.100000000000001" customHeight="1">
      <c r="A6" s="52" t="s">
        <v>12</v>
      </c>
      <c r="B6" s="13">
        <f>SUM(B4:B5)</f>
        <v>2599000</v>
      </c>
      <c r="C6" s="10" t="s">
        <v>13</v>
      </c>
      <c r="D6" s="11">
        <v>0.11</v>
      </c>
      <c r="E6" s="12" t="s">
        <v>14</v>
      </c>
      <c r="F6" s="11">
        <v>0.06</v>
      </c>
      <c r="G6" s="15"/>
      <c r="H6" s="16"/>
    </row>
    <row r="7" spans="1:10" ht="17.100000000000001" customHeight="1">
      <c r="A7" s="52" t="s">
        <v>15</v>
      </c>
      <c r="B7" s="13">
        <v>20587000</v>
      </c>
      <c r="C7" s="12" t="s">
        <v>16</v>
      </c>
      <c r="D7" s="11">
        <v>0.25</v>
      </c>
      <c r="E7" s="12" t="s">
        <v>17</v>
      </c>
      <c r="F7" s="11"/>
      <c r="G7" s="17"/>
    </row>
    <row r="8" spans="1:10" ht="17.100000000000001" customHeight="1">
      <c r="A8" s="52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52" t="s">
        <v>20</v>
      </c>
      <c r="B9" s="18">
        <f>B7/B8</f>
        <v>0.34311666666666668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52" t="s">
        <v>23</v>
      </c>
      <c r="C11" s="52" t="s">
        <v>24</v>
      </c>
      <c r="D11" s="52" t="s">
        <v>25</v>
      </c>
      <c r="E11" s="52"/>
      <c r="F11" s="20" t="s">
        <v>26</v>
      </c>
    </row>
    <row r="12" spans="1:10" ht="17.100000000000001" customHeight="1">
      <c r="A12" s="88"/>
      <c r="B12" s="21" t="s">
        <v>182</v>
      </c>
      <c r="C12" s="5">
        <v>4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196</v>
      </c>
      <c r="C13" s="5">
        <v>0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11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0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52" t="s">
        <v>29</v>
      </c>
      <c r="C17" s="52" t="s">
        <v>30</v>
      </c>
      <c r="D17" s="52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0.75</v>
      </c>
      <c r="C24" s="25" t="s">
        <v>266</v>
      </c>
      <c r="D24" s="26" t="s">
        <v>264</v>
      </c>
      <c r="E24" s="93" t="s">
        <v>265</v>
      </c>
      <c r="F24" s="94"/>
    </row>
    <row r="25" spans="1:6" ht="17.100000000000001" customHeight="1">
      <c r="A25" s="88"/>
      <c r="B25" s="25">
        <v>0.75</v>
      </c>
      <c r="C25" s="25" t="s">
        <v>267</v>
      </c>
      <c r="D25" s="26">
        <v>4</v>
      </c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215</v>
      </c>
      <c r="D31" s="95" t="s">
        <v>38</v>
      </c>
      <c r="E31" s="52" t="s">
        <v>37</v>
      </c>
      <c r="F31" s="29" t="s">
        <v>95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212</v>
      </c>
    </row>
    <row r="33" spans="1:6" ht="17.100000000000001" customHeight="1">
      <c r="A33" s="96"/>
      <c r="B33" s="31" t="s">
        <v>41</v>
      </c>
      <c r="C33" s="28" t="s">
        <v>216</v>
      </c>
      <c r="D33" s="99"/>
      <c r="E33" s="20" t="s">
        <v>42</v>
      </c>
      <c r="F33" s="29" t="s">
        <v>158</v>
      </c>
    </row>
    <row r="34" spans="1:6" ht="17.100000000000001" customHeight="1">
      <c r="A34" s="97"/>
      <c r="B34" s="31" t="s">
        <v>43</v>
      </c>
      <c r="C34" s="28" t="s">
        <v>139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218</v>
      </c>
      <c r="C37" s="103"/>
      <c r="D37" s="103"/>
      <c r="E37" s="103"/>
      <c r="F37" s="104"/>
    </row>
    <row r="38" spans="1:6" ht="17.100000000000001" customHeight="1">
      <c r="A38" s="97"/>
      <c r="B38" s="102" t="s">
        <v>219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38</v>
      </c>
      <c r="B40" s="102" t="s">
        <v>220</v>
      </c>
      <c r="C40" s="103"/>
      <c r="D40" s="103"/>
      <c r="E40" s="103"/>
      <c r="F40" s="104"/>
    </row>
    <row r="41" spans="1:6" ht="17.100000000000001" customHeight="1">
      <c r="A41" s="97"/>
      <c r="B41" s="102" t="s">
        <v>263</v>
      </c>
      <c r="C41" s="103"/>
      <c r="D41" s="103"/>
      <c r="E41" s="103"/>
      <c r="F41" s="104"/>
    </row>
    <row r="42" spans="1:6" ht="17.100000000000001" customHeight="1">
      <c r="A42" s="98"/>
      <c r="B42" s="102"/>
      <c r="C42" s="103"/>
      <c r="D42" s="103"/>
      <c r="E42" s="103"/>
      <c r="F42" s="104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53" t="s">
        <v>36</v>
      </c>
      <c r="B44" s="114"/>
      <c r="C44" s="115"/>
      <c r="D44" s="53" t="s">
        <v>38</v>
      </c>
      <c r="E44" s="114"/>
      <c r="F44" s="115"/>
    </row>
    <row r="45" spans="1:6" ht="24" customHeight="1">
      <c r="A45" s="107" t="s">
        <v>52</v>
      </c>
      <c r="B45" s="108"/>
      <c r="C45" s="109"/>
      <c r="D45" s="51" t="s">
        <v>53</v>
      </c>
      <c r="E45" s="110"/>
      <c r="F45" s="111"/>
    </row>
    <row r="46" spans="1:6" ht="17.100000000000001" customHeight="1">
      <c r="A46" s="112" t="s">
        <v>36</v>
      </c>
      <c r="B46" s="34" t="s">
        <v>54</v>
      </c>
      <c r="C46" s="34" t="s">
        <v>55</v>
      </c>
      <c r="D46" s="112" t="s">
        <v>38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56" t="s">
        <v>0</v>
      </c>
      <c r="B2" s="2" t="s">
        <v>221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6" t="s">
        <v>6</v>
      </c>
      <c r="B4" s="9">
        <v>258000</v>
      </c>
      <c r="C4" s="10" t="s">
        <v>7</v>
      </c>
      <c r="D4" s="11">
        <v>0.02</v>
      </c>
      <c r="E4" s="12" t="s">
        <v>8</v>
      </c>
      <c r="F4" s="11">
        <v>0.1</v>
      </c>
    </row>
    <row r="5" spans="1:10" ht="17.100000000000001" customHeight="1">
      <c r="A5" s="56" t="s">
        <v>9</v>
      </c>
      <c r="B5" s="13">
        <v>1083000</v>
      </c>
      <c r="C5" s="12" t="s">
        <v>10</v>
      </c>
      <c r="D5" s="11">
        <v>0.03</v>
      </c>
      <c r="E5" s="12" t="s">
        <v>11</v>
      </c>
      <c r="F5" s="11">
        <v>0.11</v>
      </c>
      <c r="G5" s="14">
        <f>B7+B6</f>
        <v>23269000</v>
      </c>
    </row>
    <row r="6" spans="1:10" ht="17.100000000000001" customHeight="1">
      <c r="A6" s="56" t="s">
        <v>12</v>
      </c>
      <c r="B6" s="13">
        <v>1341000</v>
      </c>
      <c r="C6" s="10" t="s">
        <v>13</v>
      </c>
      <c r="D6" s="11">
        <v>0.06</v>
      </c>
      <c r="E6" s="12" t="s">
        <v>14</v>
      </c>
      <c r="F6" s="11">
        <v>0.35</v>
      </c>
      <c r="G6" s="15"/>
      <c r="H6" s="16"/>
    </row>
    <row r="7" spans="1:10" ht="17.100000000000001" customHeight="1">
      <c r="A7" s="56" t="s">
        <v>15</v>
      </c>
      <c r="B7" s="13">
        <v>21928000</v>
      </c>
      <c r="C7" s="12" t="s">
        <v>16</v>
      </c>
      <c r="D7" s="11">
        <v>0.16</v>
      </c>
      <c r="E7" s="12" t="s">
        <v>17</v>
      </c>
      <c r="F7" s="11">
        <v>7.0000000000000007E-2</v>
      </c>
      <c r="G7" s="17"/>
    </row>
    <row r="8" spans="1:10" ht="17.100000000000001" customHeight="1">
      <c r="A8" s="56" t="s">
        <v>18</v>
      </c>
      <c r="B8" s="13">
        <v>60000000</v>
      </c>
      <c r="C8" s="10" t="s">
        <v>19</v>
      </c>
      <c r="D8" s="11">
        <v>0.1</v>
      </c>
      <c r="E8" s="12"/>
      <c r="F8" s="11"/>
    </row>
    <row r="9" spans="1:10" ht="17.100000000000001" customHeight="1">
      <c r="A9" s="56" t="s">
        <v>20</v>
      </c>
      <c r="B9" s="18">
        <f>B7/B8</f>
        <v>0.36546666666666666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56" t="s">
        <v>23</v>
      </c>
      <c r="C11" s="56" t="s">
        <v>24</v>
      </c>
      <c r="D11" s="56" t="s">
        <v>25</v>
      </c>
      <c r="E11" s="56"/>
      <c r="F11" s="20" t="s">
        <v>26</v>
      </c>
    </row>
    <row r="12" spans="1:10" ht="17.100000000000001" customHeight="1">
      <c r="A12" s="88"/>
      <c r="B12" s="21" t="s">
        <v>182</v>
      </c>
      <c r="C12" s="5">
        <v>0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196</v>
      </c>
      <c r="C13" s="5">
        <v>0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0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1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56" t="s">
        <v>29</v>
      </c>
      <c r="C17" s="56" t="s">
        <v>30</v>
      </c>
      <c r="D17" s="56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0.77083333333333337</v>
      </c>
      <c r="C24" s="25" t="s">
        <v>268</v>
      </c>
      <c r="D24" s="26">
        <v>6</v>
      </c>
      <c r="E24" s="93" t="s">
        <v>269</v>
      </c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222</v>
      </c>
      <c r="D31" s="95" t="s">
        <v>38</v>
      </c>
      <c r="E31" s="56" t="s">
        <v>37</v>
      </c>
      <c r="F31" s="29"/>
    </row>
    <row r="32" spans="1:6" ht="17.100000000000001" customHeight="1">
      <c r="A32" s="96"/>
      <c r="B32" s="30" t="s">
        <v>39</v>
      </c>
      <c r="C32" s="28" t="s">
        <v>101</v>
      </c>
      <c r="D32" s="99"/>
      <c r="E32" s="20" t="s">
        <v>40</v>
      </c>
      <c r="F32" s="29" t="s">
        <v>224</v>
      </c>
    </row>
    <row r="33" spans="1:6" ht="17.100000000000001" customHeight="1">
      <c r="A33" s="96"/>
      <c r="B33" s="31" t="s">
        <v>41</v>
      </c>
      <c r="C33" s="28" t="s">
        <v>223</v>
      </c>
      <c r="D33" s="99"/>
      <c r="E33" s="20" t="s">
        <v>42</v>
      </c>
      <c r="F33" s="29" t="s">
        <v>158</v>
      </c>
    </row>
    <row r="34" spans="1:6" ht="17.100000000000001" customHeight="1">
      <c r="A34" s="97"/>
      <c r="B34" s="31" t="s">
        <v>43</v>
      </c>
      <c r="C34" s="28" t="s">
        <v>139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225</v>
      </c>
      <c r="C37" s="103"/>
      <c r="D37" s="103"/>
      <c r="E37" s="103"/>
      <c r="F37" s="104"/>
    </row>
    <row r="38" spans="1:6" ht="17.100000000000001" customHeight="1">
      <c r="A38" s="97"/>
      <c r="B38" s="102" t="s">
        <v>226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38</v>
      </c>
      <c r="B40" s="102" t="s">
        <v>270</v>
      </c>
      <c r="C40" s="103"/>
      <c r="D40" s="103"/>
      <c r="E40" s="103"/>
      <c r="F40" s="104"/>
    </row>
    <row r="41" spans="1:6" ht="17.100000000000001" customHeight="1">
      <c r="A41" s="97"/>
      <c r="B41" s="102" t="s">
        <v>271</v>
      </c>
      <c r="C41" s="103"/>
      <c r="D41" s="103"/>
      <c r="E41" s="103"/>
      <c r="F41" s="104"/>
    </row>
    <row r="42" spans="1:6" ht="17.100000000000001" customHeight="1">
      <c r="A42" s="98"/>
      <c r="B42" s="102"/>
      <c r="C42" s="103"/>
      <c r="D42" s="103"/>
      <c r="E42" s="103"/>
      <c r="F42" s="104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55" t="s">
        <v>36</v>
      </c>
      <c r="B44" s="114"/>
      <c r="C44" s="115"/>
      <c r="D44" s="55" t="s">
        <v>38</v>
      </c>
      <c r="E44" s="114"/>
      <c r="F44" s="115"/>
    </row>
    <row r="45" spans="1:6" ht="24" customHeight="1">
      <c r="A45" s="107" t="s">
        <v>52</v>
      </c>
      <c r="B45" s="108"/>
      <c r="C45" s="109"/>
      <c r="D45" s="54" t="s">
        <v>53</v>
      </c>
      <c r="E45" s="110"/>
      <c r="F45" s="111"/>
    </row>
    <row r="46" spans="1:6" ht="17.100000000000001" customHeight="1">
      <c r="A46" s="112" t="s">
        <v>36</v>
      </c>
      <c r="B46" s="34" t="s">
        <v>54</v>
      </c>
      <c r="C46" s="34" t="s">
        <v>55</v>
      </c>
      <c r="D46" s="112" t="s">
        <v>38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58" t="s">
        <v>0</v>
      </c>
      <c r="B2" s="2" t="s">
        <v>242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8" t="s">
        <v>6</v>
      </c>
      <c r="B4" s="9">
        <v>648500</v>
      </c>
      <c r="C4" s="10" t="s">
        <v>7</v>
      </c>
      <c r="D4" s="11">
        <v>0.01</v>
      </c>
      <c r="E4" s="12" t="s">
        <v>8</v>
      </c>
      <c r="F4" s="11">
        <v>0.15</v>
      </c>
    </row>
    <row r="5" spans="1:10" ht="17.100000000000001" customHeight="1">
      <c r="A5" s="58" t="s">
        <v>9</v>
      </c>
      <c r="B5" s="13">
        <v>834000</v>
      </c>
      <c r="C5" s="12" t="s">
        <v>10</v>
      </c>
      <c r="D5" s="11">
        <v>0.03</v>
      </c>
      <c r="E5" s="12" t="s">
        <v>11</v>
      </c>
      <c r="F5" s="11">
        <v>0.13</v>
      </c>
      <c r="G5" s="14">
        <f>B7+B6</f>
        <v>24893000</v>
      </c>
    </row>
    <row r="6" spans="1:10" ht="17.100000000000001" customHeight="1">
      <c r="A6" s="58" t="s">
        <v>12</v>
      </c>
      <c r="B6" s="13">
        <v>1482500</v>
      </c>
      <c r="C6" s="10" t="s">
        <v>13</v>
      </c>
      <c r="D6" s="11">
        <v>0.11</v>
      </c>
      <c r="E6" s="12" t="s">
        <v>14</v>
      </c>
      <c r="F6" s="11">
        <v>0</v>
      </c>
      <c r="G6" s="15"/>
      <c r="H6" s="16"/>
    </row>
    <row r="7" spans="1:10" ht="17.100000000000001" customHeight="1">
      <c r="A7" s="58" t="s">
        <v>15</v>
      </c>
      <c r="B7" s="13">
        <v>23410500</v>
      </c>
      <c r="C7" s="12" t="s">
        <v>16</v>
      </c>
      <c r="D7" s="11">
        <v>0.24</v>
      </c>
      <c r="E7" s="12" t="s">
        <v>17</v>
      </c>
      <c r="F7" s="11">
        <v>0.3</v>
      </c>
      <c r="G7" s="17"/>
    </row>
    <row r="8" spans="1:10" ht="17.100000000000001" customHeight="1">
      <c r="A8" s="58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58" t="s">
        <v>20</v>
      </c>
      <c r="B9" s="18">
        <f>B7/B8</f>
        <v>0.39017499999999999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58" t="s">
        <v>23</v>
      </c>
      <c r="C11" s="58" t="s">
        <v>24</v>
      </c>
      <c r="D11" s="58" t="s">
        <v>25</v>
      </c>
      <c r="E11" s="58"/>
      <c r="F11" s="20" t="s">
        <v>26</v>
      </c>
    </row>
    <row r="12" spans="1:10" ht="17.100000000000001" customHeight="1">
      <c r="A12" s="88"/>
      <c r="B12" s="21" t="s">
        <v>182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196</v>
      </c>
      <c r="C13" s="5">
        <v>1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3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0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58" t="s">
        <v>29</v>
      </c>
      <c r="C17" s="58" t="s">
        <v>30</v>
      </c>
      <c r="D17" s="58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0.8125</v>
      </c>
      <c r="C24" s="25" t="s">
        <v>272</v>
      </c>
      <c r="D24" s="26">
        <v>4</v>
      </c>
      <c r="E24" s="93" t="s">
        <v>273</v>
      </c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248</v>
      </c>
      <c r="D31" s="95" t="s">
        <v>38</v>
      </c>
      <c r="E31" s="58" t="s">
        <v>37</v>
      </c>
      <c r="F31" s="29"/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224</v>
      </c>
    </row>
    <row r="33" spans="1:6" ht="17.100000000000001" customHeight="1">
      <c r="A33" s="96"/>
      <c r="B33" s="31" t="s">
        <v>41</v>
      </c>
      <c r="C33" s="28" t="s">
        <v>223</v>
      </c>
      <c r="D33" s="99"/>
      <c r="E33" s="20" t="s">
        <v>42</v>
      </c>
      <c r="F33" s="29" t="s">
        <v>158</v>
      </c>
    </row>
    <row r="34" spans="1:6" ht="17.100000000000001" customHeight="1">
      <c r="A34" s="97"/>
      <c r="B34" s="31" t="s">
        <v>43</v>
      </c>
      <c r="C34" s="28" t="s">
        <v>139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250</v>
      </c>
      <c r="C37" s="103"/>
      <c r="D37" s="103"/>
      <c r="E37" s="103"/>
      <c r="F37" s="104"/>
    </row>
    <row r="38" spans="1:6" ht="17.100000000000001" customHeight="1">
      <c r="A38" s="96"/>
      <c r="B38" s="102" t="s">
        <v>246</v>
      </c>
      <c r="C38" s="103"/>
      <c r="D38" s="103"/>
      <c r="E38" s="103"/>
      <c r="F38" s="104"/>
    </row>
    <row r="39" spans="1:6" ht="17.100000000000001" customHeight="1">
      <c r="A39" s="96"/>
      <c r="B39" s="102" t="s">
        <v>251</v>
      </c>
      <c r="C39" s="105"/>
      <c r="D39" s="105"/>
      <c r="E39" s="105"/>
      <c r="F39" s="106"/>
    </row>
    <row r="40" spans="1:6" ht="17.100000000000001" customHeight="1">
      <c r="A40" s="96"/>
      <c r="B40" s="102" t="s">
        <v>243</v>
      </c>
      <c r="C40" s="103"/>
      <c r="D40" s="103"/>
      <c r="E40" s="103"/>
      <c r="F40" s="104"/>
    </row>
    <row r="41" spans="1:6" ht="17.100000000000001" customHeight="1">
      <c r="A41" s="118"/>
      <c r="B41" s="102" t="s">
        <v>245</v>
      </c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274</v>
      </c>
      <c r="C42" s="103"/>
      <c r="D42" s="103"/>
      <c r="E42" s="103"/>
      <c r="F42" s="104"/>
    </row>
    <row r="43" spans="1:6" ht="17.100000000000001" customHeight="1">
      <c r="A43" s="97"/>
      <c r="B43" s="102" t="s">
        <v>275</v>
      </c>
      <c r="C43" s="103"/>
      <c r="D43" s="103"/>
      <c r="E43" s="103"/>
      <c r="F43" s="104"/>
    </row>
    <row r="44" spans="1:6" ht="17.100000000000001" customHeight="1">
      <c r="A44" s="98"/>
      <c r="B44" s="102"/>
      <c r="C44" s="103"/>
      <c r="D44" s="103"/>
      <c r="E44" s="103"/>
      <c r="F44" s="104"/>
    </row>
    <row r="45" spans="1:6" ht="24" customHeight="1">
      <c r="A45" s="87" t="s">
        <v>50</v>
      </c>
      <c r="B45" s="87"/>
      <c r="C45" s="87"/>
      <c r="D45" s="87"/>
      <c r="E45" s="87"/>
      <c r="F45" s="87"/>
    </row>
    <row r="46" spans="1:6" ht="27" customHeight="1">
      <c r="A46" s="59" t="s">
        <v>36</v>
      </c>
      <c r="B46" s="114"/>
      <c r="C46" s="115"/>
      <c r="D46" s="59" t="s">
        <v>38</v>
      </c>
      <c r="E46" s="114"/>
      <c r="F46" s="115"/>
    </row>
    <row r="47" spans="1:6" ht="24" customHeight="1">
      <c r="A47" s="107" t="s">
        <v>52</v>
      </c>
      <c r="B47" s="108"/>
      <c r="C47" s="109"/>
      <c r="D47" s="57" t="s">
        <v>53</v>
      </c>
      <c r="E47" s="110"/>
      <c r="F47" s="111"/>
    </row>
    <row r="48" spans="1:6" ht="17.100000000000001" customHeight="1">
      <c r="A48" s="112" t="s">
        <v>36</v>
      </c>
      <c r="B48" s="34" t="s">
        <v>54</v>
      </c>
      <c r="C48" s="34" t="s">
        <v>55</v>
      </c>
      <c r="D48" s="112" t="s">
        <v>38</v>
      </c>
      <c r="E48" s="34" t="s">
        <v>56</v>
      </c>
      <c r="F48" s="34" t="s">
        <v>57</v>
      </c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3"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B38:F38"/>
    <mergeCell ref="B39:F39"/>
    <mergeCell ref="B40:F40"/>
    <mergeCell ref="A37:A41"/>
    <mergeCell ref="B41:F41"/>
    <mergeCell ref="A30:F30"/>
    <mergeCell ref="A31:A35"/>
    <mergeCell ref="D31:D35"/>
    <mergeCell ref="A36:F36"/>
    <mergeCell ref="B37:F37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61" t="s">
        <v>0</v>
      </c>
      <c r="B2" s="2" t="s">
        <v>247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1" t="s">
        <v>6</v>
      </c>
      <c r="B4" s="9">
        <v>378000</v>
      </c>
      <c r="C4" s="10" t="s">
        <v>7</v>
      </c>
      <c r="D4" s="11">
        <v>0.05</v>
      </c>
      <c r="E4" s="12" t="s">
        <v>8</v>
      </c>
      <c r="F4" s="11">
        <v>0.23</v>
      </c>
    </row>
    <row r="5" spans="1:10" ht="17.100000000000001" customHeight="1">
      <c r="A5" s="61" t="s">
        <v>9</v>
      </c>
      <c r="B5" s="13">
        <v>837000</v>
      </c>
      <c r="C5" s="12" t="s">
        <v>10</v>
      </c>
      <c r="D5" s="11">
        <v>0.03</v>
      </c>
      <c r="E5" s="12" t="s">
        <v>11</v>
      </c>
      <c r="F5" s="11">
        <v>0</v>
      </c>
      <c r="G5" s="14">
        <f>B7+B6</f>
        <v>25840500</v>
      </c>
    </row>
    <row r="6" spans="1:10" ht="17.100000000000001" customHeight="1">
      <c r="A6" s="61" t="s">
        <v>12</v>
      </c>
      <c r="B6" s="13">
        <v>1215000</v>
      </c>
      <c r="C6" s="10" t="s">
        <v>13</v>
      </c>
      <c r="D6" s="11">
        <v>0.2</v>
      </c>
      <c r="E6" s="12" t="s">
        <v>14</v>
      </c>
      <c r="F6" s="11">
        <v>0</v>
      </c>
      <c r="G6" s="15"/>
      <c r="H6" s="16"/>
    </row>
    <row r="7" spans="1:10" ht="17.100000000000001" customHeight="1">
      <c r="A7" s="61" t="s">
        <v>15</v>
      </c>
      <c r="B7" s="13">
        <v>24625500</v>
      </c>
      <c r="C7" s="12" t="s">
        <v>16</v>
      </c>
      <c r="D7" s="11">
        <v>0.3</v>
      </c>
      <c r="E7" s="12" t="s">
        <v>17</v>
      </c>
      <c r="F7" s="11">
        <v>0.13</v>
      </c>
      <c r="G7" s="17"/>
    </row>
    <row r="8" spans="1:10" ht="17.100000000000001" customHeight="1">
      <c r="A8" s="61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61" t="s">
        <v>20</v>
      </c>
      <c r="B9" s="18">
        <f>B7/B8</f>
        <v>0.41042499999999998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61" t="s">
        <v>23</v>
      </c>
      <c r="C11" s="61" t="s">
        <v>24</v>
      </c>
      <c r="D11" s="61" t="s">
        <v>25</v>
      </c>
      <c r="E11" s="61"/>
      <c r="F11" s="20" t="s">
        <v>26</v>
      </c>
    </row>
    <row r="12" spans="1:10" ht="17.100000000000001" customHeight="1">
      <c r="A12" s="88"/>
      <c r="B12" s="21" t="s">
        <v>182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196</v>
      </c>
      <c r="C13" s="5">
        <v>0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1</v>
      </c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61" t="s">
        <v>29</v>
      </c>
      <c r="C17" s="61" t="s">
        <v>30</v>
      </c>
      <c r="D17" s="61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>
        <v>0.53472222222222221</v>
      </c>
      <c r="C18" s="25" t="s">
        <v>277</v>
      </c>
      <c r="D18" s="26">
        <v>2</v>
      </c>
      <c r="E18" s="93"/>
      <c r="F18" s="94"/>
    </row>
    <row r="19" spans="1:6" ht="17.100000000000001" customHeight="1">
      <c r="A19" s="88"/>
      <c r="B19" s="25">
        <v>0.5</v>
      </c>
      <c r="C19" s="25" t="s">
        <v>278</v>
      </c>
      <c r="D19" s="26">
        <v>6</v>
      </c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0.77083333333333337</v>
      </c>
      <c r="C24" s="25" t="s">
        <v>279</v>
      </c>
      <c r="D24" s="26">
        <v>3</v>
      </c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248</v>
      </c>
      <c r="D31" s="95" t="s">
        <v>38</v>
      </c>
      <c r="E31" s="61" t="s">
        <v>37</v>
      </c>
      <c r="F31" s="29" t="s">
        <v>224</v>
      </c>
    </row>
    <row r="32" spans="1:6" ht="17.100000000000001" customHeight="1">
      <c r="A32" s="96"/>
      <c r="B32" s="30" t="s">
        <v>39</v>
      </c>
      <c r="C32" s="28" t="s">
        <v>258</v>
      </c>
      <c r="D32" s="99"/>
      <c r="E32" s="20" t="s">
        <v>40</v>
      </c>
      <c r="F32" s="29" t="s">
        <v>276</v>
      </c>
    </row>
    <row r="33" spans="1:6" ht="17.100000000000001" customHeight="1">
      <c r="A33" s="96"/>
      <c r="B33" s="31" t="s">
        <v>41</v>
      </c>
      <c r="C33" s="28" t="s">
        <v>259</v>
      </c>
      <c r="D33" s="99"/>
      <c r="E33" s="20" t="s">
        <v>42</v>
      </c>
      <c r="F33" s="29" t="s">
        <v>158</v>
      </c>
    </row>
    <row r="34" spans="1:6" ht="17.100000000000001" customHeight="1">
      <c r="A34" s="97"/>
      <c r="B34" s="31" t="s">
        <v>43</v>
      </c>
      <c r="C34" s="28" t="s">
        <v>139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260</v>
      </c>
      <c r="C37" s="103"/>
      <c r="D37" s="103"/>
      <c r="E37" s="103"/>
      <c r="F37" s="104"/>
    </row>
    <row r="38" spans="1:6" ht="17.100000000000001" customHeight="1">
      <c r="A38" s="96"/>
      <c r="B38" s="102" t="s">
        <v>261</v>
      </c>
      <c r="C38" s="103"/>
      <c r="D38" s="103"/>
      <c r="E38" s="103"/>
      <c r="F38" s="104"/>
    </row>
    <row r="39" spans="1:6" ht="17.100000000000001" customHeight="1">
      <c r="A39" s="96"/>
      <c r="B39" s="102" t="s">
        <v>262</v>
      </c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280</v>
      </c>
      <c r="C42" s="103"/>
      <c r="D42" s="103"/>
      <c r="E42" s="103"/>
      <c r="F42" s="104"/>
    </row>
    <row r="43" spans="1:6" ht="17.100000000000001" customHeight="1">
      <c r="A43" s="97"/>
      <c r="B43" s="102" t="s">
        <v>281</v>
      </c>
      <c r="C43" s="103"/>
      <c r="D43" s="103"/>
      <c r="E43" s="103"/>
      <c r="F43" s="104"/>
    </row>
    <row r="44" spans="1:6" ht="17.100000000000001" customHeight="1">
      <c r="A44" s="98"/>
      <c r="B44" s="102" t="s">
        <v>282</v>
      </c>
      <c r="C44" s="103"/>
      <c r="D44" s="103"/>
      <c r="E44" s="103"/>
      <c r="F44" s="104"/>
    </row>
    <row r="45" spans="1:6" ht="24" customHeight="1">
      <c r="A45" s="87" t="s">
        <v>50</v>
      </c>
      <c r="B45" s="87"/>
      <c r="C45" s="87"/>
      <c r="D45" s="87"/>
      <c r="E45" s="87"/>
      <c r="F45" s="87"/>
    </row>
    <row r="46" spans="1:6" ht="27" customHeight="1">
      <c r="A46" s="62" t="s">
        <v>36</v>
      </c>
      <c r="B46" s="114"/>
      <c r="C46" s="115"/>
      <c r="D46" s="62" t="s">
        <v>38</v>
      </c>
      <c r="E46" s="114"/>
      <c r="F46" s="115"/>
    </row>
    <row r="47" spans="1:6" ht="24" customHeight="1">
      <c r="A47" s="107" t="s">
        <v>52</v>
      </c>
      <c r="B47" s="108"/>
      <c r="C47" s="109"/>
      <c r="D47" s="60" t="s">
        <v>53</v>
      </c>
      <c r="E47" s="110"/>
      <c r="F47" s="111"/>
    </row>
    <row r="48" spans="1:6" ht="17.100000000000001" customHeight="1">
      <c r="A48" s="112" t="s">
        <v>36</v>
      </c>
      <c r="B48" s="34" t="s">
        <v>54</v>
      </c>
      <c r="C48" s="34" t="s">
        <v>55</v>
      </c>
      <c r="D48" s="112" t="s">
        <v>38</v>
      </c>
      <c r="E48" s="34" t="s">
        <v>56</v>
      </c>
      <c r="F48" s="34" t="s">
        <v>57</v>
      </c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3"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61" t="s">
        <v>0</v>
      </c>
      <c r="B2" s="2" t="s">
        <v>283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1" t="s">
        <v>6</v>
      </c>
      <c r="B4" s="9">
        <v>969000</v>
      </c>
      <c r="C4" s="10" t="s">
        <v>7</v>
      </c>
      <c r="D4" s="11">
        <v>0.04</v>
      </c>
      <c r="E4" s="12" t="s">
        <v>8</v>
      </c>
      <c r="F4" s="11">
        <v>0.08</v>
      </c>
    </row>
    <row r="5" spans="1:10" ht="17.100000000000001" customHeight="1">
      <c r="A5" s="61" t="s">
        <v>9</v>
      </c>
      <c r="B5" s="13">
        <v>641000</v>
      </c>
      <c r="C5" s="12" t="s">
        <v>10</v>
      </c>
      <c r="D5" s="11">
        <v>0.04</v>
      </c>
      <c r="E5" s="12" t="s">
        <v>11</v>
      </c>
      <c r="F5" s="11">
        <v>0.25</v>
      </c>
      <c r="G5" s="14">
        <f>B7+B6</f>
        <v>27845500</v>
      </c>
    </row>
    <row r="6" spans="1:10" ht="17.100000000000001" customHeight="1">
      <c r="A6" s="61" t="s">
        <v>12</v>
      </c>
      <c r="B6" s="13">
        <v>1610000</v>
      </c>
      <c r="C6" s="10" t="s">
        <v>13</v>
      </c>
      <c r="D6" s="11">
        <v>0.09</v>
      </c>
      <c r="E6" s="12" t="s">
        <v>14</v>
      </c>
      <c r="F6" s="11">
        <v>0</v>
      </c>
      <c r="G6" s="15"/>
      <c r="H6" s="16"/>
    </row>
    <row r="7" spans="1:10" ht="17.100000000000001" customHeight="1">
      <c r="A7" s="61" t="s">
        <v>15</v>
      </c>
      <c r="B7" s="13">
        <v>26235500</v>
      </c>
      <c r="C7" s="12" t="s">
        <v>16</v>
      </c>
      <c r="D7" s="11">
        <v>0.31</v>
      </c>
      <c r="E7" s="12" t="s">
        <v>17</v>
      </c>
      <c r="F7" s="11">
        <v>0.09</v>
      </c>
      <c r="G7" s="17"/>
    </row>
    <row r="8" spans="1:10" ht="17.100000000000001" customHeight="1">
      <c r="A8" s="61" t="s">
        <v>18</v>
      </c>
      <c r="B8" s="13">
        <v>60000000</v>
      </c>
      <c r="C8" s="10" t="s">
        <v>19</v>
      </c>
      <c r="D8" s="11">
        <v>0.1</v>
      </c>
      <c r="E8" s="12"/>
      <c r="F8" s="11"/>
    </row>
    <row r="9" spans="1:10" ht="17.100000000000001" customHeight="1">
      <c r="A9" s="61" t="s">
        <v>20</v>
      </c>
      <c r="B9" s="18">
        <f>B7/B8</f>
        <v>0.43725833333333336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61" t="s">
        <v>23</v>
      </c>
      <c r="C11" s="61" t="s">
        <v>24</v>
      </c>
      <c r="D11" s="61" t="s">
        <v>25</v>
      </c>
      <c r="E11" s="61"/>
      <c r="F11" s="20" t="s">
        <v>26</v>
      </c>
    </row>
    <row r="12" spans="1:10" ht="17.100000000000001" customHeight="1">
      <c r="A12" s="88"/>
      <c r="B12" s="21" t="s">
        <v>284</v>
      </c>
      <c r="C12" s="5">
        <v>0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285</v>
      </c>
      <c r="C13" s="5">
        <v>3</v>
      </c>
      <c r="D13" s="89"/>
      <c r="E13" s="21"/>
      <c r="F13" s="5"/>
    </row>
    <row r="14" spans="1:10" ht="17.100000000000001" customHeight="1">
      <c r="A14" s="88"/>
      <c r="B14" s="21" t="s">
        <v>286</v>
      </c>
      <c r="C14" s="5">
        <v>1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2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61" t="s">
        <v>29</v>
      </c>
      <c r="C17" s="61" t="s">
        <v>30</v>
      </c>
      <c r="D17" s="61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>
        <v>0.5</v>
      </c>
      <c r="C18" s="25" t="s">
        <v>287</v>
      </c>
      <c r="D18" s="26">
        <v>3</v>
      </c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0.85416666666666663</v>
      </c>
      <c r="C24" s="25" t="s">
        <v>288</v>
      </c>
      <c r="D24" s="26">
        <v>3</v>
      </c>
      <c r="E24" s="93"/>
      <c r="F24" s="94"/>
    </row>
    <row r="25" spans="1:6" ht="17.100000000000001" customHeight="1">
      <c r="A25" s="88"/>
      <c r="B25" s="25">
        <v>0.75</v>
      </c>
      <c r="C25" s="25" t="s">
        <v>289</v>
      </c>
      <c r="D25" s="26">
        <v>4</v>
      </c>
      <c r="E25" s="93" t="s">
        <v>290</v>
      </c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252</v>
      </c>
      <c r="D31" s="95" t="s">
        <v>38</v>
      </c>
      <c r="E31" s="61" t="s">
        <v>37</v>
      </c>
      <c r="F31" s="29" t="s">
        <v>291</v>
      </c>
    </row>
    <row r="32" spans="1:6" ht="17.100000000000001" customHeight="1">
      <c r="A32" s="96"/>
      <c r="B32" s="30" t="s">
        <v>39</v>
      </c>
      <c r="C32" s="28" t="s">
        <v>249</v>
      </c>
      <c r="D32" s="99"/>
      <c r="E32" s="20" t="s">
        <v>40</v>
      </c>
      <c r="F32" s="29" t="s">
        <v>150</v>
      </c>
    </row>
    <row r="33" spans="1:6" ht="17.100000000000001" customHeight="1">
      <c r="A33" s="96"/>
      <c r="B33" s="31" t="s">
        <v>41</v>
      </c>
      <c r="C33" s="28" t="s">
        <v>253</v>
      </c>
      <c r="D33" s="99"/>
      <c r="E33" s="20" t="s">
        <v>42</v>
      </c>
      <c r="F33" s="29" t="s">
        <v>292</v>
      </c>
    </row>
    <row r="34" spans="1:6" ht="17.100000000000001" customHeight="1">
      <c r="A34" s="97"/>
      <c r="B34" s="31" t="s">
        <v>43</v>
      </c>
      <c r="C34" s="28" t="s">
        <v>139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254</v>
      </c>
      <c r="C37" s="103"/>
      <c r="D37" s="103"/>
      <c r="E37" s="103"/>
      <c r="F37" s="104"/>
    </row>
    <row r="38" spans="1:6" ht="17.100000000000001" customHeight="1">
      <c r="A38" s="96"/>
      <c r="B38" s="102" t="s">
        <v>255</v>
      </c>
      <c r="C38" s="103"/>
      <c r="D38" s="103"/>
      <c r="E38" s="103"/>
      <c r="F38" s="104"/>
    </row>
    <row r="39" spans="1:6" ht="17.100000000000001" customHeight="1">
      <c r="A39" s="96"/>
      <c r="B39" s="102" t="s">
        <v>256</v>
      </c>
      <c r="C39" s="105"/>
      <c r="D39" s="105"/>
      <c r="E39" s="105"/>
      <c r="F39" s="106"/>
    </row>
    <row r="40" spans="1:6" ht="17.100000000000001" customHeight="1">
      <c r="A40" s="96"/>
      <c r="B40" s="102" t="s">
        <v>257</v>
      </c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293</v>
      </c>
      <c r="C42" s="103"/>
      <c r="D42" s="103"/>
      <c r="E42" s="103"/>
      <c r="F42" s="104"/>
    </row>
    <row r="43" spans="1:6" ht="17.100000000000001" customHeight="1">
      <c r="A43" s="97"/>
      <c r="B43" s="102" t="s">
        <v>294</v>
      </c>
      <c r="C43" s="103"/>
      <c r="D43" s="103"/>
      <c r="E43" s="103"/>
      <c r="F43" s="104"/>
    </row>
    <row r="44" spans="1:6" ht="17.100000000000001" customHeight="1">
      <c r="A44" s="98"/>
      <c r="B44" s="102"/>
      <c r="C44" s="103"/>
      <c r="D44" s="103"/>
      <c r="E44" s="103"/>
      <c r="F44" s="104"/>
    </row>
    <row r="45" spans="1:6" ht="24" customHeight="1">
      <c r="A45" s="87" t="s">
        <v>50</v>
      </c>
      <c r="B45" s="87"/>
      <c r="C45" s="87"/>
      <c r="D45" s="87"/>
      <c r="E45" s="87"/>
      <c r="F45" s="87"/>
    </row>
    <row r="46" spans="1:6" ht="27" customHeight="1">
      <c r="A46" s="62" t="s">
        <v>36</v>
      </c>
      <c r="B46" s="114"/>
      <c r="C46" s="115"/>
      <c r="D46" s="62" t="s">
        <v>38</v>
      </c>
      <c r="E46" s="114"/>
      <c r="F46" s="115"/>
    </row>
    <row r="47" spans="1:6" ht="24" customHeight="1">
      <c r="A47" s="107" t="s">
        <v>52</v>
      </c>
      <c r="B47" s="108"/>
      <c r="C47" s="109"/>
      <c r="D47" s="60" t="s">
        <v>53</v>
      </c>
      <c r="E47" s="110"/>
      <c r="F47" s="111"/>
    </row>
    <row r="48" spans="1:6" ht="17.100000000000001" customHeight="1">
      <c r="A48" s="112" t="s">
        <v>36</v>
      </c>
      <c r="B48" s="34" t="s">
        <v>54</v>
      </c>
      <c r="C48" s="34" t="s">
        <v>55</v>
      </c>
      <c r="D48" s="112" t="s">
        <v>38</v>
      </c>
      <c r="E48" s="34" t="s">
        <v>56</v>
      </c>
      <c r="F48" s="34" t="s">
        <v>57</v>
      </c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3"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22"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65" t="s">
        <v>0</v>
      </c>
      <c r="B2" s="2" t="s">
        <v>295</v>
      </c>
      <c r="C2" s="3"/>
      <c r="D2" s="2"/>
      <c r="E2" s="4" t="s">
        <v>1</v>
      </c>
      <c r="F2" s="5"/>
      <c r="G2" s="6">
        <f>SUM(D4:D8)+SUM(F4:F8)</f>
        <v>0.91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5" t="s">
        <v>6</v>
      </c>
      <c r="B4" s="9">
        <v>353000</v>
      </c>
      <c r="C4" s="10" t="s">
        <v>7</v>
      </c>
      <c r="D4" s="11">
        <v>0.04</v>
      </c>
      <c r="E4" s="12" t="s">
        <v>8</v>
      </c>
      <c r="F4" s="11">
        <v>0.05</v>
      </c>
    </row>
    <row r="5" spans="1:10" ht="17.100000000000001" customHeight="1">
      <c r="A5" s="65" t="s">
        <v>9</v>
      </c>
      <c r="B5" s="13">
        <v>1392000</v>
      </c>
      <c r="C5" s="12" t="s">
        <v>10</v>
      </c>
      <c r="D5" s="11">
        <v>0.03</v>
      </c>
      <c r="E5" s="12" t="s">
        <v>11</v>
      </c>
      <c r="F5" s="11">
        <v>0.22</v>
      </c>
      <c r="G5" s="14">
        <f>B7+B6</f>
        <v>28313500</v>
      </c>
    </row>
    <row r="6" spans="1:10" ht="17.100000000000001" customHeight="1">
      <c r="A6" s="65" t="s">
        <v>12</v>
      </c>
      <c r="B6" s="13">
        <v>1039000</v>
      </c>
      <c r="C6" s="10" t="s">
        <v>13</v>
      </c>
      <c r="D6" s="11">
        <v>0.13</v>
      </c>
      <c r="E6" s="12" t="s">
        <v>14</v>
      </c>
      <c r="F6" s="11">
        <v>0</v>
      </c>
      <c r="G6" s="15"/>
      <c r="H6" s="16"/>
    </row>
    <row r="7" spans="1:10" ht="17.100000000000001" customHeight="1">
      <c r="A7" s="65" t="s">
        <v>15</v>
      </c>
      <c r="B7" s="13">
        <v>27274500</v>
      </c>
      <c r="C7" s="12" t="s">
        <v>16</v>
      </c>
      <c r="D7" s="11">
        <v>0.2</v>
      </c>
      <c r="E7" s="12" t="s">
        <v>302</v>
      </c>
      <c r="F7" s="11">
        <v>0.1</v>
      </c>
      <c r="G7" s="17"/>
    </row>
    <row r="8" spans="1:10" ht="17.100000000000001" customHeight="1">
      <c r="A8" s="65" t="s">
        <v>18</v>
      </c>
      <c r="B8" s="13">
        <v>60000000</v>
      </c>
      <c r="C8" s="10" t="s">
        <v>19</v>
      </c>
      <c r="D8" s="11">
        <v>0.14000000000000001</v>
      </c>
      <c r="E8" s="12"/>
      <c r="F8" s="11"/>
    </row>
    <row r="9" spans="1:10" ht="17.100000000000001" customHeight="1">
      <c r="A9" s="65" t="s">
        <v>20</v>
      </c>
      <c r="B9" s="18">
        <f>B7/B8</f>
        <v>0.45457500000000001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65" t="s">
        <v>23</v>
      </c>
      <c r="C11" s="65" t="s">
        <v>24</v>
      </c>
      <c r="D11" s="65" t="s">
        <v>25</v>
      </c>
      <c r="E11" s="65"/>
      <c r="F11" s="20" t="s">
        <v>26</v>
      </c>
    </row>
    <row r="12" spans="1:10" ht="17.100000000000001" customHeight="1">
      <c r="A12" s="88"/>
      <c r="B12" s="21" t="s">
        <v>284</v>
      </c>
      <c r="C12" s="5">
        <v>0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285</v>
      </c>
      <c r="C13" s="5">
        <v>1</v>
      </c>
      <c r="D13" s="89"/>
      <c r="E13" s="21"/>
      <c r="F13" s="5"/>
    </row>
    <row r="14" spans="1:10" ht="17.100000000000001" customHeight="1">
      <c r="A14" s="88"/>
      <c r="B14" s="21" t="s">
        <v>286</v>
      </c>
      <c r="C14" s="5">
        <v>0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0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65" t="s">
        <v>29</v>
      </c>
      <c r="C17" s="65" t="s">
        <v>30</v>
      </c>
      <c r="D17" s="65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>
        <v>0.5</v>
      </c>
      <c r="C18" s="25" t="s">
        <v>296</v>
      </c>
      <c r="D18" s="26">
        <v>3</v>
      </c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0.70833333333333337</v>
      </c>
      <c r="C24" s="25" t="s">
        <v>297</v>
      </c>
      <c r="D24" s="26">
        <v>2</v>
      </c>
      <c r="E24" s="93"/>
      <c r="F24" s="94"/>
    </row>
    <row r="25" spans="1:6" ht="17.100000000000001" customHeight="1">
      <c r="A25" s="88"/>
      <c r="B25" s="25">
        <v>0.79166666666666663</v>
      </c>
      <c r="C25" s="25" t="s">
        <v>298</v>
      </c>
      <c r="D25" s="26">
        <v>5</v>
      </c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299</v>
      </c>
      <c r="D31" s="95" t="s">
        <v>38</v>
      </c>
      <c r="E31" s="65" t="s">
        <v>37</v>
      </c>
      <c r="F31" s="29" t="s">
        <v>150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291</v>
      </c>
    </row>
    <row r="33" spans="1:6" ht="17.100000000000001" customHeight="1">
      <c r="A33" s="96"/>
      <c r="B33" s="31" t="s">
        <v>41</v>
      </c>
      <c r="C33" s="28" t="s">
        <v>60</v>
      </c>
      <c r="D33" s="99"/>
      <c r="E33" s="20" t="s">
        <v>42</v>
      </c>
      <c r="F33" s="29" t="s">
        <v>224</v>
      </c>
    </row>
    <row r="34" spans="1:6" ht="17.100000000000001" customHeight="1">
      <c r="A34" s="97"/>
      <c r="B34" s="31" t="s">
        <v>43</v>
      </c>
      <c r="C34" s="28" t="s">
        <v>142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300</v>
      </c>
      <c r="C37" s="103"/>
      <c r="D37" s="103"/>
      <c r="E37" s="103"/>
      <c r="F37" s="104"/>
    </row>
    <row r="38" spans="1:6" ht="17.100000000000001" customHeight="1">
      <c r="A38" s="96"/>
      <c r="B38" s="102" t="s">
        <v>301</v>
      </c>
      <c r="C38" s="103"/>
      <c r="D38" s="103"/>
      <c r="E38" s="103"/>
      <c r="F38" s="104"/>
    </row>
    <row r="39" spans="1:6" ht="17.100000000000001" customHeight="1">
      <c r="A39" s="96"/>
      <c r="B39" s="102"/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303</v>
      </c>
      <c r="C42" s="103"/>
      <c r="D42" s="103"/>
      <c r="E42" s="103"/>
      <c r="F42" s="104"/>
    </row>
    <row r="43" spans="1:6" ht="17.100000000000001" customHeight="1">
      <c r="A43" s="97"/>
      <c r="B43" s="102" t="s">
        <v>304</v>
      </c>
      <c r="C43" s="103"/>
      <c r="D43" s="103"/>
      <c r="E43" s="103"/>
      <c r="F43" s="104"/>
    </row>
    <row r="44" spans="1:6" ht="17.100000000000001" customHeight="1">
      <c r="A44" s="98"/>
      <c r="B44" s="102"/>
      <c r="C44" s="103"/>
      <c r="D44" s="103"/>
      <c r="E44" s="103"/>
      <c r="F44" s="104"/>
    </row>
    <row r="45" spans="1:6" ht="24" customHeight="1">
      <c r="A45" s="87" t="s">
        <v>50</v>
      </c>
      <c r="B45" s="87"/>
      <c r="C45" s="87"/>
      <c r="D45" s="87"/>
      <c r="E45" s="87"/>
      <c r="F45" s="87"/>
    </row>
    <row r="46" spans="1:6" ht="27" customHeight="1">
      <c r="A46" s="64" t="s">
        <v>36</v>
      </c>
      <c r="B46" s="114"/>
      <c r="C46" s="115"/>
      <c r="D46" s="64" t="s">
        <v>38</v>
      </c>
      <c r="E46" s="114"/>
      <c r="F46" s="115"/>
    </row>
    <row r="47" spans="1:6" ht="24" customHeight="1">
      <c r="A47" s="107" t="s">
        <v>52</v>
      </c>
      <c r="B47" s="108"/>
      <c r="C47" s="109"/>
      <c r="D47" s="63" t="s">
        <v>53</v>
      </c>
      <c r="E47" s="110"/>
      <c r="F47" s="111"/>
    </row>
    <row r="48" spans="1:6" ht="17.100000000000001" customHeight="1">
      <c r="A48" s="112" t="s">
        <v>36</v>
      </c>
      <c r="B48" s="34" t="s">
        <v>54</v>
      </c>
      <c r="C48" s="34" t="s">
        <v>55</v>
      </c>
      <c r="D48" s="112" t="s">
        <v>38</v>
      </c>
      <c r="E48" s="34" t="s">
        <v>56</v>
      </c>
      <c r="F48" s="34" t="s">
        <v>57</v>
      </c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7:C47"/>
    <mergeCell ref="E47:F47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22" zoomScale="120" zoomScaleNormal="120" zoomScalePageLayoutView="120" workbookViewId="0">
      <selection activeCell="E21" sqref="E21:F21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65" t="s">
        <v>0</v>
      </c>
      <c r="B2" s="2" t="s">
        <v>307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5" t="s">
        <v>6</v>
      </c>
      <c r="B4" s="9">
        <v>418000</v>
      </c>
      <c r="C4" s="10" t="s">
        <v>7</v>
      </c>
      <c r="D4" s="11">
        <v>0.02</v>
      </c>
      <c r="E4" s="12" t="s">
        <v>8</v>
      </c>
      <c r="F4" s="11">
        <v>0.26</v>
      </c>
    </row>
    <row r="5" spans="1:10" ht="17.100000000000001" customHeight="1">
      <c r="A5" s="65" t="s">
        <v>9</v>
      </c>
      <c r="B5" s="13">
        <v>649000</v>
      </c>
      <c r="C5" s="12" t="s">
        <v>10</v>
      </c>
      <c r="D5" s="11">
        <v>0.03</v>
      </c>
      <c r="E5" s="12" t="s">
        <v>11</v>
      </c>
      <c r="F5" s="11">
        <v>0.02</v>
      </c>
      <c r="G5" s="14">
        <f>B7+B6</f>
        <v>29408500</v>
      </c>
    </row>
    <row r="6" spans="1:10" ht="17.100000000000001" customHeight="1">
      <c r="A6" s="65" t="s">
        <v>12</v>
      </c>
      <c r="B6" s="13">
        <v>1067000</v>
      </c>
      <c r="C6" s="10" t="s">
        <v>13</v>
      </c>
      <c r="D6" s="11">
        <v>0.09</v>
      </c>
      <c r="E6" s="12" t="s">
        <v>14</v>
      </c>
      <c r="F6" s="11">
        <v>0.06</v>
      </c>
      <c r="G6" s="15"/>
      <c r="H6" s="16"/>
    </row>
    <row r="7" spans="1:10" ht="17.100000000000001" customHeight="1">
      <c r="A7" s="65" t="s">
        <v>15</v>
      </c>
      <c r="B7" s="13">
        <v>28341500</v>
      </c>
      <c r="C7" s="12" t="s">
        <v>16</v>
      </c>
      <c r="D7" s="11">
        <v>0.31</v>
      </c>
      <c r="E7" s="12" t="s">
        <v>302</v>
      </c>
      <c r="F7" s="11">
        <v>0.09</v>
      </c>
      <c r="G7" s="17"/>
    </row>
    <row r="8" spans="1:10" ht="17.100000000000001" customHeight="1">
      <c r="A8" s="65" t="s">
        <v>18</v>
      </c>
      <c r="B8" s="13">
        <v>60000000</v>
      </c>
      <c r="C8" s="10" t="s">
        <v>19</v>
      </c>
      <c r="D8" s="11">
        <v>0.12</v>
      </c>
      <c r="E8" s="12"/>
      <c r="F8" s="11"/>
    </row>
    <row r="9" spans="1:10" ht="17.100000000000001" customHeight="1">
      <c r="A9" s="65" t="s">
        <v>20</v>
      </c>
      <c r="B9" s="18">
        <f>B7/B8</f>
        <v>0.47235833333333332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65" t="s">
        <v>23</v>
      </c>
      <c r="C11" s="65" t="s">
        <v>24</v>
      </c>
      <c r="D11" s="65" t="s">
        <v>25</v>
      </c>
      <c r="E11" s="65"/>
      <c r="F11" s="20" t="s">
        <v>26</v>
      </c>
    </row>
    <row r="12" spans="1:10" ht="17.100000000000001" customHeight="1">
      <c r="A12" s="88"/>
      <c r="B12" s="21" t="s">
        <v>312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1</v>
      </c>
      <c r="D13" s="89"/>
      <c r="E13" s="21"/>
      <c r="F13" s="5"/>
    </row>
    <row r="14" spans="1:10" ht="17.100000000000001" customHeight="1">
      <c r="A14" s="88"/>
      <c r="B14" s="21" t="s">
        <v>314</v>
      </c>
      <c r="C14" s="5">
        <v>3</v>
      </c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65" t="s">
        <v>29</v>
      </c>
      <c r="C17" s="65" t="s">
        <v>30</v>
      </c>
      <c r="D17" s="65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0.75</v>
      </c>
      <c r="C24" s="25" t="s">
        <v>315</v>
      </c>
      <c r="D24" s="26" t="s">
        <v>316</v>
      </c>
      <c r="E24" s="93" t="s">
        <v>317</v>
      </c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60</v>
      </c>
      <c r="D31" s="95" t="s">
        <v>38</v>
      </c>
      <c r="E31" s="65" t="s">
        <v>37</v>
      </c>
      <c r="F31" s="29"/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306</v>
      </c>
    </row>
    <row r="33" spans="1:6" ht="17.100000000000001" customHeight="1">
      <c r="A33" s="96"/>
      <c r="B33" s="31" t="s">
        <v>41</v>
      </c>
      <c r="C33" s="28" t="s">
        <v>309</v>
      </c>
      <c r="D33" s="99"/>
      <c r="E33" s="20" t="s">
        <v>42</v>
      </c>
      <c r="F33" s="29" t="s">
        <v>224</v>
      </c>
    </row>
    <row r="34" spans="1:6" ht="17.100000000000001" customHeight="1">
      <c r="A34" s="97"/>
      <c r="B34" s="31" t="s">
        <v>43</v>
      </c>
      <c r="C34" s="28" t="s">
        <v>305</v>
      </c>
      <c r="D34" s="100"/>
      <c r="E34" s="20" t="s">
        <v>44</v>
      </c>
      <c r="F34" s="29" t="s">
        <v>292</v>
      </c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308</v>
      </c>
      <c r="C37" s="103"/>
      <c r="D37" s="103"/>
      <c r="E37" s="103"/>
      <c r="F37" s="104"/>
    </row>
    <row r="38" spans="1:6" ht="17.100000000000001" customHeight="1">
      <c r="A38" s="96"/>
      <c r="B38" s="102" t="s">
        <v>310</v>
      </c>
      <c r="C38" s="103"/>
      <c r="D38" s="103"/>
      <c r="E38" s="103"/>
      <c r="F38" s="104"/>
    </row>
    <row r="39" spans="1:6" ht="17.100000000000001" customHeight="1">
      <c r="A39" s="96"/>
      <c r="B39" s="102"/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311</v>
      </c>
      <c r="C42" s="103"/>
      <c r="D42" s="103"/>
      <c r="E42" s="103"/>
      <c r="F42" s="104"/>
    </row>
    <row r="43" spans="1:6" ht="17.100000000000001" customHeight="1">
      <c r="A43" s="96"/>
      <c r="B43" s="119" t="s">
        <v>319</v>
      </c>
      <c r="C43" s="120"/>
      <c r="D43" s="120"/>
      <c r="E43" s="120"/>
      <c r="F43" s="121"/>
    </row>
    <row r="44" spans="1:6" ht="17.100000000000001" customHeight="1">
      <c r="A44" s="96"/>
      <c r="B44" s="122" t="s">
        <v>318</v>
      </c>
      <c r="C44" s="123"/>
      <c r="D44" s="123"/>
      <c r="E44" s="123"/>
      <c r="F44" s="124"/>
    </row>
    <row r="45" spans="1:6" ht="17.100000000000001" customHeight="1">
      <c r="A45" s="97"/>
      <c r="B45" s="102" t="s">
        <v>320</v>
      </c>
      <c r="C45" s="103"/>
      <c r="D45" s="103"/>
      <c r="E45" s="103"/>
      <c r="F45" s="104"/>
    </row>
    <row r="46" spans="1:6" ht="17.100000000000001" customHeight="1">
      <c r="A46" s="98"/>
      <c r="B46" s="102" t="s">
        <v>321</v>
      </c>
      <c r="C46" s="103"/>
      <c r="D46" s="103"/>
      <c r="E46" s="103"/>
      <c r="F46" s="104"/>
    </row>
    <row r="47" spans="1:6" ht="24" customHeight="1">
      <c r="A47" s="87" t="s">
        <v>50</v>
      </c>
      <c r="B47" s="87"/>
      <c r="C47" s="87"/>
      <c r="D47" s="87"/>
      <c r="E47" s="87"/>
      <c r="F47" s="87"/>
    </row>
    <row r="48" spans="1:6" ht="27" customHeight="1">
      <c r="A48" s="64" t="s">
        <v>36</v>
      </c>
      <c r="B48" s="114"/>
      <c r="C48" s="115"/>
      <c r="D48" s="64" t="s">
        <v>38</v>
      </c>
      <c r="E48" s="114"/>
      <c r="F48" s="115"/>
    </row>
    <row r="49" spans="1:6" ht="24" customHeight="1">
      <c r="A49" s="107" t="s">
        <v>52</v>
      </c>
      <c r="B49" s="108"/>
      <c r="C49" s="109"/>
      <c r="D49" s="63" t="s">
        <v>53</v>
      </c>
      <c r="E49" s="110"/>
      <c r="F49" s="111"/>
    </row>
    <row r="50" spans="1:6" ht="17.100000000000001" customHeight="1">
      <c r="A50" s="112" t="s">
        <v>36</v>
      </c>
      <c r="B50" s="34" t="s">
        <v>54</v>
      </c>
      <c r="C50" s="34" t="s">
        <v>55</v>
      </c>
      <c r="D50" s="112" t="s">
        <v>38</v>
      </c>
      <c r="E50" s="34" t="s">
        <v>56</v>
      </c>
      <c r="F50" s="34" t="s">
        <v>57</v>
      </c>
    </row>
    <row r="51" spans="1:6" ht="17.100000000000001" customHeight="1">
      <c r="A51" s="112"/>
      <c r="B51" s="35">
        <v>12800</v>
      </c>
      <c r="C51" s="35" t="s">
        <v>322</v>
      </c>
      <c r="D51" s="113"/>
      <c r="E51" s="35"/>
      <c r="F51" s="36"/>
    </row>
    <row r="52" spans="1:6" ht="17.100000000000001" customHeight="1">
      <c r="A52" s="112"/>
      <c r="B52" s="35"/>
      <c r="C52" s="35"/>
      <c r="D52" s="113"/>
      <c r="E52" s="35"/>
      <c r="F52" s="36"/>
    </row>
    <row r="53" spans="1:6" ht="17.100000000000001" customHeight="1">
      <c r="A53" s="112"/>
      <c r="B53" s="35"/>
      <c r="C53" s="35"/>
      <c r="D53" s="113"/>
      <c r="E53" s="35"/>
      <c r="F53" s="36"/>
    </row>
    <row r="54" spans="1:6" ht="15" customHeight="1"/>
    <row r="55" spans="1:6" ht="15" customHeight="1">
      <c r="F55" s="38" t="s">
        <v>58</v>
      </c>
    </row>
    <row r="56" spans="1:6" ht="15" customHeight="1"/>
    <row r="57" spans="1:6" ht="15" customHeight="1"/>
    <row r="58" spans="1:6" ht="15" customHeight="1"/>
  </sheetData>
  <mergeCells count="45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9:C49"/>
    <mergeCell ref="E49:F49"/>
    <mergeCell ref="A50:A53"/>
    <mergeCell ref="D50:D53"/>
    <mergeCell ref="A42:A46"/>
    <mergeCell ref="B42:F42"/>
    <mergeCell ref="B45:F45"/>
    <mergeCell ref="B46:F46"/>
    <mergeCell ref="A47:F47"/>
    <mergeCell ref="B48:C48"/>
    <mergeCell ref="E48:F48"/>
    <mergeCell ref="B43:F43"/>
    <mergeCell ref="B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22" zoomScale="120" zoomScaleNormal="120" zoomScalePageLayoutView="120" workbookViewId="0">
      <selection activeCell="C14" sqref="C1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68" t="s">
        <v>0</v>
      </c>
      <c r="B2" s="2" t="s">
        <v>328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8" t="s">
        <v>6</v>
      </c>
      <c r="B4" s="9">
        <v>1018500</v>
      </c>
      <c r="C4" s="10" t="s">
        <v>7</v>
      </c>
      <c r="D4" s="11">
        <v>0.01</v>
      </c>
      <c r="E4" s="12" t="s">
        <v>8</v>
      </c>
      <c r="F4" s="11">
        <v>0.34</v>
      </c>
    </row>
    <row r="5" spans="1:10" ht="17.100000000000001" customHeight="1">
      <c r="A5" s="68" t="s">
        <v>9</v>
      </c>
      <c r="B5" s="13">
        <v>986000</v>
      </c>
      <c r="C5" s="12" t="s">
        <v>10</v>
      </c>
      <c r="D5" s="11">
        <v>0.02</v>
      </c>
      <c r="E5" s="12" t="s">
        <v>11</v>
      </c>
      <c r="F5" s="11">
        <v>0.09</v>
      </c>
      <c r="G5" s="14">
        <f>B7+B6</f>
        <v>32350500</v>
      </c>
    </row>
    <row r="6" spans="1:10" ht="17.100000000000001" customHeight="1">
      <c r="A6" s="68" t="s">
        <v>12</v>
      </c>
      <c r="B6" s="13">
        <v>2004500</v>
      </c>
      <c r="C6" s="10" t="s">
        <v>13</v>
      </c>
      <c r="D6" s="11">
        <v>0.1</v>
      </c>
      <c r="E6" s="12" t="s">
        <v>14</v>
      </c>
      <c r="F6" s="11">
        <v>0</v>
      </c>
      <c r="G6" s="15"/>
      <c r="H6" s="16"/>
    </row>
    <row r="7" spans="1:10" ht="17.100000000000001" customHeight="1">
      <c r="A7" s="68" t="s">
        <v>15</v>
      </c>
      <c r="B7" s="13">
        <v>30346000</v>
      </c>
      <c r="C7" s="12" t="s">
        <v>16</v>
      </c>
      <c r="D7" s="11">
        <v>0.3</v>
      </c>
      <c r="E7" s="12" t="s">
        <v>302</v>
      </c>
      <c r="F7" s="11">
        <v>0.08</v>
      </c>
      <c r="G7" s="17"/>
    </row>
    <row r="8" spans="1:10" ht="17.100000000000001" customHeight="1">
      <c r="A8" s="68" t="s">
        <v>18</v>
      </c>
      <c r="B8" s="13">
        <v>60000000</v>
      </c>
      <c r="C8" s="10" t="s">
        <v>19</v>
      </c>
      <c r="D8" s="11">
        <v>0.06</v>
      </c>
      <c r="E8" s="12"/>
      <c r="F8" s="11"/>
    </row>
    <row r="9" spans="1:10" ht="17.100000000000001" customHeight="1">
      <c r="A9" s="68" t="s">
        <v>20</v>
      </c>
      <c r="B9" s="18">
        <f>B7/B8</f>
        <v>0.5057666666666667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68" t="s">
        <v>23</v>
      </c>
      <c r="C11" s="68" t="s">
        <v>24</v>
      </c>
      <c r="D11" s="68" t="s">
        <v>25</v>
      </c>
      <c r="E11" s="68"/>
      <c r="F11" s="20" t="s">
        <v>26</v>
      </c>
    </row>
    <row r="12" spans="1:10" ht="17.100000000000001" customHeight="1">
      <c r="A12" s="88"/>
      <c r="B12" s="21" t="s">
        <v>337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2</v>
      </c>
      <c r="D13" s="89"/>
      <c r="E13" s="21"/>
      <c r="F13" s="5"/>
    </row>
    <row r="14" spans="1:10" ht="17.100000000000001" customHeight="1">
      <c r="A14" s="88"/>
      <c r="B14" s="21" t="s">
        <v>338</v>
      </c>
      <c r="C14" s="5">
        <v>3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11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68" t="s">
        <v>29</v>
      </c>
      <c r="C17" s="68" t="s">
        <v>30</v>
      </c>
      <c r="D17" s="68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323</v>
      </c>
      <c r="D31" s="95" t="s">
        <v>38</v>
      </c>
      <c r="E31" s="68" t="s">
        <v>37</v>
      </c>
      <c r="F31" s="29" t="s">
        <v>95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327</v>
      </c>
    </row>
    <row r="33" spans="1:6" ht="17.100000000000001" customHeight="1">
      <c r="A33" s="96"/>
      <c r="B33" s="31" t="s">
        <v>41</v>
      </c>
      <c r="C33" s="28" t="s">
        <v>324</v>
      </c>
      <c r="D33" s="99"/>
      <c r="E33" s="20" t="s">
        <v>42</v>
      </c>
      <c r="F33" s="29" t="s">
        <v>291</v>
      </c>
    </row>
    <row r="34" spans="1:6" ht="17.100000000000001" customHeight="1">
      <c r="A34" s="97"/>
      <c r="B34" s="31" t="s">
        <v>43</v>
      </c>
      <c r="C34" s="28" t="s">
        <v>305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325</v>
      </c>
      <c r="C37" s="103"/>
      <c r="D37" s="103"/>
      <c r="E37" s="103"/>
      <c r="F37" s="104"/>
    </row>
    <row r="38" spans="1:6" ht="17.100000000000001" customHeight="1">
      <c r="A38" s="96"/>
      <c r="B38" s="102" t="s">
        <v>326</v>
      </c>
      <c r="C38" s="103"/>
      <c r="D38" s="103"/>
      <c r="E38" s="103"/>
      <c r="F38" s="104"/>
    </row>
    <row r="39" spans="1:6" ht="17.100000000000001" customHeight="1">
      <c r="A39" s="96"/>
      <c r="B39" s="102"/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329</v>
      </c>
      <c r="C42" s="103"/>
      <c r="D42" s="103"/>
      <c r="E42" s="103"/>
      <c r="F42" s="104"/>
    </row>
    <row r="43" spans="1:6" ht="17.100000000000001" customHeight="1">
      <c r="A43" s="96"/>
      <c r="B43" s="102" t="s">
        <v>330</v>
      </c>
      <c r="C43" s="103"/>
      <c r="D43" s="103"/>
      <c r="E43" s="103"/>
      <c r="F43" s="104"/>
    </row>
    <row r="44" spans="1:6" ht="17.100000000000001" customHeight="1">
      <c r="A44" s="96"/>
      <c r="B44" s="102" t="s">
        <v>331</v>
      </c>
      <c r="C44" s="103"/>
      <c r="D44" s="103"/>
      <c r="E44" s="103"/>
      <c r="F44" s="104"/>
    </row>
    <row r="45" spans="1:6" ht="17.100000000000001" customHeight="1">
      <c r="A45" s="97"/>
      <c r="B45" s="102" t="s">
        <v>332</v>
      </c>
      <c r="C45" s="103"/>
      <c r="D45" s="103"/>
      <c r="E45" s="103"/>
      <c r="F45" s="104"/>
    </row>
    <row r="46" spans="1:6" ht="17.100000000000001" customHeight="1">
      <c r="A46" s="97"/>
      <c r="B46" s="119" t="s">
        <v>334</v>
      </c>
      <c r="C46" s="120"/>
      <c r="D46" s="120"/>
      <c r="E46" s="120"/>
      <c r="F46" s="121"/>
    </row>
    <row r="47" spans="1:6" ht="17.100000000000001" customHeight="1">
      <c r="A47" s="97"/>
      <c r="B47" s="122" t="s">
        <v>335</v>
      </c>
      <c r="C47" s="123"/>
      <c r="D47" s="123"/>
      <c r="E47" s="123"/>
      <c r="F47" s="124"/>
    </row>
    <row r="48" spans="1:6" ht="17.100000000000001" customHeight="1">
      <c r="A48" s="98"/>
      <c r="B48" s="102" t="s">
        <v>333</v>
      </c>
      <c r="C48" s="103"/>
      <c r="D48" s="103"/>
      <c r="E48" s="103"/>
      <c r="F48" s="104"/>
    </row>
    <row r="49" spans="1:6" ht="24" customHeight="1">
      <c r="A49" s="87" t="s">
        <v>50</v>
      </c>
      <c r="B49" s="87"/>
      <c r="C49" s="87"/>
      <c r="D49" s="87"/>
      <c r="E49" s="87"/>
      <c r="F49" s="87"/>
    </row>
    <row r="50" spans="1:6" ht="27" customHeight="1">
      <c r="A50" s="67" t="s">
        <v>36</v>
      </c>
      <c r="B50" s="114"/>
      <c r="C50" s="115"/>
      <c r="D50" s="67" t="s">
        <v>38</v>
      </c>
      <c r="E50" s="114"/>
      <c r="F50" s="115"/>
    </row>
    <row r="51" spans="1:6" ht="24" customHeight="1">
      <c r="A51" s="107" t="s">
        <v>52</v>
      </c>
      <c r="B51" s="108"/>
      <c r="C51" s="109"/>
      <c r="D51" s="66" t="s">
        <v>53</v>
      </c>
      <c r="E51" s="110"/>
      <c r="F51" s="111"/>
    </row>
    <row r="52" spans="1:6" ht="17.100000000000001" customHeight="1">
      <c r="A52" s="112" t="s">
        <v>36</v>
      </c>
      <c r="B52" s="34" t="s">
        <v>54</v>
      </c>
      <c r="C52" s="34" t="s">
        <v>55</v>
      </c>
      <c r="D52" s="112" t="s">
        <v>38</v>
      </c>
      <c r="E52" s="34" t="s">
        <v>56</v>
      </c>
      <c r="F52" s="34" t="s">
        <v>57</v>
      </c>
    </row>
    <row r="53" spans="1:6" ht="17.100000000000001" customHeight="1">
      <c r="A53" s="112"/>
      <c r="B53" s="35"/>
      <c r="C53" s="35"/>
      <c r="D53" s="113"/>
      <c r="E53" s="35"/>
      <c r="F53" s="36"/>
    </row>
    <row r="54" spans="1:6" ht="17.100000000000001" customHeight="1">
      <c r="A54" s="112"/>
      <c r="B54" s="35"/>
      <c r="C54" s="35"/>
      <c r="D54" s="113"/>
      <c r="E54" s="35"/>
      <c r="F54" s="36"/>
    </row>
    <row r="55" spans="1:6" ht="17.100000000000001" customHeight="1">
      <c r="A55" s="112"/>
      <c r="B55" s="35"/>
      <c r="C55" s="35"/>
      <c r="D55" s="113"/>
      <c r="E55" s="35"/>
      <c r="F55" s="36"/>
    </row>
    <row r="56" spans="1:6" ht="15" customHeight="1"/>
    <row r="57" spans="1:6" ht="15" customHeight="1">
      <c r="F57" s="38" t="s">
        <v>58</v>
      </c>
    </row>
    <row r="58" spans="1:6" ht="15" customHeight="1"/>
    <row r="59" spans="1:6" ht="15" customHeight="1"/>
    <row r="60" spans="1:6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52:A55"/>
    <mergeCell ref="D52:D55"/>
    <mergeCell ref="A42:A48"/>
    <mergeCell ref="B42:F42"/>
    <mergeCell ref="B43:F43"/>
    <mergeCell ref="B44:F44"/>
    <mergeCell ref="B45:F45"/>
    <mergeCell ref="B48:F48"/>
    <mergeCell ref="B46:F46"/>
    <mergeCell ref="B47:F47"/>
    <mergeCell ref="A49:F49"/>
    <mergeCell ref="B50:C50"/>
    <mergeCell ref="E50:F50"/>
    <mergeCell ref="A51:C51"/>
    <mergeCell ref="E51:F51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28" zoomScale="120" zoomScaleNormal="120" zoomScalePageLayoutView="120" workbookViewId="0">
      <selection activeCell="B47" sqref="B47:F4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71" t="s">
        <v>0</v>
      </c>
      <c r="B2" s="2" t="s">
        <v>343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71" t="s">
        <v>6</v>
      </c>
      <c r="B4" s="9">
        <v>450000</v>
      </c>
      <c r="C4" s="10" t="s">
        <v>7</v>
      </c>
      <c r="D4" s="11">
        <v>0.11</v>
      </c>
      <c r="E4" s="12" t="s">
        <v>8</v>
      </c>
      <c r="F4" s="11">
        <v>0.09</v>
      </c>
    </row>
    <row r="5" spans="1:10" ht="17.100000000000001" customHeight="1">
      <c r="A5" s="71" t="s">
        <v>9</v>
      </c>
      <c r="B5" s="13">
        <v>545500</v>
      </c>
      <c r="C5" s="12" t="s">
        <v>10</v>
      </c>
      <c r="D5" s="11">
        <v>0.04</v>
      </c>
      <c r="E5" s="12" t="s">
        <v>11</v>
      </c>
      <c r="F5" s="11">
        <v>0.09</v>
      </c>
      <c r="G5" s="14">
        <f>B7+B6</f>
        <v>32337000</v>
      </c>
    </row>
    <row r="6" spans="1:10" ht="17.100000000000001" customHeight="1">
      <c r="A6" s="71" t="s">
        <v>12</v>
      </c>
      <c r="B6" s="13">
        <v>995500</v>
      </c>
      <c r="C6" s="10" t="s">
        <v>13</v>
      </c>
      <c r="D6" s="11">
        <v>0.09</v>
      </c>
      <c r="E6" s="12" t="s">
        <v>14</v>
      </c>
      <c r="F6" s="11">
        <v>0</v>
      </c>
      <c r="G6" s="15"/>
      <c r="H6" s="16"/>
    </row>
    <row r="7" spans="1:10" ht="17.100000000000001" customHeight="1">
      <c r="A7" s="71" t="s">
        <v>15</v>
      </c>
      <c r="B7" s="13">
        <v>31341500</v>
      </c>
      <c r="C7" s="12" t="s">
        <v>16</v>
      </c>
      <c r="D7" s="11">
        <v>0.38</v>
      </c>
      <c r="E7" s="12" t="s">
        <v>302</v>
      </c>
      <c r="F7" s="11">
        <v>0.08</v>
      </c>
      <c r="G7" s="17"/>
    </row>
    <row r="8" spans="1:10" ht="17.100000000000001" customHeight="1">
      <c r="A8" s="71" t="s">
        <v>18</v>
      </c>
      <c r="B8" s="13">
        <v>60000000</v>
      </c>
      <c r="C8" s="10" t="s">
        <v>19</v>
      </c>
      <c r="D8" s="11">
        <v>0.12</v>
      </c>
      <c r="E8" s="12"/>
      <c r="F8" s="11"/>
    </row>
    <row r="9" spans="1:10" ht="17.100000000000001" customHeight="1">
      <c r="A9" s="71" t="s">
        <v>20</v>
      </c>
      <c r="B9" s="18">
        <f>B7/B8</f>
        <v>0.52235833333333337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71" t="s">
        <v>23</v>
      </c>
      <c r="C11" s="71" t="s">
        <v>24</v>
      </c>
      <c r="D11" s="71" t="s">
        <v>25</v>
      </c>
      <c r="E11" s="71"/>
      <c r="F11" s="20" t="s">
        <v>26</v>
      </c>
    </row>
    <row r="12" spans="1:10" ht="17.100000000000001" customHeight="1">
      <c r="A12" s="88"/>
      <c r="B12" s="21" t="s">
        <v>284</v>
      </c>
      <c r="C12" s="5">
        <v>0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2</v>
      </c>
      <c r="D13" s="89"/>
      <c r="E13" s="21"/>
      <c r="F13" s="5"/>
    </row>
    <row r="14" spans="1:10" ht="17.100000000000001" customHeight="1">
      <c r="A14" s="88"/>
      <c r="B14" s="21" t="s">
        <v>344</v>
      </c>
      <c r="C14" s="5">
        <v>1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1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71" t="s">
        <v>29</v>
      </c>
      <c r="C17" s="71" t="s">
        <v>30</v>
      </c>
      <c r="D17" s="71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339</v>
      </c>
      <c r="D31" s="95" t="s">
        <v>38</v>
      </c>
      <c r="E31" s="71" t="s">
        <v>37</v>
      </c>
      <c r="F31" s="29" t="s">
        <v>172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327</v>
      </c>
    </row>
    <row r="33" spans="1:6" ht="17.100000000000001" customHeight="1">
      <c r="A33" s="96"/>
      <c r="B33" s="31" t="s">
        <v>41</v>
      </c>
      <c r="C33" s="28" t="s">
        <v>351</v>
      </c>
      <c r="D33" s="99"/>
      <c r="E33" s="20" t="s">
        <v>42</v>
      </c>
      <c r="F33" s="29" t="s">
        <v>224</v>
      </c>
    </row>
    <row r="34" spans="1:6" ht="17.100000000000001" customHeight="1">
      <c r="A34" s="97"/>
      <c r="B34" s="31" t="s">
        <v>43</v>
      </c>
      <c r="C34" s="28" t="s">
        <v>131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340</v>
      </c>
      <c r="C37" s="103"/>
      <c r="D37" s="103"/>
      <c r="E37" s="103"/>
      <c r="F37" s="104"/>
    </row>
    <row r="38" spans="1:6" ht="17.100000000000001" customHeight="1">
      <c r="A38" s="96"/>
      <c r="B38" s="102" t="s">
        <v>341</v>
      </c>
      <c r="C38" s="103"/>
      <c r="D38" s="103"/>
      <c r="E38" s="103"/>
      <c r="F38" s="104"/>
    </row>
    <row r="39" spans="1:6" ht="17.100000000000001" customHeight="1">
      <c r="A39" s="96"/>
      <c r="B39" s="102" t="s">
        <v>342</v>
      </c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345</v>
      </c>
      <c r="C42" s="103"/>
      <c r="D42" s="103"/>
      <c r="E42" s="103"/>
      <c r="F42" s="104"/>
    </row>
    <row r="43" spans="1:6" ht="17.100000000000001" customHeight="1">
      <c r="A43" s="96"/>
      <c r="B43" s="102" t="s">
        <v>346</v>
      </c>
      <c r="C43" s="103"/>
      <c r="D43" s="103"/>
      <c r="E43" s="103"/>
      <c r="F43" s="104"/>
    </row>
    <row r="44" spans="1:6" ht="17.100000000000001" customHeight="1">
      <c r="A44" s="96"/>
      <c r="B44" s="102" t="s">
        <v>347</v>
      </c>
      <c r="C44" s="103"/>
      <c r="D44" s="103"/>
      <c r="E44" s="103"/>
      <c r="F44" s="104"/>
    </row>
    <row r="45" spans="1:6" ht="17.100000000000001" customHeight="1">
      <c r="A45" s="97"/>
      <c r="B45" s="102" t="s">
        <v>348</v>
      </c>
      <c r="C45" s="103"/>
      <c r="D45" s="103"/>
      <c r="E45" s="103"/>
      <c r="F45" s="104"/>
    </row>
    <row r="46" spans="1:6" ht="17.100000000000001" customHeight="1">
      <c r="A46" s="97"/>
      <c r="B46" s="102"/>
      <c r="C46" s="103"/>
      <c r="D46" s="103"/>
      <c r="E46" s="103"/>
      <c r="F46" s="104"/>
    </row>
    <row r="47" spans="1:6" ht="17.100000000000001" customHeight="1">
      <c r="A47" s="97"/>
      <c r="B47" s="102"/>
      <c r="C47" s="103"/>
      <c r="D47" s="103"/>
      <c r="E47" s="103"/>
      <c r="F47" s="104"/>
    </row>
    <row r="48" spans="1:6" ht="17.100000000000001" customHeight="1">
      <c r="A48" s="98"/>
      <c r="B48" s="102"/>
      <c r="C48" s="103"/>
      <c r="D48" s="103"/>
      <c r="E48" s="103"/>
      <c r="F48" s="104"/>
    </row>
    <row r="49" spans="1:6" ht="24" customHeight="1">
      <c r="A49" s="87" t="s">
        <v>50</v>
      </c>
      <c r="B49" s="87"/>
      <c r="C49" s="87"/>
      <c r="D49" s="87"/>
      <c r="E49" s="87"/>
      <c r="F49" s="87"/>
    </row>
    <row r="50" spans="1:6" ht="27" customHeight="1">
      <c r="A50" s="70" t="s">
        <v>36</v>
      </c>
      <c r="B50" s="114"/>
      <c r="C50" s="115"/>
      <c r="D50" s="70" t="s">
        <v>38</v>
      </c>
      <c r="E50" s="114"/>
      <c r="F50" s="115"/>
    </row>
    <row r="51" spans="1:6" ht="24" customHeight="1">
      <c r="A51" s="107" t="s">
        <v>52</v>
      </c>
      <c r="B51" s="108"/>
      <c r="C51" s="109"/>
      <c r="D51" s="69" t="s">
        <v>53</v>
      </c>
      <c r="E51" s="110"/>
      <c r="F51" s="111"/>
    </row>
    <row r="52" spans="1:6" ht="17.100000000000001" customHeight="1">
      <c r="A52" s="112" t="s">
        <v>36</v>
      </c>
      <c r="B52" s="34" t="s">
        <v>54</v>
      </c>
      <c r="C52" s="34" t="s">
        <v>55</v>
      </c>
      <c r="D52" s="112" t="s">
        <v>38</v>
      </c>
      <c r="E52" s="34" t="s">
        <v>56</v>
      </c>
      <c r="F52" s="34" t="s">
        <v>57</v>
      </c>
    </row>
    <row r="53" spans="1:6" ht="17.100000000000001" customHeight="1">
      <c r="A53" s="112"/>
      <c r="B53" s="35"/>
      <c r="C53" s="35"/>
      <c r="D53" s="113"/>
      <c r="E53" s="35"/>
      <c r="F53" s="36"/>
    </row>
    <row r="54" spans="1:6" ht="17.100000000000001" customHeight="1">
      <c r="A54" s="112"/>
      <c r="B54" s="35"/>
      <c r="C54" s="35"/>
      <c r="D54" s="113"/>
      <c r="E54" s="35"/>
      <c r="F54" s="36"/>
    </row>
    <row r="55" spans="1:6" ht="17.100000000000001" customHeight="1">
      <c r="A55" s="112"/>
      <c r="B55" s="35"/>
      <c r="C55" s="35"/>
      <c r="D55" s="113"/>
      <c r="E55" s="35"/>
      <c r="F55" s="36"/>
    </row>
    <row r="56" spans="1:6" ht="15" customHeight="1"/>
    <row r="57" spans="1:6" ht="15" customHeight="1">
      <c r="F57" s="38" t="s">
        <v>58</v>
      </c>
    </row>
    <row r="58" spans="1:6" ht="15" customHeight="1"/>
    <row r="59" spans="1:6" ht="15" customHeight="1"/>
    <row r="60" spans="1:6" ht="15" customHeight="1"/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52:A55"/>
    <mergeCell ref="D52:D55"/>
    <mergeCell ref="A42:A48"/>
    <mergeCell ref="B42:F42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120" zoomScaleNormal="120" zoomScalePageLayoutView="120" workbookViewId="0">
      <selection activeCell="C35" sqref="C35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73" t="s">
        <v>0</v>
      </c>
      <c r="B2" s="2" t="s">
        <v>349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73" t="s">
        <v>6</v>
      </c>
      <c r="B4" s="9">
        <v>631500</v>
      </c>
      <c r="C4" s="10" t="s">
        <v>7</v>
      </c>
      <c r="D4" s="11">
        <v>0.08</v>
      </c>
      <c r="E4" s="12" t="s">
        <v>8</v>
      </c>
      <c r="F4" s="11">
        <v>0.23</v>
      </c>
    </row>
    <row r="5" spans="1:10" ht="17.100000000000001" customHeight="1">
      <c r="A5" s="73" t="s">
        <v>9</v>
      </c>
      <c r="B5" s="13">
        <v>674500</v>
      </c>
      <c r="C5" s="12" t="s">
        <v>10</v>
      </c>
      <c r="D5" s="11">
        <v>0.03</v>
      </c>
      <c r="E5" s="12" t="s">
        <v>11</v>
      </c>
      <c r="F5" s="11">
        <v>0.22</v>
      </c>
      <c r="G5" s="14">
        <f>B7+B6</f>
        <v>32647500</v>
      </c>
    </row>
    <row r="6" spans="1:10" ht="17.100000000000001" customHeight="1">
      <c r="A6" s="73" t="s">
        <v>12</v>
      </c>
      <c r="B6" s="13">
        <v>1306000</v>
      </c>
      <c r="C6" s="10" t="s">
        <v>13</v>
      </c>
      <c r="D6" s="11">
        <v>0.08</v>
      </c>
      <c r="E6" s="12" t="s">
        <v>14</v>
      </c>
      <c r="F6" s="11">
        <v>0.06</v>
      </c>
      <c r="G6" s="15"/>
      <c r="H6" s="16"/>
    </row>
    <row r="7" spans="1:10" ht="17.100000000000001" customHeight="1">
      <c r="A7" s="73" t="s">
        <v>15</v>
      </c>
      <c r="B7" s="13">
        <v>31341500</v>
      </c>
      <c r="C7" s="12" t="s">
        <v>16</v>
      </c>
      <c r="D7" s="11">
        <v>0.15</v>
      </c>
      <c r="E7" s="12" t="s">
        <v>302</v>
      </c>
      <c r="F7" s="11">
        <v>0.08</v>
      </c>
      <c r="G7" s="17"/>
    </row>
    <row r="8" spans="1:10" ht="17.100000000000001" customHeight="1">
      <c r="A8" s="73" t="s">
        <v>18</v>
      </c>
      <c r="B8" s="13">
        <v>60000000</v>
      </c>
      <c r="C8" s="10" t="s">
        <v>19</v>
      </c>
      <c r="D8" s="11">
        <v>7.0000000000000007E-2</v>
      </c>
      <c r="E8" s="12"/>
      <c r="F8" s="11"/>
    </row>
    <row r="9" spans="1:10" ht="17.100000000000001" customHeight="1">
      <c r="A9" s="73" t="s">
        <v>20</v>
      </c>
      <c r="B9" s="18">
        <f>B7/B8</f>
        <v>0.52235833333333337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73" t="s">
        <v>23</v>
      </c>
      <c r="C11" s="73" t="s">
        <v>24</v>
      </c>
      <c r="D11" s="73" t="s">
        <v>25</v>
      </c>
      <c r="E11" s="73"/>
      <c r="F11" s="20" t="s">
        <v>26</v>
      </c>
    </row>
    <row r="12" spans="1:10" ht="17.100000000000001" customHeight="1">
      <c r="A12" s="88"/>
      <c r="B12" s="21" t="s">
        <v>364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2</v>
      </c>
      <c r="D13" s="89"/>
      <c r="E13" s="21"/>
      <c r="F13" s="5"/>
    </row>
    <row r="14" spans="1:10" ht="17.100000000000001" customHeight="1">
      <c r="A14" s="88"/>
      <c r="B14" s="21" t="s">
        <v>344</v>
      </c>
      <c r="C14" s="5">
        <v>1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3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73" t="s">
        <v>29</v>
      </c>
      <c r="C17" s="73" t="s">
        <v>30</v>
      </c>
      <c r="D17" s="73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350</v>
      </c>
      <c r="D31" s="95" t="s">
        <v>38</v>
      </c>
      <c r="E31" s="73" t="s">
        <v>37</v>
      </c>
      <c r="F31" s="29"/>
    </row>
    <row r="32" spans="1:6" ht="17.100000000000001" customHeight="1">
      <c r="A32" s="96"/>
      <c r="B32" s="30" t="s">
        <v>39</v>
      </c>
      <c r="C32" s="28" t="s">
        <v>352</v>
      </c>
      <c r="D32" s="99"/>
      <c r="E32" s="20" t="s">
        <v>40</v>
      </c>
      <c r="F32" s="29" t="s">
        <v>353</v>
      </c>
    </row>
    <row r="33" spans="1:6" ht="17.100000000000001" customHeight="1">
      <c r="A33" s="96"/>
      <c r="B33" s="31" t="s">
        <v>41</v>
      </c>
      <c r="C33" s="28" t="s">
        <v>93</v>
      </c>
      <c r="D33" s="99"/>
      <c r="E33" s="20" t="s">
        <v>42</v>
      </c>
      <c r="F33" s="29" t="s">
        <v>224</v>
      </c>
    </row>
    <row r="34" spans="1:6" ht="17.100000000000001" customHeight="1">
      <c r="A34" s="97"/>
      <c r="B34" s="31" t="s">
        <v>43</v>
      </c>
      <c r="C34" s="28" t="s">
        <v>305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354</v>
      </c>
      <c r="C37" s="103"/>
      <c r="D37" s="103"/>
      <c r="E37" s="103"/>
      <c r="F37" s="104"/>
    </row>
    <row r="38" spans="1:6" ht="17.100000000000001" customHeight="1">
      <c r="A38" s="96"/>
      <c r="B38" s="102" t="s">
        <v>355</v>
      </c>
      <c r="C38" s="103"/>
      <c r="D38" s="103"/>
      <c r="E38" s="103"/>
      <c r="F38" s="104"/>
    </row>
    <row r="39" spans="1:6" ht="17.100000000000001" customHeight="1">
      <c r="A39" s="96"/>
      <c r="B39" s="102" t="s">
        <v>356</v>
      </c>
      <c r="C39" s="105"/>
      <c r="D39" s="105"/>
      <c r="E39" s="105"/>
      <c r="F39" s="106"/>
    </row>
    <row r="40" spans="1:6" ht="17.100000000000001" customHeight="1">
      <c r="A40" s="96"/>
      <c r="B40" s="102" t="s">
        <v>357</v>
      </c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358</v>
      </c>
      <c r="C42" s="103"/>
      <c r="D42" s="103"/>
      <c r="E42" s="103"/>
      <c r="F42" s="104"/>
    </row>
    <row r="43" spans="1:6" ht="17.100000000000001" customHeight="1">
      <c r="A43" s="96"/>
      <c r="B43" s="119" t="s">
        <v>359</v>
      </c>
      <c r="C43" s="120"/>
      <c r="D43" s="120"/>
      <c r="E43" s="120"/>
      <c r="F43" s="121"/>
    </row>
    <row r="44" spans="1:6" ht="17.100000000000001" customHeight="1">
      <c r="A44" s="96"/>
      <c r="B44" s="125" t="s">
        <v>360</v>
      </c>
      <c r="C44" s="126"/>
      <c r="D44" s="126"/>
      <c r="E44" s="126"/>
      <c r="F44" s="127"/>
    </row>
    <row r="45" spans="1:6" ht="17.100000000000001" customHeight="1">
      <c r="A45" s="97"/>
      <c r="B45" s="122" t="s">
        <v>361</v>
      </c>
      <c r="C45" s="123"/>
      <c r="D45" s="123"/>
      <c r="E45" s="123"/>
      <c r="F45" s="124"/>
    </row>
    <row r="46" spans="1:6" ht="17.100000000000001" customHeight="1">
      <c r="A46" s="97"/>
      <c r="B46" s="119" t="s">
        <v>362</v>
      </c>
      <c r="C46" s="120"/>
      <c r="D46" s="120"/>
      <c r="E46" s="120"/>
      <c r="F46" s="121"/>
    </row>
    <row r="47" spans="1:6" ht="17.100000000000001" customHeight="1">
      <c r="A47" s="97"/>
      <c r="B47" s="125" t="s">
        <v>363</v>
      </c>
      <c r="C47" s="126"/>
      <c r="D47" s="126"/>
      <c r="E47" s="126"/>
      <c r="F47" s="127"/>
    </row>
    <row r="48" spans="1:6" ht="17.100000000000001" customHeight="1">
      <c r="A48" s="98"/>
      <c r="B48" s="122"/>
      <c r="C48" s="123"/>
      <c r="D48" s="123"/>
      <c r="E48" s="123"/>
      <c r="F48" s="124"/>
    </row>
    <row r="49" spans="1:6" ht="24" customHeight="1">
      <c r="A49" s="87" t="s">
        <v>50</v>
      </c>
      <c r="B49" s="87"/>
      <c r="C49" s="87"/>
      <c r="D49" s="87"/>
      <c r="E49" s="87"/>
      <c r="F49" s="87"/>
    </row>
    <row r="50" spans="1:6" ht="27" customHeight="1">
      <c r="A50" s="74" t="s">
        <v>36</v>
      </c>
      <c r="B50" s="114"/>
      <c r="C50" s="115"/>
      <c r="D50" s="74" t="s">
        <v>38</v>
      </c>
      <c r="E50" s="114"/>
      <c r="F50" s="115"/>
    </row>
    <row r="51" spans="1:6" ht="24" customHeight="1">
      <c r="A51" s="107" t="s">
        <v>52</v>
      </c>
      <c r="B51" s="108"/>
      <c r="C51" s="109"/>
      <c r="D51" s="72" t="s">
        <v>53</v>
      </c>
      <c r="E51" s="110"/>
      <c r="F51" s="111"/>
    </row>
    <row r="52" spans="1:6" ht="17.100000000000001" customHeight="1">
      <c r="A52" s="112" t="s">
        <v>36</v>
      </c>
      <c r="B52" s="34" t="s">
        <v>54</v>
      </c>
      <c r="C52" s="34" t="s">
        <v>55</v>
      </c>
      <c r="D52" s="112" t="s">
        <v>38</v>
      </c>
      <c r="E52" s="34" t="s">
        <v>56</v>
      </c>
      <c r="F52" s="34" t="s">
        <v>57</v>
      </c>
    </row>
    <row r="53" spans="1:6" ht="17.100000000000001" customHeight="1">
      <c r="A53" s="112"/>
      <c r="B53" s="35"/>
      <c r="C53" s="35"/>
      <c r="D53" s="113"/>
      <c r="E53" s="35"/>
      <c r="F53" s="36"/>
    </row>
    <row r="54" spans="1:6" ht="17.100000000000001" customHeight="1">
      <c r="A54" s="112"/>
      <c r="B54" s="35"/>
      <c r="C54" s="35"/>
      <c r="D54" s="113"/>
      <c r="E54" s="35"/>
      <c r="F54" s="36"/>
    </row>
    <row r="55" spans="1:6" ht="17.100000000000001" customHeight="1">
      <c r="A55" s="112"/>
      <c r="B55" s="35"/>
      <c r="C55" s="35"/>
      <c r="D55" s="113"/>
      <c r="E55" s="35"/>
      <c r="F55" s="36"/>
    </row>
    <row r="56" spans="1:6" ht="15" customHeight="1"/>
    <row r="57" spans="1:6" ht="15" customHeight="1">
      <c r="F57" s="38" t="s">
        <v>58</v>
      </c>
    </row>
    <row r="58" spans="1:6" ht="15" customHeight="1"/>
    <row r="59" spans="1:6" ht="15" customHeight="1"/>
    <row r="60" spans="1:6" ht="15" customHeight="1"/>
  </sheetData>
  <mergeCells count="47">
    <mergeCell ref="A52:A55"/>
    <mergeCell ref="D52:D55"/>
    <mergeCell ref="A42:A48"/>
    <mergeCell ref="B42:F42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1" t="s">
        <v>0</v>
      </c>
      <c r="B2" s="2" t="s">
        <v>149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120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784000</v>
      </c>
      <c r="C4" s="10" t="s">
        <v>7</v>
      </c>
      <c r="D4" s="11">
        <v>0.02</v>
      </c>
      <c r="E4" s="12" t="s">
        <v>8</v>
      </c>
      <c r="F4" s="11">
        <v>0.03</v>
      </c>
    </row>
    <row r="5" spans="1:10" ht="17.100000000000001" customHeight="1">
      <c r="A5" s="1" t="s">
        <v>9</v>
      </c>
      <c r="B5" s="13">
        <v>2620500</v>
      </c>
      <c r="C5" s="12" t="s">
        <v>10</v>
      </c>
      <c r="D5" s="11">
        <v>0.06</v>
      </c>
      <c r="E5" s="12" t="s">
        <v>11</v>
      </c>
      <c r="F5" s="11">
        <v>0.09</v>
      </c>
      <c r="G5" s="14">
        <f>B7+B6</f>
        <v>8888500</v>
      </c>
    </row>
    <row r="6" spans="1:10" ht="17.100000000000001" customHeight="1">
      <c r="A6" s="1" t="s">
        <v>12</v>
      </c>
      <c r="B6" s="13">
        <v>3409500</v>
      </c>
      <c r="C6" s="10" t="s">
        <v>13</v>
      </c>
      <c r="D6" s="11">
        <v>0.1</v>
      </c>
      <c r="E6" s="12" t="s">
        <v>14</v>
      </c>
      <c r="F6" s="11">
        <v>0.08</v>
      </c>
      <c r="G6" s="15"/>
      <c r="H6" s="16"/>
    </row>
    <row r="7" spans="1:10" ht="17.100000000000001" customHeight="1">
      <c r="A7" s="1" t="s">
        <v>15</v>
      </c>
      <c r="B7" s="13">
        <v>5479000</v>
      </c>
      <c r="C7" s="12" t="s">
        <v>16</v>
      </c>
      <c r="D7" s="11">
        <v>0.24</v>
      </c>
      <c r="E7" s="12" t="s">
        <v>17</v>
      </c>
      <c r="F7" s="11">
        <v>0.37</v>
      </c>
      <c r="G7" s="17"/>
    </row>
    <row r="8" spans="1:10" ht="17.100000000000001" customHeight="1">
      <c r="A8" s="1" t="s">
        <v>18</v>
      </c>
      <c r="B8" s="13">
        <v>60000000</v>
      </c>
      <c r="C8" s="10" t="s">
        <v>19</v>
      </c>
      <c r="D8" s="11">
        <v>0.01</v>
      </c>
      <c r="E8" s="12"/>
      <c r="F8" s="11"/>
    </row>
    <row r="9" spans="1:10" ht="17.100000000000001" customHeight="1">
      <c r="A9" s="1" t="s">
        <v>20</v>
      </c>
      <c r="B9" s="18">
        <f>B7/B8</f>
        <v>9.1316666666666671E-2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88"/>
      <c r="B12" s="21"/>
      <c r="C12" s="5"/>
      <c r="D12" s="89" t="s">
        <v>121</v>
      </c>
      <c r="E12" s="21"/>
      <c r="F12" s="5"/>
      <c r="J12" s="22">
        <v>93050750</v>
      </c>
    </row>
    <row r="13" spans="1:10" ht="17.100000000000001" customHeight="1">
      <c r="A13" s="88"/>
      <c r="B13" s="21"/>
      <c r="C13" s="5"/>
      <c r="D13" s="89"/>
      <c r="E13" s="21"/>
      <c r="F13" s="5"/>
    </row>
    <row r="14" spans="1:10" ht="17.100000000000001" customHeight="1">
      <c r="A14" s="88"/>
      <c r="B14" s="21"/>
      <c r="C14" s="5"/>
      <c r="D14" s="89" t="s">
        <v>122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1" t="s">
        <v>123</v>
      </c>
      <c r="C17" s="1" t="s">
        <v>124</v>
      </c>
      <c r="D17" s="1" t="s">
        <v>125</v>
      </c>
      <c r="E17" s="90" t="s">
        <v>126</v>
      </c>
      <c r="F17" s="91"/>
    </row>
    <row r="18" spans="1:6" ht="17.100000000000001" customHeight="1">
      <c r="A18" s="88" t="s">
        <v>127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47</v>
      </c>
      <c r="B30" s="87"/>
      <c r="C30" s="87"/>
      <c r="D30" s="87"/>
      <c r="E30" s="87"/>
      <c r="F30" s="87"/>
    </row>
    <row r="31" spans="1:6" ht="17.100000000000001" customHeight="1">
      <c r="A31" s="95" t="s">
        <v>51</v>
      </c>
      <c r="B31" s="27" t="s">
        <v>128</v>
      </c>
      <c r="C31" s="28" t="s">
        <v>129</v>
      </c>
      <c r="D31" s="95" t="s">
        <v>49</v>
      </c>
      <c r="E31" s="1" t="s">
        <v>128</v>
      </c>
      <c r="F31" s="29"/>
    </row>
    <row r="32" spans="1:6" ht="17.100000000000001" customHeight="1">
      <c r="A32" s="96"/>
      <c r="B32" s="30" t="s">
        <v>39</v>
      </c>
      <c r="C32" s="28" t="s">
        <v>60</v>
      </c>
      <c r="D32" s="99"/>
      <c r="E32" s="20" t="s">
        <v>40</v>
      </c>
      <c r="F32" s="29" t="s">
        <v>150</v>
      </c>
    </row>
    <row r="33" spans="1:6" ht="17.100000000000001" customHeight="1">
      <c r="A33" s="96"/>
      <c r="B33" s="31" t="s">
        <v>41</v>
      </c>
      <c r="C33" s="28" t="s">
        <v>130</v>
      </c>
      <c r="D33" s="99"/>
      <c r="E33" s="20" t="s">
        <v>42</v>
      </c>
      <c r="F33" s="29" t="s">
        <v>157</v>
      </c>
    </row>
    <row r="34" spans="1:6" ht="17.100000000000001" customHeight="1">
      <c r="A34" s="97"/>
      <c r="B34" s="31" t="s">
        <v>43</v>
      </c>
      <c r="C34" s="28" t="s">
        <v>131</v>
      </c>
      <c r="D34" s="100"/>
      <c r="E34" s="20" t="s">
        <v>44</v>
      </c>
      <c r="F34" s="29" t="s">
        <v>156</v>
      </c>
    </row>
    <row r="35" spans="1:6" ht="17.100000000000001" customHeight="1">
      <c r="A35" s="98"/>
      <c r="B35" s="31" t="s">
        <v>45</v>
      </c>
      <c r="C35" s="28" t="s">
        <v>132</v>
      </c>
      <c r="D35" s="101"/>
      <c r="E35" s="20" t="s">
        <v>46</v>
      </c>
      <c r="F35" s="29"/>
    </row>
    <row r="36" spans="1:6" ht="27" customHeight="1">
      <c r="A36" s="87" t="s">
        <v>47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133</v>
      </c>
      <c r="C37" s="103"/>
      <c r="D37" s="103"/>
      <c r="E37" s="103"/>
      <c r="F37" s="104"/>
    </row>
    <row r="38" spans="1:6" ht="17.100000000000001" customHeight="1">
      <c r="A38" s="97"/>
      <c r="B38" s="102" t="s">
        <v>134</v>
      </c>
      <c r="C38" s="103"/>
      <c r="D38" s="103"/>
      <c r="E38" s="103"/>
      <c r="F38" s="104"/>
    </row>
    <row r="39" spans="1:6" ht="17.100000000000001" customHeight="1">
      <c r="A39" s="98"/>
      <c r="B39" s="102" t="s">
        <v>135</v>
      </c>
      <c r="C39" s="105"/>
      <c r="D39" s="105"/>
      <c r="E39" s="105"/>
      <c r="F39" s="106"/>
    </row>
    <row r="40" spans="1:6" ht="17.100000000000001" customHeight="1">
      <c r="A40" s="95" t="s">
        <v>49</v>
      </c>
      <c r="B40" s="102" t="s">
        <v>154</v>
      </c>
      <c r="C40" s="103"/>
      <c r="D40" s="103"/>
      <c r="E40" s="103"/>
      <c r="F40" s="104"/>
    </row>
    <row r="41" spans="1:6" ht="17.100000000000001" customHeight="1">
      <c r="A41" s="97"/>
      <c r="B41" s="102" t="s">
        <v>155</v>
      </c>
      <c r="C41" s="103"/>
      <c r="D41" s="103"/>
      <c r="E41" s="103"/>
      <c r="F41" s="104"/>
    </row>
    <row r="42" spans="1:6" ht="17.100000000000001" customHeight="1">
      <c r="A42" s="98"/>
      <c r="B42" s="102"/>
      <c r="C42" s="105"/>
      <c r="D42" s="105"/>
      <c r="E42" s="105"/>
      <c r="F42" s="106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32" t="s">
        <v>51</v>
      </c>
      <c r="B44" s="114"/>
      <c r="C44" s="115"/>
      <c r="D44" s="32" t="s">
        <v>49</v>
      </c>
      <c r="E44" s="114"/>
      <c r="F44" s="115"/>
    </row>
    <row r="45" spans="1:6" ht="24" customHeight="1">
      <c r="A45" s="107" t="s">
        <v>52</v>
      </c>
      <c r="B45" s="108"/>
      <c r="C45" s="109"/>
      <c r="D45" s="33" t="s">
        <v>53</v>
      </c>
      <c r="E45" s="110"/>
      <c r="F45" s="111"/>
    </row>
    <row r="46" spans="1:6" ht="17.100000000000001" customHeight="1">
      <c r="A46" s="112" t="s">
        <v>51</v>
      </c>
      <c r="B46" s="34" t="s">
        <v>54</v>
      </c>
      <c r="C46" s="34" t="s">
        <v>55</v>
      </c>
      <c r="D46" s="112" t="s">
        <v>49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120" zoomScaleNormal="120" zoomScalePageLayoutView="120" workbookViewId="0">
      <selection activeCell="B44" sqref="B44:F4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77" t="s">
        <v>0</v>
      </c>
      <c r="B2" s="2" t="s">
        <v>397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77" t="s">
        <v>6</v>
      </c>
      <c r="B4" s="9">
        <v>844500</v>
      </c>
      <c r="C4" s="10" t="s">
        <v>7</v>
      </c>
      <c r="D4" s="11">
        <v>0.02</v>
      </c>
      <c r="E4" s="12" t="s">
        <v>8</v>
      </c>
      <c r="F4" s="11">
        <v>0.12</v>
      </c>
    </row>
    <row r="5" spans="1:10" ht="17.100000000000001" customHeight="1">
      <c r="A5" s="77" t="s">
        <v>9</v>
      </c>
      <c r="B5" s="13">
        <f>B6-B4</f>
        <v>1193500</v>
      </c>
      <c r="C5" s="12" t="s">
        <v>10</v>
      </c>
      <c r="D5" s="11">
        <v>0.02</v>
      </c>
      <c r="E5" s="12" t="s">
        <v>11</v>
      </c>
      <c r="F5" s="11">
        <v>0.13</v>
      </c>
      <c r="G5" s="14">
        <f>B7+B6</f>
        <v>35417500</v>
      </c>
    </row>
    <row r="6" spans="1:10" ht="17.100000000000001" customHeight="1">
      <c r="A6" s="77" t="s">
        <v>12</v>
      </c>
      <c r="B6" s="13">
        <v>2038000</v>
      </c>
      <c r="C6" s="10" t="s">
        <v>13</v>
      </c>
      <c r="D6" s="11">
        <v>0.14000000000000001</v>
      </c>
      <c r="E6" s="12" t="s">
        <v>14</v>
      </c>
      <c r="F6" s="11">
        <v>0.12</v>
      </c>
      <c r="G6" s="15"/>
      <c r="H6" s="16"/>
    </row>
    <row r="7" spans="1:10" ht="17.100000000000001" customHeight="1">
      <c r="A7" s="77" t="s">
        <v>15</v>
      </c>
      <c r="B7" s="13">
        <v>33379500</v>
      </c>
      <c r="C7" s="12" t="s">
        <v>16</v>
      </c>
      <c r="D7" s="11">
        <v>0.25</v>
      </c>
      <c r="E7" s="12" t="s">
        <v>302</v>
      </c>
      <c r="F7" s="11">
        <v>0.11</v>
      </c>
      <c r="G7" s="17"/>
    </row>
    <row r="8" spans="1:10" ht="17.100000000000001" customHeight="1">
      <c r="A8" s="77" t="s">
        <v>18</v>
      </c>
      <c r="B8" s="13">
        <v>60000000</v>
      </c>
      <c r="C8" s="10" t="s">
        <v>19</v>
      </c>
      <c r="D8" s="11">
        <v>0.09</v>
      </c>
      <c r="E8" s="12"/>
      <c r="F8" s="11"/>
    </row>
    <row r="9" spans="1:10" ht="17.100000000000001" customHeight="1">
      <c r="A9" s="77" t="s">
        <v>20</v>
      </c>
      <c r="B9" s="18">
        <f>B7/B8</f>
        <v>0.55632499999999996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77" t="s">
        <v>23</v>
      </c>
      <c r="C11" s="77" t="s">
        <v>24</v>
      </c>
      <c r="D11" s="77" t="s">
        <v>25</v>
      </c>
      <c r="E11" s="77"/>
      <c r="F11" s="20" t="s">
        <v>26</v>
      </c>
    </row>
    <row r="12" spans="1:10" ht="17.100000000000001" customHeight="1">
      <c r="A12" s="88"/>
      <c r="B12" s="21" t="s">
        <v>364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4</v>
      </c>
      <c r="D13" s="89"/>
      <c r="E13" s="21"/>
      <c r="F13" s="5"/>
    </row>
    <row r="14" spans="1:10" ht="17.100000000000001" customHeight="1">
      <c r="A14" s="88"/>
      <c r="B14" s="21" t="s">
        <v>398</v>
      </c>
      <c r="C14" s="5">
        <v>2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3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77" t="s">
        <v>29</v>
      </c>
      <c r="C17" s="77" t="s">
        <v>30</v>
      </c>
      <c r="D17" s="77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>
        <v>0.5</v>
      </c>
      <c r="C18" s="25" t="s">
        <v>395</v>
      </c>
      <c r="D18" s="26">
        <v>9</v>
      </c>
      <c r="E18" s="93" t="s">
        <v>396</v>
      </c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350</v>
      </c>
      <c r="D31" s="95" t="s">
        <v>38</v>
      </c>
      <c r="E31" s="77" t="s">
        <v>37</v>
      </c>
      <c r="F31" s="29" t="s">
        <v>365</v>
      </c>
    </row>
    <row r="32" spans="1:6" ht="17.100000000000001" customHeight="1">
      <c r="A32" s="96"/>
      <c r="B32" s="30" t="s">
        <v>39</v>
      </c>
      <c r="C32" s="28" t="s">
        <v>352</v>
      </c>
      <c r="D32" s="99"/>
      <c r="E32" s="20" t="s">
        <v>40</v>
      </c>
      <c r="F32" s="29" t="s">
        <v>366</v>
      </c>
    </row>
    <row r="33" spans="1:6" ht="17.100000000000001" customHeight="1">
      <c r="A33" s="96"/>
      <c r="B33" s="31" t="s">
        <v>41</v>
      </c>
      <c r="C33" s="28" t="s">
        <v>93</v>
      </c>
      <c r="D33" s="99"/>
      <c r="E33" s="20" t="s">
        <v>42</v>
      </c>
      <c r="F33" s="29" t="s">
        <v>367</v>
      </c>
    </row>
    <row r="34" spans="1:6" ht="17.100000000000001" customHeight="1">
      <c r="A34" s="97"/>
      <c r="B34" s="31" t="s">
        <v>43</v>
      </c>
      <c r="C34" s="28" t="s">
        <v>305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370</v>
      </c>
      <c r="C37" s="103"/>
      <c r="D37" s="103"/>
      <c r="E37" s="103"/>
      <c r="F37" s="104"/>
    </row>
    <row r="38" spans="1:6" ht="17.100000000000001" customHeight="1">
      <c r="A38" s="96"/>
      <c r="B38" s="102" t="s">
        <v>371</v>
      </c>
      <c r="C38" s="103"/>
      <c r="D38" s="103"/>
      <c r="E38" s="103"/>
      <c r="F38" s="104"/>
    </row>
    <row r="39" spans="1:6" ht="17.100000000000001" customHeight="1">
      <c r="A39" s="96"/>
      <c r="B39" s="102"/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368</v>
      </c>
      <c r="C42" s="103"/>
      <c r="D42" s="103"/>
      <c r="E42" s="103"/>
      <c r="F42" s="104"/>
    </row>
    <row r="43" spans="1:6" ht="17.100000000000001" customHeight="1">
      <c r="A43" s="96"/>
      <c r="B43" s="128" t="s">
        <v>369</v>
      </c>
      <c r="C43" s="128"/>
      <c r="D43" s="128"/>
      <c r="E43" s="128"/>
      <c r="F43" s="128"/>
    </row>
    <row r="44" spans="1:6" ht="17.100000000000001" customHeight="1">
      <c r="A44" s="96"/>
      <c r="B44" s="128" t="s">
        <v>399</v>
      </c>
      <c r="C44" s="128"/>
      <c r="D44" s="128"/>
      <c r="E44" s="128"/>
      <c r="F44" s="128"/>
    </row>
    <row r="45" spans="1:6" ht="24" customHeight="1">
      <c r="A45" s="87" t="s">
        <v>50</v>
      </c>
      <c r="B45" s="87"/>
      <c r="C45" s="87"/>
      <c r="D45" s="87"/>
      <c r="E45" s="87"/>
      <c r="F45" s="87"/>
    </row>
    <row r="46" spans="1:6" ht="27" customHeight="1">
      <c r="A46" s="76" t="s">
        <v>36</v>
      </c>
      <c r="B46" s="114"/>
      <c r="C46" s="115"/>
      <c r="D46" s="76" t="s">
        <v>38</v>
      </c>
      <c r="E46" s="114"/>
      <c r="F46" s="115"/>
    </row>
    <row r="47" spans="1:6" ht="24" customHeight="1">
      <c r="A47" s="107" t="s">
        <v>52</v>
      </c>
      <c r="B47" s="108"/>
      <c r="C47" s="109"/>
      <c r="D47" s="75" t="s">
        <v>53</v>
      </c>
      <c r="E47" s="110"/>
      <c r="F47" s="111"/>
    </row>
    <row r="48" spans="1:6" ht="17.100000000000001" customHeight="1">
      <c r="A48" s="112" t="s">
        <v>36</v>
      </c>
      <c r="B48" s="34" t="s">
        <v>54</v>
      </c>
      <c r="C48" s="34" t="s">
        <v>55</v>
      </c>
      <c r="D48" s="112" t="s">
        <v>38</v>
      </c>
      <c r="E48" s="34" t="s">
        <v>56</v>
      </c>
      <c r="F48" s="34" t="s">
        <v>57</v>
      </c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5" customHeight="1"/>
    <row r="53" spans="1:6" ht="15" customHeight="1">
      <c r="F53" s="38" t="s">
        <v>58</v>
      </c>
    </row>
    <row r="54" spans="1:6" ht="15" customHeight="1"/>
    <row r="55" spans="1:6" ht="15" customHeight="1"/>
    <row r="56" spans="1:6" ht="15" customHeight="1"/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47:C47"/>
    <mergeCell ref="E47:F47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C12" sqref="C12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80" t="s">
        <v>0</v>
      </c>
      <c r="B2" s="2" t="s">
        <v>397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80" t="s">
        <v>6</v>
      </c>
      <c r="B4" s="9">
        <v>447000</v>
      </c>
      <c r="C4" s="10" t="s">
        <v>7</v>
      </c>
      <c r="D4" s="11">
        <v>0.02</v>
      </c>
      <c r="E4" s="12" t="s">
        <v>8</v>
      </c>
      <c r="F4" s="11">
        <v>0.17</v>
      </c>
    </row>
    <row r="5" spans="1:10" ht="17.100000000000001" customHeight="1">
      <c r="A5" s="80" t="s">
        <v>9</v>
      </c>
      <c r="B5" s="13">
        <f>B6-B4</f>
        <v>930000</v>
      </c>
      <c r="C5" s="12" t="s">
        <v>10</v>
      </c>
      <c r="D5" s="11">
        <v>0.03</v>
      </c>
      <c r="E5" s="12" t="s">
        <v>11</v>
      </c>
      <c r="F5" s="11">
        <v>0.12</v>
      </c>
      <c r="G5" s="14">
        <f>B7+B6</f>
        <v>36133500</v>
      </c>
    </row>
    <row r="6" spans="1:10" ht="17.100000000000001" customHeight="1">
      <c r="A6" s="80" t="s">
        <v>12</v>
      </c>
      <c r="B6" s="13">
        <v>1377000</v>
      </c>
      <c r="C6" s="10" t="s">
        <v>13</v>
      </c>
      <c r="D6" s="11">
        <v>0.03</v>
      </c>
      <c r="E6" s="12" t="s">
        <v>14</v>
      </c>
      <c r="F6" s="11">
        <v>0</v>
      </c>
      <c r="G6" s="15"/>
      <c r="H6" s="16"/>
    </row>
    <row r="7" spans="1:10" ht="17.100000000000001" customHeight="1">
      <c r="A7" s="80" t="s">
        <v>15</v>
      </c>
      <c r="B7" s="13">
        <v>34756500</v>
      </c>
      <c r="C7" s="12" t="s">
        <v>16</v>
      </c>
      <c r="D7" s="11">
        <v>0.13</v>
      </c>
      <c r="E7" s="12" t="s">
        <v>302</v>
      </c>
      <c r="F7" s="11">
        <v>0.45</v>
      </c>
      <c r="G7" s="17"/>
    </row>
    <row r="8" spans="1:10" ht="17.100000000000001" customHeight="1">
      <c r="A8" s="80" t="s">
        <v>18</v>
      </c>
      <c r="B8" s="13">
        <v>60000000</v>
      </c>
      <c r="C8" s="10" t="s">
        <v>19</v>
      </c>
      <c r="D8" s="11">
        <v>0.05</v>
      </c>
      <c r="E8" s="12"/>
      <c r="F8" s="11"/>
    </row>
    <row r="9" spans="1:10" ht="17.100000000000001" customHeight="1">
      <c r="A9" s="80" t="s">
        <v>20</v>
      </c>
      <c r="B9" s="18">
        <f>B7/B8</f>
        <v>0.57927499999999998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80" t="s">
        <v>23</v>
      </c>
      <c r="C11" s="80" t="s">
        <v>24</v>
      </c>
      <c r="D11" s="80" t="s">
        <v>25</v>
      </c>
      <c r="E11" s="80"/>
      <c r="F11" s="20" t="s">
        <v>26</v>
      </c>
    </row>
    <row r="12" spans="1:10" ht="17.100000000000001" customHeight="1">
      <c r="A12" s="88"/>
      <c r="B12" s="21" t="s">
        <v>182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400</v>
      </c>
      <c r="C13" s="5">
        <v>3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4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2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80" t="s">
        <v>29</v>
      </c>
      <c r="C17" s="80" t="s">
        <v>30</v>
      </c>
      <c r="D17" s="80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372</v>
      </c>
      <c r="D31" s="95" t="s">
        <v>38</v>
      </c>
      <c r="E31" s="80" t="s">
        <v>37</v>
      </c>
      <c r="F31" s="29" t="s">
        <v>365</v>
      </c>
    </row>
    <row r="32" spans="1:6" ht="17.100000000000001" customHeight="1">
      <c r="A32" s="96"/>
      <c r="B32" s="30" t="s">
        <v>39</v>
      </c>
      <c r="C32" s="28" t="s">
        <v>140</v>
      </c>
      <c r="D32" s="99"/>
      <c r="E32" s="20" t="s">
        <v>40</v>
      </c>
      <c r="F32" s="29" t="s">
        <v>366</v>
      </c>
    </row>
    <row r="33" spans="1:6" ht="17.100000000000001" customHeight="1">
      <c r="A33" s="96"/>
      <c r="B33" s="31" t="s">
        <v>41</v>
      </c>
      <c r="C33" s="28" t="s">
        <v>373</v>
      </c>
      <c r="D33" s="99"/>
      <c r="E33" s="20" t="s">
        <v>42</v>
      </c>
      <c r="F33" s="29" t="s">
        <v>367</v>
      </c>
    </row>
    <row r="34" spans="1:6" ht="17.100000000000001" customHeight="1">
      <c r="A34" s="97"/>
      <c r="B34" s="31" t="s">
        <v>43</v>
      </c>
      <c r="C34" s="28" t="s">
        <v>374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375</v>
      </c>
      <c r="C37" s="103"/>
      <c r="D37" s="103"/>
      <c r="E37" s="103"/>
      <c r="F37" s="104"/>
    </row>
    <row r="38" spans="1:6" ht="17.100000000000001" customHeight="1">
      <c r="A38" s="96"/>
      <c r="B38" s="102" t="s">
        <v>376</v>
      </c>
      <c r="C38" s="103"/>
      <c r="D38" s="103"/>
      <c r="E38" s="103"/>
      <c r="F38" s="104"/>
    </row>
    <row r="39" spans="1:6" ht="17.100000000000001" customHeight="1">
      <c r="A39" s="96"/>
      <c r="B39" s="102"/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401</v>
      </c>
      <c r="C42" s="103"/>
      <c r="D42" s="103"/>
      <c r="E42" s="103"/>
      <c r="F42" s="104"/>
    </row>
    <row r="43" spans="1:6" ht="17.100000000000001" customHeight="1">
      <c r="A43" s="96"/>
      <c r="B43" s="128" t="s">
        <v>402</v>
      </c>
      <c r="C43" s="128"/>
      <c r="D43" s="128"/>
      <c r="E43" s="128"/>
      <c r="F43" s="128"/>
    </row>
    <row r="44" spans="1:6" ht="17.100000000000001" customHeight="1">
      <c r="A44" s="96"/>
      <c r="B44" s="128" t="s">
        <v>403</v>
      </c>
      <c r="C44" s="128"/>
      <c r="D44" s="128"/>
      <c r="E44" s="128"/>
      <c r="F44" s="128"/>
    </row>
    <row r="45" spans="1:6" ht="17.100000000000001" customHeight="1">
      <c r="A45" s="97"/>
      <c r="B45" s="129"/>
      <c r="C45" s="130"/>
      <c r="D45" s="130"/>
      <c r="E45" s="130"/>
      <c r="F45" s="131"/>
    </row>
    <row r="46" spans="1:6" ht="24" customHeight="1">
      <c r="A46" s="87" t="s">
        <v>50</v>
      </c>
      <c r="B46" s="87"/>
      <c r="C46" s="87"/>
      <c r="D46" s="87"/>
      <c r="E46" s="87"/>
      <c r="F46" s="87"/>
    </row>
    <row r="47" spans="1:6" ht="27" customHeight="1">
      <c r="A47" s="79" t="s">
        <v>36</v>
      </c>
      <c r="B47" s="114"/>
      <c r="C47" s="115"/>
      <c r="D47" s="79" t="s">
        <v>38</v>
      </c>
      <c r="E47" s="114"/>
      <c r="F47" s="115"/>
    </row>
    <row r="48" spans="1:6" ht="24" customHeight="1">
      <c r="A48" s="107" t="s">
        <v>52</v>
      </c>
      <c r="B48" s="108"/>
      <c r="C48" s="109"/>
      <c r="D48" s="78" t="s">
        <v>53</v>
      </c>
      <c r="E48" s="110"/>
      <c r="F48" s="111"/>
    </row>
    <row r="49" spans="1:6" ht="17.100000000000001" customHeight="1">
      <c r="A49" s="112" t="s">
        <v>36</v>
      </c>
      <c r="B49" s="34" t="s">
        <v>54</v>
      </c>
      <c r="C49" s="34" t="s">
        <v>55</v>
      </c>
      <c r="D49" s="112" t="s">
        <v>38</v>
      </c>
      <c r="E49" s="34" t="s">
        <v>56</v>
      </c>
      <c r="F49" s="34" t="s">
        <v>57</v>
      </c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7.100000000000001" customHeight="1">
      <c r="A52" s="112"/>
      <c r="B52" s="35"/>
      <c r="C52" s="35"/>
      <c r="D52" s="113"/>
      <c r="E52" s="35"/>
      <c r="F52" s="36"/>
    </row>
    <row r="53" spans="1:6" ht="15" customHeight="1"/>
    <row r="54" spans="1:6" ht="15" customHeight="1">
      <c r="F54" s="38" t="s">
        <v>58</v>
      </c>
    </row>
    <row r="55" spans="1:6" ht="15" customHeight="1"/>
    <row r="56" spans="1:6" ht="15" customHeight="1"/>
    <row r="57" spans="1:6" ht="15" customHeight="1"/>
  </sheetData>
  <mergeCells count="44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9:A52"/>
    <mergeCell ref="D49:D52"/>
    <mergeCell ref="A42:A45"/>
    <mergeCell ref="B42:F42"/>
    <mergeCell ref="B43:F43"/>
    <mergeCell ref="B44:F44"/>
    <mergeCell ref="B45:F45"/>
    <mergeCell ref="A46:F46"/>
    <mergeCell ref="B47:C47"/>
    <mergeCell ref="E47:F47"/>
    <mergeCell ref="A48:C48"/>
    <mergeCell ref="E48:F48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120" zoomScaleNormal="120" zoomScalePageLayoutView="120" workbookViewId="0">
      <selection activeCell="B45" sqref="B45:F45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80" t="s">
        <v>0</v>
      </c>
      <c r="B2" s="2" t="s">
        <v>404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80" t="s">
        <v>6</v>
      </c>
      <c r="B4" s="9">
        <v>381000</v>
      </c>
      <c r="C4" s="10" t="s">
        <v>7</v>
      </c>
      <c r="D4" s="11">
        <v>7.0000000000000007E-2</v>
      </c>
      <c r="E4" s="12" t="s">
        <v>8</v>
      </c>
      <c r="F4" s="11">
        <v>0.06</v>
      </c>
    </row>
    <row r="5" spans="1:10" ht="17.100000000000001" customHeight="1">
      <c r="A5" s="80" t="s">
        <v>9</v>
      </c>
      <c r="B5" s="13">
        <f>B6-B4</f>
        <v>1671000</v>
      </c>
      <c r="C5" s="12" t="s">
        <v>10</v>
      </c>
      <c r="D5" s="11">
        <v>0.08</v>
      </c>
      <c r="E5" s="12" t="s">
        <v>11</v>
      </c>
      <c r="F5" s="11">
        <v>0.04</v>
      </c>
      <c r="G5" s="14">
        <f>B7+B6</f>
        <v>38860500</v>
      </c>
    </row>
    <row r="6" spans="1:10" ht="17.100000000000001" customHeight="1">
      <c r="A6" s="80" t="s">
        <v>12</v>
      </c>
      <c r="B6" s="13">
        <v>2052000</v>
      </c>
      <c r="C6" s="10" t="s">
        <v>13</v>
      </c>
      <c r="D6" s="11">
        <v>0.14000000000000001</v>
      </c>
      <c r="E6" s="12" t="s">
        <v>14</v>
      </c>
      <c r="F6" s="11">
        <v>0.04</v>
      </c>
      <c r="G6" s="15"/>
      <c r="H6" s="16"/>
    </row>
    <row r="7" spans="1:10" ht="17.100000000000001" customHeight="1">
      <c r="A7" s="80" t="s">
        <v>15</v>
      </c>
      <c r="B7" s="13">
        <v>36808500</v>
      </c>
      <c r="C7" s="12" t="s">
        <v>16</v>
      </c>
      <c r="D7" s="11">
        <v>0.26</v>
      </c>
      <c r="E7" s="12" t="s">
        <v>302</v>
      </c>
      <c r="F7" s="11">
        <v>0.21</v>
      </c>
      <c r="G7" s="17"/>
    </row>
    <row r="8" spans="1:10" ht="17.100000000000001" customHeight="1">
      <c r="A8" s="80" t="s">
        <v>18</v>
      </c>
      <c r="B8" s="13">
        <v>60000000</v>
      </c>
      <c r="C8" s="10" t="s">
        <v>19</v>
      </c>
      <c r="D8" s="11">
        <v>0.1</v>
      </c>
      <c r="E8" s="12"/>
      <c r="F8" s="11"/>
    </row>
    <row r="9" spans="1:10" ht="17.100000000000001" customHeight="1">
      <c r="A9" s="80" t="s">
        <v>20</v>
      </c>
      <c r="B9" s="18">
        <f>B7/B8</f>
        <v>0.61347499999999999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80" t="s">
        <v>23</v>
      </c>
      <c r="C11" s="80" t="s">
        <v>24</v>
      </c>
      <c r="D11" s="80" t="s">
        <v>25</v>
      </c>
      <c r="E11" s="80"/>
      <c r="F11" s="20" t="s">
        <v>26</v>
      </c>
    </row>
    <row r="12" spans="1:10" ht="17.100000000000001" customHeight="1">
      <c r="A12" s="88"/>
      <c r="B12" s="21" t="s">
        <v>364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1</v>
      </c>
      <c r="D13" s="89"/>
      <c r="E13" s="21"/>
      <c r="F13" s="5"/>
    </row>
    <row r="14" spans="1:10" ht="17.100000000000001" customHeight="1">
      <c r="A14" s="88"/>
      <c r="B14" s="21" t="s">
        <v>344</v>
      </c>
      <c r="C14" s="5">
        <v>0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2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80" t="s">
        <v>29</v>
      </c>
      <c r="C17" s="80" t="s">
        <v>30</v>
      </c>
      <c r="D17" s="80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0.79166666666666663</v>
      </c>
      <c r="C24" s="25" t="s">
        <v>405</v>
      </c>
      <c r="D24" s="26">
        <v>6</v>
      </c>
      <c r="E24" s="93"/>
      <c r="F24" s="94"/>
    </row>
    <row r="25" spans="1:6" ht="17.100000000000001" customHeight="1">
      <c r="A25" s="88"/>
      <c r="B25" s="25">
        <v>0.77083333333333337</v>
      </c>
      <c r="C25" s="25" t="s">
        <v>406</v>
      </c>
      <c r="D25" s="26">
        <v>4</v>
      </c>
      <c r="E25" s="93"/>
      <c r="F25" s="94"/>
    </row>
    <row r="26" spans="1:6" ht="17.100000000000001" customHeight="1">
      <c r="A26" s="88"/>
      <c r="B26" s="25">
        <v>0.75</v>
      </c>
      <c r="C26" s="25" t="s">
        <v>407</v>
      </c>
      <c r="D26" s="26">
        <v>4</v>
      </c>
      <c r="E26" s="93"/>
      <c r="F26" s="94"/>
    </row>
    <row r="27" spans="1:6" ht="17.100000000000001" customHeight="1">
      <c r="A27" s="88"/>
      <c r="B27" s="25">
        <v>0.78125</v>
      </c>
      <c r="C27" s="25" t="s">
        <v>408</v>
      </c>
      <c r="D27" s="26" t="s">
        <v>409</v>
      </c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377</v>
      </c>
      <c r="D31" s="95" t="s">
        <v>38</v>
      </c>
      <c r="E31" s="80" t="s">
        <v>37</v>
      </c>
      <c r="F31" s="29" t="s">
        <v>150</v>
      </c>
    </row>
    <row r="32" spans="1:6" ht="17.100000000000001" customHeight="1">
      <c r="A32" s="96"/>
      <c r="B32" s="30" t="s">
        <v>39</v>
      </c>
      <c r="C32" s="28" t="s">
        <v>378</v>
      </c>
      <c r="D32" s="99"/>
      <c r="E32" s="20" t="s">
        <v>40</v>
      </c>
      <c r="F32" s="29" t="s">
        <v>152</v>
      </c>
    </row>
    <row r="33" spans="1:6" ht="17.100000000000001" customHeight="1">
      <c r="A33" s="96"/>
      <c r="B33" s="31" t="s">
        <v>41</v>
      </c>
      <c r="C33" s="28" t="s">
        <v>373</v>
      </c>
      <c r="D33" s="99"/>
      <c r="E33" s="20" t="s">
        <v>42</v>
      </c>
      <c r="F33" s="29" t="s">
        <v>224</v>
      </c>
    </row>
    <row r="34" spans="1:6" ht="17.100000000000001" customHeight="1">
      <c r="A34" s="97"/>
      <c r="B34" s="31" t="s">
        <v>43</v>
      </c>
      <c r="C34" s="28" t="s">
        <v>379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244</v>
      </c>
      <c r="B37" s="102" t="s">
        <v>380</v>
      </c>
      <c r="C37" s="103"/>
      <c r="D37" s="103"/>
      <c r="E37" s="103"/>
      <c r="F37" s="104"/>
    </row>
    <row r="38" spans="1:6" ht="17.100000000000001" customHeight="1">
      <c r="A38" s="96"/>
      <c r="B38" s="102" t="s">
        <v>381</v>
      </c>
      <c r="C38" s="103"/>
      <c r="D38" s="103"/>
      <c r="E38" s="103"/>
      <c r="F38" s="104"/>
    </row>
    <row r="39" spans="1:6" ht="17.100000000000001" customHeight="1">
      <c r="A39" s="96"/>
      <c r="B39" s="102" t="s">
        <v>382</v>
      </c>
      <c r="C39" s="105"/>
      <c r="D39" s="105"/>
      <c r="E39" s="105"/>
      <c r="F39" s="106"/>
    </row>
    <row r="40" spans="1:6" ht="17.100000000000001" customHeight="1">
      <c r="A40" s="96"/>
      <c r="B40" s="102"/>
      <c r="C40" s="103"/>
      <c r="D40" s="103"/>
      <c r="E40" s="103"/>
      <c r="F40" s="104"/>
    </row>
    <row r="41" spans="1:6" ht="17.100000000000001" customHeight="1">
      <c r="A41" s="118"/>
      <c r="B41" s="102"/>
      <c r="C41" s="103"/>
      <c r="D41" s="103"/>
      <c r="E41" s="103"/>
      <c r="F41" s="104"/>
    </row>
    <row r="42" spans="1:6" ht="17.100000000000001" customHeight="1">
      <c r="A42" s="95" t="s">
        <v>38</v>
      </c>
      <c r="B42" s="102" t="s">
        <v>387</v>
      </c>
      <c r="C42" s="103"/>
      <c r="D42" s="103"/>
      <c r="E42" s="103"/>
      <c r="F42" s="104"/>
    </row>
    <row r="43" spans="1:6" ht="17.100000000000001" customHeight="1">
      <c r="A43" s="96"/>
      <c r="B43" s="132" t="s">
        <v>388</v>
      </c>
      <c r="C43" s="132"/>
      <c r="D43" s="132"/>
      <c r="E43" s="132"/>
      <c r="F43" s="132"/>
    </row>
    <row r="44" spans="1:6" ht="17.100000000000001" customHeight="1">
      <c r="A44" s="96"/>
      <c r="B44" s="133" t="s">
        <v>389</v>
      </c>
      <c r="C44" s="133"/>
      <c r="D44" s="133"/>
      <c r="E44" s="133"/>
      <c r="F44" s="133"/>
    </row>
    <row r="45" spans="1:6" ht="17.100000000000001" customHeight="1">
      <c r="A45" s="97"/>
      <c r="B45" s="102" t="s">
        <v>410</v>
      </c>
      <c r="C45" s="103"/>
      <c r="D45" s="103"/>
      <c r="E45" s="103"/>
      <c r="F45" s="104"/>
    </row>
    <row r="46" spans="1:6" ht="24" customHeight="1">
      <c r="A46" s="87" t="s">
        <v>50</v>
      </c>
      <c r="B46" s="87"/>
      <c r="C46" s="87"/>
      <c r="D46" s="87"/>
      <c r="E46" s="87"/>
      <c r="F46" s="87"/>
    </row>
    <row r="47" spans="1:6" ht="27" customHeight="1">
      <c r="A47" s="79" t="s">
        <v>36</v>
      </c>
      <c r="B47" s="114"/>
      <c r="C47" s="115"/>
      <c r="D47" s="79" t="s">
        <v>38</v>
      </c>
      <c r="E47" s="114"/>
      <c r="F47" s="115"/>
    </row>
    <row r="48" spans="1:6" ht="24" customHeight="1">
      <c r="A48" s="107" t="s">
        <v>52</v>
      </c>
      <c r="B48" s="108"/>
      <c r="C48" s="109"/>
      <c r="D48" s="78" t="s">
        <v>53</v>
      </c>
      <c r="E48" s="110"/>
      <c r="F48" s="111"/>
    </row>
    <row r="49" spans="1:6" ht="17.100000000000001" customHeight="1">
      <c r="A49" s="112" t="s">
        <v>36</v>
      </c>
      <c r="B49" s="34" t="s">
        <v>54</v>
      </c>
      <c r="C49" s="34" t="s">
        <v>55</v>
      </c>
      <c r="D49" s="112" t="s">
        <v>38</v>
      </c>
      <c r="E49" s="34" t="s">
        <v>56</v>
      </c>
      <c r="F49" s="34" t="s">
        <v>57</v>
      </c>
    </row>
    <row r="50" spans="1:6" ht="17.100000000000001" customHeight="1">
      <c r="A50" s="112"/>
      <c r="B50" s="35"/>
      <c r="C50" s="35"/>
      <c r="D50" s="113"/>
      <c r="E50" s="35"/>
      <c r="F50" s="36"/>
    </row>
    <row r="51" spans="1:6" ht="17.100000000000001" customHeight="1">
      <c r="A51" s="112"/>
      <c r="B51" s="35"/>
      <c r="C51" s="35"/>
      <c r="D51" s="113"/>
      <c r="E51" s="35"/>
      <c r="F51" s="36"/>
    </row>
    <row r="52" spans="1:6" ht="17.100000000000001" customHeight="1">
      <c r="A52" s="112"/>
      <c r="B52" s="35"/>
      <c r="C52" s="35"/>
      <c r="D52" s="113"/>
      <c r="E52" s="35"/>
      <c r="F52" s="36"/>
    </row>
    <row r="53" spans="1:6" ht="15" customHeight="1"/>
    <row r="54" spans="1:6" ht="15" customHeight="1">
      <c r="F54" s="38" t="s">
        <v>58</v>
      </c>
    </row>
    <row r="55" spans="1:6" ht="15" customHeight="1"/>
    <row r="56" spans="1:6" ht="15" customHeight="1"/>
    <row r="57" spans="1:6" ht="15" customHeight="1"/>
  </sheetData>
  <mergeCells count="44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49:A52"/>
    <mergeCell ref="D49:D52"/>
    <mergeCell ref="A42:A45"/>
    <mergeCell ref="B42:F42"/>
    <mergeCell ref="B43:F43"/>
    <mergeCell ref="B44:F44"/>
    <mergeCell ref="B45:F45"/>
    <mergeCell ref="A46:F46"/>
    <mergeCell ref="B47:C47"/>
    <mergeCell ref="E47:F47"/>
    <mergeCell ref="A48:C48"/>
    <mergeCell ref="E48:F48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120" zoomScaleNormal="120" zoomScalePageLayoutView="120" workbookViewId="0">
      <selection activeCell="C7" sqref="C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28.5546875" customWidth="1"/>
    <col min="9" max="9" width="26.218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82" t="s">
        <v>0</v>
      </c>
      <c r="B2" s="2" t="s">
        <v>411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82" t="s">
        <v>6</v>
      </c>
      <c r="B4" s="9">
        <v>1011500</v>
      </c>
      <c r="C4" s="10" t="s">
        <v>7</v>
      </c>
      <c r="D4" s="11">
        <v>0.08</v>
      </c>
      <c r="E4" s="12" t="s">
        <v>8</v>
      </c>
      <c r="F4" s="11">
        <v>0.2</v>
      </c>
    </row>
    <row r="5" spans="1:10" ht="17.100000000000001" customHeight="1">
      <c r="A5" s="82" t="s">
        <v>9</v>
      </c>
      <c r="B5" s="13">
        <f>B6-B4</f>
        <v>3830500</v>
      </c>
      <c r="C5" s="12" t="s">
        <v>10</v>
      </c>
      <c r="D5" s="11">
        <v>0.08</v>
      </c>
      <c r="E5" s="12" t="s">
        <v>11</v>
      </c>
      <c r="F5" s="11">
        <v>0.04</v>
      </c>
      <c r="G5" s="14">
        <f>B7+B6</f>
        <v>46492500</v>
      </c>
    </row>
    <row r="6" spans="1:10" ht="17.100000000000001" customHeight="1">
      <c r="A6" s="82" t="s">
        <v>12</v>
      </c>
      <c r="B6" s="13">
        <v>4842000</v>
      </c>
      <c r="C6" s="10" t="s">
        <v>13</v>
      </c>
      <c r="D6" s="11">
        <v>0.11</v>
      </c>
      <c r="E6" s="12" t="s">
        <v>14</v>
      </c>
      <c r="F6" s="11">
        <v>0.08</v>
      </c>
      <c r="G6" s="15"/>
      <c r="H6" s="16"/>
    </row>
    <row r="7" spans="1:10" ht="17.100000000000001" customHeight="1">
      <c r="A7" s="82" t="s">
        <v>15</v>
      </c>
      <c r="B7" s="13">
        <v>41650500</v>
      </c>
      <c r="C7" s="12" t="s">
        <v>16</v>
      </c>
      <c r="D7" s="11">
        <v>0.23</v>
      </c>
      <c r="E7" s="12" t="s">
        <v>302</v>
      </c>
      <c r="F7" s="11">
        <v>0.15</v>
      </c>
      <c r="G7" s="17"/>
    </row>
    <row r="8" spans="1:10" ht="17.100000000000001" customHeight="1">
      <c r="A8" s="82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82" t="s">
        <v>20</v>
      </c>
      <c r="B9" s="18">
        <f>B7/B8</f>
        <v>0.69417499999999999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82" t="s">
        <v>23</v>
      </c>
      <c r="C11" s="82" t="s">
        <v>24</v>
      </c>
      <c r="D11" s="82" t="s">
        <v>25</v>
      </c>
      <c r="E11" s="82"/>
      <c r="F11" s="20" t="s">
        <v>26</v>
      </c>
    </row>
    <row r="12" spans="1:10" ht="17.100000000000001" customHeight="1">
      <c r="A12" s="88"/>
      <c r="B12" s="21" t="s">
        <v>364</v>
      </c>
      <c r="C12" s="5">
        <v>2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313</v>
      </c>
      <c r="C13" s="5">
        <v>3</v>
      </c>
      <c r="D13" s="89"/>
      <c r="E13" s="21"/>
      <c r="F13" s="5"/>
    </row>
    <row r="14" spans="1:10" ht="17.100000000000001" customHeight="1">
      <c r="A14" s="88"/>
      <c r="B14" s="21" t="s">
        <v>344</v>
      </c>
      <c r="C14" s="5">
        <v>2</v>
      </c>
      <c r="D14" s="89" t="s">
        <v>28</v>
      </c>
      <c r="E14" s="21"/>
      <c r="F14" s="23"/>
    </row>
    <row r="15" spans="1:10" ht="17.100000000000001" customHeight="1">
      <c r="A15" s="88"/>
      <c r="B15" s="21" t="s">
        <v>336</v>
      </c>
      <c r="C15" s="5">
        <v>15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82" t="s">
        <v>29</v>
      </c>
      <c r="C17" s="82" t="s">
        <v>30</v>
      </c>
      <c r="D17" s="82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>
        <v>0.52083333333333337</v>
      </c>
      <c r="C18" s="25" t="s">
        <v>416</v>
      </c>
      <c r="D18" s="26">
        <v>4</v>
      </c>
      <c r="E18" s="93"/>
      <c r="F18" s="94"/>
    </row>
    <row r="19" spans="1:6" ht="17.100000000000001" customHeight="1">
      <c r="A19" s="88"/>
      <c r="B19" s="25">
        <v>0.52083333333333337</v>
      </c>
      <c r="C19" s="25" t="s">
        <v>417</v>
      </c>
      <c r="D19" s="26" t="s">
        <v>418</v>
      </c>
      <c r="E19" s="93" t="s">
        <v>419</v>
      </c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>
        <v>0.75</v>
      </c>
      <c r="C24" s="25" t="s">
        <v>420</v>
      </c>
      <c r="D24" s="26">
        <v>54</v>
      </c>
      <c r="E24" s="93"/>
      <c r="F24" s="94"/>
    </row>
    <row r="25" spans="1:6" ht="17.100000000000001" customHeight="1">
      <c r="A25" s="88"/>
      <c r="B25" s="25">
        <v>0.72916666666666663</v>
      </c>
      <c r="C25" s="25" t="s">
        <v>423</v>
      </c>
      <c r="D25" s="26">
        <v>2</v>
      </c>
      <c r="E25" s="93"/>
      <c r="F25" s="94"/>
    </row>
    <row r="26" spans="1:6" ht="17.100000000000001" customHeight="1">
      <c r="A26" s="88"/>
      <c r="B26" s="25">
        <v>0.75</v>
      </c>
      <c r="C26" s="25" t="s">
        <v>421</v>
      </c>
      <c r="D26" s="26">
        <v>2</v>
      </c>
      <c r="E26" s="93" t="s">
        <v>424</v>
      </c>
      <c r="F26" s="94"/>
    </row>
    <row r="27" spans="1:6" ht="17.100000000000001" customHeight="1">
      <c r="A27" s="88"/>
      <c r="B27" s="25">
        <v>0.83333333333333337</v>
      </c>
      <c r="C27" s="25" t="s">
        <v>422</v>
      </c>
      <c r="D27" s="26">
        <v>2</v>
      </c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93</v>
      </c>
      <c r="D31" s="95" t="s">
        <v>38</v>
      </c>
      <c r="E31" s="82" t="s">
        <v>37</v>
      </c>
      <c r="F31" s="29"/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413</v>
      </c>
    </row>
    <row r="33" spans="1:7" ht="17.100000000000001" customHeight="1">
      <c r="A33" s="96"/>
      <c r="B33" s="31" t="s">
        <v>41</v>
      </c>
      <c r="C33" s="28" t="s">
        <v>60</v>
      </c>
      <c r="D33" s="99"/>
      <c r="E33" s="20" t="s">
        <v>42</v>
      </c>
      <c r="F33" s="29" t="s">
        <v>414</v>
      </c>
    </row>
    <row r="34" spans="1:7" ht="17.100000000000001" customHeight="1">
      <c r="A34" s="97"/>
      <c r="B34" s="31" t="s">
        <v>43</v>
      </c>
      <c r="C34" s="28" t="s">
        <v>383</v>
      </c>
      <c r="D34" s="100"/>
      <c r="E34" s="20" t="s">
        <v>44</v>
      </c>
      <c r="F34" s="29" t="s">
        <v>412</v>
      </c>
    </row>
    <row r="35" spans="1:7" ht="17.100000000000001" customHeight="1">
      <c r="A35" s="98"/>
      <c r="B35" s="31" t="s">
        <v>45</v>
      </c>
      <c r="C35" s="28" t="s">
        <v>384</v>
      </c>
      <c r="D35" s="101"/>
      <c r="E35" s="20" t="s">
        <v>46</v>
      </c>
      <c r="F35" s="29"/>
    </row>
    <row r="36" spans="1:7" ht="27" customHeight="1">
      <c r="A36" s="87" t="s">
        <v>35</v>
      </c>
      <c r="B36" s="87"/>
      <c r="C36" s="87"/>
      <c r="D36" s="87"/>
      <c r="E36" s="87"/>
      <c r="F36" s="87"/>
    </row>
    <row r="37" spans="1:7" ht="17.100000000000001" customHeight="1">
      <c r="A37" s="95" t="s">
        <v>244</v>
      </c>
      <c r="B37" s="102" t="s">
        <v>385</v>
      </c>
      <c r="C37" s="103"/>
      <c r="D37" s="103"/>
      <c r="E37" s="103"/>
      <c r="F37" s="104"/>
      <c r="G37" s="143" t="s">
        <v>415</v>
      </c>
    </row>
    <row r="38" spans="1:7" ht="17.100000000000001" customHeight="1">
      <c r="A38" s="96"/>
      <c r="B38" s="102" t="s">
        <v>386</v>
      </c>
      <c r="C38" s="103"/>
      <c r="D38" s="103"/>
      <c r="E38" s="103"/>
      <c r="F38" s="104"/>
      <c r="G38" s="144"/>
    </row>
    <row r="39" spans="1:7" ht="17.100000000000001" customHeight="1">
      <c r="A39" s="96"/>
      <c r="B39" s="102"/>
      <c r="C39" s="105"/>
      <c r="D39" s="105"/>
      <c r="E39" s="105"/>
      <c r="F39" s="106"/>
      <c r="G39" s="144"/>
    </row>
    <row r="40" spans="1:7" ht="17.100000000000001" customHeight="1">
      <c r="A40" s="96"/>
      <c r="B40" s="102"/>
      <c r="C40" s="103"/>
      <c r="D40" s="103"/>
      <c r="E40" s="103"/>
      <c r="F40" s="104"/>
      <c r="G40" s="144"/>
    </row>
    <row r="41" spans="1:7" ht="17.100000000000001" customHeight="1">
      <c r="A41" s="118"/>
      <c r="B41" s="102"/>
      <c r="C41" s="103"/>
      <c r="D41" s="103"/>
      <c r="E41" s="103"/>
      <c r="F41" s="104"/>
      <c r="G41" s="144"/>
    </row>
    <row r="42" spans="1:7" ht="17.100000000000001" customHeight="1">
      <c r="A42" s="95" t="s">
        <v>38</v>
      </c>
      <c r="B42" s="102" t="s">
        <v>390</v>
      </c>
      <c r="C42" s="103"/>
      <c r="D42" s="103"/>
      <c r="E42" s="103"/>
      <c r="F42" s="104"/>
    </row>
    <row r="43" spans="1:7" ht="17.100000000000001" customHeight="1">
      <c r="A43" s="96"/>
      <c r="B43" s="132" t="s">
        <v>391</v>
      </c>
      <c r="C43" s="132"/>
      <c r="D43" s="132"/>
      <c r="E43" s="132"/>
      <c r="F43" s="132"/>
    </row>
    <row r="44" spans="1:7" ht="17.100000000000001" customHeight="1">
      <c r="A44" s="96"/>
      <c r="B44" s="133" t="s">
        <v>392</v>
      </c>
      <c r="C44" s="133"/>
      <c r="D44" s="133"/>
      <c r="E44" s="133"/>
      <c r="F44" s="133"/>
    </row>
    <row r="45" spans="1:7" ht="17.100000000000001" customHeight="1">
      <c r="A45" s="97"/>
      <c r="B45" s="119" t="s">
        <v>394</v>
      </c>
      <c r="C45" s="120"/>
      <c r="D45" s="120"/>
      <c r="E45" s="120"/>
      <c r="F45" s="121"/>
    </row>
    <row r="46" spans="1:7" ht="17.100000000000001" customHeight="1">
      <c r="A46" s="97"/>
      <c r="B46" s="133" t="s">
        <v>393</v>
      </c>
      <c r="C46" s="133"/>
      <c r="D46" s="133"/>
      <c r="E46" s="133"/>
      <c r="F46" s="133"/>
    </row>
    <row r="47" spans="1:7" ht="17.100000000000001" customHeight="1">
      <c r="A47" s="97"/>
      <c r="B47" s="134"/>
      <c r="C47" s="135"/>
      <c r="D47" s="135"/>
      <c r="E47" s="135"/>
      <c r="F47" s="136"/>
    </row>
    <row r="48" spans="1:7" ht="17.100000000000001" customHeight="1">
      <c r="A48" s="97"/>
      <c r="B48" s="137"/>
      <c r="C48" s="138"/>
      <c r="D48" s="138"/>
      <c r="E48" s="138"/>
      <c r="F48" s="139"/>
    </row>
    <row r="49" spans="1:6" ht="17.100000000000001" customHeight="1">
      <c r="A49" s="97"/>
      <c r="B49" s="137"/>
      <c r="C49" s="138"/>
      <c r="D49" s="138"/>
      <c r="E49" s="138"/>
      <c r="F49" s="139"/>
    </row>
    <row r="50" spans="1:6" ht="17.100000000000001" customHeight="1">
      <c r="A50" s="98"/>
      <c r="B50" s="140"/>
      <c r="C50" s="141"/>
      <c r="D50" s="141"/>
      <c r="E50" s="141"/>
      <c r="F50" s="142"/>
    </row>
    <row r="51" spans="1:6" ht="24" customHeight="1">
      <c r="A51" s="87" t="s">
        <v>50</v>
      </c>
      <c r="B51" s="87"/>
      <c r="C51" s="87"/>
      <c r="D51" s="87"/>
      <c r="E51" s="87"/>
      <c r="F51" s="87"/>
    </row>
    <row r="52" spans="1:6" ht="27" customHeight="1">
      <c r="A52" s="83" t="s">
        <v>36</v>
      </c>
      <c r="B52" s="114"/>
      <c r="C52" s="115"/>
      <c r="D52" s="83" t="s">
        <v>38</v>
      </c>
      <c r="E52" s="114"/>
      <c r="F52" s="115"/>
    </row>
    <row r="53" spans="1:6" ht="24" customHeight="1">
      <c r="A53" s="107" t="s">
        <v>52</v>
      </c>
      <c r="B53" s="108"/>
      <c r="C53" s="109"/>
      <c r="D53" s="81" t="s">
        <v>53</v>
      </c>
      <c r="E53" s="110"/>
      <c r="F53" s="111"/>
    </row>
    <row r="54" spans="1:6" ht="17.100000000000001" customHeight="1">
      <c r="A54" s="112" t="s">
        <v>36</v>
      </c>
      <c r="B54" s="34" t="s">
        <v>54</v>
      </c>
      <c r="C54" s="34" t="s">
        <v>55</v>
      </c>
      <c r="D54" s="112" t="s">
        <v>38</v>
      </c>
      <c r="E54" s="34" t="s">
        <v>56</v>
      </c>
      <c r="F54" s="34" t="s">
        <v>57</v>
      </c>
    </row>
    <row r="55" spans="1:6" ht="17.100000000000001" customHeight="1">
      <c r="A55" s="112"/>
      <c r="B55" s="35"/>
      <c r="C55" s="35"/>
      <c r="D55" s="113"/>
      <c r="E55" s="35"/>
      <c r="F55" s="36"/>
    </row>
    <row r="56" spans="1:6" ht="17.100000000000001" customHeight="1">
      <c r="A56" s="112"/>
      <c r="B56" s="35"/>
      <c r="C56" s="35"/>
      <c r="D56" s="113"/>
      <c r="E56" s="35"/>
      <c r="F56" s="36"/>
    </row>
    <row r="57" spans="1:6" ht="17.100000000000001" customHeight="1">
      <c r="A57" s="112"/>
      <c r="B57" s="35"/>
      <c r="C57" s="35"/>
      <c r="D57" s="113"/>
      <c r="E57" s="35"/>
      <c r="F57" s="36"/>
    </row>
    <row r="58" spans="1:6" ht="15" customHeight="1"/>
    <row r="59" spans="1:6" ht="15" customHeight="1">
      <c r="F59" s="38" t="s">
        <v>58</v>
      </c>
    </row>
    <row r="60" spans="1:6" ht="15" customHeight="1"/>
    <row r="61" spans="1:6" ht="15" customHeight="1"/>
    <row r="62" spans="1:6" ht="15" customHeight="1"/>
  </sheetData>
  <mergeCells count="47">
    <mergeCell ref="G37:G41"/>
    <mergeCell ref="A54:A57"/>
    <mergeCell ref="D54:D57"/>
    <mergeCell ref="A42:A50"/>
    <mergeCell ref="B42:F42"/>
    <mergeCell ref="B43:F43"/>
    <mergeCell ref="B44:F44"/>
    <mergeCell ref="B45:F45"/>
    <mergeCell ref="B46:F46"/>
    <mergeCell ref="A51:F51"/>
    <mergeCell ref="B52:C52"/>
    <mergeCell ref="E52:F52"/>
    <mergeCell ref="A53:C53"/>
    <mergeCell ref="E53:F53"/>
    <mergeCell ref="B47:F50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G43" sqref="G43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44" t="s">
        <v>0</v>
      </c>
      <c r="B2" s="2" t="s">
        <v>63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120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4" t="s">
        <v>6</v>
      </c>
      <c r="B4" s="9">
        <v>1165000</v>
      </c>
      <c r="C4" s="10" t="s">
        <v>7</v>
      </c>
      <c r="D4" s="11">
        <v>0.06</v>
      </c>
      <c r="E4" s="12" t="s">
        <v>8</v>
      </c>
      <c r="F4" s="11">
        <v>0.16</v>
      </c>
    </row>
    <row r="5" spans="1:10" ht="17.100000000000001" customHeight="1">
      <c r="A5" s="44" t="s">
        <v>9</v>
      </c>
      <c r="B5" s="13">
        <v>1717000</v>
      </c>
      <c r="C5" s="12" t="s">
        <v>10</v>
      </c>
      <c r="D5" s="11">
        <v>7.0000000000000007E-2</v>
      </c>
      <c r="E5" s="12" t="s">
        <v>11</v>
      </c>
      <c r="F5" s="11">
        <v>0.08</v>
      </c>
      <c r="G5" s="14">
        <f>B7+B6</f>
        <v>8361000</v>
      </c>
    </row>
    <row r="6" spans="1:10" ht="17.100000000000001" customHeight="1">
      <c r="A6" s="44" t="s">
        <v>12</v>
      </c>
      <c r="B6" s="13">
        <v>2882000</v>
      </c>
      <c r="C6" s="10" t="s">
        <v>13</v>
      </c>
      <c r="D6" s="11">
        <v>0.12</v>
      </c>
      <c r="E6" s="12" t="s">
        <v>14</v>
      </c>
      <c r="F6" s="11">
        <v>0</v>
      </c>
      <c r="G6" s="15"/>
      <c r="H6" s="16"/>
    </row>
    <row r="7" spans="1:10" ht="17.100000000000001" customHeight="1">
      <c r="A7" s="44" t="s">
        <v>15</v>
      </c>
      <c r="B7" s="13">
        <v>5479000</v>
      </c>
      <c r="C7" s="12" t="s">
        <v>16</v>
      </c>
      <c r="D7" s="11">
        <v>0.21</v>
      </c>
      <c r="E7" s="12" t="s">
        <v>17</v>
      </c>
      <c r="F7" s="11">
        <v>0.23</v>
      </c>
      <c r="G7" s="17"/>
    </row>
    <row r="8" spans="1:10" ht="17.100000000000001" customHeight="1">
      <c r="A8" s="44" t="s">
        <v>18</v>
      </c>
      <c r="B8" s="13">
        <v>60000000</v>
      </c>
      <c r="C8" s="10" t="s">
        <v>19</v>
      </c>
      <c r="D8" s="11">
        <v>7.0000000000000007E-2</v>
      </c>
      <c r="E8" s="12"/>
      <c r="F8" s="11"/>
    </row>
    <row r="9" spans="1:10" ht="17.100000000000001" customHeight="1">
      <c r="A9" s="44" t="s">
        <v>20</v>
      </c>
      <c r="B9" s="18">
        <f>B7/B8</f>
        <v>9.1316666666666671E-2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44" t="s">
        <v>23</v>
      </c>
      <c r="C11" s="44" t="s">
        <v>24</v>
      </c>
      <c r="D11" s="44" t="s">
        <v>25</v>
      </c>
      <c r="E11" s="44"/>
      <c r="F11" s="20" t="s">
        <v>26</v>
      </c>
    </row>
    <row r="12" spans="1:10" ht="17.100000000000001" customHeight="1">
      <c r="A12" s="88"/>
      <c r="B12" s="21"/>
      <c r="C12" s="5"/>
      <c r="D12" s="89" t="s">
        <v>121</v>
      </c>
      <c r="E12" s="21"/>
      <c r="F12" s="5"/>
      <c r="J12" s="22">
        <v>93050750</v>
      </c>
    </row>
    <row r="13" spans="1:10" ht="17.100000000000001" customHeight="1">
      <c r="A13" s="88"/>
      <c r="B13" s="21"/>
      <c r="C13" s="5"/>
      <c r="D13" s="89"/>
      <c r="E13" s="21"/>
      <c r="F13" s="5"/>
    </row>
    <row r="14" spans="1:10" ht="17.100000000000001" customHeight="1">
      <c r="A14" s="88"/>
      <c r="B14" s="21"/>
      <c r="C14" s="5"/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44" t="s">
        <v>29</v>
      </c>
      <c r="C17" s="44" t="s">
        <v>86</v>
      </c>
      <c r="D17" s="44" t="s">
        <v>87</v>
      </c>
      <c r="E17" s="90" t="s">
        <v>32</v>
      </c>
      <c r="F17" s="91"/>
    </row>
    <row r="18" spans="1:6" ht="17.100000000000001" customHeight="1">
      <c r="A18" s="88" t="s">
        <v>127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47</v>
      </c>
      <c r="B30" s="87"/>
      <c r="C30" s="87"/>
      <c r="D30" s="87"/>
      <c r="E30" s="87"/>
      <c r="F30" s="87"/>
    </row>
    <row r="31" spans="1:6" ht="17.100000000000001" customHeight="1">
      <c r="A31" s="95" t="s">
        <v>51</v>
      </c>
      <c r="B31" s="27" t="s">
        <v>37</v>
      </c>
      <c r="C31" s="28" t="s">
        <v>167</v>
      </c>
      <c r="D31" s="95" t="s">
        <v>49</v>
      </c>
      <c r="E31" s="44" t="s">
        <v>37</v>
      </c>
      <c r="F31" s="29" t="s">
        <v>152</v>
      </c>
    </row>
    <row r="32" spans="1:6" ht="17.100000000000001" customHeight="1">
      <c r="A32" s="96"/>
      <c r="B32" s="30" t="s">
        <v>39</v>
      </c>
      <c r="C32" s="28" t="s">
        <v>166</v>
      </c>
      <c r="D32" s="99"/>
      <c r="E32" s="20" t="s">
        <v>40</v>
      </c>
      <c r="F32" s="29" t="s">
        <v>158</v>
      </c>
    </row>
    <row r="33" spans="1:6" ht="17.100000000000001" customHeight="1">
      <c r="A33" s="96"/>
      <c r="B33" s="31" t="s">
        <v>41</v>
      </c>
      <c r="C33" s="28" t="s">
        <v>168</v>
      </c>
      <c r="D33" s="99"/>
      <c r="E33" s="20" t="s">
        <v>42</v>
      </c>
      <c r="F33" s="29" t="s">
        <v>153</v>
      </c>
    </row>
    <row r="34" spans="1:6" ht="17.100000000000001" customHeight="1">
      <c r="A34" s="97"/>
      <c r="B34" s="31" t="s">
        <v>43</v>
      </c>
      <c r="C34" s="28" t="s">
        <v>169</v>
      </c>
      <c r="D34" s="100"/>
      <c r="E34" s="20" t="s">
        <v>44</v>
      </c>
      <c r="F34" s="29" t="s">
        <v>153</v>
      </c>
    </row>
    <row r="35" spans="1:6" ht="17.100000000000001" customHeight="1">
      <c r="A35" s="98"/>
      <c r="B35" s="31" t="s">
        <v>45</v>
      </c>
      <c r="C35" s="28" t="s">
        <v>170</v>
      </c>
      <c r="D35" s="101"/>
      <c r="E35" s="20" t="s">
        <v>46</v>
      </c>
      <c r="F35" s="29"/>
    </row>
    <row r="36" spans="1:6" ht="27" customHeight="1">
      <c r="A36" s="87" t="s">
        <v>47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161</v>
      </c>
      <c r="C37" s="103"/>
      <c r="D37" s="103"/>
      <c r="E37" s="103"/>
      <c r="F37" s="104"/>
    </row>
    <row r="38" spans="1:6" ht="17.100000000000001" customHeight="1">
      <c r="A38" s="97"/>
      <c r="B38" s="102" t="s">
        <v>162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49</v>
      </c>
      <c r="B40" s="102" t="s">
        <v>147</v>
      </c>
      <c r="C40" s="103"/>
      <c r="D40" s="103"/>
      <c r="E40" s="103"/>
      <c r="F40" s="104"/>
    </row>
    <row r="41" spans="1:6" ht="17.100000000000001" customHeight="1">
      <c r="A41" s="97"/>
      <c r="B41" s="102" t="s">
        <v>148</v>
      </c>
      <c r="C41" s="103"/>
      <c r="D41" s="103"/>
      <c r="E41" s="103"/>
      <c r="F41" s="104"/>
    </row>
    <row r="42" spans="1:6" ht="17.100000000000001" customHeight="1">
      <c r="A42" s="98"/>
      <c r="B42" s="102"/>
      <c r="C42" s="105"/>
      <c r="D42" s="105"/>
      <c r="E42" s="105"/>
      <c r="F42" s="106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43" t="s">
        <v>51</v>
      </c>
      <c r="B44" s="114"/>
      <c r="C44" s="115"/>
      <c r="D44" s="43" t="s">
        <v>49</v>
      </c>
      <c r="E44" s="114"/>
      <c r="F44" s="115"/>
    </row>
    <row r="45" spans="1:6" ht="24" customHeight="1">
      <c r="A45" s="107" t="s">
        <v>52</v>
      </c>
      <c r="B45" s="108"/>
      <c r="C45" s="109"/>
      <c r="D45" s="42" t="s">
        <v>53</v>
      </c>
      <c r="E45" s="110"/>
      <c r="F45" s="111"/>
    </row>
    <row r="46" spans="1:6" ht="17.100000000000001" customHeight="1">
      <c r="A46" s="112" t="s">
        <v>51</v>
      </c>
      <c r="B46" s="34" t="s">
        <v>54</v>
      </c>
      <c r="C46" s="34" t="s">
        <v>55</v>
      </c>
      <c r="D46" s="112" t="s">
        <v>49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1" t="s">
        <v>0</v>
      </c>
      <c r="B2" s="2" t="s">
        <v>151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250000</v>
      </c>
      <c r="C4" s="10" t="s">
        <v>7</v>
      </c>
      <c r="D4" s="11">
        <v>0.05</v>
      </c>
      <c r="E4" s="12" t="s">
        <v>8</v>
      </c>
      <c r="F4" s="11">
        <v>0.1</v>
      </c>
    </row>
    <row r="5" spans="1:10" ht="17.100000000000001" customHeight="1">
      <c r="A5" s="1" t="s">
        <v>9</v>
      </c>
      <c r="B5" s="13">
        <v>580000</v>
      </c>
      <c r="C5" s="12" t="s">
        <v>10</v>
      </c>
      <c r="D5" s="11">
        <v>0.1</v>
      </c>
      <c r="E5" s="12" t="s">
        <v>11</v>
      </c>
      <c r="F5" s="11">
        <v>7.0000000000000007E-2</v>
      </c>
      <c r="G5" s="14">
        <f>B7+B6</f>
        <v>7139000</v>
      </c>
    </row>
    <row r="6" spans="1:10" ht="17.100000000000001" customHeight="1">
      <c r="A6" s="1" t="s">
        <v>12</v>
      </c>
      <c r="B6" s="13">
        <v>830000</v>
      </c>
      <c r="C6" s="10" t="s">
        <v>13</v>
      </c>
      <c r="D6" s="11">
        <v>0.2</v>
      </c>
      <c r="E6" s="12" t="s">
        <v>14</v>
      </c>
      <c r="F6" s="11"/>
      <c r="G6" s="15"/>
      <c r="H6" s="16"/>
    </row>
    <row r="7" spans="1:10" ht="17.100000000000001" customHeight="1">
      <c r="A7" s="1" t="s">
        <v>15</v>
      </c>
      <c r="B7" s="13">
        <v>6309000</v>
      </c>
      <c r="C7" s="12" t="s">
        <v>16</v>
      </c>
      <c r="D7" s="11">
        <v>0.32</v>
      </c>
      <c r="E7" s="12" t="s">
        <v>17</v>
      </c>
      <c r="F7" s="11">
        <v>0.08</v>
      </c>
      <c r="G7" s="17"/>
    </row>
    <row r="8" spans="1:10" ht="17.100000000000001" customHeight="1">
      <c r="A8" s="1" t="s">
        <v>18</v>
      </c>
      <c r="B8" s="13">
        <v>60000000</v>
      </c>
      <c r="C8" s="10" t="s">
        <v>19</v>
      </c>
      <c r="D8" s="11">
        <v>0.08</v>
      </c>
      <c r="E8" s="12"/>
      <c r="F8" s="11"/>
    </row>
    <row r="9" spans="1:10" ht="17.100000000000001" customHeight="1">
      <c r="A9" s="1" t="s">
        <v>20</v>
      </c>
      <c r="B9" s="18">
        <f>B7/B8</f>
        <v>0.10514999999999999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88"/>
      <c r="B12" s="21"/>
      <c r="C12" s="5"/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/>
      <c r="C13" s="5"/>
      <c r="D13" s="89"/>
      <c r="E13" s="21"/>
      <c r="F13" s="5"/>
    </row>
    <row r="14" spans="1:10" ht="17.100000000000001" customHeight="1">
      <c r="A14" s="88"/>
      <c r="B14" s="21"/>
      <c r="C14" s="5"/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1" t="s">
        <v>29</v>
      </c>
      <c r="C17" s="1" t="s">
        <v>30</v>
      </c>
      <c r="D17" s="1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59</v>
      </c>
      <c r="D31" s="95" t="s">
        <v>38</v>
      </c>
      <c r="E31" s="1" t="s">
        <v>37</v>
      </c>
      <c r="F31" s="29"/>
    </row>
    <row r="32" spans="1:6" ht="17.100000000000001" customHeight="1">
      <c r="A32" s="96"/>
      <c r="B32" s="30" t="s">
        <v>39</v>
      </c>
      <c r="C32" s="28" t="s">
        <v>60</v>
      </c>
      <c r="D32" s="99"/>
      <c r="E32" s="20" t="s">
        <v>40</v>
      </c>
      <c r="F32" s="29" t="s">
        <v>159</v>
      </c>
    </row>
    <row r="33" spans="1:11" ht="17.100000000000001" customHeight="1">
      <c r="A33" s="96"/>
      <c r="B33" s="31" t="s">
        <v>41</v>
      </c>
      <c r="C33" s="28" t="s">
        <v>61</v>
      </c>
      <c r="D33" s="99"/>
      <c r="E33" s="20" t="s">
        <v>42</v>
      </c>
      <c r="F33" s="29" t="s">
        <v>160</v>
      </c>
    </row>
    <row r="34" spans="1:11" ht="17.100000000000001" customHeight="1">
      <c r="A34" s="97"/>
      <c r="B34" s="31" t="s">
        <v>43</v>
      </c>
      <c r="C34" s="28" t="s">
        <v>62</v>
      </c>
      <c r="D34" s="100"/>
      <c r="E34" s="20" t="s">
        <v>44</v>
      </c>
      <c r="F34" s="29"/>
    </row>
    <row r="35" spans="1:11" ht="17.100000000000001" customHeight="1">
      <c r="A35" s="98"/>
      <c r="B35" s="31" t="s">
        <v>45</v>
      </c>
      <c r="C35" s="28"/>
      <c r="D35" s="101"/>
      <c r="E35" s="20" t="s">
        <v>46</v>
      </c>
      <c r="F35" s="29"/>
    </row>
    <row r="36" spans="1:11" ht="27" customHeight="1">
      <c r="A36" s="87" t="s">
        <v>47</v>
      </c>
      <c r="B36" s="87"/>
      <c r="C36" s="87"/>
      <c r="D36" s="87"/>
      <c r="E36" s="87"/>
      <c r="F36" s="87"/>
    </row>
    <row r="37" spans="1:11" ht="17.100000000000001" customHeight="1">
      <c r="A37" s="95" t="s">
        <v>48</v>
      </c>
      <c r="B37" s="102" t="s">
        <v>136</v>
      </c>
      <c r="C37" s="103"/>
      <c r="D37" s="103"/>
      <c r="E37" s="103"/>
      <c r="F37" s="104"/>
    </row>
    <row r="38" spans="1:11" ht="17.100000000000001" customHeight="1">
      <c r="A38" s="97"/>
      <c r="B38" s="102" t="s">
        <v>137</v>
      </c>
      <c r="C38" s="103"/>
      <c r="D38" s="103"/>
      <c r="E38" s="103"/>
      <c r="F38" s="104"/>
    </row>
    <row r="39" spans="1:11" ht="17.100000000000001" customHeight="1">
      <c r="A39" s="98"/>
      <c r="B39" s="102" t="s">
        <v>138</v>
      </c>
      <c r="C39" s="105"/>
      <c r="D39" s="105"/>
      <c r="E39" s="105"/>
      <c r="F39" s="106"/>
    </row>
    <row r="40" spans="1:11" ht="17.100000000000001" customHeight="1">
      <c r="A40" s="95" t="s">
        <v>49</v>
      </c>
      <c r="B40" s="102" t="s">
        <v>163</v>
      </c>
      <c r="C40" s="103"/>
      <c r="D40" s="103"/>
      <c r="E40" s="103"/>
      <c r="F40" s="104"/>
      <c r="G40" s="102"/>
      <c r="H40" s="103"/>
      <c r="I40" s="103"/>
      <c r="J40" s="103"/>
      <c r="K40" s="104"/>
    </row>
    <row r="41" spans="1:11" ht="17.100000000000001" customHeight="1">
      <c r="A41" s="97"/>
      <c r="B41" s="102" t="s">
        <v>164</v>
      </c>
      <c r="C41" s="103"/>
      <c r="D41" s="103"/>
      <c r="E41" s="103"/>
      <c r="F41" s="104"/>
      <c r="G41" s="102"/>
      <c r="H41" s="103"/>
      <c r="I41" s="103"/>
      <c r="J41" s="103"/>
      <c r="K41" s="104"/>
    </row>
    <row r="42" spans="1:11" ht="17.100000000000001" customHeight="1">
      <c r="A42" s="98"/>
      <c r="B42" s="102" t="s">
        <v>165</v>
      </c>
      <c r="C42" s="105"/>
      <c r="D42" s="105"/>
      <c r="E42" s="105"/>
      <c r="F42" s="106"/>
      <c r="G42" s="102"/>
      <c r="H42" s="105"/>
      <c r="I42" s="105"/>
      <c r="J42" s="105"/>
      <c r="K42" s="106"/>
    </row>
    <row r="43" spans="1:11" ht="24" customHeight="1">
      <c r="A43" s="87" t="s">
        <v>50</v>
      </c>
      <c r="B43" s="87"/>
      <c r="C43" s="87"/>
      <c r="D43" s="87"/>
      <c r="E43" s="87"/>
      <c r="F43" s="87"/>
    </row>
    <row r="44" spans="1:11" ht="27" customHeight="1">
      <c r="A44" s="32" t="s">
        <v>51</v>
      </c>
      <c r="B44" s="114"/>
      <c r="C44" s="115"/>
      <c r="D44" s="32" t="s">
        <v>49</v>
      </c>
      <c r="E44" s="114"/>
      <c r="F44" s="115"/>
    </row>
    <row r="45" spans="1:11" ht="24" customHeight="1">
      <c r="A45" s="107" t="s">
        <v>52</v>
      </c>
      <c r="B45" s="108"/>
      <c r="C45" s="109"/>
      <c r="D45" s="33" t="s">
        <v>53</v>
      </c>
      <c r="E45" s="110"/>
      <c r="F45" s="111"/>
    </row>
    <row r="46" spans="1:11" ht="17.100000000000001" customHeight="1">
      <c r="A46" s="112" t="s">
        <v>51</v>
      </c>
      <c r="B46" s="34" t="s">
        <v>54</v>
      </c>
      <c r="C46" s="34" t="s">
        <v>55</v>
      </c>
      <c r="D46" s="112" t="s">
        <v>49</v>
      </c>
      <c r="E46" s="34" t="s">
        <v>56</v>
      </c>
      <c r="F46" s="34" t="s">
        <v>57</v>
      </c>
    </row>
    <row r="47" spans="1:11" ht="17.100000000000001" customHeight="1">
      <c r="A47" s="112"/>
      <c r="B47" s="35"/>
      <c r="C47" s="35"/>
      <c r="D47" s="113"/>
      <c r="E47" s="35"/>
      <c r="F47" s="36"/>
    </row>
    <row r="48" spans="1:11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4">
    <mergeCell ref="G40:K40"/>
    <mergeCell ref="G41:K41"/>
    <mergeCell ref="G42:K42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29" zoomScale="120" zoomScaleNormal="120" zoomScalePageLayoutView="120" workbookViewId="0">
      <selection activeCell="C54" sqref="C5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40" t="s">
        <v>0</v>
      </c>
      <c r="B2" s="2" t="s">
        <v>171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0" t="s">
        <v>6</v>
      </c>
      <c r="B4" s="9">
        <v>800000</v>
      </c>
      <c r="C4" s="10" t="s">
        <v>7</v>
      </c>
      <c r="D4" s="11">
        <v>0.09</v>
      </c>
      <c r="E4" s="12" t="s">
        <v>8</v>
      </c>
      <c r="F4" s="11">
        <v>0.21</v>
      </c>
    </row>
    <row r="5" spans="1:10" ht="17.100000000000001" customHeight="1">
      <c r="A5" s="40" t="s">
        <v>9</v>
      </c>
      <c r="B5" s="13">
        <v>1088500</v>
      </c>
      <c r="C5" s="12" t="s">
        <v>10</v>
      </c>
      <c r="D5" s="11">
        <v>0.02</v>
      </c>
      <c r="E5" s="12" t="s">
        <v>11</v>
      </c>
      <c r="F5" s="11">
        <v>0.08</v>
      </c>
      <c r="G5" s="14">
        <f>B7+B6</f>
        <v>10086000</v>
      </c>
    </row>
    <row r="6" spans="1:10" ht="17.100000000000001" customHeight="1">
      <c r="A6" s="40" t="s">
        <v>12</v>
      </c>
      <c r="B6" s="13">
        <v>1888500</v>
      </c>
      <c r="C6" s="10" t="s">
        <v>13</v>
      </c>
      <c r="D6" s="11">
        <v>0.09</v>
      </c>
      <c r="E6" s="12" t="s">
        <v>14</v>
      </c>
      <c r="F6" s="11">
        <v>0</v>
      </c>
      <c r="G6" s="15"/>
      <c r="H6" s="16"/>
    </row>
    <row r="7" spans="1:10" ht="17.100000000000001" customHeight="1">
      <c r="A7" s="40" t="s">
        <v>15</v>
      </c>
      <c r="B7" s="13">
        <v>8197500</v>
      </c>
      <c r="C7" s="12" t="s">
        <v>16</v>
      </c>
      <c r="D7" s="11">
        <v>0.25</v>
      </c>
      <c r="E7" s="12" t="s">
        <v>17</v>
      </c>
      <c r="F7" s="11">
        <v>0.13</v>
      </c>
      <c r="G7" s="17"/>
    </row>
    <row r="8" spans="1:10" ht="17.100000000000001" customHeight="1">
      <c r="A8" s="40" t="s">
        <v>18</v>
      </c>
      <c r="B8" s="13">
        <v>60000000</v>
      </c>
      <c r="C8" s="10" t="s">
        <v>19</v>
      </c>
      <c r="D8" s="11">
        <v>0.13</v>
      </c>
      <c r="E8" s="12"/>
      <c r="F8" s="11"/>
    </row>
    <row r="9" spans="1:10" ht="17.100000000000001" customHeight="1">
      <c r="A9" s="40" t="s">
        <v>20</v>
      </c>
      <c r="B9" s="18">
        <f>B7/B8</f>
        <v>0.136625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40" t="s">
        <v>23</v>
      </c>
      <c r="C11" s="40" t="s">
        <v>24</v>
      </c>
      <c r="D11" s="40" t="s">
        <v>25</v>
      </c>
      <c r="E11" s="40"/>
      <c r="F11" s="20" t="s">
        <v>26</v>
      </c>
    </row>
    <row r="12" spans="1:10" ht="17.100000000000001" customHeight="1">
      <c r="A12" s="88"/>
      <c r="B12" s="21"/>
      <c r="C12" s="5"/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/>
      <c r="C13" s="5"/>
      <c r="D13" s="89"/>
      <c r="E13" s="21"/>
      <c r="F13" s="5"/>
    </row>
    <row r="14" spans="1:10" ht="17.100000000000001" customHeight="1">
      <c r="A14" s="88"/>
      <c r="B14" s="21"/>
      <c r="C14" s="5"/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40" t="s">
        <v>29</v>
      </c>
      <c r="C17" s="40" t="s">
        <v>30</v>
      </c>
      <c r="D17" s="40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139</v>
      </c>
      <c r="D31" s="95" t="s">
        <v>38</v>
      </c>
      <c r="E31" s="40" t="s">
        <v>37</v>
      </c>
      <c r="F31" s="29" t="s">
        <v>172</v>
      </c>
    </row>
    <row r="32" spans="1:6" ht="17.100000000000001" customHeight="1">
      <c r="A32" s="96"/>
      <c r="B32" s="30" t="s">
        <v>39</v>
      </c>
      <c r="C32" s="28" t="s">
        <v>140</v>
      </c>
      <c r="D32" s="99"/>
      <c r="E32" s="20" t="s">
        <v>40</v>
      </c>
      <c r="F32" s="29" t="s">
        <v>173</v>
      </c>
    </row>
    <row r="33" spans="1:6" ht="17.100000000000001" customHeight="1">
      <c r="A33" s="96"/>
      <c r="B33" s="31" t="s">
        <v>41</v>
      </c>
      <c r="C33" s="28" t="s">
        <v>141</v>
      </c>
      <c r="D33" s="99"/>
      <c r="E33" s="20" t="s">
        <v>42</v>
      </c>
      <c r="F33" s="29" t="s">
        <v>174</v>
      </c>
    </row>
    <row r="34" spans="1:6" ht="17.100000000000001" customHeight="1">
      <c r="A34" s="97"/>
      <c r="B34" s="31" t="s">
        <v>43</v>
      </c>
      <c r="C34" s="28" t="s">
        <v>142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143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144</v>
      </c>
      <c r="C37" s="103"/>
      <c r="D37" s="103"/>
      <c r="E37" s="103"/>
      <c r="F37" s="104"/>
    </row>
    <row r="38" spans="1:6" ht="17.100000000000001" customHeight="1">
      <c r="A38" s="97"/>
      <c r="B38" s="102" t="s">
        <v>145</v>
      </c>
      <c r="C38" s="103"/>
      <c r="D38" s="103"/>
      <c r="E38" s="103"/>
      <c r="F38" s="104"/>
    </row>
    <row r="39" spans="1:6" ht="17.100000000000001" customHeight="1">
      <c r="A39" s="98"/>
      <c r="B39" s="102" t="s">
        <v>146</v>
      </c>
      <c r="C39" s="105"/>
      <c r="D39" s="105"/>
      <c r="E39" s="105"/>
      <c r="F39" s="106"/>
    </row>
    <row r="40" spans="1:6" ht="17.100000000000001" customHeight="1">
      <c r="A40" s="95" t="s">
        <v>49</v>
      </c>
      <c r="B40" s="102" t="s">
        <v>175</v>
      </c>
      <c r="C40" s="103"/>
      <c r="D40" s="103"/>
      <c r="E40" s="103"/>
      <c r="F40" s="104"/>
    </row>
    <row r="41" spans="1:6" ht="17.100000000000001" customHeight="1">
      <c r="A41" s="97"/>
      <c r="B41" s="102" t="s">
        <v>176</v>
      </c>
      <c r="C41" s="103"/>
      <c r="D41" s="103"/>
      <c r="E41" s="103"/>
      <c r="F41" s="104"/>
    </row>
    <row r="42" spans="1:6" ht="17.100000000000001" customHeight="1">
      <c r="A42" s="98"/>
      <c r="B42" s="45" t="s">
        <v>177</v>
      </c>
      <c r="C42" s="46"/>
      <c r="D42" s="46"/>
      <c r="E42" s="46"/>
      <c r="F42" s="47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41" t="s">
        <v>51</v>
      </c>
      <c r="B44" s="114"/>
      <c r="C44" s="115"/>
      <c r="D44" s="41" t="s">
        <v>49</v>
      </c>
      <c r="E44" s="114"/>
      <c r="F44" s="115"/>
    </row>
    <row r="45" spans="1:6" ht="24" customHeight="1">
      <c r="A45" s="107" t="s">
        <v>52</v>
      </c>
      <c r="B45" s="108"/>
      <c r="C45" s="109"/>
      <c r="D45" s="39" t="s">
        <v>53</v>
      </c>
      <c r="E45" s="110"/>
      <c r="F45" s="111"/>
    </row>
    <row r="46" spans="1:6" ht="17.100000000000001" customHeight="1">
      <c r="A46" s="112" t="s">
        <v>51</v>
      </c>
      <c r="B46" s="34" t="s">
        <v>54</v>
      </c>
      <c r="C46" s="34" t="s">
        <v>55</v>
      </c>
      <c r="D46" s="112" t="s">
        <v>49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F31" sqref="F31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49" t="s">
        <v>0</v>
      </c>
      <c r="B2" s="2" t="s">
        <v>178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6</v>
      </c>
      <c r="B4" s="9">
        <v>911000</v>
      </c>
      <c r="C4" s="10" t="s">
        <v>7</v>
      </c>
      <c r="D4" s="11">
        <v>0.03</v>
      </c>
      <c r="E4" s="12" t="s">
        <v>8</v>
      </c>
      <c r="F4" s="11">
        <v>0.14000000000000001</v>
      </c>
    </row>
    <row r="5" spans="1:10" ht="17.100000000000001" customHeight="1">
      <c r="A5" s="49" t="s">
        <v>9</v>
      </c>
      <c r="B5" s="13">
        <v>859500</v>
      </c>
      <c r="C5" s="12" t="s">
        <v>10</v>
      </c>
      <c r="D5" s="11">
        <v>0.04</v>
      </c>
      <c r="E5" s="12" t="s">
        <v>11</v>
      </c>
      <c r="F5" s="11">
        <v>0.13</v>
      </c>
      <c r="G5" s="14">
        <f>B7+B6</f>
        <v>11738500</v>
      </c>
    </row>
    <row r="6" spans="1:10" ht="17.100000000000001" customHeight="1">
      <c r="A6" s="49" t="s">
        <v>12</v>
      </c>
      <c r="B6" s="13">
        <f>SUM(B4:B5)</f>
        <v>1770500</v>
      </c>
      <c r="C6" s="10" t="s">
        <v>13</v>
      </c>
      <c r="D6" s="11">
        <v>7.0000000000000007E-2</v>
      </c>
      <c r="E6" s="12" t="s">
        <v>14</v>
      </c>
      <c r="F6" s="11">
        <v>0.11</v>
      </c>
      <c r="G6" s="15"/>
      <c r="H6" s="16"/>
    </row>
    <row r="7" spans="1:10" ht="17.100000000000001" customHeight="1">
      <c r="A7" s="49" t="s">
        <v>15</v>
      </c>
      <c r="B7" s="13">
        <v>9968000</v>
      </c>
      <c r="C7" s="12" t="s">
        <v>16</v>
      </c>
      <c r="D7" s="11">
        <v>0.21</v>
      </c>
      <c r="E7" s="12" t="s">
        <v>17</v>
      </c>
      <c r="F7" s="11">
        <v>0.22</v>
      </c>
      <c r="G7" s="17"/>
    </row>
    <row r="8" spans="1:10" ht="17.100000000000001" customHeight="1">
      <c r="A8" s="49" t="s">
        <v>18</v>
      </c>
      <c r="B8" s="13">
        <v>60000000</v>
      </c>
      <c r="C8" s="10" t="s">
        <v>19</v>
      </c>
      <c r="D8" s="11">
        <v>0.05</v>
      </c>
      <c r="E8" s="12"/>
      <c r="F8" s="11"/>
    </row>
    <row r="9" spans="1:10" ht="17.100000000000001" customHeight="1">
      <c r="A9" s="49" t="s">
        <v>20</v>
      </c>
      <c r="B9" s="18">
        <f>B7/B8</f>
        <v>0.16613333333333333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49" t="s">
        <v>23</v>
      </c>
      <c r="C11" s="49" t="s">
        <v>24</v>
      </c>
      <c r="D11" s="49" t="s">
        <v>25</v>
      </c>
      <c r="E11" s="49"/>
      <c r="F11" s="20" t="s">
        <v>26</v>
      </c>
    </row>
    <row r="12" spans="1:10" ht="17.100000000000001" customHeight="1">
      <c r="A12" s="88"/>
      <c r="B12" s="21" t="s">
        <v>182</v>
      </c>
      <c r="C12" s="5">
        <v>2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183</v>
      </c>
      <c r="C13" s="5">
        <v>5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0</v>
      </c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49" t="s">
        <v>29</v>
      </c>
      <c r="C17" s="49" t="s">
        <v>30</v>
      </c>
      <c r="D17" s="49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93</v>
      </c>
      <c r="D31" s="95" t="s">
        <v>38</v>
      </c>
      <c r="E31" s="49" t="s">
        <v>37</v>
      </c>
      <c r="F31" s="29" t="s">
        <v>173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159</v>
      </c>
    </row>
    <row r="33" spans="1:6" ht="17.100000000000001" customHeight="1">
      <c r="A33" s="96"/>
      <c r="B33" s="31" t="s">
        <v>41</v>
      </c>
      <c r="C33" s="28" t="s">
        <v>60</v>
      </c>
      <c r="D33" s="99"/>
      <c r="E33" s="20" t="s">
        <v>42</v>
      </c>
      <c r="F33" s="29" t="s">
        <v>174</v>
      </c>
    </row>
    <row r="34" spans="1:6" ht="17.100000000000001" customHeight="1">
      <c r="A34" s="97"/>
      <c r="B34" s="31" t="s">
        <v>43</v>
      </c>
      <c r="C34" s="28" t="s">
        <v>179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180</v>
      </c>
      <c r="C37" s="103"/>
      <c r="D37" s="103"/>
      <c r="E37" s="103"/>
      <c r="F37" s="104"/>
    </row>
    <row r="38" spans="1:6" ht="17.100000000000001" customHeight="1">
      <c r="A38" s="97"/>
      <c r="B38" s="102" t="s">
        <v>181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38</v>
      </c>
      <c r="B40" s="102" t="s">
        <v>185</v>
      </c>
      <c r="C40" s="103"/>
      <c r="D40" s="103"/>
      <c r="E40" s="103"/>
      <c r="F40" s="104"/>
    </row>
    <row r="41" spans="1:6" ht="17.100000000000001" customHeight="1">
      <c r="A41" s="97"/>
      <c r="B41" s="102" t="s">
        <v>186</v>
      </c>
      <c r="C41" s="103"/>
      <c r="D41" s="103"/>
      <c r="E41" s="103"/>
      <c r="F41" s="104"/>
    </row>
    <row r="42" spans="1:6" ht="17.100000000000001" customHeight="1">
      <c r="A42" s="98"/>
      <c r="B42" s="102" t="s">
        <v>187</v>
      </c>
      <c r="C42" s="103"/>
      <c r="D42" s="103"/>
      <c r="E42" s="103"/>
      <c r="F42" s="104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50" t="s">
        <v>36</v>
      </c>
      <c r="B44" s="114"/>
      <c r="C44" s="115"/>
      <c r="D44" s="50" t="s">
        <v>38</v>
      </c>
      <c r="E44" s="114"/>
      <c r="F44" s="115"/>
    </row>
    <row r="45" spans="1:6" ht="24" customHeight="1">
      <c r="A45" s="107" t="s">
        <v>52</v>
      </c>
      <c r="B45" s="108"/>
      <c r="C45" s="109"/>
      <c r="D45" s="48" t="s">
        <v>53</v>
      </c>
      <c r="E45" s="110"/>
      <c r="F45" s="111"/>
    </row>
    <row r="46" spans="1:6" ht="17.100000000000001" customHeight="1">
      <c r="A46" s="112" t="s">
        <v>36</v>
      </c>
      <c r="B46" s="34" t="s">
        <v>54</v>
      </c>
      <c r="C46" s="34" t="s">
        <v>55</v>
      </c>
      <c r="D46" s="112" t="s">
        <v>38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B42:F42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28" zoomScale="120" zoomScaleNormal="120" zoomScalePageLayoutView="120" workbookViewId="0">
      <selection activeCell="B40" sqref="B40:F40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49" t="s">
        <v>0</v>
      </c>
      <c r="B2" s="2" t="s">
        <v>188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6</v>
      </c>
      <c r="B4" s="9">
        <v>511500</v>
      </c>
      <c r="C4" s="10" t="s">
        <v>7</v>
      </c>
      <c r="D4" s="11">
        <v>0.04</v>
      </c>
      <c r="E4" s="12" t="s">
        <v>8</v>
      </c>
      <c r="F4" s="11">
        <v>0.14000000000000001</v>
      </c>
    </row>
    <row r="5" spans="1:10" ht="17.100000000000001" customHeight="1">
      <c r="A5" s="49" t="s">
        <v>9</v>
      </c>
      <c r="B5" s="13">
        <v>1795000</v>
      </c>
      <c r="C5" s="12" t="s">
        <v>10</v>
      </c>
      <c r="D5" s="11">
        <v>0.01</v>
      </c>
      <c r="E5" s="12" t="s">
        <v>11</v>
      </c>
      <c r="F5" s="11">
        <v>0.06</v>
      </c>
      <c r="G5" s="14">
        <f>B7+B6</f>
        <v>14581000</v>
      </c>
    </row>
    <row r="6" spans="1:10" ht="17.100000000000001" customHeight="1">
      <c r="A6" s="49" t="s">
        <v>12</v>
      </c>
      <c r="B6" s="13">
        <f>SUM(B4:B5)</f>
        <v>2306500</v>
      </c>
      <c r="C6" s="10" t="s">
        <v>13</v>
      </c>
      <c r="D6" s="11">
        <v>0.03</v>
      </c>
      <c r="E6" s="12" t="s">
        <v>14</v>
      </c>
      <c r="F6" s="11">
        <v>0</v>
      </c>
      <c r="G6" s="15"/>
      <c r="H6" s="16"/>
    </row>
    <row r="7" spans="1:10" ht="17.100000000000001" customHeight="1">
      <c r="A7" s="49" t="s">
        <v>15</v>
      </c>
      <c r="B7" s="13">
        <v>12274500</v>
      </c>
      <c r="C7" s="12" t="s">
        <v>16</v>
      </c>
      <c r="D7" s="11">
        <v>0.12</v>
      </c>
      <c r="E7" s="12" t="s">
        <v>17</v>
      </c>
      <c r="F7" s="11">
        <v>0.56999999999999995</v>
      </c>
      <c r="G7" s="17"/>
    </row>
    <row r="8" spans="1:10" ht="17.100000000000001" customHeight="1">
      <c r="A8" s="49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49" t="s">
        <v>20</v>
      </c>
      <c r="B9" s="18">
        <f>B7/B8</f>
        <v>0.20457500000000001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49" t="s">
        <v>23</v>
      </c>
      <c r="C11" s="49" t="s">
        <v>24</v>
      </c>
      <c r="D11" s="49" t="s">
        <v>25</v>
      </c>
      <c r="E11" s="49"/>
      <c r="F11" s="20" t="s">
        <v>26</v>
      </c>
    </row>
    <row r="12" spans="1:10" ht="17.100000000000001" customHeight="1">
      <c r="A12" s="88"/>
      <c r="B12" s="21" t="s">
        <v>182</v>
      </c>
      <c r="C12" s="5">
        <v>3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183</v>
      </c>
      <c r="C13" s="5">
        <v>3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4</v>
      </c>
      <c r="D14" s="89" t="s">
        <v>28</v>
      </c>
      <c r="E14" s="21"/>
      <c r="F14" s="23"/>
    </row>
    <row r="15" spans="1:10" ht="17.100000000000001" customHeight="1">
      <c r="A15" s="88"/>
      <c r="B15" s="21"/>
      <c r="C15" s="5"/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49" t="s">
        <v>29</v>
      </c>
      <c r="C17" s="49" t="s">
        <v>30</v>
      </c>
      <c r="D17" s="49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93</v>
      </c>
      <c r="D31" s="95" t="s">
        <v>38</v>
      </c>
      <c r="E31" s="49" t="s">
        <v>37</v>
      </c>
      <c r="F31" s="29" t="s">
        <v>174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173</v>
      </c>
    </row>
    <row r="33" spans="1:6" ht="17.100000000000001" customHeight="1">
      <c r="A33" s="96"/>
      <c r="B33" s="31" t="s">
        <v>41</v>
      </c>
      <c r="C33" s="28" t="s">
        <v>60</v>
      </c>
      <c r="D33" s="99"/>
      <c r="E33" s="20" t="s">
        <v>42</v>
      </c>
      <c r="F33" s="29" t="s">
        <v>194</v>
      </c>
    </row>
    <row r="34" spans="1:6" ht="17.100000000000001" customHeight="1">
      <c r="A34" s="97"/>
      <c r="B34" s="31" t="s">
        <v>43</v>
      </c>
      <c r="C34" s="28" t="s">
        <v>179</v>
      </c>
      <c r="D34" s="100"/>
      <c r="E34" s="20" t="s">
        <v>44</v>
      </c>
      <c r="F34" s="29"/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189</v>
      </c>
      <c r="C37" s="103"/>
      <c r="D37" s="103"/>
      <c r="E37" s="103"/>
      <c r="F37" s="104"/>
    </row>
    <row r="38" spans="1:6" ht="17.100000000000001" customHeight="1">
      <c r="A38" s="97"/>
      <c r="B38" s="102" t="s">
        <v>190</v>
      </c>
      <c r="C38" s="103"/>
      <c r="D38" s="103"/>
      <c r="E38" s="103"/>
      <c r="F38" s="104"/>
    </row>
    <row r="39" spans="1:6" ht="17.100000000000001" customHeight="1">
      <c r="A39" s="98"/>
      <c r="B39" s="102" t="s">
        <v>191</v>
      </c>
      <c r="C39" s="105"/>
      <c r="D39" s="105"/>
      <c r="E39" s="105"/>
      <c r="F39" s="106"/>
    </row>
    <row r="40" spans="1:6" ht="17.100000000000001" customHeight="1">
      <c r="A40" s="95" t="s">
        <v>38</v>
      </c>
      <c r="B40" s="102" t="s">
        <v>202</v>
      </c>
      <c r="C40" s="103"/>
      <c r="D40" s="103"/>
      <c r="E40" s="103"/>
      <c r="F40" s="104"/>
    </row>
    <row r="41" spans="1:6" ht="17.100000000000001" customHeight="1">
      <c r="A41" s="97"/>
      <c r="B41" s="102" t="s">
        <v>192</v>
      </c>
      <c r="C41" s="103"/>
      <c r="D41" s="103"/>
      <c r="E41" s="103"/>
      <c r="F41" s="104"/>
    </row>
    <row r="42" spans="1:6" ht="17.100000000000001" customHeight="1">
      <c r="A42" s="98"/>
      <c r="B42" s="102" t="s">
        <v>193</v>
      </c>
      <c r="C42" s="103"/>
      <c r="D42" s="103"/>
      <c r="E42" s="103"/>
      <c r="F42" s="104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50" t="s">
        <v>36</v>
      </c>
      <c r="B44" s="114"/>
      <c r="C44" s="115"/>
      <c r="D44" s="50" t="s">
        <v>38</v>
      </c>
      <c r="E44" s="114"/>
      <c r="F44" s="115"/>
    </row>
    <row r="45" spans="1:6" ht="24" customHeight="1">
      <c r="A45" s="107" t="s">
        <v>52</v>
      </c>
      <c r="B45" s="108"/>
      <c r="C45" s="109"/>
      <c r="D45" s="48" t="s">
        <v>53</v>
      </c>
      <c r="E45" s="110"/>
      <c r="F45" s="111"/>
    </row>
    <row r="46" spans="1:6" ht="17.100000000000001" customHeight="1">
      <c r="A46" s="112" t="s">
        <v>36</v>
      </c>
      <c r="B46" s="34" t="s">
        <v>54</v>
      </c>
      <c r="C46" s="34" t="s">
        <v>55</v>
      </c>
      <c r="D46" s="112" t="s">
        <v>38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13" zoomScale="120" zoomScaleNormal="120" zoomScalePageLayoutView="120" workbookViewId="0">
      <selection activeCell="F33" sqref="F33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49" t="s">
        <v>0</v>
      </c>
      <c r="B2" s="2" t="s">
        <v>195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6</v>
      </c>
      <c r="B4" s="9">
        <v>550500</v>
      </c>
      <c r="C4" s="10" t="s">
        <v>7</v>
      </c>
      <c r="D4" s="11">
        <v>0.01</v>
      </c>
      <c r="E4" s="12" t="s">
        <v>8</v>
      </c>
      <c r="F4" s="11">
        <v>0.01</v>
      </c>
    </row>
    <row r="5" spans="1:10" ht="17.100000000000001" customHeight="1">
      <c r="A5" s="49" t="s">
        <v>9</v>
      </c>
      <c r="B5" s="13">
        <v>2984000</v>
      </c>
      <c r="C5" s="12" t="s">
        <v>10</v>
      </c>
      <c r="D5" s="11">
        <v>0.01</v>
      </c>
      <c r="E5" s="12" t="s">
        <v>11</v>
      </c>
      <c r="F5" s="11">
        <v>0.01</v>
      </c>
      <c r="G5" s="14">
        <f>B7+B6</f>
        <v>19343500</v>
      </c>
    </row>
    <row r="6" spans="1:10" ht="17.100000000000001" customHeight="1">
      <c r="A6" s="49" t="s">
        <v>12</v>
      </c>
      <c r="B6" s="13">
        <f>SUM(B4:B5)</f>
        <v>3534500</v>
      </c>
      <c r="C6" s="10" t="s">
        <v>13</v>
      </c>
      <c r="D6" s="11">
        <v>7.0000000000000007E-2</v>
      </c>
      <c r="E6" s="12" t="s">
        <v>14</v>
      </c>
      <c r="F6" s="11">
        <v>0.56000000000000005</v>
      </c>
      <c r="G6" s="15"/>
      <c r="H6" s="16"/>
    </row>
    <row r="7" spans="1:10" ht="17.100000000000001" customHeight="1">
      <c r="A7" s="49" t="s">
        <v>15</v>
      </c>
      <c r="B7" s="13">
        <v>15809000</v>
      </c>
      <c r="C7" s="12" t="s">
        <v>16</v>
      </c>
      <c r="D7" s="11">
        <v>0.11</v>
      </c>
      <c r="E7" s="12" t="s">
        <v>17</v>
      </c>
      <c r="F7" s="11">
        <v>0.18</v>
      </c>
      <c r="G7" s="17"/>
    </row>
    <row r="8" spans="1:10" ht="17.100000000000001" customHeight="1">
      <c r="A8" s="49" t="s">
        <v>18</v>
      </c>
      <c r="B8" s="13">
        <v>60000000</v>
      </c>
      <c r="C8" s="10" t="s">
        <v>19</v>
      </c>
      <c r="D8" s="11">
        <v>0.04</v>
      </c>
      <c r="E8" s="12"/>
      <c r="F8" s="11"/>
    </row>
    <row r="9" spans="1:10" ht="17.100000000000001" customHeight="1">
      <c r="A9" s="49" t="s">
        <v>20</v>
      </c>
      <c r="B9" s="18">
        <f>B7/B8</f>
        <v>0.26348333333333335</v>
      </c>
      <c r="C9" s="10"/>
      <c r="D9" s="11"/>
      <c r="E9" s="12"/>
      <c r="F9" s="19"/>
    </row>
    <row r="10" spans="1:10" ht="27.95" customHeight="1">
      <c r="A10" s="87" t="s">
        <v>21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49" t="s">
        <v>23</v>
      </c>
      <c r="C11" s="49" t="s">
        <v>24</v>
      </c>
      <c r="D11" s="49" t="s">
        <v>25</v>
      </c>
      <c r="E11" s="49"/>
      <c r="F11" s="20" t="s">
        <v>26</v>
      </c>
    </row>
    <row r="12" spans="1:10" ht="17.100000000000001" customHeight="1">
      <c r="A12" s="88"/>
      <c r="B12" s="21" t="s">
        <v>182</v>
      </c>
      <c r="C12" s="5">
        <v>1</v>
      </c>
      <c r="D12" s="89" t="s">
        <v>27</v>
      </c>
      <c r="E12" s="21"/>
      <c r="F12" s="5"/>
      <c r="J12" s="22">
        <v>93050750</v>
      </c>
    </row>
    <row r="13" spans="1:10" ht="17.100000000000001" customHeight="1">
      <c r="A13" s="88"/>
      <c r="B13" s="21" t="s">
        <v>196</v>
      </c>
      <c r="C13" s="5">
        <v>0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1</v>
      </c>
      <c r="D14" s="89" t="s">
        <v>28</v>
      </c>
      <c r="E14" s="21"/>
      <c r="F14" s="23"/>
    </row>
    <row r="15" spans="1:10" ht="17.100000000000001" customHeight="1">
      <c r="A15" s="88"/>
      <c r="B15" s="21" t="s">
        <v>203</v>
      </c>
      <c r="C15" s="5">
        <v>0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49" t="s">
        <v>29</v>
      </c>
      <c r="C17" s="49" t="s">
        <v>30</v>
      </c>
      <c r="D17" s="49" t="s">
        <v>31</v>
      </c>
      <c r="E17" s="90" t="s">
        <v>32</v>
      </c>
      <c r="F17" s="91"/>
    </row>
    <row r="18" spans="1:6" ht="17.100000000000001" customHeight="1">
      <c r="A18" s="88" t="s">
        <v>33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 t="s">
        <v>197</v>
      </c>
      <c r="C24" s="25" t="s">
        <v>198</v>
      </c>
      <c r="D24" s="26">
        <v>18</v>
      </c>
      <c r="E24" s="93" t="s">
        <v>199</v>
      </c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36</v>
      </c>
      <c r="B31" s="27" t="s">
        <v>37</v>
      </c>
      <c r="C31" s="28" t="s">
        <v>204</v>
      </c>
      <c r="D31" s="95" t="s">
        <v>38</v>
      </c>
      <c r="E31" s="49" t="s">
        <v>37</v>
      </c>
      <c r="F31" s="29" t="s">
        <v>200</v>
      </c>
    </row>
    <row r="32" spans="1:6" ht="17.100000000000001" customHeight="1">
      <c r="A32" s="96"/>
      <c r="B32" s="30" t="s">
        <v>39</v>
      </c>
      <c r="C32" s="28" t="s">
        <v>97</v>
      </c>
      <c r="D32" s="99"/>
      <c r="E32" s="20" t="s">
        <v>40</v>
      </c>
      <c r="F32" s="29" t="s">
        <v>201</v>
      </c>
    </row>
    <row r="33" spans="1:6" ht="17.100000000000001" customHeight="1">
      <c r="A33" s="96"/>
      <c r="B33" s="31" t="s">
        <v>41</v>
      </c>
      <c r="C33" s="28" t="s">
        <v>108</v>
      </c>
      <c r="D33" s="99"/>
      <c r="E33" s="20" t="s">
        <v>42</v>
      </c>
      <c r="F33" s="29" t="s">
        <v>194</v>
      </c>
    </row>
    <row r="34" spans="1:6" ht="17.100000000000001" customHeight="1">
      <c r="A34" s="97"/>
      <c r="B34" s="31" t="s">
        <v>43</v>
      </c>
      <c r="C34" s="28" t="s">
        <v>179</v>
      </c>
      <c r="D34" s="100"/>
      <c r="E34" s="20" t="s">
        <v>44</v>
      </c>
      <c r="F34" s="29" t="s">
        <v>210</v>
      </c>
    </row>
    <row r="35" spans="1:6" ht="17.100000000000001" customHeight="1">
      <c r="A35" s="98"/>
      <c r="B35" s="31" t="s">
        <v>45</v>
      </c>
      <c r="C35" s="28" t="s">
        <v>108</v>
      </c>
      <c r="D35" s="101"/>
      <c r="E35" s="20" t="s">
        <v>46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205</v>
      </c>
      <c r="C37" s="103"/>
      <c r="D37" s="103"/>
      <c r="E37" s="103"/>
      <c r="F37" s="104"/>
    </row>
    <row r="38" spans="1:6" ht="17.100000000000001" customHeight="1">
      <c r="A38" s="97"/>
      <c r="B38" s="102" t="s">
        <v>206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38</v>
      </c>
      <c r="B40" s="102" t="s">
        <v>209</v>
      </c>
      <c r="C40" s="103"/>
      <c r="D40" s="103"/>
      <c r="E40" s="103"/>
      <c r="F40" s="104"/>
    </row>
    <row r="41" spans="1:6" ht="17.100000000000001" customHeight="1">
      <c r="A41" s="97"/>
      <c r="B41" s="102" t="s">
        <v>207</v>
      </c>
      <c r="C41" s="103"/>
      <c r="D41" s="103"/>
      <c r="E41" s="103"/>
      <c r="F41" s="104"/>
    </row>
    <row r="42" spans="1:6" ht="17.100000000000001" customHeight="1">
      <c r="A42" s="98"/>
      <c r="B42" s="102" t="s">
        <v>208</v>
      </c>
      <c r="C42" s="103"/>
      <c r="D42" s="103"/>
      <c r="E42" s="103"/>
      <c r="F42" s="104"/>
    </row>
    <row r="43" spans="1:6" ht="24" customHeight="1">
      <c r="A43" s="87" t="s">
        <v>50</v>
      </c>
      <c r="B43" s="87"/>
      <c r="C43" s="87"/>
      <c r="D43" s="87"/>
      <c r="E43" s="87"/>
      <c r="F43" s="87"/>
    </row>
    <row r="44" spans="1:6" ht="27" customHeight="1">
      <c r="A44" s="50" t="s">
        <v>36</v>
      </c>
      <c r="B44" s="114"/>
      <c r="C44" s="115"/>
      <c r="D44" s="50" t="s">
        <v>38</v>
      </c>
      <c r="E44" s="114"/>
      <c r="F44" s="115"/>
    </row>
    <row r="45" spans="1:6" ht="24" customHeight="1">
      <c r="A45" s="107" t="s">
        <v>52</v>
      </c>
      <c r="B45" s="108"/>
      <c r="C45" s="109"/>
      <c r="D45" s="48" t="s">
        <v>53</v>
      </c>
      <c r="E45" s="110"/>
      <c r="F45" s="111"/>
    </row>
    <row r="46" spans="1:6" ht="17.100000000000001" customHeight="1">
      <c r="A46" s="112" t="s">
        <v>36</v>
      </c>
      <c r="B46" s="34" t="s">
        <v>54</v>
      </c>
      <c r="C46" s="34" t="s">
        <v>55</v>
      </c>
      <c r="D46" s="112" t="s">
        <v>38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3"/>
      <c r="E47" s="35"/>
      <c r="F47" s="36"/>
    </row>
    <row r="48" spans="1:6" ht="17.100000000000001" customHeight="1">
      <c r="A48" s="112"/>
      <c r="B48" s="35"/>
      <c r="C48" s="35"/>
      <c r="D48" s="113"/>
      <c r="E48" s="35"/>
      <c r="F48" s="36"/>
    </row>
    <row r="49" spans="1:6" ht="17.100000000000001" customHeight="1">
      <c r="A49" s="112"/>
      <c r="B49" s="35"/>
      <c r="C49" s="35"/>
      <c r="D49" s="113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F31" sqref="F31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84"/>
      <c r="B1" s="84"/>
      <c r="C1" s="84"/>
      <c r="D1" s="84"/>
      <c r="E1" s="84"/>
      <c r="F1" s="84"/>
    </row>
    <row r="2" spans="1:10" ht="20.100000000000001" customHeight="1">
      <c r="A2" s="56" t="s">
        <v>0</v>
      </c>
      <c r="B2" s="2" t="s">
        <v>227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5" t="s">
        <v>2</v>
      </c>
      <c r="B3" s="86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6" t="s">
        <v>6</v>
      </c>
      <c r="B4" s="9">
        <v>599000</v>
      </c>
      <c r="C4" s="10" t="s">
        <v>7</v>
      </c>
      <c r="D4" s="11">
        <v>0.05</v>
      </c>
      <c r="E4" s="12" t="s">
        <v>8</v>
      </c>
      <c r="F4" s="11">
        <v>0.15</v>
      </c>
    </row>
    <row r="5" spans="1:10" ht="17.100000000000001" customHeight="1">
      <c r="A5" s="56" t="s">
        <v>9</v>
      </c>
      <c r="B5" s="13">
        <v>1580000</v>
      </c>
      <c r="C5" s="12" t="s">
        <v>10</v>
      </c>
      <c r="D5" s="11">
        <v>0.06</v>
      </c>
      <c r="E5" s="12" t="s">
        <v>11</v>
      </c>
      <c r="F5" s="11">
        <v>0</v>
      </c>
      <c r="G5" s="14">
        <f>B7+B6</f>
        <v>20167000</v>
      </c>
    </row>
    <row r="6" spans="1:10" ht="17.100000000000001" customHeight="1">
      <c r="A6" s="56" t="s">
        <v>228</v>
      </c>
      <c r="B6" s="13">
        <f>SUM(B4:B5)</f>
        <v>2179000</v>
      </c>
      <c r="C6" s="10" t="s">
        <v>71</v>
      </c>
      <c r="D6" s="11">
        <v>0.14000000000000001</v>
      </c>
      <c r="E6" s="12" t="s">
        <v>14</v>
      </c>
      <c r="F6" s="11">
        <v>7.0000000000000007E-2</v>
      </c>
      <c r="G6" s="15"/>
      <c r="H6" s="16"/>
    </row>
    <row r="7" spans="1:10" ht="17.100000000000001" customHeight="1">
      <c r="A7" s="56" t="s">
        <v>229</v>
      </c>
      <c r="B7" s="13">
        <v>17988000</v>
      </c>
      <c r="C7" s="12" t="s">
        <v>230</v>
      </c>
      <c r="D7" s="11">
        <v>0.23</v>
      </c>
      <c r="E7" s="12" t="s">
        <v>17</v>
      </c>
      <c r="F7" s="11">
        <v>0.25</v>
      </c>
      <c r="G7" s="17"/>
    </row>
    <row r="8" spans="1:10" ht="17.100000000000001" customHeight="1">
      <c r="A8" s="56" t="s">
        <v>231</v>
      </c>
      <c r="B8" s="13">
        <v>60000000</v>
      </c>
      <c r="C8" s="10" t="s">
        <v>232</v>
      </c>
      <c r="D8" s="11">
        <v>0.05</v>
      </c>
      <c r="E8" s="12"/>
      <c r="F8" s="11"/>
    </row>
    <row r="9" spans="1:10" ht="17.100000000000001" customHeight="1">
      <c r="A9" s="56" t="s">
        <v>233</v>
      </c>
      <c r="B9" s="18">
        <f>B7/B8</f>
        <v>0.29980000000000001</v>
      </c>
      <c r="C9" s="10"/>
      <c r="D9" s="11"/>
      <c r="E9" s="12"/>
      <c r="F9" s="19"/>
    </row>
    <row r="10" spans="1:10" ht="27.95" customHeight="1">
      <c r="A10" s="87" t="s">
        <v>234</v>
      </c>
      <c r="B10" s="87"/>
      <c r="C10" s="87"/>
      <c r="D10" s="87"/>
      <c r="E10" s="87"/>
      <c r="F10" s="87"/>
    </row>
    <row r="11" spans="1:10" ht="17.100000000000001" customHeight="1">
      <c r="A11" s="88" t="s">
        <v>22</v>
      </c>
      <c r="B11" s="56" t="s">
        <v>79</v>
      </c>
      <c r="C11" s="56" t="s">
        <v>235</v>
      </c>
      <c r="D11" s="56" t="s">
        <v>236</v>
      </c>
      <c r="E11" s="56"/>
      <c r="F11" s="20" t="s">
        <v>82</v>
      </c>
    </row>
    <row r="12" spans="1:10" ht="17.100000000000001" customHeight="1">
      <c r="A12" s="88"/>
      <c r="B12" s="21" t="s">
        <v>182</v>
      </c>
      <c r="C12" s="5">
        <v>4</v>
      </c>
      <c r="D12" s="89" t="s">
        <v>237</v>
      </c>
      <c r="E12" s="21"/>
      <c r="F12" s="5"/>
      <c r="J12" s="22">
        <v>93050750</v>
      </c>
    </row>
    <row r="13" spans="1:10" ht="17.100000000000001" customHeight="1">
      <c r="A13" s="88"/>
      <c r="B13" s="21" t="s">
        <v>217</v>
      </c>
      <c r="C13" s="5">
        <v>0</v>
      </c>
      <c r="D13" s="89"/>
      <c r="E13" s="21"/>
      <c r="F13" s="5"/>
    </row>
    <row r="14" spans="1:10" ht="17.100000000000001" customHeight="1">
      <c r="A14" s="88"/>
      <c r="B14" s="21" t="s">
        <v>184</v>
      </c>
      <c r="C14" s="5">
        <v>2</v>
      </c>
      <c r="D14" s="89" t="s">
        <v>28</v>
      </c>
      <c r="E14" s="21"/>
      <c r="F14" s="23"/>
    </row>
    <row r="15" spans="1:10" ht="17.100000000000001" customHeight="1">
      <c r="A15" s="88"/>
      <c r="B15" s="21" t="s">
        <v>238</v>
      </c>
      <c r="C15" s="5">
        <v>1</v>
      </c>
      <c r="D15" s="89"/>
      <c r="E15" s="21"/>
      <c r="F15" s="23"/>
    </row>
    <row r="16" spans="1:10" ht="27.95" customHeight="1">
      <c r="A16" s="87"/>
      <c r="B16" s="87"/>
      <c r="C16" s="87"/>
      <c r="D16" s="87"/>
      <c r="E16" s="87"/>
      <c r="F16" s="87"/>
    </row>
    <row r="17" spans="1:6" ht="18.95" customHeight="1">
      <c r="A17" s="24"/>
      <c r="B17" s="56" t="s">
        <v>85</v>
      </c>
      <c r="C17" s="56" t="s">
        <v>86</v>
      </c>
      <c r="D17" s="56" t="s">
        <v>87</v>
      </c>
      <c r="E17" s="90" t="s">
        <v>88</v>
      </c>
      <c r="F17" s="91"/>
    </row>
    <row r="18" spans="1:6" ht="17.100000000000001" customHeight="1">
      <c r="A18" s="88" t="s">
        <v>89</v>
      </c>
      <c r="B18" s="25"/>
      <c r="C18" s="25"/>
      <c r="D18" s="26"/>
      <c r="E18" s="93"/>
      <c r="F18" s="94"/>
    </row>
    <row r="19" spans="1:6" ht="17.100000000000001" customHeight="1">
      <c r="A19" s="88"/>
      <c r="B19" s="25"/>
      <c r="C19" s="25"/>
      <c r="D19" s="26"/>
      <c r="E19" s="93"/>
      <c r="F19" s="94"/>
    </row>
    <row r="20" spans="1:6" ht="17.100000000000001" customHeight="1">
      <c r="A20" s="88"/>
      <c r="B20" s="25"/>
      <c r="C20" s="25"/>
      <c r="D20" s="26"/>
      <c r="E20" s="93"/>
      <c r="F20" s="94"/>
    </row>
    <row r="21" spans="1:6" ht="17.100000000000001" customHeight="1">
      <c r="A21" s="88"/>
      <c r="B21" s="25"/>
      <c r="C21" s="25"/>
      <c r="D21" s="26"/>
      <c r="E21" s="93"/>
      <c r="F21" s="94"/>
    </row>
    <row r="22" spans="1:6" ht="17.100000000000001" customHeight="1">
      <c r="A22" s="88"/>
      <c r="B22" s="25"/>
      <c r="C22" s="25"/>
      <c r="D22" s="26"/>
      <c r="E22" s="93"/>
      <c r="F22" s="94"/>
    </row>
    <row r="23" spans="1:6" ht="17.100000000000001" customHeight="1">
      <c r="A23" s="92"/>
      <c r="B23" s="25"/>
      <c r="C23" s="5"/>
      <c r="D23" s="26"/>
      <c r="E23" s="93"/>
      <c r="F23" s="94"/>
    </row>
    <row r="24" spans="1:6" ht="17.100000000000001" customHeight="1">
      <c r="A24" s="88" t="s">
        <v>34</v>
      </c>
      <c r="B24" s="25"/>
      <c r="C24" s="25"/>
      <c r="D24" s="26"/>
      <c r="E24" s="93"/>
      <c r="F24" s="94"/>
    </row>
    <row r="25" spans="1:6" ht="17.100000000000001" customHeight="1">
      <c r="A25" s="88"/>
      <c r="B25" s="25"/>
      <c r="C25" s="25"/>
      <c r="D25" s="26"/>
      <c r="E25" s="93"/>
      <c r="F25" s="94"/>
    </row>
    <row r="26" spans="1:6" ht="17.100000000000001" customHeight="1">
      <c r="A26" s="88"/>
      <c r="B26" s="25"/>
      <c r="C26" s="25"/>
      <c r="D26" s="26"/>
      <c r="E26" s="93"/>
      <c r="F26" s="94"/>
    </row>
    <row r="27" spans="1:6" ht="17.100000000000001" customHeight="1">
      <c r="A27" s="88"/>
      <c r="B27" s="25"/>
      <c r="C27" s="25"/>
      <c r="D27" s="26"/>
      <c r="E27" s="93"/>
      <c r="F27" s="94"/>
    </row>
    <row r="28" spans="1:6" ht="17.100000000000001" customHeight="1">
      <c r="A28" s="88"/>
      <c r="B28" s="25"/>
      <c r="C28" s="25"/>
      <c r="D28" s="26"/>
      <c r="E28" s="93"/>
      <c r="F28" s="94"/>
    </row>
    <row r="29" spans="1:6" ht="17.100000000000001" customHeight="1">
      <c r="A29" s="88"/>
      <c r="B29" s="25"/>
      <c r="C29" s="25"/>
      <c r="D29" s="26"/>
      <c r="E29" s="93"/>
      <c r="F29" s="94"/>
    </row>
    <row r="30" spans="1:6" ht="26.1" customHeight="1">
      <c r="A30" s="87" t="s">
        <v>35</v>
      </c>
      <c r="B30" s="87"/>
      <c r="C30" s="87"/>
      <c r="D30" s="87"/>
      <c r="E30" s="87"/>
      <c r="F30" s="87"/>
    </row>
    <row r="31" spans="1:6" ht="17.100000000000001" customHeight="1">
      <c r="A31" s="95" t="s">
        <v>91</v>
      </c>
      <c r="B31" s="27" t="s">
        <v>92</v>
      </c>
      <c r="C31" s="28" t="s">
        <v>239</v>
      </c>
      <c r="D31" s="95" t="s">
        <v>94</v>
      </c>
      <c r="E31" s="56" t="s">
        <v>92</v>
      </c>
      <c r="F31" s="29" t="s">
        <v>172</v>
      </c>
    </row>
    <row r="32" spans="1:6" ht="17.100000000000001" customHeight="1">
      <c r="A32" s="96"/>
      <c r="B32" s="30" t="s">
        <v>96</v>
      </c>
      <c r="C32" s="28" t="s">
        <v>97</v>
      </c>
      <c r="D32" s="117"/>
      <c r="E32" s="20" t="s">
        <v>98</v>
      </c>
      <c r="F32" s="29" t="s">
        <v>150</v>
      </c>
    </row>
    <row r="33" spans="1:6" ht="17.100000000000001" customHeight="1">
      <c r="A33" s="96"/>
      <c r="B33" s="31" t="s">
        <v>41</v>
      </c>
      <c r="C33" s="28" t="s">
        <v>211</v>
      </c>
      <c r="D33" s="117"/>
      <c r="E33" s="20" t="s">
        <v>102</v>
      </c>
      <c r="F33" s="29" t="s">
        <v>160</v>
      </c>
    </row>
    <row r="34" spans="1:6" ht="17.100000000000001" customHeight="1">
      <c r="A34" s="97"/>
      <c r="B34" s="31" t="s">
        <v>104</v>
      </c>
      <c r="C34" s="28" t="s">
        <v>142</v>
      </c>
      <c r="D34" s="100"/>
      <c r="E34" s="20" t="s">
        <v>106</v>
      </c>
      <c r="F34" s="29"/>
    </row>
    <row r="35" spans="1:6" ht="17.100000000000001" customHeight="1">
      <c r="A35" s="98"/>
      <c r="B35" s="31" t="s">
        <v>107</v>
      </c>
      <c r="C35" s="28" t="s">
        <v>108</v>
      </c>
      <c r="D35" s="101"/>
      <c r="E35" s="20" t="s">
        <v>109</v>
      </c>
      <c r="F35" s="29"/>
    </row>
    <row r="36" spans="1:6" ht="27" customHeight="1">
      <c r="A36" s="87" t="s">
        <v>35</v>
      </c>
      <c r="B36" s="87"/>
      <c r="C36" s="87"/>
      <c r="D36" s="87"/>
      <c r="E36" s="87"/>
      <c r="F36" s="87"/>
    </row>
    <row r="37" spans="1:6" ht="17.100000000000001" customHeight="1">
      <c r="A37" s="95" t="s">
        <v>48</v>
      </c>
      <c r="B37" s="102" t="s">
        <v>240</v>
      </c>
      <c r="C37" s="103"/>
      <c r="D37" s="103"/>
      <c r="E37" s="103"/>
      <c r="F37" s="104"/>
    </row>
    <row r="38" spans="1:6" ht="17.100000000000001" customHeight="1">
      <c r="A38" s="97"/>
      <c r="B38" s="102" t="s">
        <v>241</v>
      </c>
      <c r="C38" s="103"/>
      <c r="D38" s="103"/>
      <c r="E38" s="103"/>
      <c r="F38" s="104"/>
    </row>
    <row r="39" spans="1:6" ht="17.100000000000001" customHeight="1">
      <c r="A39" s="98"/>
      <c r="B39" s="102"/>
      <c r="C39" s="105"/>
      <c r="D39" s="105"/>
      <c r="E39" s="105"/>
      <c r="F39" s="106"/>
    </row>
    <row r="40" spans="1:6" ht="17.100000000000001" customHeight="1">
      <c r="A40" s="95" t="s">
        <v>94</v>
      </c>
      <c r="B40" s="102" t="s">
        <v>213</v>
      </c>
      <c r="C40" s="103"/>
      <c r="D40" s="103"/>
      <c r="E40" s="103"/>
      <c r="F40" s="104"/>
    </row>
    <row r="41" spans="1:6" ht="17.100000000000001" customHeight="1">
      <c r="A41" s="97"/>
      <c r="B41" s="102"/>
      <c r="C41" s="103"/>
      <c r="D41" s="103"/>
      <c r="E41" s="103"/>
      <c r="F41" s="104"/>
    </row>
    <row r="42" spans="1:6" ht="17.100000000000001" customHeight="1">
      <c r="A42" s="98"/>
      <c r="B42" s="102"/>
      <c r="C42" s="103"/>
      <c r="D42" s="103"/>
      <c r="E42" s="103"/>
      <c r="F42" s="104"/>
    </row>
    <row r="43" spans="1:6" ht="24" customHeight="1">
      <c r="A43" s="87" t="s">
        <v>115</v>
      </c>
      <c r="B43" s="87"/>
      <c r="C43" s="87"/>
      <c r="D43" s="87"/>
      <c r="E43" s="87"/>
      <c r="F43" s="87"/>
    </row>
    <row r="44" spans="1:6" ht="27" customHeight="1">
      <c r="A44" s="55" t="s">
        <v>91</v>
      </c>
      <c r="B44" s="114"/>
      <c r="C44" s="115"/>
      <c r="D44" s="55" t="s">
        <v>94</v>
      </c>
      <c r="E44" s="114"/>
      <c r="F44" s="115"/>
    </row>
    <row r="45" spans="1:6" ht="24" customHeight="1">
      <c r="A45" s="107" t="s">
        <v>52</v>
      </c>
      <c r="B45" s="108"/>
      <c r="C45" s="109"/>
      <c r="D45" s="54" t="s">
        <v>117</v>
      </c>
      <c r="E45" s="110"/>
      <c r="F45" s="111"/>
    </row>
    <row r="46" spans="1:6" ht="17.100000000000001" customHeight="1">
      <c r="A46" s="112" t="s">
        <v>91</v>
      </c>
      <c r="B46" s="34" t="s">
        <v>54</v>
      </c>
      <c r="C46" s="34" t="s">
        <v>118</v>
      </c>
      <c r="D46" s="112" t="s">
        <v>94</v>
      </c>
      <c r="E46" s="34" t="s">
        <v>56</v>
      </c>
      <c r="F46" s="34" t="s">
        <v>57</v>
      </c>
    </row>
    <row r="47" spans="1:6" ht="17.100000000000001" customHeight="1">
      <c r="A47" s="112"/>
      <c r="B47" s="35"/>
      <c r="C47" s="35"/>
      <c r="D47" s="116"/>
      <c r="E47" s="35"/>
      <c r="F47" s="36"/>
    </row>
    <row r="48" spans="1:6" ht="17.100000000000001" customHeight="1">
      <c r="A48" s="112"/>
      <c r="B48" s="35"/>
      <c r="C48" s="35"/>
      <c r="D48" s="116"/>
      <c r="E48" s="35"/>
      <c r="F48" s="36"/>
    </row>
    <row r="49" spans="1:6" ht="17.100000000000001" customHeight="1">
      <c r="A49" s="112"/>
      <c r="B49" s="35"/>
      <c r="C49" s="35"/>
      <c r="D49" s="116"/>
      <c r="E49" s="35"/>
      <c r="F49" s="36"/>
    </row>
    <row r="50" spans="1:6" ht="15" customHeight="1"/>
    <row r="51" spans="1:6" ht="15" customHeight="1">
      <c r="F51" s="38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23</vt:i4>
      </vt:variant>
      <vt:variant>
        <vt:lpstr>이름 지정된 범위</vt:lpstr>
      </vt:variant>
      <vt:variant>
        <vt:i4>23</vt:i4>
      </vt:variant>
    </vt:vector>
  </HeadingPairs>
  <TitlesOfParts>
    <vt:vector size="46" baseType="lpstr">
      <vt:lpstr>07월01일</vt:lpstr>
      <vt:lpstr>07월02일</vt:lpstr>
      <vt:lpstr>07월03일</vt:lpstr>
      <vt:lpstr>7월04일</vt:lpstr>
      <vt:lpstr>7월05일</vt:lpstr>
      <vt:lpstr>7월06일</vt:lpstr>
      <vt:lpstr>7월07일</vt:lpstr>
      <vt:lpstr>7월08일</vt:lpstr>
      <vt:lpstr>7월09일</vt:lpstr>
      <vt:lpstr>7월10일 </vt:lpstr>
      <vt:lpstr>7월11일</vt:lpstr>
      <vt:lpstr>7월12일 </vt:lpstr>
      <vt:lpstr>7월13일</vt:lpstr>
      <vt:lpstr>7월14일 </vt:lpstr>
      <vt:lpstr>7월15일</vt:lpstr>
      <vt:lpstr>7월16일</vt:lpstr>
      <vt:lpstr>7월17일</vt:lpstr>
      <vt:lpstr>7월18일</vt:lpstr>
      <vt:lpstr>7월19일</vt:lpstr>
      <vt:lpstr>7월20일</vt:lpstr>
      <vt:lpstr>7월21일</vt:lpstr>
      <vt:lpstr>7월22일</vt:lpstr>
      <vt:lpstr>7월23일</vt:lpstr>
      <vt:lpstr>'07월01일'!Print_Area</vt:lpstr>
      <vt:lpstr>'07월02일'!Print_Area</vt:lpstr>
      <vt:lpstr>'07월03일'!Print_Area</vt:lpstr>
      <vt:lpstr>'7월04일'!Print_Area</vt:lpstr>
      <vt:lpstr>'7월05일'!Print_Area</vt:lpstr>
      <vt:lpstr>'7월06일'!Print_Area</vt:lpstr>
      <vt:lpstr>'7월07일'!Print_Area</vt:lpstr>
      <vt:lpstr>'7월08일'!Print_Area</vt:lpstr>
      <vt:lpstr>'7월09일'!Print_Area</vt:lpstr>
      <vt:lpstr>'7월10일 '!Print_Area</vt:lpstr>
      <vt:lpstr>'7월11일'!Print_Area</vt:lpstr>
      <vt:lpstr>'7월12일 '!Print_Area</vt:lpstr>
      <vt:lpstr>'7월13일'!Print_Area</vt:lpstr>
      <vt:lpstr>'7월14일 '!Print_Area</vt:lpstr>
      <vt:lpstr>'7월15일'!Print_Area</vt:lpstr>
      <vt:lpstr>'7월16일'!Print_Area</vt:lpstr>
      <vt:lpstr>'7월17일'!Print_Area</vt:lpstr>
      <vt:lpstr>'7월18일'!Print_Area</vt:lpstr>
      <vt:lpstr>'7월19일'!Print_Area</vt:lpstr>
      <vt:lpstr>'7월20일'!Print_Area</vt:lpstr>
      <vt:lpstr>'7월21일'!Print_Area</vt:lpstr>
      <vt:lpstr>'7월22일'!Print_Area</vt:lpstr>
      <vt:lpstr>'7월23일'!Print_Area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cp:lastPrinted>2016-07-12T11:49:15Z</cp:lastPrinted>
  <dcterms:created xsi:type="dcterms:W3CDTF">2016-07-04T06:43:14Z</dcterms:created>
  <dcterms:modified xsi:type="dcterms:W3CDTF">2016-07-24T11:00:19Z</dcterms:modified>
</cp:coreProperties>
</file>