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tabRatio="636" firstSheet="7" activeTab="30"/>
  </bookViews>
  <sheets>
    <sheet name="7.1" sheetId="1" r:id="rId1"/>
    <sheet name="7.2" sheetId="2" r:id="rId2"/>
    <sheet name="7.3" sheetId="3" r:id="rId3"/>
    <sheet name="7.4" sheetId="4" r:id="rId4"/>
    <sheet name="7.5" sheetId="5" r:id="rId5"/>
    <sheet name="7.6" sheetId="6" r:id="rId6"/>
    <sheet name="7.7" sheetId="7" r:id="rId7"/>
    <sheet name="7.8" sheetId="8" r:id="rId8"/>
    <sheet name="7.9" sheetId="10" r:id="rId9"/>
    <sheet name="7.10" sheetId="11" r:id="rId10"/>
    <sheet name="7.11" sheetId="12" r:id="rId11"/>
    <sheet name="7.12" sheetId="13" r:id="rId12"/>
    <sheet name="7.13" sheetId="14" r:id="rId13"/>
    <sheet name="7.14" sheetId="15" r:id="rId14"/>
    <sheet name="7.15" sheetId="16" r:id="rId15"/>
    <sheet name="7.16" sheetId="17" r:id="rId16"/>
    <sheet name="7.17" sheetId="18" r:id="rId17"/>
    <sheet name="7.18" sheetId="19" r:id="rId18"/>
    <sheet name="7.19" sheetId="20" r:id="rId19"/>
    <sheet name="7.20" sheetId="21" r:id="rId20"/>
    <sheet name="7.21" sheetId="22" r:id="rId21"/>
    <sheet name="7.22" sheetId="23" r:id="rId22"/>
    <sheet name="7.23" sheetId="24" r:id="rId23"/>
    <sheet name="7.24" sheetId="26" r:id="rId24"/>
    <sheet name="7.25" sheetId="27" r:id="rId25"/>
    <sheet name="7.26" sheetId="28" r:id="rId26"/>
    <sheet name="7.27" sheetId="29" r:id="rId27"/>
    <sheet name="7.28" sheetId="30" r:id="rId28"/>
    <sheet name="7.29" sheetId="31" r:id="rId29"/>
    <sheet name="7.30" sheetId="32" r:id="rId30"/>
    <sheet name="7.31" sheetId="33" r:id="rId31"/>
  </sheets>
  <calcPr calcId="125725"/>
</workbook>
</file>

<file path=xl/calcChain.xml><?xml version="1.0" encoding="utf-8"?>
<calcChain xmlns="http://schemas.openxmlformats.org/spreadsheetml/2006/main">
  <c r="F54" i="33"/>
  <c r="B7"/>
  <c r="B5"/>
  <c r="F54" i="32"/>
  <c r="B7"/>
  <c r="B5"/>
  <c r="F54" i="31"/>
  <c r="B7"/>
  <c r="B5"/>
  <c r="F54" i="30"/>
  <c r="B7"/>
  <c r="B5"/>
  <c r="F54" i="29"/>
  <c r="B7"/>
  <c r="B5"/>
  <c r="F54" i="28"/>
  <c r="B7"/>
  <c r="B5"/>
  <c r="B7" i="27"/>
  <c r="B7" i="26"/>
  <c r="B7" i="23"/>
  <c r="B7" i="22"/>
  <c r="B7" i="21"/>
  <c r="B7" i="20"/>
  <c r="B7" i="19"/>
  <c r="B7" i="18"/>
  <c r="F54" i="27"/>
  <c r="B5"/>
  <c r="B7" i="17"/>
  <c r="B7" i="16"/>
  <c r="F54" i="26"/>
  <c r="B5"/>
  <c r="F54" i="24"/>
  <c r="B5"/>
  <c r="D54" i="23"/>
  <c r="B5"/>
  <c r="D54" i="22"/>
  <c r="B5"/>
  <c r="D54" i="21"/>
  <c r="B5"/>
  <c r="B7" i="15"/>
  <c r="B7" i="14"/>
  <c r="B7" i="13"/>
  <c r="B7" i="12"/>
  <c r="B7" i="11"/>
  <c r="D54" i="20"/>
  <c r="B5"/>
  <c r="D54" i="19"/>
  <c r="B5"/>
  <c r="D54" i="18"/>
  <c r="B5"/>
  <c r="B7" i="8"/>
  <c r="D54" i="17"/>
  <c r="B5"/>
  <c r="D54" i="16"/>
  <c r="B5"/>
  <c r="D54" i="15"/>
  <c r="B5"/>
  <c r="B7" i="4"/>
  <c r="B7" i="3"/>
  <c r="B7" i="2"/>
  <c r="B7" i="1"/>
  <c r="D54" i="14"/>
  <c r="B5"/>
  <c r="D54" i="13"/>
  <c r="B5"/>
  <c r="D54" i="12"/>
  <c r="B5"/>
  <c r="D54" i="11"/>
  <c r="B5"/>
  <c r="D54" i="10"/>
  <c r="B5"/>
  <c r="D54" i="8"/>
  <c r="B5"/>
  <c r="D54" i="7"/>
  <c r="B5"/>
  <c r="D54" i="6"/>
  <c r="B5"/>
  <c r="D54" i="5"/>
  <c r="B5"/>
  <c r="D54" i="4"/>
  <c r="B5"/>
  <c r="D54" i="3"/>
  <c r="B5"/>
  <c r="D54" i="2"/>
  <c r="B5"/>
  <c r="D54" i="1"/>
  <c r="B5"/>
  <c r="B7" i="24" l="1"/>
  <c r="B7" i="10"/>
</calcChain>
</file>

<file path=xl/sharedStrings.xml><?xml version="1.0" encoding="utf-8"?>
<sst xmlns="http://schemas.openxmlformats.org/spreadsheetml/2006/main" count="2314" uniqueCount="647">
  <si>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</si>
  <si>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</si>
  <si>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</si>
  <si>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</si>
  <si>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</si>
  <si>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</si>
  <si>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</si>
  <si>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</si>
  <si>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</si>
  <si>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</si>
  <si>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</si>
  <si>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</si>
  <si>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</si>
  <si>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</si>
  <si>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</si>
  <si>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</si>
  <si>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</si>
  <si>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</si>
  <si>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</si>
  <si>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</si>
  <si>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</si>
  <si>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</si>
  <si>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</si>
  <si>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</si>
  <si>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</si>
  <si>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</si>
  <si>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</si>
  <si>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</si>
  <si>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 기물파손율 </t>
  </si>
  <si>
    <t xml:space="preserve">. 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</si>
  <si>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</si>
  <si>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</si>
  <si>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</si>
  <si>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</si>
  <si>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</si>
  <si>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</si>
  <si>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2015. 7. 1</t>
    <phoneticPr fontId="4" type="noConversion"/>
  </si>
  <si>
    <t>이지은 님</t>
    <phoneticPr fontId="4" type="noConversion"/>
  </si>
  <si>
    <t>7:30 ~ 8:00</t>
    <phoneticPr fontId="4" type="noConversion"/>
  </si>
  <si>
    <t>강지원 님</t>
    <phoneticPr fontId="4" type="noConversion"/>
  </si>
  <si>
    <t>4+1</t>
    <phoneticPr fontId="4" type="noConversion"/>
  </si>
  <si>
    <t>강남규 변호사님</t>
    <phoneticPr fontId="4" type="noConversion"/>
  </si>
  <si>
    <t>정경일 님</t>
    <phoneticPr fontId="4" type="noConversion"/>
  </si>
  <si>
    <t>2~3</t>
    <phoneticPr fontId="4" type="noConversion"/>
  </si>
  <si>
    <t>김남진 님</t>
    <phoneticPr fontId="4" type="noConversion"/>
  </si>
  <si>
    <t xml:space="preserve"> - 2015년 하반기 전체미팅</t>
    <phoneticPr fontId="4" type="noConversion"/>
  </si>
  <si>
    <t xml:space="preserve"> - 주방 냉장고 정리 및 청소</t>
    <phoneticPr fontId="4" type="noConversion"/>
  </si>
  <si>
    <t xml:space="preserve"> - CHEF SPECIAL (우럭파스타) 판매</t>
    <phoneticPr fontId="4" type="noConversion"/>
  </si>
  <si>
    <t>2015. 7. 3</t>
    <phoneticPr fontId="4" type="noConversion"/>
  </si>
  <si>
    <t>유금미 님</t>
    <phoneticPr fontId="4" type="noConversion"/>
  </si>
  <si>
    <t>정재호 교수님</t>
    <phoneticPr fontId="4" type="noConversion"/>
  </si>
  <si>
    <t>김미원 님</t>
    <phoneticPr fontId="4" type="noConversion"/>
  </si>
  <si>
    <t>박진영 님</t>
    <phoneticPr fontId="4" type="noConversion"/>
  </si>
  <si>
    <t>송영훈 님</t>
    <phoneticPr fontId="4" type="noConversion"/>
  </si>
  <si>
    <t>이은정 님</t>
    <phoneticPr fontId="4" type="noConversion"/>
  </si>
  <si>
    <t>송이사 님</t>
    <phoneticPr fontId="4" type="noConversion"/>
  </si>
  <si>
    <t>이장하 님</t>
    <phoneticPr fontId="4" type="noConversion"/>
  </si>
  <si>
    <t>이정빈 님</t>
    <phoneticPr fontId="4" type="noConversion"/>
  </si>
  <si>
    <t>2015. 7. 2</t>
    <phoneticPr fontId="4" type="noConversion"/>
  </si>
  <si>
    <t>지우회</t>
    <phoneticPr fontId="4" type="noConversion"/>
  </si>
  <si>
    <t>명소영 주임</t>
    <phoneticPr fontId="4" type="noConversion"/>
  </si>
  <si>
    <t>오선미 님</t>
    <phoneticPr fontId="4" type="noConversion"/>
  </si>
  <si>
    <t>이상은 님</t>
    <phoneticPr fontId="4" type="noConversion"/>
  </si>
  <si>
    <t>김소민 님</t>
    <phoneticPr fontId="4" type="noConversion"/>
  </si>
  <si>
    <t>유재현 님</t>
    <phoneticPr fontId="4" type="noConversion"/>
  </si>
  <si>
    <t>박서연 님</t>
    <phoneticPr fontId="4" type="noConversion"/>
  </si>
  <si>
    <t>윤나경 님</t>
    <phoneticPr fontId="4" type="noConversion"/>
  </si>
  <si>
    <t>2+3</t>
    <phoneticPr fontId="4" type="noConversion"/>
  </si>
  <si>
    <t>정재호 교수님 서비스 에피타이져 제공</t>
    <phoneticPr fontId="4" type="noConversion"/>
  </si>
  <si>
    <t xml:space="preserve"> - 살구를 곁들인 관자구이</t>
    <phoneticPr fontId="4" type="noConversion"/>
  </si>
  <si>
    <t>2015. 7. 4</t>
    <phoneticPr fontId="4" type="noConversion"/>
  </si>
  <si>
    <t>김기덕 님</t>
    <phoneticPr fontId="4" type="noConversion"/>
  </si>
  <si>
    <t>김정기 님</t>
    <phoneticPr fontId="4" type="noConversion"/>
  </si>
  <si>
    <t>차경수 님</t>
    <phoneticPr fontId="4" type="noConversion"/>
  </si>
  <si>
    <t>홍성진 님</t>
    <phoneticPr fontId="4" type="noConversion"/>
  </si>
  <si>
    <t>배한나 님</t>
    <phoneticPr fontId="4" type="noConversion"/>
  </si>
  <si>
    <t>김준홍 님</t>
    <phoneticPr fontId="4" type="noConversion"/>
  </si>
  <si>
    <t>이주원 님</t>
    <phoneticPr fontId="4" type="noConversion"/>
  </si>
  <si>
    <t>이예슬 님</t>
    <phoneticPr fontId="4" type="noConversion"/>
  </si>
  <si>
    <t>원세영 님</t>
    <phoneticPr fontId="4" type="noConversion"/>
  </si>
  <si>
    <t>박성운 님</t>
    <phoneticPr fontId="4" type="noConversion"/>
  </si>
  <si>
    <t>6+2</t>
    <phoneticPr fontId="4" type="noConversion"/>
  </si>
  <si>
    <t xml:space="preserve"> 셰프 스페셜 파스타</t>
    <phoneticPr fontId="4" type="noConversion"/>
  </si>
  <si>
    <t xml:space="preserve"> - 전복 파스타 -&gt; 볼로네제 파스타</t>
    <phoneticPr fontId="4" type="noConversion"/>
  </si>
  <si>
    <t>2015. 7. 5</t>
    <phoneticPr fontId="4" type="noConversion"/>
  </si>
  <si>
    <t>송지인 님</t>
    <phoneticPr fontId="4" type="noConversion"/>
  </si>
  <si>
    <t>이채율 님</t>
    <phoneticPr fontId="4" type="noConversion"/>
  </si>
  <si>
    <t>김지영 님</t>
    <phoneticPr fontId="4" type="noConversion"/>
  </si>
  <si>
    <t>김대승 님</t>
    <phoneticPr fontId="4" type="noConversion"/>
  </si>
  <si>
    <t>신승재 님</t>
    <phoneticPr fontId="4" type="noConversion"/>
  </si>
  <si>
    <t>김석원 님</t>
    <phoneticPr fontId="4" type="noConversion"/>
  </si>
  <si>
    <t>박완경 님</t>
    <phoneticPr fontId="4" type="noConversion"/>
  </si>
  <si>
    <t>이동준 님</t>
    <phoneticPr fontId="4" type="noConversion"/>
  </si>
  <si>
    <t>양희경 님</t>
    <phoneticPr fontId="4" type="noConversion"/>
  </si>
  <si>
    <t>이철하 님</t>
    <phoneticPr fontId="4" type="noConversion"/>
  </si>
  <si>
    <t>김성희 실습생 주방 주의사항 및 기물 교육</t>
    <phoneticPr fontId="4" type="noConversion"/>
  </si>
  <si>
    <t>*ANT-Cipolla</t>
    <phoneticPr fontId="4" type="noConversion"/>
  </si>
  <si>
    <t>0(0)</t>
    <phoneticPr fontId="4" type="noConversion"/>
  </si>
  <si>
    <t>*PAS-Popcorn</t>
    <phoneticPr fontId="4" type="noConversion"/>
  </si>
  <si>
    <t>*Cheese Platter</t>
    <phoneticPr fontId="4" type="noConversion"/>
  </si>
  <si>
    <t>1(4)</t>
    <phoneticPr fontId="4" type="noConversion"/>
  </si>
  <si>
    <t>1(2)</t>
    <phoneticPr fontId="4" type="noConversion"/>
  </si>
  <si>
    <t>*Chef Special</t>
    <phoneticPr fontId="4" type="noConversion"/>
  </si>
  <si>
    <t>*SAL-Caeser</t>
    <phoneticPr fontId="4" type="noConversion"/>
  </si>
  <si>
    <t>*DES-Ice Cream</t>
    <phoneticPr fontId="4" type="noConversion"/>
  </si>
  <si>
    <t>* 쉐프 스페셜 메뉴(우럭 파스타, 복숭아 샐러드) 판매율이 높았습니다.</t>
    <phoneticPr fontId="4" type="noConversion"/>
  </si>
  <si>
    <t>* 홀직원 오픈, 마감, ABC조별 업무점검 및 교육-정봄이 주임</t>
    <phoneticPr fontId="4" type="noConversion"/>
  </si>
  <si>
    <t>2015. 7. 6</t>
    <phoneticPr fontId="4" type="noConversion"/>
  </si>
  <si>
    <t>설리번 모임</t>
    <phoneticPr fontId="4" type="noConversion"/>
  </si>
  <si>
    <t>국민연금</t>
    <phoneticPr fontId="4" type="noConversion"/>
  </si>
  <si>
    <t>이지홍 님(북클럽)</t>
    <phoneticPr fontId="4" type="noConversion"/>
  </si>
  <si>
    <t>안지혜 님</t>
    <phoneticPr fontId="4" type="noConversion"/>
  </si>
  <si>
    <t>인순혜 님</t>
    <phoneticPr fontId="4" type="noConversion"/>
  </si>
  <si>
    <t>최수진 님</t>
    <phoneticPr fontId="4" type="noConversion"/>
  </si>
  <si>
    <t xml:space="preserve"> 최수진 님 D/T</t>
    <phoneticPr fontId="4" type="noConversion"/>
  </si>
  <si>
    <t xml:space="preserve"> - 미니야채와 반냐카우다</t>
    <phoneticPr fontId="4" type="noConversion"/>
  </si>
  <si>
    <t xml:space="preserve"> - 성게알 칵테일</t>
    <phoneticPr fontId="4" type="noConversion"/>
  </si>
  <si>
    <t xml:space="preserve"> - 카라멜라이즈한 자두와 팬프라이 푸아그라</t>
    <phoneticPr fontId="4" type="noConversion"/>
  </si>
  <si>
    <t xml:space="preserve"> - 우럭을 곁들인 바지락 리조또(비앙코)</t>
    <phoneticPr fontId="4" type="noConversion"/>
  </si>
  <si>
    <t xml:space="preserve"> - 시금치,매쉬포테이토를 곁들인 채끝</t>
    <phoneticPr fontId="4" type="noConversion"/>
  </si>
  <si>
    <t xml:space="preserve"> - 크럼블 &amp; 초코무스</t>
    <phoneticPr fontId="4" type="noConversion"/>
  </si>
  <si>
    <t>2015. 7. 8</t>
    <phoneticPr fontId="4" type="noConversion"/>
  </si>
  <si>
    <t>미장센</t>
    <phoneticPr fontId="4" type="noConversion"/>
  </si>
  <si>
    <t>다과제공</t>
    <phoneticPr fontId="4" type="noConversion"/>
  </si>
  <si>
    <t>김선진 님</t>
    <phoneticPr fontId="4" type="noConversion"/>
  </si>
  <si>
    <t>김라요 사원 파스타 집중교육.</t>
    <phoneticPr fontId="4" type="noConversion"/>
  </si>
  <si>
    <t xml:space="preserve"> - 강지원 주임이 교육 담당.</t>
    <phoneticPr fontId="4" type="noConversion"/>
  </si>
  <si>
    <t xml:space="preserve"> - 일정한 퀄리티 유지를 위한 연습.</t>
    <phoneticPr fontId="4" type="noConversion"/>
  </si>
  <si>
    <t>2015. 7. 9</t>
    <phoneticPr fontId="4" type="noConversion"/>
  </si>
  <si>
    <t>압구정게이트루비반</t>
    <phoneticPr fontId="4" type="noConversion"/>
  </si>
  <si>
    <t>김희연 님</t>
    <phoneticPr fontId="4" type="noConversion"/>
  </si>
  <si>
    <t>한지수 님</t>
    <phoneticPr fontId="4" type="noConversion"/>
  </si>
  <si>
    <t>김지수 님</t>
    <phoneticPr fontId="4" type="noConversion"/>
  </si>
  <si>
    <t xml:space="preserve"> 오전</t>
    <phoneticPr fontId="4" type="noConversion"/>
  </si>
  <si>
    <t>오후</t>
    <phoneticPr fontId="4" type="noConversion"/>
  </si>
  <si>
    <t>1:00 ~ 1:30</t>
    <phoneticPr fontId="4" type="noConversion"/>
  </si>
  <si>
    <t xml:space="preserve"> 김라요, 석연준사원 생선교육</t>
    <phoneticPr fontId="4" type="noConversion"/>
  </si>
  <si>
    <t xml:space="preserve"> - 대구, 광어 손질법 및 보관법</t>
    <phoneticPr fontId="4" type="noConversion"/>
  </si>
  <si>
    <t>설원희 님</t>
    <phoneticPr fontId="4" type="noConversion"/>
  </si>
  <si>
    <t>윤선미 님</t>
    <phoneticPr fontId="4" type="noConversion"/>
  </si>
  <si>
    <t>2015. 7. 7</t>
    <phoneticPr fontId="4" type="noConversion"/>
  </si>
  <si>
    <t>와인 및 치즈교육</t>
    <phoneticPr fontId="4" type="noConversion"/>
  </si>
  <si>
    <t xml:space="preserve"> - 홀, 주방 동시교육</t>
    <phoneticPr fontId="4" type="noConversion"/>
  </si>
  <si>
    <t>지혜빈 님</t>
    <phoneticPr fontId="4" type="noConversion"/>
  </si>
  <si>
    <t>2015. 7. 10</t>
    <phoneticPr fontId="4" type="noConversion"/>
  </si>
  <si>
    <t>장인주 님</t>
    <phoneticPr fontId="4" type="noConversion"/>
  </si>
  <si>
    <t>박소희 님</t>
    <phoneticPr fontId="4" type="noConversion"/>
  </si>
  <si>
    <t>3+3</t>
    <phoneticPr fontId="4" type="noConversion"/>
  </si>
  <si>
    <t>송재연 님</t>
    <phoneticPr fontId="4" type="noConversion"/>
  </si>
  <si>
    <t>박정호 님</t>
    <phoneticPr fontId="4" type="noConversion"/>
  </si>
  <si>
    <t>박윤식 전무님</t>
    <phoneticPr fontId="4" type="noConversion"/>
  </si>
  <si>
    <t>박용우 님</t>
    <phoneticPr fontId="4" type="noConversion"/>
  </si>
  <si>
    <t>김윤하 님</t>
    <phoneticPr fontId="4" type="noConversion"/>
  </si>
  <si>
    <t>5~6</t>
    <phoneticPr fontId="4" type="noConversion"/>
  </si>
  <si>
    <t xml:space="preserve"> 석연준사원 파스타교육</t>
    <phoneticPr fontId="4" type="noConversion"/>
  </si>
  <si>
    <t xml:space="preserve"> - 감베리파스타</t>
    <phoneticPr fontId="4" type="noConversion"/>
  </si>
  <si>
    <t xml:space="preserve">L/T </t>
    <phoneticPr fontId="4" type="noConversion"/>
  </si>
  <si>
    <t xml:space="preserve"> - 연어그라브락스와 두부퓨레</t>
    <phoneticPr fontId="4" type="noConversion"/>
  </si>
  <si>
    <t xml:space="preserve"> - 필로페스츄리로 감싼 부라타치즈</t>
    <phoneticPr fontId="4" type="noConversion"/>
  </si>
  <si>
    <t xml:space="preserve"> - 자두,피칸을 곁들인 미스타샐러드</t>
    <phoneticPr fontId="4" type="noConversion"/>
  </si>
  <si>
    <t xml:space="preserve"> - 멸치 오일 파스타</t>
    <phoneticPr fontId="4" type="noConversion"/>
  </si>
  <si>
    <t xml:space="preserve"> - 채끝 or 광어</t>
    <phoneticPr fontId="4" type="noConversion"/>
  </si>
  <si>
    <t xml:space="preserve"> - 초코무스,판나코타 &amp; 크럼블</t>
    <phoneticPr fontId="4" type="noConversion"/>
  </si>
  <si>
    <t>2015. 7. 11</t>
    <phoneticPr fontId="4" type="noConversion"/>
  </si>
  <si>
    <t>유은정 님</t>
    <phoneticPr fontId="4" type="noConversion"/>
  </si>
  <si>
    <t>김인영 님</t>
    <phoneticPr fontId="4" type="noConversion"/>
  </si>
  <si>
    <t>정신분석연구소</t>
    <phoneticPr fontId="4" type="noConversion"/>
  </si>
  <si>
    <t>15+4</t>
    <phoneticPr fontId="4" type="noConversion"/>
  </si>
  <si>
    <t>5+1</t>
    <phoneticPr fontId="4" type="noConversion"/>
  </si>
  <si>
    <t>L/T</t>
    <phoneticPr fontId="4" type="noConversion"/>
  </si>
  <si>
    <t>성정훈 님</t>
    <phoneticPr fontId="4" type="noConversion"/>
  </si>
  <si>
    <t>황원상 님</t>
    <phoneticPr fontId="4" type="noConversion"/>
  </si>
  <si>
    <t>김양언 님</t>
    <phoneticPr fontId="4" type="noConversion"/>
  </si>
  <si>
    <t>김미경 님</t>
    <phoneticPr fontId="4" type="noConversion"/>
  </si>
  <si>
    <t>2+2</t>
    <phoneticPr fontId="4" type="noConversion"/>
  </si>
  <si>
    <t>1(1)</t>
    <phoneticPr fontId="4" type="noConversion"/>
  </si>
  <si>
    <t>2(6)</t>
    <phoneticPr fontId="4" type="noConversion"/>
  </si>
  <si>
    <t>1(3)</t>
    <phoneticPr fontId="4" type="noConversion"/>
  </si>
  <si>
    <t>*Chef Special</t>
    <phoneticPr fontId="4" type="noConversion"/>
  </si>
  <si>
    <t>*PIZ-Noci</t>
    <phoneticPr fontId="4" type="noConversion"/>
  </si>
  <si>
    <t>*PAS-Vong Spicy</t>
    <phoneticPr fontId="4" type="noConversion"/>
  </si>
  <si>
    <t>* 금일부터 주차부스 옆쪽 외관에 테이블을 배치하였습니다.</t>
    <phoneticPr fontId="4" type="noConversion"/>
  </si>
  <si>
    <t>* 내일과 모레 2일동안 브라이덜샤워 예약사항이 있습니다.</t>
    <phoneticPr fontId="4" type="noConversion"/>
  </si>
  <si>
    <t>0(1)</t>
    <phoneticPr fontId="4" type="noConversion"/>
  </si>
  <si>
    <t>1(7)</t>
    <phoneticPr fontId="4" type="noConversion"/>
  </si>
  <si>
    <t>1(4)</t>
    <phoneticPr fontId="4" type="noConversion"/>
  </si>
  <si>
    <t>*PAS-Gamberi</t>
    <phoneticPr fontId="4" type="noConversion"/>
  </si>
  <si>
    <t>*RIS-Sumcho</t>
    <phoneticPr fontId="4" type="noConversion"/>
  </si>
  <si>
    <t>*Lunch A Set</t>
    <phoneticPr fontId="4" type="noConversion"/>
  </si>
  <si>
    <t>영화사, 미팅 겸 식사</t>
    <phoneticPr fontId="4" type="noConversion"/>
  </si>
  <si>
    <t>브라이덜 샤워</t>
    <phoneticPr fontId="4" type="noConversion"/>
  </si>
  <si>
    <t>부서회식</t>
    <phoneticPr fontId="4" type="noConversion"/>
  </si>
  <si>
    <t>* 1층 냉장고 청소</t>
    <phoneticPr fontId="4" type="noConversion"/>
  </si>
  <si>
    <t>* 김두현 사원 라떼아트 교육 - 정봄이 주임</t>
    <phoneticPr fontId="4" type="noConversion"/>
  </si>
  <si>
    <t>* 금일은 디너타임에 예약사항이 많았으며, 비즈니스 모임이나 부서회식 등이 주 예약이었습니다.</t>
    <phoneticPr fontId="4" type="noConversion"/>
  </si>
  <si>
    <t>1(2)</t>
    <phoneticPr fontId="4" type="noConversion"/>
  </si>
  <si>
    <t>0(7)</t>
    <phoneticPr fontId="4" type="noConversion"/>
  </si>
  <si>
    <t>3(7)</t>
    <phoneticPr fontId="4" type="noConversion"/>
  </si>
  <si>
    <t>*PAS-Vong Class</t>
    <phoneticPr fontId="4" type="noConversion"/>
  </si>
  <si>
    <t>*PAS-Gamberi</t>
    <phoneticPr fontId="4" type="noConversion"/>
  </si>
  <si>
    <t>*Chef Special</t>
    <phoneticPr fontId="4" type="noConversion"/>
  </si>
  <si>
    <t>영화사, 미팅 후 식사</t>
    <phoneticPr fontId="4" type="noConversion"/>
  </si>
  <si>
    <t>* 음료, 주류 매출이 높았습니다.</t>
    <phoneticPr fontId="4" type="noConversion"/>
  </si>
  <si>
    <t>* 어제에 이어 브라이덜 샤워 예약사항이 있었습니다.</t>
    <phoneticPr fontId="4" type="noConversion"/>
  </si>
  <si>
    <t>부부동반 모임</t>
    <phoneticPr fontId="4" type="noConversion"/>
  </si>
  <si>
    <t>* 스폐셜 파스타가 금일부터 볼로네제로 변경되었으며, 반응이 매우 좋았습니다.</t>
    <phoneticPr fontId="4" type="noConversion"/>
  </si>
  <si>
    <t>0(2)</t>
    <phoneticPr fontId="4" type="noConversion"/>
  </si>
  <si>
    <t>1(8)</t>
    <phoneticPr fontId="4" type="noConversion"/>
  </si>
  <si>
    <t>0(7)</t>
    <phoneticPr fontId="4" type="noConversion"/>
  </si>
  <si>
    <t>*PAS-Gamberi</t>
    <phoneticPr fontId="4" type="noConversion"/>
  </si>
  <si>
    <t>3일 연속 방문, 영화사 미팅</t>
    <phoneticPr fontId="4" type="noConversion"/>
  </si>
  <si>
    <t>* 런치 타임 3회전율을 보이면서 영업이 활성화 되었습니다.</t>
    <phoneticPr fontId="4" type="noConversion"/>
  </si>
  <si>
    <t>* 정경일님 영화사 관계자분들이 이번주 4회 방문해주셨습니다.</t>
    <phoneticPr fontId="4" type="noConversion"/>
  </si>
  <si>
    <t>* 김두현 사원 라떼아트 교육- 정봄이 주임</t>
    <phoneticPr fontId="4" type="noConversion"/>
  </si>
  <si>
    <t>*SAL-Funghi</t>
    <phoneticPr fontId="4" type="noConversion"/>
  </si>
  <si>
    <t>*PIZ-Margherita</t>
    <phoneticPr fontId="4" type="noConversion"/>
  </si>
  <si>
    <t>4인 쉐어 (1인 30,000원)</t>
    <phoneticPr fontId="4" type="noConversion"/>
  </si>
  <si>
    <t>D/T</t>
    <phoneticPr fontId="4" type="noConversion"/>
  </si>
  <si>
    <t>* 1,3층 전등청소</t>
    <phoneticPr fontId="4" type="noConversion"/>
  </si>
  <si>
    <t>* 국민연금 4인쉐어</t>
    <phoneticPr fontId="4" type="noConversion"/>
  </si>
  <si>
    <t>1. 깔라마리</t>
    <phoneticPr fontId="4" type="noConversion"/>
  </si>
  <si>
    <t>2. 마켓 샐러드</t>
    <phoneticPr fontId="4" type="noConversion"/>
  </si>
  <si>
    <t>3. 마리게리따 피자</t>
    <phoneticPr fontId="4" type="noConversion"/>
  </si>
  <si>
    <t>4. 봉골레&amp;날치알 파스타</t>
    <phoneticPr fontId="4" type="noConversion"/>
  </si>
  <si>
    <t>5. 커피</t>
    <phoneticPr fontId="4" type="noConversion"/>
  </si>
  <si>
    <t>0(0)</t>
    <phoneticPr fontId="4" type="noConversion"/>
  </si>
  <si>
    <t>0(1)</t>
    <phoneticPr fontId="4" type="noConversion"/>
  </si>
  <si>
    <t>0(1)</t>
    <phoneticPr fontId="4" type="noConversion"/>
  </si>
  <si>
    <t>*PAS-Mare Zuppa</t>
    <phoneticPr fontId="4" type="noConversion"/>
  </si>
  <si>
    <t>*PIZ-Noci</t>
    <phoneticPr fontId="4" type="noConversion"/>
  </si>
  <si>
    <t>*PAS-Vong Class</t>
    <phoneticPr fontId="4" type="noConversion"/>
  </si>
  <si>
    <t>* 김두현 사원 제빙기 청소교육 진행-유보람 주임</t>
    <phoneticPr fontId="4" type="noConversion"/>
  </si>
  <si>
    <t>2015. 7. 12</t>
    <phoneticPr fontId="4" type="noConversion"/>
  </si>
  <si>
    <t>홍성은 아가</t>
    <phoneticPr fontId="4" type="noConversion"/>
  </si>
  <si>
    <t>박혜진 님</t>
    <phoneticPr fontId="4" type="noConversion"/>
  </si>
  <si>
    <t>이주한 님</t>
    <phoneticPr fontId="4" type="noConversion"/>
  </si>
  <si>
    <t>11+1</t>
    <phoneticPr fontId="4" type="noConversion"/>
  </si>
  <si>
    <t>이미화 님</t>
    <phoneticPr fontId="4" type="noConversion"/>
  </si>
  <si>
    <t>임동률 님</t>
    <phoneticPr fontId="4" type="noConversion"/>
  </si>
  <si>
    <t>남유은 님</t>
    <phoneticPr fontId="4" type="noConversion"/>
  </si>
  <si>
    <t>4+3</t>
    <phoneticPr fontId="4" type="noConversion"/>
  </si>
  <si>
    <t>2015. 7. 13</t>
    <phoneticPr fontId="4" type="noConversion"/>
  </si>
  <si>
    <t>리틀그라운드</t>
    <phoneticPr fontId="4" type="noConversion"/>
  </si>
  <si>
    <t>종일대관(4F)</t>
    <phoneticPr fontId="4" type="noConversion"/>
  </si>
  <si>
    <t>김현정 님</t>
    <phoneticPr fontId="4" type="noConversion"/>
  </si>
  <si>
    <t>3+3</t>
    <phoneticPr fontId="4" type="noConversion"/>
  </si>
  <si>
    <t>주방대청소</t>
    <phoneticPr fontId="4" type="noConversion"/>
  </si>
  <si>
    <t xml:space="preserve"> - 닥트</t>
    <phoneticPr fontId="4" type="noConversion"/>
  </si>
  <si>
    <t xml:space="preserve"> - 화구, 그릴</t>
    <phoneticPr fontId="4" type="noConversion"/>
  </si>
  <si>
    <t xml:space="preserve"> - 컨벡션오븐</t>
    <phoneticPr fontId="4" type="noConversion"/>
  </si>
  <si>
    <t xml:space="preserve"> - 선반정리및청소</t>
    <phoneticPr fontId="4" type="noConversion"/>
  </si>
  <si>
    <t xml:space="preserve"> - 냉장고</t>
    <phoneticPr fontId="4" type="noConversion"/>
  </si>
  <si>
    <t xml:space="preserve"> - 황진영사원 라떼아트 재교육 실시(유보람주임 하)</t>
    <phoneticPr fontId="4" type="noConversion"/>
  </si>
  <si>
    <t>런치 A set</t>
    <phoneticPr fontId="4" type="noConversion"/>
  </si>
  <si>
    <t>해산물스튜파스타</t>
    <phoneticPr fontId="4" type="noConversion"/>
  </si>
  <si>
    <t>깔라마리</t>
    <phoneticPr fontId="4" type="noConversion"/>
  </si>
  <si>
    <t>2015. 7. 14</t>
    <phoneticPr fontId="4" type="noConversion"/>
  </si>
  <si>
    <t>박준하 님</t>
    <phoneticPr fontId="4" type="noConversion"/>
  </si>
  <si>
    <t>박보연 님</t>
    <phoneticPr fontId="4" type="noConversion"/>
  </si>
  <si>
    <t>류시대 님</t>
    <phoneticPr fontId="4" type="noConversion"/>
  </si>
  <si>
    <t>이경진 사원 주방 기물 및 동선 교육</t>
    <phoneticPr fontId="4" type="noConversion"/>
  </si>
  <si>
    <t>2015. 7. 15</t>
    <phoneticPr fontId="4" type="noConversion"/>
  </si>
  <si>
    <t>4F 대관</t>
    <phoneticPr fontId="4" type="noConversion"/>
  </si>
  <si>
    <t>~12:00</t>
    <phoneticPr fontId="4" type="noConversion"/>
  </si>
  <si>
    <t>박은정 님</t>
    <phoneticPr fontId="4" type="noConversion"/>
  </si>
  <si>
    <t>한규희 님</t>
    <phoneticPr fontId="4" type="noConversion"/>
  </si>
  <si>
    <t>리틀그라운드 4인 쉐어메뉴</t>
    <phoneticPr fontId="4" type="noConversion"/>
  </si>
  <si>
    <t>김예나 님</t>
    <phoneticPr fontId="4" type="noConversion"/>
  </si>
  <si>
    <t>12;00</t>
    <phoneticPr fontId="4" type="noConversion"/>
  </si>
  <si>
    <t>홍범식 대표님</t>
    <phoneticPr fontId="4" type="noConversion"/>
  </si>
  <si>
    <t>이정민 님</t>
    <phoneticPr fontId="4" type="noConversion"/>
  </si>
  <si>
    <t>2015. 7. 16</t>
    <phoneticPr fontId="4" type="noConversion"/>
  </si>
  <si>
    <t>경력직 직원에 한하여 효율적인 업무를 위한 분담을 재정비 하였습니다.</t>
    <phoneticPr fontId="4" type="noConversion"/>
  </si>
  <si>
    <t xml:space="preserve"> 이민혜 주임 : 전도금 및 와인재고관리</t>
    <phoneticPr fontId="4" type="noConversion"/>
  </si>
  <si>
    <t xml:space="preserve"> 황주식 사원 : 시설 및 소모품재고 관리</t>
    <phoneticPr fontId="4" type="noConversion"/>
  </si>
  <si>
    <t xml:space="preserve"> 황진영 사원 : 유니폼 재고 및 음료재고 관리</t>
    <phoneticPr fontId="4" type="noConversion"/>
  </si>
  <si>
    <t xml:space="preserve"> 정봄이 주임 : 물대 및 상품지결 작성</t>
    <phoneticPr fontId="4" type="noConversion"/>
  </si>
  <si>
    <t>10,000원</t>
    <phoneticPr fontId="4" type="noConversion"/>
  </si>
  <si>
    <t xml:space="preserve"> - 테이스팅 메뉴북 제작시 사용되는 용지 구매</t>
    <phoneticPr fontId="4" type="noConversion"/>
  </si>
  <si>
    <t>정신분석 연구소</t>
    <phoneticPr fontId="4" type="noConversion"/>
  </si>
  <si>
    <t>엄태현 님</t>
    <phoneticPr fontId="4" type="noConversion"/>
  </si>
  <si>
    <t>예모아</t>
    <phoneticPr fontId="4" type="noConversion"/>
  </si>
  <si>
    <t>양주영 님</t>
    <phoneticPr fontId="4" type="noConversion"/>
  </si>
  <si>
    <t>손유진 님</t>
    <phoneticPr fontId="4" type="noConversion"/>
  </si>
  <si>
    <t>이관영 님</t>
    <phoneticPr fontId="4" type="noConversion"/>
  </si>
  <si>
    <t>안규태 님</t>
    <phoneticPr fontId="4" type="noConversion"/>
  </si>
  <si>
    <t>김인영 님</t>
    <phoneticPr fontId="4" type="noConversion"/>
  </si>
  <si>
    <t>김재호 님</t>
    <phoneticPr fontId="4" type="noConversion"/>
  </si>
  <si>
    <t xml:space="preserve">D/T </t>
    <phoneticPr fontId="4" type="noConversion"/>
  </si>
  <si>
    <t xml:space="preserve">예모아D/T 메뉴 </t>
    <phoneticPr fontId="4" type="noConversion"/>
  </si>
  <si>
    <t>2.베이비당근, 오렌지마요네즈, 토마치즈</t>
    <phoneticPr fontId="4" type="noConversion"/>
  </si>
  <si>
    <t>3.오리가슴살, 자몽에 수비드한 엔다이브</t>
    <phoneticPr fontId="4" type="noConversion"/>
  </si>
  <si>
    <t>4.씨저 샐러드</t>
    <phoneticPr fontId="4" type="noConversion"/>
  </si>
  <si>
    <t>5.알리오올리오 스파게티니</t>
    <phoneticPr fontId="4" type="noConversion"/>
  </si>
  <si>
    <t>6.채끝 or 우럭</t>
    <phoneticPr fontId="4" type="noConversion"/>
  </si>
  <si>
    <t>7. 얼그레이 초코무스와 크럼블</t>
    <phoneticPr fontId="4" type="noConversion"/>
  </si>
  <si>
    <t>1.자두가즈파쵸 &amp; 랍스터 타르타르, 타피오카</t>
    <phoneticPr fontId="4" type="noConversion"/>
  </si>
  <si>
    <t>이경진 사원 핫파트 미장 및 튀김교육</t>
    <phoneticPr fontId="4" type="noConversion"/>
  </si>
  <si>
    <t>2015. 7. 17</t>
    <phoneticPr fontId="4" type="noConversion"/>
  </si>
  <si>
    <t>허윤정 님</t>
    <phoneticPr fontId="4" type="noConversion"/>
  </si>
  <si>
    <t>염은경 님</t>
    <phoneticPr fontId="4" type="noConversion"/>
  </si>
  <si>
    <t>한국기초조형학회교수세미나</t>
    <phoneticPr fontId="4" type="noConversion"/>
  </si>
  <si>
    <t>김선진 님</t>
    <phoneticPr fontId="4" type="noConversion"/>
  </si>
  <si>
    <t>이세연 님</t>
    <phoneticPr fontId="4" type="noConversion"/>
  </si>
  <si>
    <t>조해연 님</t>
    <phoneticPr fontId="4" type="noConversion"/>
  </si>
  <si>
    <t>노혜란 님</t>
    <phoneticPr fontId="4" type="noConversion"/>
  </si>
  <si>
    <t>4인 쉐어메뉴</t>
    <phoneticPr fontId="4" type="noConversion"/>
  </si>
  <si>
    <t>한국기초조형학회 교수세미나</t>
    <phoneticPr fontId="4" type="noConversion"/>
  </si>
  <si>
    <t xml:space="preserve"> - 아란치니</t>
    <phoneticPr fontId="4" type="noConversion"/>
  </si>
  <si>
    <t xml:space="preserve"> - 스모크 살몬</t>
    <phoneticPr fontId="4" type="noConversion"/>
  </si>
  <si>
    <t xml:space="preserve"> - 마켓샐러드</t>
    <phoneticPr fontId="4" type="noConversion"/>
  </si>
  <si>
    <t xml:space="preserve"> - 봉골레</t>
    <phoneticPr fontId="4" type="noConversion"/>
  </si>
  <si>
    <t xml:space="preserve"> - 감베리 파스타</t>
    <phoneticPr fontId="4" type="noConversion"/>
  </si>
  <si>
    <t xml:space="preserve"> - 비스테카 </t>
    <phoneticPr fontId="4" type="noConversion"/>
  </si>
  <si>
    <t xml:space="preserve"> - OFP</t>
    <phoneticPr fontId="4" type="noConversion"/>
  </si>
  <si>
    <t xml:space="preserve"> - 미니초코케익</t>
    <phoneticPr fontId="4" type="noConversion"/>
  </si>
  <si>
    <t>2015. 7. 18</t>
    <phoneticPr fontId="4" type="noConversion"/>
  </si>
  <si>
    <t>D/T 메뉴</t>
    <phoneticPr fontId="4" type="noConversion"/>
  </si>
  <si>
    <t xml:space="preserve"> - 구운 미니당근과 오렌지 마요네즈, 토마치즈</t>
    <phoneticPr fontId="4" type="noConversion"/>
  </si>
  <si>
    <t xml:space="preserve"> - 수비드 오리 가슴살과 샐러리악 폼</t>
    <phoneticPr fontId="4" type="noConversion"/>
  </si>
  <si>
    <t xml:space="preserve"> - 자두 샐러드</t>
    <phoneticPr fontId="4" type="noConversion"/>
  </si>
  <si>
    <t xml:space="preserve"> - 복숭아폼을 곁들인 랍스터 타르타르</t>
    <phoneticPr fontId="4" type="noConversion"/>
  </si>
  <si>
    <t xml:space="preserve"> - 광어 스테이크와 샤프란 리조또</t>
    <phoneticPr fontId="4" type="noConversion"/>
  </si>
  <si>
    <t xml:space="preserve"> - 채끝 스테이크</t>
    <phoneticPr fontId="4" type="noConversion"/>
  </si>
  <si>
    <t xml:space="preserve"> - 초코무스와 판나코타</t>
    <phoneticPr fontId="4" type="noConversion"/>
  </si>
  <si>
    <t>김형빈 님</t>
    <phoneticPr fontId="4" type="noConversion"/>
  </si>
  <si>
    <t>김은상 님</t>
    <phoneticPr fontId="4" type="noConversion"/>
  </si>
  <si>
    <t>유세윤 님</t>
    <phoneticPr fontId="4" type="noConversion"/>
  </si>
  <si>
    <t>정설희 님</t>
    <phoneticPr fontId="4" type="noConversion"/>
  </si>
  <si>
    <t>강덕원 님</t>
    <phoneticPr fontId="4" type="noConversion"/>
  </si>
  <si>
    <t>이황근 님</t>
    <phoneticPr fontId="4" type="noConversion"/>
  </si>
  <si>
    <t>박성연 님</t>
    <phoneticPr fontId="4" type="noConversion"/>
  </si>
  <si>
    <t>이은영 님</t>
    <phoneticPr fontId="4" type="noConversion"/>
  </si>
  <si>
    <t>이어진 님</t>
    <phoneticPr fontId="4" type="noConversion"/>
  </si>
  <si>
    <t>shpam</t>
    <phoneticPr fontId="4" type="noConversion"/>
  </si>
  <si>
    <t>이광언내과</t>
    <phoneticPr fontId="4" type="noConversion"/>
  </si>
  <si>
    <t>2015. 7. 19</t>
    <phoneticPr fontId="4" type="noConversion"/>
  </si>
  <si>
    <t>양승철 님</t>
    <phoneticPr fontId="4" type="noConversion"/>
  </si>
  <si>
    <t>권혜영 님</t>
    <phoneticPr fontId="4" type="noConversion"/>
  </si>
  <si>
    <t>송옹원 님</t>
    <phoneticPr fontId="4" type="noConversion"/>
  </si>
  <si>
    <t>샤안 님</t>
    <phoneticPr fontId="4" type="noConversion"/>
  </si>
  <si>
    <t>김민영 님</t>
    <phoneticPr fontId="4" type="noConversion"/>
  </si>
  <si>
    <t>김예진 님</t>
    <phoneticPr fontId="4" type="noConversion"/>
  </si>
  <si>
    <t>주방 대청소 실시.</t>
    <phoneticPr fontId="4" type="noConversion"/>
  </si>
  <si>
    <t>이경진 사원 튀김파트 교육.</t>
    <phoneticPr fontId="4" type="noConversion"/>
  </si>
  <si>
    <t xml:space="preserve"> - 깔라마리 실습 교육</t>
    <phoneticPr fontId="4" type="noConversion"/>
  </si>
  <si>
    <t>1(1)</t>
    <phoneticPr fontId="4" type="noConversion"/>
  </si>
  <si>
    <t>1(2)</t>
    <phoneticPr fontId="4" type="noConversion"/>
  </si>
  <si>
    <t>*PAS-Gamberi</t>
    <phoneticPr fontId="4" type="noConversion"/>
  </si>
  <si>
    <t>*PIZ-Margherita</t>
    <phoneticPr fontId="4" type="noConversion"/>
  </si>
  <si>
    <t>*PAS-Mare Zuppa</t>
    <phoneticPr fontId="4" type="noConversion"/>
  </si>
  <si>
    <t>* 여성중앙(미장센) 1인 20,000원 다과 케이터링 행사 진행</t>
    <phoneticPr fontId="4" type="noConversion"/>
  </si>
  <si>
    <t>* 김두현 사원 와인 레이블 교육- 김호중 대리</t>
    <phoneticPr fontId="4" type="noConversion"/>
  </si>
  <si>
    <t>5(7)</t>
    <phoneticPr fontId="4" type="noConversion"/>
  </si>
  <si>
    <t>*PAS-Popcorn</t>
    <phoneticPr fontId="4" type="noConversion"/>
  </si>
  <si>
    <t>*PAS-Vong Class</t>
    <phoneticPr fontId="4" type="noConversion"/>
  </si>
  <si>
    <t>* 런치타임 비즈니스, 어머님 모임 활성화</t>
    <phoneticPr fontId="4" type="noConversion"/>
  </si>
  <si>
    <t>*김두현 사원 시설점검 교육-황주식 사원</t>
    <phoneticPr fontId="4" type="noConversion"/>
  </si>
  <si>
    <t>2(4)</t>
    <phoneticPr fontId="4" type="noConversion"/>
  </si>
  <si>
    <t>2(9)</t>
    <phoneticPr fontId="4" type="noConversion"/>
  </si>
  <si>
    <t>1(4)</t>
    <phoneticPr fontId="4" type="noConversion"/>
  </si>
  <si>
    <t>*PIZ-Gamberi</t>
    <phoneticPr fontId="4" type="noConversion"/>
  </si>
  <si>
    <t>* 경리단 커피메뉴 시연-최향경 과장, 정봄이 주임</t>
    <phoneticPr fontId="4" type="noConversion"/>
  </si>
  <si>
    <t>* 내일 돌잔치 행사에 사용하는 꽃장식 준비-최향경 과장, 이민혜 주임</t>
    <phoneticPr fontId="4" type="noConversion"/>
  </si>
  <si>
    <t>* 황진영 사원 커피추출 교육- 김호중 대리</t>
    <phoneticPr fontId="4" type="noConversion"/>
  </si>
  <si>
    <t>2(6)</t>
    <phoneticPr fontId="4" type="noConversion"/>
  </si>
  <si>
    <t>3(12)</t>
    <phoneticPr fontId="4" type="noConversion"/>
  </si>
  <si>
    <t>0(4)</t>
    <phoneticPr fontId="4" type="noConversion"/>
  </si>
  <si>
    <t>*Lunch T</t>
    <phoneticPr fontId="4" type="noConversion"/>
  </si>
  <si>
    <t>*CAR-Bistecca</t>
    <phoneticPr fontId="4" type="noConversion"/>
  </si>
  <si>
    <t>돌잔치, L/T</t>
    <phoneticPr fontId="4" type="noConversion"/>
  </si>
  <si>
    <t>* 금일 런치 테스팅 메뉴를 이용해주신 유은정님(돌잔치), 정신분석 연구소 모두 메뉴 구성과 맛에</t>
    <phoneticPr fontId="4" type="noConversion"/>
  </si>
  <si>
    <t>대해서 매우 만족해하셨습니다. 특히 유은정님께서는 4층 로마 테이블 셋팅에 대해서도 매우 흡족해</t>
    <phoneticPr fontId="4" type="noConversion"/>
  </si>
  <si>
    <t>하셨습니다. 그리고 정신분석 연구소에서는 바르베라 수페리오레를 식사와 함께 하셨으며, 식사후</t>
    <phoneticPr fontId="4" type="noConversion"/>
  </si>
  <si>
    <t>12병(2Box) 구입하셨습니다.</t>
    <phoneticPr fontId="4" type="noConversion"/>
  </si>
  <si>
    <t>* 황진영 사원 돌상 테이블 셋팅방법 교육- 이민혜 주임</t>
    <phoneticPr fontId="4" type="noConversion"/>
  </si>
  <si>
    <t>0(6)</t>
    <phoneticPr fontId="4" type="noConversion"/>
  </si>
  <si>
    <t>3(15)</t>
    <phoneticPr fontId="4" type="noConversion"/>
  </si>
  <si>
    <t>*Lunch A</t>
    <phoneticPr fontId="4" type="noConversion"/>
  </si>
  <si>
    <t>* 너무 만족해하시고 감사해하시며, 최향경 과장에게 문자발송 해주셨습니다.</t>
    <phoneticPr fontId="4" type="noConversion"/>
  </si>
  <si>
    <t>* 홍성은 아가 돌잔치 진행 - 고객 요청으로 포토테이블 구성</t>
    <phoneticPr fontId="4" type="noConversion"/>
  </si>
  <si>
    <t>* 황진영 사원 유니폼 재고 인수인계 및 마감 매뉴얼 재점검-정봄이 주임</t>
    <phoneticPr fontId="4" type="noConversion"/>
  </si>
  <si>
    <t>*ANT-TBCarpaccio</t>
    <phoneticPr fontId="4" type="noConversion"/>
  </si>
  <si>
    <t>* 13일~15일 오전까지 4층 로마에서 리틀그라운드 행사진행</t>
    <phoneticPr fontId="4" type="noConversion"/>
  </si>
  <si>
    <t>2(2)</t>
    <phoneticPr fontId="4" type="noConversion"/>
  </si>
  <si>
    <t>*Sal-Caeser</t>
    <phoneticPr fontId="4" type="noConversion"/>
  </si>
  <si>
    <t>* 9시 이후 와인타임 매출이 좋았습니다. 와인과 함께 치즈플래터 이용해주셨습니다.</t>
    <phoneticPr fontId="4" type="noConversion"/>
  </si>
  <si>
    <t>* 황진영 사원 치즈플래터 재교육- 정봄이 주임</t>
    <phoneticPr fontId="4" type="noConversion"/>
  </si>
  <si>
    <t>2015. 7. 20</t>
    <phoneticPr fontId="4" type="noConversion"/>
  </si>
  <si>
    <t>고은경 님</t>
    <phoneticPr fontId="4" type="noConversion"/>
  </si>
  <si>
    <t>신경내분비연구회</t>
    <phoneticPr fontId="4" type="noConversion"/>
  </si>
  <si>
    <t>김지나 님</t>
    <phoneticPr fontId="4" type="noConversion"/>
  </si>
  <si>
    <t xml:space="preserve"> 신경내분비연구회 D/T</t>
    <phoneticPr fontId="4" type="noConversion"/>
  </si>
  <si>
    <t xml:space="preserve"> - 타피오카,복숭아,랍스타타르타르 샐러리악폼</t>
    <phoneticPr fontId="4" type="noConversion"/>
  </si>
  <si>
    <t xml:space="preserve"> - 구운 미니당근 , 오렌지마요네즈 , 토마치즈</t>
    <phoneticPr fontId="4" type="noConversion"/>
  </si>
  <si>
    <t xml:space="preserve"> - 엔다이브 크렌베리 라즈베리비네거를 곁들인 오리</t>
    <phoneticPr fontId="4" type="noConversion"/>
  </si>
  <si>
    <t xml:space="preserve"> - 구운 자두 샐러드</t>
    <phoneticPr fontId="4" type="noConversion"/>
  </si>
  <si>
    <t xml:space="preserve"> - 광어 or 채끝</t>
    <phoneticPr fontId="4" type="noConversion"/>
  </si>
  <si>
    <t xml:space="preserve"> - 판나코타와 크럼블</t>
    <phoneticPr fontId="4" type="noConversion"/>
  </si>
  <si>
    <t>2015. 7. 21</t>
    <phoneticPr fontId="4" type="noConversion"/>
  </si>
  <si>
    <t>부서장모임</t>
    <phoneticPr fontId="4" type="noConversion"/>
  </si>
  <si>
    <t>김성수대표님</t>
    <phoneticPr fontId="4" type="noConversion"/>
  </si>
  <si>
    <t>천혜빈 님</t>
    <phoneticPr fontId="4" type="noConversion"/>
  </si>
  <si>
    <t>진은주 님</t>
    <phoneticPr fontId="4" type="noConversion"/>
  </si>
  <si>
    <t>조정환 님</t>
    <phoneticPr fontId="4" type="noConversion"/>
  </si>
  <si>
    <t>김유경 님</t>
    <phoneticPr fontId="4" type="noConversion"/>
  </si>
  <si>
    <t>송미헌 님</t>
    <phoneticPr fontId="4" type="noConversion"/>
  </si>
  <si>
    <t>윤성원 님</t>
    <phoneticPr fontId="4" type="noConversion"/>
  </si>
  <si>
    <t>조성주 님</t>
    <phoneticPr fontId="4" type="noConversion"/>
  </si>
  <si>
    <t>부서장모임 L/T</t>
    <phoneticPr fontId="4" type="noConversion"/>
  </si>
  <si>
    <t xml:space="preserve"> - 크랩케익 바질비네그렛</t>
    <phoneticPr fontId="4" type="noConversion"/>
  </si>
  <si>
    <t xml:space="preserve"> - 당근스프 오리다리콩피살</t>
    <phoneticPr fontId="4" type="noConversion"/>
  </si>
  <si>
    <t xml:space="preserve"> - 구운자두 샐러드</t>
    <phoneticPr fontId="4" type="noConversion"/>
  </si>
  <si>
    <t xml:space="preserve"> - 볼로네제 리가토니</t>
    <phoneticPr fontId="4" type="noConversion"/>
  </si>
  <si>
    <t xml:space="preserve"> - 채끝 또는 광어</t>
    <phoneticPr fontId="4" type="noConversion"/>
  </si>
  <si>
    <t xml:space="preserve"> - 판나코타 크럼블</t>
    <phoneticPr fontId="4" type="noConversion"/>
  </si>
  <si>
    <t>2015. 7. 22</t>
    <phoneticPr fontId="4" type="noConversion"/>
  </si>
  <si>
    <t>성주욱 님</t>
    <phoneticPr fontId="4" type="noConversion"/>
  </si>
  <si>
    <t>대표님</t>
    <phoneticPr fontId="4" type="noConversion"/>
  </si>
  <si>
    <t>한지선 님</t>
    <phoneticPr fontId="4" type="noConversion"/>
  </si>
  <si>
    <t>대표님 D/T 메뉴</t>
    <phoneticPr fontId="4" type="noConversion"/>
  </si>
  <si>
    <t xml:space="preserve"> - 아뮤즈 부쉬 : 아부르가피자, 해삼, 엔다이브</t>
    <phoneticPr fontId="4" type="noConversion"/>
  </si>
  <si>
    <t xml:space="preserve"> - 갑오징어 구이와 자두 폼</t>
    <phoneticPr fontId="4" type="noConversion"/>
  </si>
  <si>
    <t xml:space="preserve"> - 성게알 파스타</t>
    <phoneticPr fontId="4" type="noConversion"/>
  </si>
  <si>
    <t xml:space="preserve"> - 대구 구이</t>
    <phoneticPr fontId="4" type="noConversion"/>
  </si>
  <si>
    <t xml:space="preserve"> - 채끝스테이크</t>
    <phoneticPr fontId="4" type="noConversion"/>
  </si>
  <si>
    <t xml:space="preserve"> - 킹크랩 찜</t>
    <phoneticPr fontId="4" type="noConversion"/>
  </si>
  <si>
    <t xml:space="preserve"> - 파블로바</t>
    <phoneticPr fontId="4" type="noConversion"/>
  </si>
  <si>
    <t>2015. 7. 23</t>
    <phoneticPr fontId="4" type="noConversion"/>
  </si>
  <si>
    <t>김성수 대표님</t>
    <phoneticPr fontId="4" type="noConversion"/>
  </si>
  <si>
    <t>김영미 님</t>
    <phoneticPr fontId="4" type="noConversion"/>
  </si>
  <si>
    <t>- 1층 테이블 끈적임 제거 및 청소 실시</t>
    <phoneticPr fontId="4" type="noConversion"/>
  </si>
  <si>
    <t>- 이민혜주임 상품지결서 교육 실시(최향경과장)</t>
    <phoneticPr fontId="4" type="noConversion"/>
  </si>
  <si>
    <t>종량제봉투 구입</t>
    <phoneticPr fontId="4" type="noConversion"/>
  </si>
  <si>
    <t>사무용품 구입</t>
    <phoneticPr fontId="4" type="noConversion"/>
  </si>
  <si>
    <t>2015. 7. 24</t>
    <phoneticPr fontId="4" type="noConversion"/>
  </si>
  <si>
    <t>윤환 님</t>
    <phoneticPr fontId="4" type="noConversion"/>
  </si>
  <si>
    <t>조승범 사장님</t>
    <phoneticPr fontId="4" type="noConversion"/>
  </si>
  <si>
    <t>박규진 님</t>
    <phoneticPr fontId="4" type="noConversion"/>
  </si>
  <si>
    <t>오다정 님</t>
    <phoneticPr fontId="4" type="noConversion"/>
  </si>
  <si>
    <t>나종일 님</t>
    <phoneticPr fontId="4" type="noConversion"/>
  </si>
  <si>
    <t>유창하 님</t>
    <phoneticPr fontId="4" type="noConversion"/>
  </si>
  <si>
    <t>주방 전체 냉장 및 냉동고 청소</t>
    <phoneticPr fontId="4" type="noConversion"/>
  </si>
  <si>
    <t xml:space="preserve"> - 성애 제거 </t>
    <phoneticPr fontId="4" type="noConversion"/>
  </si>
  <si>
    <t xml:space="preserve"> - 식자재 재고관리</t>
    <phoneticPr fontId="4" type="noConversion"/>
  </si>
  <si>
    <t>1(3)</t>
    <phoneticPr fontId="4" type="noConversion"/>
  </si>
  <si>
    <t>1(1)</t>
    <phoneticPr fontId="4" type="noConversion"/>
  </si>
  <si>
    <t>3(4)</t>
    <phoneticPr fontId="4" type="noConversion"/>
  </si>
  <si>
    <t>*ANT-Smoke Salmon</t>
    <phoneticPr fontId="4" type="noConversion"/>
  </si>
  <si>
    <t>* 리틀그라운드 전지점 관리자 회식- 4인 쉐어메뉴 제공</t>
    <phoneticPr fontId="4" type="noConversion"/>
  </si>
  <si>
    <t>* 와인&amp;베버리지 33% 달성</t>
    <phoneticPr fontId="4" type="noConversion"/>
  </si>
  <si>
    <t>* 황진영 사원 와인서브 교육- 정봄이 주임</t>
    <phoneticPr fontId="4" type="noConversion"/>
  </si>
  <si>
    <t>0(3)</t>
    <phoneticPr fontId="4" type="noConversion"/>
  </si>
  <si>
    <t>1(2)</t>
    <phoneticPr fontId="4" type="noConversion"/>
  </si>
  <si>
    <t>0(4)</t>
    <phoneticPr fontId="4" type="noConversion"/>
  </si>
  <si>
    <t>*Dinner T</t>
    <phoneticPr fontId="4" type="noConversion"/>
  </si>
  <si>
    <t>L/T</t>
    <phoneticPr fontId="4" type="noConversion"/>
  </si>
  <si>
    <t>* 금일은 런치 셋트(15%), 디너 셋트(34%) 판매율이 높았습니다.</t>
    <phoneticPr fontId="4" type="noConversion"/>
  </si>
  <si>
    <t>* 런치 테스팅 정신분석 연구소, 디너 테스팅 예모아 모임 이용해주셨습니다.</t>
    <phoneticPr fontId="4" type="noConversion"/>
  </si>
  <si>
    <t>2015. 7. 25</t>
    <phoneticPr fontId="4" type="noConversion"/>
  </si>
  <si>
    <t>김지민 님</t>
    <phoneticPr fontId="4" type="noConversion"/>
  </si>
  <si>
    <t>강지훈 님</t>
    <phoneticPr fontId="4" type="noConversion"/>
  </si>
  <si>
    <t>이도훈 님</t>
    <phoneticPr fontId="4" type="noConversion"/>
  </si>
  <si>
    <t>최진혁 님</t>
    <phoneticPr fontId="4" type="noConversion"/>
  </si>
  <si>
    <t>최원 님</t>
    <phoneticPr fontId="4" type="noConversion"/>
  </si>
  <si>
    <t>이필립 님</t>
    <phoneticPr fontId="4" type="noConversion"/>
  </si>
  <si>
    <t>윤소라 님</t>
    <phoneticPr fontId="4" type="noConversion"/>
  </si>
  <si>
    <t>쉐어메뉴</t>
    <phoneticPr fontId="4" type="noConversion"/>
  </si>
  <si>
    <t>Lunch Tasting</t>
    <phoneticPr fontId="4" type="noConversion"/>
  </si>
  <si>
    <t>정신분석 연구소 L/T 메뉴</t>
    <phoneticPr fontId="4" type="noConversion"/>
  </si>
  <si>
    <t xml:space="preserve"> - 수박을 곁들인 칠리 관자구이</t>
    <phoneticPr fontId="4" type="noConversion"/>
  </si>
  <si>
    <t xml:space="preserve"> - 당근 슾</t>
    <phoneticPr fontId="4" type="noConversion"/>
  </si>
  <si>
    <t xml:space="preserve"> - 봉골레 파스타</t>
    <phoneticPr fontId="4" type="noConversion"/>
  </si>
  <si>
    <t xml:space="preserve"> - 채끝 혹은 광어</t>
    <phoneticPr fontId="4" type="noConversion"/>
  </si>
  <si>
    <t xml:space="preserve"> - 초코무스 크럼블</t>
    <phoneticPr fontId="4" type="noConversion"/>
  </si>
  <si>
    <t>6(10)</t>
    <phoneticPr fontId="4" type="noConversion"/>
  </si>
  <si>
    <t>*DES-Chocolate Cake</t>
    <phoneticPr fontId="4" type="noConversion"/>
  </si>
  <si>
    <t>* 금일 디너타임 한국기초조형학회 교수님 17분 방문해주셨습니다. 전메뉴 4인기준 쉐어메뉴로</t>
    <phoneticPr fontId="4" type="noConversion"/>
  </si>
  <si>
    <t>제공해드렸으며, 저희 직수입 와인과 가져오신 위스키 함께 이용해주셨습니다.</t>
    <phoneticPr fontId="4" type="noConversion"/>
  </si>
  <si>
    <t>* 금일은 와인-34%, 메인-12%, 치즈플래터-5% 판매율이 높았습니다.</t>
    <phoneticPr fontId="4" type="noConversion"/>
  </si>
  <si>
    <t>* 김두현 사원 시설점검 교육-황주식 사원</t>
    <phoneticPr fontId="4" type="noConversion"/>
  </si>
  <si>
    <t>2(4)</t>
    <phoneticPr fontId="4" type="noConversion"/>
  </si>
  <si>
    <t>1(11)</t>
    <phoneticPr fontId="4" type="noConversion"/>
  </si>
  <si>
    <t>*ANT-Calamari</t>
    <phoneticPr fontId="4" type="noConversion"/>
  </si>
  <si>
    <t>Dinner Tasing, 가족식사 모임</t>
    <phoneticPr fontId="4" type="noConversion"/>
  </si>
  <si>
    <t>* 금일은 런치타임 1시에서 2시, 디너타임은 6시에서 7시 사이 영업이 가장 활성화되었습니다.</t>
    <phoneticPr fontId="4" type="noConversion"/>
  </si>
  <si>
    <t>* 황진영 사원 테이블 세팅법 교육-김호중 대리</t>
    <phoneticPr fontId="4" type="noConversion"/>
  </si>
  <si>
    <t>2(5)</t>
    <phoneticPr fontId="4" type="noConversion"/>
  </si>
  <si>
    <t>1(5)</t>
    <phoneticPr fontId="4" type="noConversion"/>
  </si>
  <si>
    <t>0(11)</t>
    <phoneticPr fontId="4" type="noConversion"/>
  </si>
  <si>
    <t>*PAS-Vong Class</t>
    <phoneticPr fontId="4" type="noConversion"/>
  </si>
  <si>
    <t>*PAS-Gamberi</t>
    <phoneticPr fontId="4" type="noConversion"/>
  </si>
  <si>
    <t>*PAS-Mare Zuppa</t>
    <phoneticPr fontId="4" type="noConversion"/>
  </si>
  <si>
    <t>* 금일 디너타임 워킹 방문이 많았습니다.</t>
    <phoneticPr fontId="4" type="noConversion"/>
  </si>
  <si>
    <t>* 브런치 판매율이 높았습니다.</t>
    <phoneticPr fontId="4" type="noConversion"/>
  </si>
  <si>
    <t>* 황진영 사원 커피추출 교육- 김호중 대리</t>
    <phoneticPr fontId="4" type="noConversion"/>
  </si>
  <si>
    <t>*Dinner T</t>
    <phoneticPr fontId="4" type="noConversion"/>
  </si>
  <si>
    <t>*RIS-Sumcho</t>
    <phoneticPr fontId="4" type="noConversion"/>
  </si>
  <si>
    <t>*Chef Special(M)</t>
    <phoneticPr fontId="4" type="noConversion"/>
  </si>
  <si>
    <t>* 신경내분비 연구회 교수님 9분 방문해주셨습니다. 디너 테스팅 메뉴 이용해주셨으며, 저희</t>
    <phoneticPr fontId="4" type="noConversion"/>
  </si>
  <si>
    <t>직수입 와인 화이트, 레드 각 2병 함께 이용해주셨습니다.</t>
    <phoneticPr fontId="4" type="noConversion"/>
  </si>
  <si>
    <t>* 1층, 4층 화장실 대청소</t>
    <phoneticPr fontId="4" type="noConversion"/>
  </si>
  <si>
    <t>* 김두현, 황진영 사원 화장실 청소교육-이민혜 주임</t>
    <phoneticPr fontId="4" type="noConversion"/>
  </si>
  <si>
    <t>1(1)</t>
    <phoneticPr fontId="4" type="noConversion"/>
  </si>
  <si>
    <t>*SAL-Mushroom</t>
    <phoneticPr fontId="4" type="noConversion"/>
  </si>
  <si>
    <t>*Lunch T</t>
    <phoneticPr fontId="4" type="noConversion"/>
  </si>
  <si>
    <t>*PAS-Vong Class</t>
    <phoneticPr fontId="4" type="noConversion"/>
  </si>
  <si>
    <t>*Lunch A</t>
    <phoneticPr fontId="4" type="noConversion"/>
  </si>
  <si>
    <t>L/T</t>
    <phoneticPr fontId="4" type="noConversion"/>
  </si>
  <si>
    <t>* 디너타임 와인과 메인 판매율이 높았습니다.</t>
    <phoneticPr fontId="4" type="noConversion"/>
  </si>
  <si>
    <t>* 황진영 사원 와인포장법 교육- 최향경 과장</t>
    <phoneticPr fontId="4" type="noConversion"/>
  </si>
  <si>
    <t>0(1)</t>
    <phoneticPr fontId="4" type="noConversion"/>
  </si>
  <si>
    <t>2(3)</t>
    <phoneticPr fontId="4" type="noConversion"/>
  </si>
  <si>
    <t>*Dinner T</t>
    <phoneticPr fontId="4" type="noConversion"/>
  </si>
  <si>
    <t>*Lunch A</t>
    <phoneticPr fontId="4" type="noConversion"/>
  </si>
  <si>
    <t>*PIZ-Noci</t>
    <phoneticPr fontId="4" type="noConversion"/>
  </si>
  <si>
    <t>* 경리단 커피 메뉴 시연-(사장님, 대표님 참석)</t>
    <phoneticPr fontId="4" type="noConversion"/>
  </si>
  <si>
    <t>* 와인&amp;치즈 점유율-37%</t>
    <phoneticPr fontId="4" type="noConversion"/>
  </si>
  <si>
    <t>* 황진영 사원 와인 서브방법 교육- 김호중 대리</t>
    <phoneticPr fontId="4" type="noConversion"/>
  </si>
  <si>
    <t>*ANT-Uova</t>
    <phoneticPr fontId="4" type="noConversion"/>
  </si>
  <si>
    <t>오은정 님</t>
    <phoneticPr fontId="4" type="noConversion"/>
  </si>
  <si>
    <t>3(6)</t>
    <phoneticPr fontId="4" type="noConversion"/>
  </si>
  <si>
    <t>0(6)</t>
    <phoneticPr fontId="4" type="noConversion"/>
  </si>
  <si>
    <t>*PAS-Gamberi</t>
    <phoneticPr fontId="4" type="noConversion"/>
  </si>
  <si>
    <t>*PIZ-Margherita</t>
    <phoneticPr fontId="4" type="noConversion"/>
  </si>
  <si>
    <t>*PAS-Mare Zuppa</t>
    <phoneticPr fontId="4" type="noConversion"/>
  </si>
  <si>
    <t>* 1층, 3층 와인 진열장 청소</t>
    <phoneticPr fontId="4" type="noConversion"/>
  </si>
  <si>
    <t>* 황진영, 김두현 사원 라떼 및 카푸치노 심화교육- 정봄이 주임</t>
    <phoneticPr fontId="4" type="noConversion"/>
  </si>
  <si>
    <t>1(7)</t>
    <phoneticPr fontId="4" type="noConversion"/>
  </si>
  <si>
    <t>*Lunch T</t>
    <phoneticPr fontId="4" type="noConversion"/>
  </si>
  <si>
    <t>*PAS-Vong Class</t>
    <phoneticPr fontId="4" type="noConversion"/>
  </si>
  <si>
    <t>*에피타이져-11%, 런치 셋트-27%, 치즈플래터-5% 판매율이 높았습니다.</t>
    <phoneticPr fontId="4" type="noConversion"/>
  </si>
  <si>
    <t>*황주식 사원 4층 메인서버 심화교육-정봄이 주임</t>
    <phoneticPr fontId="4" type="noConversion"/>
  </si>
  <si>
    <t>2015. 7. 26</t>
    <phoneticPr fontId="4" type="noConversion"/>
  </si>
  <si>
    <t>박경란 님</t>
    <phoneticPr fontId="4" type="noConversion"/>
  </si>
  <si>
    <t>이명진 님</t>
    <phoneticPr fontId="4" type="noConversion"/>
  </si>
  <si>
    <t>조원경 님</t>
    <phoneticPr fontId="4" type="noConversion"/>
  </si>
  <si>
    <t>허예은 님</t>
    <phoneticPr fontId="4" type="noConversion"/>
  </si>
  <si>
    <t>김홍선 님</t>
    <phoneticPr fontId="4" type="noConversion"/>
  </si>
  <si>
    <t>한상욱 님</t>
    <phoneticPr fontId="4" type="noConversion"/>
  </si>
  <si>
    <t>구본석 님</t>
    <phoneticPr fontId="4" type="noConversion"/>
  </si>
  <si>
    <t>강병수 님</t>
    <phoneticPr fontId="4" type="noConversion"/>
  </si>
  <si>
    <t>조혜연 님</t>
    <phoneticPr fontId="4" type="noConversion"/>
  </si>
  <si>
    <t>최혜미 님</t>
    <phoneticPr fontId="4" type="noConversion"/>
  </si>
  <si>
    <t xml:space="preserve"> - 홍승찬 사원 콜파트동선및 업무교육</t>
    <phoneticPr fontId="4" type="noConversion"/>
  </si>
  <si>
    <t xml:space="preserve"> - 컨벡션오븐 청소 및 에어컨필터청소</t>
    <phoneticPr fontId="4" type="noConversion"/>
  </si>
  <si>
    <t>스파이시봉골레</t>
    <phoneticPr fontId="4" type="noConversion"/>
  </si>
  <si>
    <t>새우칠리피자</t>
    <phoneticPr fontId="4" type="noConversion"/>
  </si>
  <si>
    <t>해산물토마토파스타</t>
    <phoneticPr fontId="4" type="noConversion"/>
  </si>
  <si>
    <t>- 1층 치즈쇼케이스 청소 실시</t>
    <phoneticPr fontId="4" type="noConversion"/>
  </si>
  <si>
    <t>66000원</t>
    <phoneticPr fontId="4" type="noConversion"/>
  </si>
  <si>
    <t>일요일 점심 식대</t>
    <phoneticPr fontId="4" type="noConversion"/>
  </si>
  <si>
    <t>2015. 7. 27</t>
    <phoneticPr fontId="4" type="noConversion"/>
  </si>
  <si>
    <t>김윤식 님</t>
    <phoneticPr fontId="4" type="noConversion"/>
  </si>
  <si>
    <t>김지현 님</t>
    <phoneticPr fontId="4" type="noConversion"/>
  </si>
  <si>
    <t>배웅옥 님</t>
    <phoneticPr fontId="4" type="noConversion"/>
  </si>
  <si>
    <t>민선경 님</t>
    <phoneticPr fontId="4" type="noConversion"/>
  </si>
  <si>
    <t>장회정 님</t>
    <phoneticPr fontId="4" type="noConversion"/>
  </si>
  <si>
    <t>이영숙 님</t>
    <phoneticPr fontId="4" type="noConversion"/>
  </si>
  <si>
    <t>정석원 님</t>
    <phoneticPr fontId="4" type="noConversion"/>
  </si>
  <si>
    <t>김두리 님</t>
    <phoneticPr fontId="4" type="noConversion"/>
  </si>
  <si>
    <t xml:space="preserve"> - 쉐리비네거에 버무린 대게살과 자몽 콩피</t>
    <phoneticPr fontId="4" type="noConversion"/>
  </si>
  <si>
    <t xml:space="preserve"> - 감자 슾</t>
    <phoneticPr fontId="4" type="noConversion"/>
  </si>
  <si>
    <t xml:space="preserve"> - 버섯 샐러드</t>
    <phoneticPr fontId="4" type="noConversion"/>
  </si>
  <si>
    <t xml:space="preserve"> - 아마트리치아나</t>
    <phoneticPr fontId="4" type="noConversion"/>
  </si>
  <si>
    <t xml:space="preserve"> - 채끝 혹은 농어 까르토치오</t>
    <phoneticPr fontId="4" type="noConversion"/>
  </si>
  <si>
    <t xml:space="preserve"> - 사워크림 아이스크림</t>
    <phoneticPr fontId="4" type="noConversion"/>
  </si>
  <si>
    <t>2015. 7. 29</t>
    <phoneticPr fontId="4" type="noConversion"/>
  </si>
  <si>
    <t>한원석 님</t>
    <phoneticPr fontId="4" type="noConversion"/>
  </si>
  <si>
    <t>송진하 님</t>
    <phoneticPr fontId="4" type="noConversion"/>
  </si>
  <si>
    <t>유정호 님</t>
    <phoneticPr fontId="4" type="noConversion"/>
  </si>
  <si>
    <t>이승현 님</t>
    <phoneticPr fontId="4" type="noConversion"/>
  </si>
  <si>
    <t>조호영 님</t>
    <phoneticPr fontId="4" type="noConversion"/>
  </si>
  <si>
    <t xml:space="preserve"> - 홍승찬사원 피자미장 교육</t>
    <phoneticPr fontId="4" type="noConversion"/>
  </si>
  <si>
    <t xml:space="preserve"> - 냉장고 얼음제거 및 청소 </t>
    <phoneticPr fontId="4" type="noConversion"/>
  </si>
  <si>
    <t>2015. 7. 28</t>
    <phoneticPr fontId="4" type="noConversion"/>
  </si>
  <si>
    <t>2015. 7. 30</t>
    <phoneticPr fontId="4" type="noConversion"/>
  </si>
  <si>
    <t>서현정 님</t>
    <phoneticPr fontId="4" type="noConversion"/>
  </si>
  <si>
    <t>조성윤 님</t>
    <phoneticPr fontId="4" type="noConversion"/>
  </si>
  <si>
    <t>조재영 님</t>
    <phoneticPr fontId="4" type="noConversion"/>
  </si>
  <si>
    <t>권박 님</t>
    <phoneticPr fontId="4" type="noConversion"/>
  </si>
  <si>
    <t>김재우 님</t>
    <phoneticPr fontId="4" type="noConversion"/>
  </si>
  <si>
    <t>북클럽</t>
    <phoneticPr fontId="4" type="noConversion"/>
  </si>
  <si>
    <t>양은희 님</t>
    <phoneticPr fontId="4" type="noConversion"/>
  </si>
  <si>
    <t>네오팜</t>
    <phoneticPr fontId="4" type="noConversion"/>
  </si>
  <si>
    <t>박우진 사장님</t>
    <phoneticPr fontId="4" type="noConversion"/>
  </si>
  <si>
    <t>10:00~</t>
    <phoneticPr fontId="4" type="noConversion"/>
  </si>
  <si>
    <t>L/T</t>
    <phoneticPr fontId="4" type="noConversion"/>
  </si>
  <si>
    <t>황인욱 님</t>
    <phoneticPr fontId="4" type="noConversion"/>
  </si>
  <si>
    <t>고하나 계장</t>
    <phoneticPr fontId="4" type="noConversion"/>
  </si>
  <si>
    <t>김지연 님</t>
    <phoneticPr fontId="4" type="noConversion"/>
  </si>
  <si>
    <t>주원정 님</t>
    <phoneticPr fontId="4" type="noConversion"/>
  </si>
  <si>
    <t>양정보 님</t>
    <phoneticPr fontId="4" type="noConversion"/>
  </si>
  <si>
    <t>서현정 님</t>
    <phoneticPr fontId="4" type="noConversion"/>
  </si>
  <si>
    <t>정유민 님</t>
    <phoneticPr fontId="4" type="noConversion"/>
  </si>
  <si>
    <t xml:space="preserve"> - 홍승찬사원 피자 기본기 교육</t>
    <phoneticPr fontId="4" type="noConversion"/>
  </si>
  <si>
    <t xml:space="preserve"> - 석연준사원 파스타 교육 (mare zuppa)</t>
    <phoneticPr fontId="4" type="noConversion"/>
  </si>
  <si>
    <t xml:space="preserve"> - 수박을 곁들인 칠리관자</t>
    <phoneticPr fontId="4" type="noConversion"/>
  </si>
  <si>
    <t xml:space="preserve"> - 구운 자두 샐러드</t>
    <phoneticPr fontId="4" type="noConversion"/>
  </si>
  <si>
    <t>2015. 7. 31</t>
    <phoneticPr fontId="4" type="noConversion"/>
  </si>
  <si>
    <t>서진우 사장님</t>
    <phoneticPr fontId="4" type="noConversion"/>
  </si>
  <si>
    <t>넘넘넘</t>
    <phoneticPr fontId="4" type="noConversion"/>
  </si>
  <si>
    <t>안정민 님</t>
    <phoneticPr fontId="4" type="noConversion"/>
  </si>
  <si>
    <t>서현정 님</t>
    <phoneticPr fontId="4" type="noConversion"/>
  </si>
  <si>
    <t>아셈투자자본</t>
    <phoneticPr fontId="4" type="noConversion"/>
  </si>
  <si>
    <t>정유진 님</t>
    <phoneticPr fontId="4" type="noConversion"/>
  </si>
  <si>
    <t>김리현 님</t>
    <phoneticPr fontId="4" type="noConversion"/>
  </si>
  <si>
    <t>D/T</t>
    <phoneticPr fontId="4" type="noConversion"/>
  </si>
  <si>
    <t>넘넘넘 D/T MENU</t>
    <phoneticPr fontId="4" type="noConversion"/>
  </si>
  <si>
    <t xml:space="preserve"> - 복숭아, 살구 쳐트니를 곁들인 광어 까르파치오</t>
    <phoneticPr fontId="4" type="noConversion"/>
  </si>
  <si>
    <t xml:space="preserve"> - 로즈 붸르블랑소스를 곁들인 구운 새우</t>
    <phoneticPr fontId="4" type="noConversion"/>
  </si>
  <si>
    <t xml:space="preserve"> - 푸아그라 블랑망제</t>
    <phoneticPr fontId="4" type="noConversion"/>
  </si>
  <si>
    <t xml:space="preserve"> - 그릴에 구운 브리치즈와 피칸, 라즈베리비네거 샐러드</t>
    <phoneticPr fontId="4" type="noConversion"/>
  </si>
  <si>
    <t xml:space="preserve"> - 클래식 까르보나라</t>
    <phoneticPr fontId="4" type="noConversion"/>
  </si>
  <si>
    <t xml:space="preserve"> - 채끝 또는 광어 스테이크</t>
    <phoneticPr fontId="4" type="noConversion"/>
  </si>
  <si>
    <t xml:space="preserve"> - 초코무스 크럼블</t>
    <phoneticPr fontId="4" type="noConversion"/>
  </si>
  <si>
    <t xml:space="preserve"> - 감자 스프</t>
    <phoneticPr fontId="4" type="noConversion"/>
  </si>
  <si>
    <t xml:space="preserve"> - 채끝 또는 광어스테이크</t>
    <phoneticPr fontId="4" type="noConversion"/>
  </si>
  <si>
    <t>네오팜 L/T</t>
    <phoneticPr fontId="4" type="noConversion"/>
  </si>
  <si>
    <t>런치 A set</t>
    <phoneticPr fontId="4" type="noConversion"/>
  </si>
  <si>
    <t>판체타</t>
    <phoneticPr fontId="4" type="noConversion"/>
  </si>
  <si>
    <t>시져샐러드</t>
    <phoneticPr fontId="4" type="noConversion"/>
  </si>
  <si>
    <t>- 디너에 예약손님과 워킹손님이 많았으며, 음료 및 와인(총30%)이 골고루 판매되었습니다.</t>
    <phoneticPr fontId="4" type="noConversion"/>
  </si>
  <si>
    <t>이민혜 님</t>
    <phoneticPr fontId="4" type="noConversion"/>
  </si>
  <si>
    <t>아란치니</t>
    <phoneticPr fontId="4" type="noConversion"/>
  </si>
  <si>
    <t>치뽈라</t>
    <phoneticPr fontId="4" type="noConversion"/>
  </si>
  <si>
    <t>마켓샐러드</t>
    <phoneticPr fontId="4" type="noConversion"/>
  </si>
  <si>
    <t>- 디너에 예약 손님 외 2~4인 워킹 손님이 많았으며, 직수입 와인 스파클링부터 레드와인까지</t>
    <phoneticPr fontId="4" type="noConversion"/>
  </si>
  <si>
    <t xml:space="preserve">이용 하시는 손님의 반응이 매우 좋았습니다. </t>
    <phoneticPr fontId="4" type="noConversion"/>
  </si>
  <si>
    <t>봉골레클래식</t>
    <phoneticPr fontId="4" type="noConversion"/>
  </si>
  <si>
    <t>섬초리조또</t>
    <phoneticPr fontId="4" type="noConversion"/>
  </si>
  <si>
    <t>머쉬룸샐러드</t>
    <phoneticPr fontId="4" type="noConversion"/>
  </si>
  <si>
    <t>- 네오팜 L/T에 대한 메뉴 만족도가 높았습니다.</t>
    <phoneticPr fontId="4" type="noConversion"/>
  </si>
  <si>
    <t>- 김두현사원 에이드 교육 재실시-정봄이주임</t>
    <phoneticPr fontId="4" type="noConversion"/>
  </si>
  <si>
    <t>너트피자</t>
    <phoneticPr fontId="4" type="noConversion"/>
  </si>
  <si>
    <t>해산물스튜파스타</t>
    <phoneticPr fontId="4" type="noConversion"/>
  </si>
  <si>
    <t>등심스테이크</t>
    <phoneticPr fontId="4" type="noConversion"/>
  </si>
  <si>
    <t>4(4)</t>
    <phoneticPr fontId="4" type="noConversion"/>
  </si>
  <si>
    <t>3(3)</t>
    <phoneticPr fontId="4" type="noConversion"/>
  </si>
  <si>
    <t>1(5)</t>
    <phoneticPr fontId="4" type="noConversion"/>
  </si>
  <si>
    <t>1(6)</t>
    <phoneticPr fontId="4" type="noConversion"/>
  </si>
  <si>
    <t>* 메인 판매율(27%)이 높았습니다.</t>
    <phoneticPr fontId="4" type="noConversion"/>
  </si>
  <si>
    <t>1(4)</t>
    <phoneticPr fontId="4" type="noConversion"/>
  </si>
  <si>
    <t>*Lunch T</t>
    <phoneticPr fontId="4" type="noConversion"/>
  </si>
  <si>
    <t>*Dinner</t>
    <phoneticPr fontId="4" type="noConversion"/>
  </si>
  <si>
    <t>*PAS-Vong Class</t>
    <phoneticPr fontId="4" type="noConversion"/>
  </si>
  <si>
    <t xml:space="preserve">* 와인과 세트메뉴 판매율이 높았습니다. 특히 직수입와인 판매(10병)가 많았습니다. 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</si>
</sst>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2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2" xfId="0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0" fontId="6" fillId="0" borderId="8" xfId="0" quotePrefix="1" applyNumberFormat="1" applyFont="1" applyBorder="1" applyAlignment="1">
      <alignment wrapText="1"/>
    </xf>
    <xf numFmtId="0" fontId="6" fillId="0" borderId="8" xfId="0" quotePrefix="1" applyFont="1" applyBorder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42" fontId="12" fillId="2" borderId="3" xfId="3" applyFont="1" applyFill="1" applyBorder="1" applyAlignment="1">
      <alignment horizontal="center" vertical="center"/>
    </xf>
    <xf numFmtId="42" fontId="12" fillId="2" borderId="4" xfId="3" applyFont="1" applyFill="1" applyBorder="1" applyAlignment="1">
      <alignment horizontal="center" vertical="center"/>
    </xf>
    <xf numFmtId="42" fontId="9" fillId="0" borderId="6" xfId="3" applyFont="1" applyBorder="1" applyAlignment="1">
      <alignment horizontal="center" vertical="center"/>
    </xf>
    <xf numFmtId="42" fontId="9" fillId="0" borderId="7" xfId="3" applyFont="1" applyBorder="1" applyAlignment="1">
      <alignment horizontal="center" vertical="center"/>
    </xf>
    <xf numFmtId="42" fontId="9" fillId="0" borderId="9" xfId="3" applyFont="1" applyBorder="1" applyAlignment="1">
      <alignment horizontal="center" vertical="center"/>
    </xf>
  </cellXfs>
  <cellStyles count="4">
    <cellStyle name="쉼표 [0]" xfId="1" builtinId="6"/>
    <cellStyle name="통화 [0]" xfId="3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36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313800</v>
      </c>
      <c r="C4" s="80"/>
      <c r="D4" s="78"/>
      <c r="E4" s="7" t="s">
        <v>96</v>
      </c>
      <c r="F4" s="8">
        <v>10</v>
      </c>
      <c r="G4" s="9" t="s">
        <v>97</v>
      </c>
    </row>
    <row r="5" spans="1:9" ht="23.1" customHeight="1">
      <c r="A5" s="1" t="s">
        <v>11</v>
      </c>
      <c r="B5" s="81">
        <f>B6-B4</f>
        <v>1168400</v>
      </c>
      <c r="C5" s="82"/>
      <c r="D5" s="78"/>
      <c r="E5" s="7" t="s">
        <v>98</v>
      </c>
      <c r="F5" s="8">
        <v>10</v>
      </c>
      <c r="G5" s="9" t="s">
        <v>100</v>
      </c>
    </row>
    <row r="6" spans="1:9" ht="21.95" customHeight="1">
      <c r="A6" s="1" t="s">
        <v>12</v>
      </c>
      <c r="B6" s="83">
        <v>1482200</v>
      </c>
      <c r="C6" s="84"/>
      <c r="D6" s="78"/>
      <c r="E6" s="7" t="s">
        <v>99</v>
      </c>
      <c r="F6" s="8">
        <v>10</v>
      </c>
      <c r="G6" s="9" t="s">
        <v>101</v>
      </c>
    </row>
    <row r="7" spans="1:9" ht="20.25" customHeight="1">
      <c r="A7" s="10" t="s">
        <v>13</v>
      </c>
      <c r="B7" s="83">
        <f>B6</f>
        <v>1482200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75792340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102</v>
      </c>
      <c r="C11" s="21">
        <v>7</v>
      </c>
      <c r="D11" s="91"/>
      <c r="E11" s="22"/>
      <c r="F11" s="21"/>
      <c r="G11" s="23"/>
    </row>
    <row r="12" spans="1:9" ht="18" customHeight="1">
      <c r="A12" s="88"/>
      <c r="B12" s="21" t="s">
        <v>103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104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0.52083333333333337</v>
      </c>
      <c r="C16" s="21" t="s">
        <v>37</v>
      </c>
      <c r="D16" s="21">
        <v>6</v>
      </c>
      <c r="E16" s="93"/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 t="s">
        <v>38</v>
      </c>
      <c r="C23" s="21" t="s">
        <v>39</v>
      </c>
      <c r="D23" s="21" t="s">
        <v>40</v>
      </c>
      <c r="E23" s="114"/>
      <c r="F23" s="115"/>
      <c r="G23" s="116"/>
    </row>
    <row r="24" spans="1:7">
      <c r="A24" s="100"/>
      <c r="B24" s="28">
        <v>0.29166666666666669</v>
      </c>
      <c r="C24" s="28" t="s">
        <v>41</v>
      </c>
      <c r="D24" s="21">
        <v>2</v>
      </c>
      <c r="E24" s="93"/>
      <c r="F24" s="94"/>
      <c r="G24" s="95"/>
    </row>
    <row r="25" spans="1:7">
      <c r="A25" s="100"/>
      <c r="B25" s="28">
        <v>0.27083333333333331</v>
      </c>
      <c r="C25" s="32" t="s">
        <v>42</v>
      </c>
      <c r="D25" s="21" t="s">
        <v>43</v>
      </c>
      <c r="E25" s="93"/>
      <c r="F25" s="94"/>
      <c r="G25" s="95"/>
    </row>
    <row r="26" spans="1:7">
      <c r="A26" s="100"/>
      <c r="B26" s="28">
        <v>0.29166666666666669</v>
      </c>
      <c r="C26" s="32" t="s">
        <v>44</v>
      </c>
      <c r="D26" s="21">
        <v>3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45</v>
      </c>
      <c r="C35" s="112"/>
      <c r="D35" s="99" t="s">
        <v>27</v>
      </c>
      <c r="E35" s="107" t="s">
        <v>105</v>
      </c>
      <c r="F35" s="108"/>
      <c r="G35" s="109"/>
    </row>
    <row r="36" spans="1:9" ht="17.25" customHeight="1">
      <c r="A36" s="100"/>
      <c r="B36" s="111" t="s">
        <v>46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47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106</v>
      </c>
      <c r="G48" s="106"/>
      <c r="H48" s="35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144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294300</v>
      </c>
      <c r="C4" s="80"/>
      <c r="D4" s="78"/>
      <c r="E4" s="7" t="s">
        <v>214</v>
      </c>
      <c r="F4" s="8">
        <v>10</v>
      </c>
      <c r="G4" s="9" t="s">
        <v>358</v>
      </c>
    </row>
    <row r="5" spans="1:9" ht="23.1" customHeight="1">
      <c r="A5" s="1" t="s">
        <v>11</v>
      </c>
      <c r="B5" s="81">
        <f>B6-B4</f>
        <v>1026150</v>
      </c>
      <c r="C5" s="82"/>
      <c r="D5" s="78"/>
      <c r="E5" s="7" t="s">
        <v>98</v>
      </c>
      <c r="F5" s="8">
        <v>10</v>
      </c>
      <c r="G5" s="9" t="s">
        <v>359</v>
      </c>
    </row>
    <row r="6" spans="1:9" ht="21.95" customHeight="1">
      <c r="A6" s="1" t="s">
        <v>12</v>
      </c>
      <c r="B6" s="83">
        <v>1320450</v>
      </c>
      <c r="C6" s="84"/>
      <c r="D6" s="78"/>
      <c r="E6" s="7" t="s">
        <v>99</v>
      </c>
      <c r="F6" s="8">
        <v>10</v>
      </c>
      <c r="G6" s="9" t="s">
        <v>360</v>
      </c>
    </row>
    <row r="7" spans="1:9" ht="20.25" customHeight="1">
      <c r="A7" s="10" t="s">
        <v>13</v>
      </c>
      <c r="B7" s="83">
        <f>'7.9'!B7:C7+'7.10'!B6:C6</f>
        <v>14828370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348</v>
      </c>
      <c r="C11" s="21">
        <v>7</v>
      </c>
      <c r="D11" s="91"/>
      <c r="E11" s="22"/>
      <c r="F11" s="21"/>
      <c r="G11" s="23"/>
    </row>
    <row r="12" spans="1:9" ht="18" customHeight="1">
      <c r="A12" s="88"/>
      <c r="B12" s="21" t="s">
        <v>349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361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138</v>
      </c>
      <c r="D16" s="21">
        <v>2</v>
      </c>
      <c r="E16" s="93"/>
      <c r="F16" s="94"/>
      <c r="G16" s="95"/>
    </row>
    <row r="17" spans="1:7">
      <c r="A17" s="100"/>
      <c r="B17" s="28">
        <v>4.1666666666666664E-2</v>
      </c>
      <c r="C17" s="28" t="s">
        <v>145</v>
      </c>
      <c r="D17" s="21" t="s">
        <v>147</v>
      </c>
      <c r="E17" s="93"/>
      <c r="F17" s="94"/>
      <c r="G17" s="95"/>
    </row>
    <row r="18" spans="1:7">
      <c r="A18" s="100"/>
      <c r="B18" s="28">
        <v>0.47916666666666669</v>
      </c>
      <c r="C18" s="28" t="s">
        <v>146</v>
      </c>
      <c r="D18" s="21">
        <v>3</v>
      </c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148</v>
      </c>
      <c r="D23" s="21" t="s">
        <v>153</v>
      </c>
      <c r="E23" s="114"/>
      <c r="F23" s="115"/>
      <c r="G23" s="116"/>
    </row>
    <row r="24" spans="1:7">
      <c r="A24" s="100"/>
      <c r="B24" s="28">
        <v>0.29166666666666669</v>
      </c>
      <c r="C24" s="28" t="s">
        <v>149</v>
      </c>
      <c r="D24" s="21">
        <v>2</v>
      </c>
      <c r="E24" s="93"/>
      <c r="F24" s="94"/>
      <c r="G24" s="95"/>
    </row>
    <row r="25" spans="1:7">
      <c r="A25" s="100"/>
      <c r="B25" s="28">
        <v>0.27083333333333331</v>
      </c>
      <c r="C25" s="32" t="s">
        <v>150</v>
      </c>
      <c r="D25" s="21">
        <v>3</v>
      </c>
      <c r="E25" s="93"/>
      <c r="F25" s="94"/>
      <c r="G25" s="95"/>
    </row>
    <row r="26" spans="1:7">
      <c r="A26" s="100"/>
      <c r="B26" s="28">
        <v>0.3125</v>
      </c>
      <c r="C26" s="32" t="s">
        <v>151</v>
      </c>
      <c r="D26" s="21">
        <v>2</v>
      </c>
      <c r="E26" s="93"/>
      <c r="F26" s="94"/>
      <c r="G26" s="95"/>
    </row>
    <row r="27" spans="1:7">
      <c r="A27" s="100"/>
      <c r="B27" s="28">
        <v>0.29166666666666669</v>
      </c>
      <c r="C27" s="21" t="s">
        <v>152</v>
      </c>
      <c r="D27" s="21">
        <v>4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362</v>
      </c>
      <c r="F35" s="108"/>
      <c r="G35" s="109"/>
    </row>
    <row r="36" spans="1:9" ht="17.25" customHeight="1">
      <c r="A36" s="100"/>
      <c r="B36" s="111" t="s">
        <v>154</v>
      </c>
      <c r="C36" s="112"/>
      <c r="D36" s="100"/>
      <c r="E36" s="107" t="s">
        <v>363</v>
      </c>
      <c r="F36" s="108"/>
      <c r="G36" s="109"/>
    </row>
    <row r="37" spans="1:9" ht="18" customHeight="1">
      <c r="A37" s="100"/>
      <c r="B37" s="113" t="s">
        <v>155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364</v>
      </c>
      <c r="G48" s="106"/>
      <c r="H48" s="48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163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2826480</v>
      </c>
      <c r="C4" s="80"/>
      <c r="D4" s="78"/>
      <c r="E4" s="7" t="s">
        <v>214</v>
      </c>
      <c r="F4" s="8">
        <v>10</v>
      </c>
      <c r="G4" s="9" t="s">
        <v>365</v>
      </c>
    </row>
    <row r="5" spans="1:9" ht="23.1" customHeight="1">
      <c r="A5" s="1" t="s">
        <v>11</v>
      </c>
      <c r="B5" s="81">
        <f>B6-B4</f>
        <v>940000</v>
      </c>
      <c r="C5" s="82"/>
      <c r="D5" s="78"/>
      <c r="E5" s="7" t="s">
        <v>98</v>
      </c>
      <c r="F5" s="8">
        <v>10</v>
      </c>
      <c r="G5" s="9" t="s">
        <v>366</v>
      </c>
    </row>
    <row r="6" spans="1:9" ht="21.95" customHeight="1">
      <c r="A6" s="1" t="s">
        <v>12</v>
      </c>
      <c r="B6" s="83">
        <v>3766480</v>
      </c>
      <c r="C6" s="84"/>
      <c r="D6" s="78"/>
      <c r="E6" s="7" t="s">
        <v>99</v>
      </c>
      <c r="F6" s="8">
        <v>10</v>
      </c>
      <c r="G6" s="9" t="s">
        <v>367</v>
      </c>
    </row>
    <row r="7" spans="1:9" ht="20.25" customHeight="1">
      <c r="A7" s="10" t="s">
        <v>13</v>
      </c>
      <c r="B7" s="83">
        <f>'7.10'!B7:C7+'7.11'!B6:C6</f>
        <v>18594850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368</v>
      </c>
      <c r="C11" s="21">
        <v>23</v>
      </c>
      <c r="D11" s="91"/>
      <c r="E11" s="22"/>
      <c r="F11" s="21"/>
      <c r="G11" s="23"/>
    </row>
    <row r="12" spans="1:9" ht="18" customHeight="1">
      <c r="A12" s="88"/>
      <c r="B12" s="21" t="s">
        <v>355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369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4.1666666666666664E-2</v>
      </c>
      <c r="C16" s="21" t="s">
        <v>164</v>
      </c>
      <c r="D16" s="21" t="s">
        <v>167</v>
      </c>
      <c r="E16" s="93" t="s">
        <v>370</v>
      </c>
      <c r="F16" s="94"/>
      <c r="G16" s="95"/>
    </row>
    <row r="17" spans="1:7">
      <c r="A17" s="100"/>
      <c r="B17" s="28">
        <v>0.47916666666666669</v>
      </c>
      <c r="C17" s="28" t="s">
        <v>165</v>
      </c>
      <c r="D17" s="21" t="s">
        <v>168</v>
      </c>
      <c r="E17" s="93"/>
      <c r="F17" s="94"/>
      <c r="G17" s="95"/>
    </row>
    <row r="18" spans="1:7">
      <c r="A18" s="100"/>
      <c r="B18" s="28">
        <v>4.1666666666666664E-2</v>
      </c>
      <c r="C18" s="28" t="s">
        <v>166</v>
      </c>
      <c r="D18" s="21">
        <v>8</v>
      </c>
      <c r="E18" s="93" t="s">
        <v>169</v>
      </c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170</v>
      </c>
      <c r="D23" s="21" t="s">
        <v>174</v>
      </c>
      <c r="E23" s="114"/>
      <c r="F23" s="115"/>
      <c r="G23" s="116"/>
    </row>
    <row r="24" spans="1:7">
      <c r="A24" s="100"/>
      <c r="B24" s="28">
        <v>0.29166666666666669</v>
      </c>
      <c r="C24" s="28" t="s">
        <v>171</v>
      </c>
      <c r="D24" s="21">
        <v>2</v>
      </c>
      <c r="E24" s="93"/>
      <c r="F24" s="94"/>
      <c r="G24" s="95"/>
    </row>
    <row r="25" spans="1:7">
      <c r="A25" s="100"/>
      <c r="B25" s="28">
        <v>0.30555555555555552</v>
      </c>
      <c r="C25" s="32" t="s">
        <v>172</v>
      </c>
      <c r="D25" s="21">
        <v>2</v>
      </c>
      <c r="E25" s="93"/>
      <c r="F25" s="94"/>
      <c r="G25" s="95"/>
    </row>
    <row r="26" spans="1:7">
      <c r="A26" s="100"/>
      <c r="B26" s="28">
        <v>0.27777777777777779</v>
      </c>
      <c r="C26" s="32" t="s">
        <v>173</v>
      </c>
      <c r="D26" s="21">
        <v>2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371</v>
      </c>
      <c r="F35" s="108"/>
      <c r="G35" s="109"/>
    </row>
    <row r="36" spans="1:9" ht="17.25" customHeight="1">
      <c r="A36" s="100"/>
      <c r="B36" s="111" t="s">
        <v>156</v>
      </c>
      <c r="C36" s="112"/>
      <c r="D36" s="100"/>
      <c r="E36" s="107" t="s">
        <v>372</v>
      </c>
      <c r="F36" s="108"/>
      <c r="G36" s="109"/>
    </row>
    <row r="37" spans="1:9" ht="18" customHeight="1">
      <c r="A37" s="100"/>
      <c r="B37" s="113" t="s">
        <v>157</v>
      </c>
      <c r="C37" s="106"/>
      <c r="D37" s="100"/>
      <c r="E37" s="117" t="s">
        <v>373</v>
      </c>
      <c r="F37" s="118"/>
      <c r="G37" s="119"/>
    </row>
    <row r="38" spans="1:9" ht="18" customHeight="1">
      <c r="A38" s="100"/>
      <c r="B38" s="105" t="s">
        <v>158</v>
      </c>
      <c r="C38" s="106"/>
      <c r="D38" s="100"/>
      <c r="E38" s="117" t="s">
        <v>374</v>
      </c>
      <c r="F38" s="118"/>
      <c r="G38" s="119"/>
    </row>
    <row r="39" spans="1:9" ht="17.25" customHeight="1">
      <c r="A39" s="100"/>
      <c r="B39" s="105" t="s">
        <v>159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160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161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162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375</v>
      </c>
      <c r="G48" s="106"/>
      <c r="H48" s="49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232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1382100</v>
      </c>
      <c r="C4" s="80"/>
      <c r="D4" s="78"/>
      <c r="E4" s="7" t="s">
        <v>214</v>
      </c>
      <c r="F4" s="8">
        <v>10</v>
      </c>
      <c r="G4" s="9" t="s">
        <v>376</v>
      </c>
    </row>
    <row r="5" spans="1:9" ht="23.1" customHeight="1">
      <c r="A5" s="1" t="s">
        <v>11</v>
      </c>
      <c r="B5" s="81">
        <f>B6-B4</f>
        <v>606100</v>
      </c>
      <c r="C5" s="82"/>
      <c r="D5" s="78"/>
      <c r="E5" s="7" t="s">
        <v>98</v>
      </c>
      <c r="F5" s="8">
        <v>10</v>
      </c>
      <c r="G5" s="9" t="s">
        <v>377</v>
      </c>
    </row>
    <row r="6" spans="1:9" ht="21.95" customHeight="1">
      <c r="A6" s="1" t="s">
        <v>12</v>
      </c>
      <c r="B6" s="83">
        <v>1988200</v>
      </c>
      <c r="C6" s="84"/>
      <c r="D6" s="78"/>
      <c r="E6" s="7" t="s">
        <v>99</v>
      </c>
      <c r="F6" s="8">
        <v>10</v>
      </c>
      <c r="G6" s="9" t="s">
        <v>367</v>
      </c>
    </row>
    <row r="7" spans="1:9" ht="20.25" customHeight="1">
      <c r="A7" s="10" t="s">
        <v>13</v>
      </c>
      <c r="B7" s="83">
        <f>'7.11'!B7:C7+'7.12'!B6:C6</f>
        <v>20583050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368</v>
      </c>
      <c r="C11" s="21">
        <v>11</v>
      </c>
      <c r="D11" s="91"/>
      <c r="E11" s="22"/>
      <c r="F11" s="21"/>
      <c r="G11" s="23"/>
    </row>
    <row r="12" spans="1:9" ht="18" customHeight="1">
      <c r="A12" s="88"/>
      <c r="B12" s="21" t="s">
        <v>348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378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0.47916666666666669</v>
      </c>
      <c r="C16" s="21" t="s">
        <v>233</v>
      </c>
      <c r="D16" s="21" t="s">
        <v>236</v>
      </c>
      <c r="E16" s="93" t="s">
        <v>370</v>
      </c>
      <c r="F16" s="94"/>
      <c r="G16" s="95"/>
    </row>
    <row r="17" spans="1:7">
      <c r="A17" s="100"/>
      <c r="B17" s="28">
        <v>0.47916666666666669</v>
      </c>
      <c r="C17" s="28" t="s">
        <v>234</v>
      </c>
      <c r="D17" s="21">
        <v>5</v>
      </c>
      <c r="E17" s="93"/>
      <c r="F17" s="94"/>
      <c r="G17" s="95"/>
    </row>
    <row r="18" spans="1:7">
      <c r="A18" s="100"/>
      <c r="B18" s="28">
        <v>9.7222222222222224E-2</v>
      </c>
      <c r="C18" s="28" t="s">
        <v>235</v>
      </c>
      <c r="D18" s="21">
        <v>2</v>
      </c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0.27083333333333331</v>
      </c>
      <c r="C23" s="21" t="s">
        <v>237</v>
      </c>
      <c r="D23" s="21" t="s">
        <v>240</v>
      </c>
      <c r="E23" s="114"/>
      <c r="F23" s="115"/>
      <c r="G23" s="116"/>
    </row>
    <row r="24" spans="1:7">
      <c r="A24" s="100"/>
      <c r="B24" s="28">
        <v>0.3125</v>
      </c>
      <c r="C24" s="28" t="s">
        <v>238</v>
      </c>
      <c r="D24" s="21">
        <v>2</v>
      </c>
      <c r="E24" s="93"/>
      <c r="F24" s="94"/>
      <c r="G24" s="95"/>
    </row>
    <row r="25" spans="1:7">
      <c r="A25" s="100"/>
      <c r="B25" s="28">
        <v>0.27083333333333331</v>
      </c>
      <c r="C25" s="32" t="s">
        <v>239</v>
      </c>
      <c r="D25" s="21" t="s">
        <v>168</v>
      </c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380</v>
      </c>
      <c r="F35" s="108"/>
      <c r="G35" s="109"/>
    </row>
    <row r="36" spans="1:9" ht="17.25" customHeight="1">
      <c r="A36" s="100"/>
      <c r="B36" s="111" t="s">
        <v>156</v>
      </c>
      <c r="C36" s="112"/>
      <c r="D36" s="100"/>
      <c r="E36" s="107" t="s">
        <v>379</v>
      </c>
      <c r="F36" s="108"/>
      <c r="G36" s="109"/>
    </row>
    <row r="37" spans="1:9" ht="18" customHeight="1">
      <c r="A37" s="100"/>
      <c r="B37" s="113" t="s">
        <v>157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158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159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160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161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162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381</v>
      </c>
      <c r="G48" s="106"/>
      <c r="H48" s="50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241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154000</v>
      </c>
      <c r="C4" s="80"/>
      <c r="D4" s="78"/>
      <c r="E4" s="7" t="s">
        <v>96</v>
      </c>
      <c r="F4" s="8">
        <v>10</v>
      </c>
      <c r="G4" s="9">
        <v>0</v>
      </c>
    </row>
    <row r="5" spans="1:9" ht="23.1" customHeight="1">
      <c r="A5" s="1" t="s">
        <v>11</v>
      </c>
      <c r="B5" s="81">
        <f>B6-B4</f>
        <v>787100</v>
      </c>
      <c r="C5" s="82"/>
      <c r="D5" s="78"/>
      <c r="E5" s="7" t="s">
        <v>382</v>
      </c>
      <c r="F5" s="8">
        <v>10</v>
      </c>
      <c r="G5" s="9">
        <v>0</v>
      </c>
    </row>
    <row r="6" spans="1:9" ht="21.95" customHeight="1">
      <c r="A6" s="1" t="s">
        <v>12</v>
      </c>
      <c r="B6" s="83">
        <v>941100</v>
      </c>
      <c r="C6" s="84"/>
      <c r="D6" s="78"/>
      <c r="E6" s="7" t="s">
        <v>99</v>
      </c>
      <c r="F6" s="8">
        <v>10</v>
      </c>
      <c r="G6" s="9">
        <v>0</v>
      </c>
    </row>
    <row r="7" spans="1:9" ht="20.25" customHeight="1">
      <c r="A7" s="10" t="s">
        <v>13</v>
      </c>
      <c r="B7" s="83">
        <f>'7.12'!B7:C7+'7.13'!B6:C6</f>
        <v>21524150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253</v>
      </c>
      <c r="C11" s="21">
        <v>2</v>
      </c>
      <c r="D11" s="91"/>
      <c r="E11" s="22"/>
      <c r="F11" s="21"/>
      <c r="G11" s="23"/>
    </row>
    <row r="12" spans="1:9" ht="18" customHeight="1">
      <c r="A12" s="88"/>
      <c r="B12" s="21" t="s">
        <v>254</v>
      </c>
      <c r="C12" s="21">
        <v>2</v>
      </c>
      <c r="D12" s="91"/>
      <c r="E12" s="22"/>
      <c r="F12" s="21"/>
      <c r="G12" s="23"/>
    </row>
    <row r="13" spans="1:9" ht="17.100000000000001" customHeight="1">
      <c r="A13" s="89"/>
      <c r="B13" s="21" t="s">
        <v>255</v>
      </c>
      <c r="C13" s="24">
        <v>1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/>
      <c r="C16" s="21" t="s">
        <v>242</v>
      </c>
      <c r="D16" s="21"/>
      <c r="E16" s="93" t="s">
        <v>243</v>
      </c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/>
      <c r="C23" s="21" t="s">
        <v>242</v>
      </c>
      <c r="D23" s="21"/>
      <c r="E23" s="114" t="s">
        <v>243</v>
      </c>
      <c r="F23" s="115"/>
      <c r="G23" s="116"/>
    </row>
    <row r="24" spans="1:7">
      <c r="A24" s="100"/>
      <c r="B24" s="28">
        <v>0.27083333333333331</v>
      </c>
      <c r="C24" s="28" t="s">
        <v>63</v>
      </c>
      <c r="D24" s="28" t="s">
        <v>245</v>
      </c>
      <c r="E24" s="93"/>
      <c r="F24" s="94"/>
      <c r="G24" s="95"/>
    </row>
    <row r="25" spans="1:7">
      <c r="A25" s="100"/>
      <c r="B25" s="28">
        <v>0.3125</v>
      </c>
      <c r="C25" s="32" t="s">
        <v>244</v>
      </c>
      <c r="D25" s="52">
        <v>2</v>
      </c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383</v>
      </c>
      <c r="F35" s="108"/>
      <c r="G35" s="109"/>
    </row>
    <row r="36" spans="1:9" ht="17.25" customHeight="1">
      <c r="A36" s="100"/>
      <c r="B36" s="111" t="s">
        <v>246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247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248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249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250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251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252</v>
      </c>
      <c r="G48" s="106"/>
      <c r="H48" s="51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256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524000</v>
      </c>
      <c r="C4" s="80"/>
      <c r="D4" s="78"/>
      <c r="E4" s="7" t="s">
        <v>96</v>
      </c>
      <c r="F4" s="8">
        <v>10</v>
      </c>
      <c r="G4" s="9" t="s">
        <v>384</v>
      </c>
    </row>
    <row r="5" spans="1:9" ht="23.1" customHeight="1">
      <c r="A5" s="1" t="s">
        <v>11</v>
      </c>
      <c r="B5" s="81">
        <f>B6-B4</f>
        <v>2471680</v>
      </c>
      <c r="C5" s="82"/>
      <c r="D5" s="78"/>
      <c r="E5" s="7" t="s">
        <v>382</v>
      </c>
      <c r="F5" s="8">
        <v>10</v>
      </c>
      <c r="G5" s="9" t="s">
        <v>97</v>
      </c>
    </row>
    <row r="6" spans="1:9" ht="21.95" customHeight="1">
      <c r="A6" s="1" t="s">
        <v>12</v>
      </c>
      <c r="B6" s="83">
        <v>2995680</v>
      </c>
      <c r="C6" s="84"/>
      <c r="D6" s="78"/>
      <c r="E6" s="7" t="s">
        <v>99</v>
      </c>
      <c r="F6" s="8">
        <v>10</v>
      </c>
      <c r="G6" s="9" t="s">
        <v>346</v>
      </c>
    </row>
    <row r="7" spans="1:9" ht="20.25" customHeight="1">
      <c r="A7" s="10" t="s">
        <v>13</v>
      </c>
      <c r="B7" s="83">
        <f>'7.13'!B7:C7+'7.14'!B6:C6</f>
        <v>24519830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98</v>
      </c>
      <c r="C11" s="21">
        <v>6</v>
      </c>
      <c r="D11" s="91"/>
      <c r="E11" s="22"/>
      <c r="F11" s="21"/>
      <c r="G11" s="23"/>
    </row>
    <row r="12" spans="1:9" ht="18" customHeight="1">
      <c r="A12" s="88"/>
      <c r="B12" s="21" t="s">
        <v>186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385</v>
      </c>
      <c r="C13" s="24">
        <v>5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/>
      <c r="C16" s="21" t="s">
        <v>242</v>
      </c>
      <c r="D16" s="21"/>
      <c r="E16" s="93" t="s">
        <v>243</v>
      </c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/>
      <c r="C23" s="21" t="s">
        <v>242</v>
      </c>
      <c r="D23" s="21"/>
      <c r="E23" s="114" t="s">
        <v>243</v>
      </c>
      <c r="F23" s="115"/>
      <c r="G23" s="116"/>
    </row>
    <row r="24" spans="1:7">
      <c r="A24" s="100"/>
      <c r="B24" s="28">
        <v>0.3125</v>
      </c>
      <c r="C24" s="28" t="s">
        <v>257</v>
      </c>
      <c r="D24" s="21">
        <v>3</v>
      </c>
      <c r="E24" s="93"/>
      <c r="F24" s="94"/>
      <c r="G24" s="95"/>
    </row>
    <row r="25" spans="1:7">
      <c r="A25" s="100"/>
      <c r="B25" s="28">
        <v>0.27083333333333331</v>
      </c>
      <c r="C25" s="32" t="s">
        <v>258</v>
      </c>
      <c r="D25" s="52">
        <v>2</v>
      </c>
      <c r="E25" s="93"/>
      <c r="F25" s="94"/>
      <c r="G25" s="95"/>
    </row>
    <row r="26" spans="1:7">
      <c r="A26" s="100"/>
      <c r="B26" s="28">
        <v>0.3125</v>
      </c>
      <c r="C26" s="32" t="s">
        <v>259</v>
      </c>
      <c r="D26" s="21">
        <v>2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260</v>
      </c>
      <c r="C35" s="112"/>
      <c r="D35" s="99" t="s">
        <v>27</v>
      </c>
      <c r="E35" s="107" t="s">
        <v>386</v>
      </c>
      <c r="F35" s="108"/>
      <c r="G35" s="109"/>
    </row>
    <row r="36" spans="1:9" ht="17.25" customHeight="1">
      <c r="A36" s="100"/>
      <c r="B36" s="111"/>
      <c r="C36" s="112"/>
      <c r="D36" s="100"/>
      <c r="E36" s="107"/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387</v>
      </c>
      <c r="G48" s="106"/>
      <c r="H48" s="53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261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801600</v>
      </c>
      <c r="C4" s="80"/>
      <c r="D4" s="78"/>
      <c r="E4" s="7" t="s">
        <v>96</v>
      </c>
      <c r="F4" s="8">
        <v>10</v>
      </c>
      <c r="G4" s="9" t="s">
        <v>445</v>
      </c>
    </row>
    <row r="5" spans="1:9" ht="23.1" customHeight="1">
      <c r="A5" s="1" t="s">
        <v>11</v>
      </c>
      <c r="B5" s="81">
        <f>B6-B4</f>
        <v>1307000</v>
      </c>
      <c r="C5" s="82"/>
      <c r="D5" s="78"/>
      <c r="E5" s="7" t="s">
        <v>382</v>
      </c>
      <c r="F5" s="8">
        <v>10</v>
      </c>
      <c r="G5" s="9" t="s">
        <v>446</v>
      </c>
    </row>
    <row r="6" spans="1:9" ht="21.95" customHeight="1">
      <c r="A6" s="1" t="s">
        <v>12</v>
      </c>
      <c r="B6" s="83">
        <v>2108600</v>
      </c>
      <c r="C6" s="84"/>
      <c r="D6" s="78"/>
      <c r="E6" s="7" t="s">
        <v>99</v>
      </c>
      <c r="F6" s="8">
        <v>10</v>
      </c>
      <c r="G6" s="9" t="s">
        <v>447</v>
      </c>
    </row>
    <row r="7" spans="1:9" ht="20.25" customHeight="1">
      <c r="A7" s="10" t="s">
        <v>13</v>
      </c>
      <c r="B7" s="83">
        <f>'7.14'!B7:C7+'7.15'!B6:C6</f>
        <v>26628430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186</v>
      </c>
      <c r="C11" s="21">
        <v>9</v>
      </c>
      <c r="D11" s="91"/>
      <c r="E11" s="22"/>
      <c r="F11" s="21"/>
      <c r="G11" s="23"/>
    </row>
    <row r="12" spans="1:9" ht="18" customHeight="1">
      <c r="A12" s="88"/>
      <c r="B12" s="21" t="s">
        <v>448</v>
      </c>
      <c r="C12" s="21">
        <v>7</v>
      </c>
      <c r="D12" s="91"/>
      <c r="E12" s="22"/>
      <c r="F12" s="21"/>
      <c r="G12" s="23"/>
    </row>
    <row r="13" spans="1:9" ht="17.100000000000001" customHeight="1">
      <c r="A13" s="89"/>
      <c r="B13" s="21" t="s">
        <v>215</v>
      </c>
      <c r="C13" s="24">
        <v>6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 t="s">
        <v>263</v>
      </c>
      <c r="C16" s="21" t="s">
        <v>242</v>
      </c>
      <c r="D16" s="21"/>
      <c r="E16" s="93" t="s">
        <v>262</v>
      </c>
      <c r="F16" s="94"/>
      <c r="G16" s="95"/>
    </row>
    <row r="17" spans="1:7">
      <c r="A17" s="100"/>
      <c r="B17" s="28">
        <v>0.47916666666666669</v>
      </c>
      <c r="C17" s="28" t="s">
        <v>264</v>
      </c>
      <c r="D17" s="21">
        <v>3</v>
      </c>
      <c r="E17" s="93"/>
      <c r="F17" s="94"/>
      <c r="G17" s="95"/>
    </row>
    <row r="18" spans="1:7">
      <c r="A18" s="100"/>
      <c r="B18" s="28">
        <v>0.47916666666666669</v>
      </c>
      <c r="C18" s="28" t="s">
        <v>265</v>
      </c>
      <c r="D18" s="21">
        <v>18</v>
      </c>
      <c r="E18" s="93" t="s">
        <v>266</v>
      </c>
      <c r="F18" s="94"/>
      <c r="G18" s="95"/>
    </row>
    <row r="19" spans="1:7">
      <c r="A19" s="100"/>
      <c r="B19" s="28" t="s">
        <v>268</v>
      </c>
      <c r="C19" s="21" t="s">
        <v>267</v>
      </c>
      <c r="D19" s="21">
        <v>3</v>
      </c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0.29166666666666669</v>
      </c>
      <c r="C23" s="28" t="s">
        <v>269</v>
      </c>
      <c r="D23" s="21">
        <v>2</v>
      </c>
      <c r="E23" s="114"/>
      <c r="F23" s="115"/>
      <c r="G23" s="116"/>
    </row>
    <row r="24" spans="1:7">
      <c r="A24" s="100"/>
      <c r="B24" s="28">
        <v>0.29166666666666669</v>
      </c>
      <c r="C24" s="32" t="s">
        <v>270</v>
      </c>
      <c r="D24" s="52">
        <v>3</v>
      </c>
      <c r="E24" s="93"/>
      <c r="F24" s="94"/>
      <c r="G24" s="95"/>
    </row>
    <row r="25" spans="1:7">
      <c r="A25" s="100"/>
      <c r="B25" s="58"/>
      <c r="C25" s="58"/>
      <c r="D25" s="58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449</v>
      </c>
      <c r="F35" s="108"/>
      <c r="G35" s="109"/>
    </row>
    <row r="36" spans="1:9" ht="17.25" customHeight="1">
      <c r="A36" s="100"/>
      <c r="B36" s="111" t="s">
        <v>297</v>
      </c>
      <c r="C36" s="112"/>
      <c r="D36" s="100"/>
      <c r="E36" s="107" t="s">
        <v>450</v>
      </c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451</v>
      </c>
      <c r="G48" s="106"/>
      <c r="H48" s="54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5" sqref="G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271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680400</v>
      </c>
      <c r="C4" s="80"/>
      <c r="D4" s="78"/>
      <c r="E4" s="7" t="s">
        <v>96</v>
      </c>
      <c r="F4" s="8">
        <v>10</v>
      </c>
      <c r="G4" s="9" t="s">
        <v>452</v>
      </c>
    </row>
    <row r="5" spans="1:9" ht="23.1" customHeight="1">
      <c r="A5" s="1" t="s">
        <v>11</v>
      </c>
      <c r="B5" s="81">
        <f>B6-B4</f>
        <v>2689500</v>
      </c>
      <c r="C5" s="82"/>
      <c r="D5" s="78"/>
      <c r="E5" s="7" t="s">
        <v>382</v>
      </c>
      <c r="F5" s="8">
        <v>10</v>
      </c>
      <c r="G5" s="9" t="s">
        <v>453</v>
      </c>
    </row>
    <row r="6" spans="1:9" ht="21.95" customHeight="1">
      <c r="A6" s="1" t="s">
        <v>12</v>
      </c>
      <c r="B6" s="83">
        <v>3369900</v>
      </c>
      <c r="C6" s="84"/>
      <c r="D6" s="78"/>
      <c r="E6" s="7" t="s">
        <v>99</v>
      </c>
      <c r="F6" s="8">
        <v>10</v>
      </c>
      <c r="G6" s="9" t="s">
        <v>454</v>
      </c>
    </row>
    <row r="7" spans="1:9" ht="20.25" customHeight="1">
      <c r="A7" s="10" t="s">
        <v>13</v>
      </c>
      <c r="B7" s="83">
        <f>'7.15'!B7:C7+'7.16'!B6:C6</f>
        <v>29998330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455</v>
      </c>
      <c r="C11" s="21">
        <v>13</v>
      </c>
      <c r="D11" s="91"/>
      <c r="E11" s="22"/>
      <c r="F11" s="21"/>
      <c r="G11" s="23"/>
    </row>
    <row r="12" spans="1:9" ht="18" customHeight="1">
      <c r="A12" s="88"/>
      <c r="B12" s="21" t="s">
        <v>368</v>
      </c>
      <c r="C12" s="21">
        <v>8</v>
      </c>
      <c r="D12" s="91"/>
      <c r="E12" s="22"/>
      <c r="F12" s="21"/>
      <c r="G12" s="23"/>
    </row>
    <row r="13" spans="1:9" ht="17.100000000000001" customHeight="1">
      <c r="A13" s="89"/>
      <c r="B13" s="21" t="s">
        <v>378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0.54166666666666663</v>
      </c>
      <c r="C16" s="21" t="s">
        <v>279</v>
      </c>
      <c r="D16" s="21">
        <v>8</v>
      </c>
      <c r="E16" s="93" t="s">
        <v>456</v>
      </c>
      <c r="F16" s="94"/>
      <c r="G16" s="95"/>
    </row>
    <row r="17" spans="1:7">
      <c r="A17" s="100"/>
      <c r="B17" s="28">
        <v>0.5</v>
      </c>
      <c r="C17" s="28" t="s">
        <v>280</v>
      </c>
      <c r="D17" s="21">
        <v>4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281</v>
      </c>
      <c r="D23" s="21">
        <v>11</v>
      </c>
      <c r="E23" s="114" t="s">
        <v>288</v>
      </c>
      <c r="F23" s="115"/>
      <c r="G23" s="116"/>
    </row>
    <row r="24" spans="1:7">
      <c r="A24" s="100"/>
      <c r="B24" s="28">
        <v>0.27083333333333331</v>
      </c>
      <c r="C24" s="28" t="s">
        <v>282</v>
      </c>
      <c r="D24" s="21">
        <v>8</v>
      </c>
      <c r="E24" s="93"/>
      <c r="F24" s="94"/>
      <c r="G24" s="95"/>
    </row>
    <row r="25" spans="1:7">
      <c r="A25" s="100"/>
      <c r="B25" s="28">
        <v>0.29166666666666669</v>
      </c>
      <c r="C25" s="32" t="s">
        <v>283</v>
      </c>
      <c r="D25" s="52">
        <v>3</v>
      </c>
      <c r="E25" s="93"/>
      <c r="F25" s="94"/>
      <c r="G25" s="95"/>
    </row>
    <row r="26" spans="1:7">
      <c r="A26" s="100"/>
      <c r="B26" s="28">
        <v>0.2986111111111111</v>
      </c>
      <c r="C26" s="32" t="s">
        <v>284</v>
      </c>
      <c r="D26" s="21">
        <v>2</v>
      </c>
      <c r="E26" s="93"/>
      <c r="F26" s="94"/>
      <c r="G26" s="95"/>
    </row>
    <row r="27" spans="1:7">
      <c r="A27" s="100"/>
      <c r="B27" s="28">
        <v>0.27083333333333331</v>
      </c>
      <c r="C27" s="21" t="s">
        <v>285</v>
      </c>
      <c r="D27" s="21">
        <v>4</v>
      </c>
      <c r="E27" s="93"/>
      <c r="F27" s="94"/>
      <c r="G27" s="95"/>
    </row>
    <row r="28" spans="1:7">
      <c r="A28" s="100"/>
      <c r="B28" s="28">
        <v>0.29166666666666669</v>
      </c>
      <c r="C28" s="21" t="s">
        <v>286</v>
      </c>
      <c r="D28" s="21">
        <v>2</v>
      </c>
      <c r="E28" s="93"/>
      <c r="F28" s="94"/>
      <c r="G28" s="95"/>
    </row>
    <row r="29" spans="1:7">
      <c r="A29" s="100"/>
      <c r="B29" s="28">
        <v>0.29166666666666669</v>
      </c>
      <c r="C29" s="28" t="s">
        <v>287</v>
      </c>
      <c r="D29" s="21">
        <v>2</v>
      </c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289</v>
      </c>
      <c r="C35" s="112"/>
      <c r="D35" s="99" t="s">
        <v>27</v>
      </c>
      <c r="E35" s="107" t="s">
        <v>457</v>
      </c>
      <c r="F35" s="108"/>
      <c r="G35" s="109"/>
    </row>
    <row r="36" spans="1:9" ht="17.25" customHeight="1">
      <c r="A36" s="100"/>
      <c r="B36" s="111" t="s">
        <v>296</v>
      </c>
      <c r="C36" s="112"/>
      <c r="D36" s="100"/>
      <c r="E36" s="107" t="s">
        <v>458</v>
      </c>
      <c r="F36" s="108"/>
      <c r="G36" s="109"/>
    </row>
    <row r="37" spans="1:9" ht="18" customHeight="1">
      <c r="A37" s="100"/>
      <c r="B37" s="113" t="s">
        <v>290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291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292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293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294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295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272</v>
      </c>
      <c r="G48" s="106"/>
      <c r="H48" s="55"/>
    </row>
    <row r="49" spans="1:8">
      <c r="A49" s="100"/>
      <c r="B49" s="105"/>
      <c r="C49" s="129"/>
      <c r="D49" s="106"/>
      <c r="E49" s="100"/>
      <c r="F49" s="105" t="s">
        <v>276</v>
      </c>
      <c r="G49" s="106"/>
      <c r="H49" s="36"/>
    </row>
    <row r="50" spans="1:8">
      <c r="A50" s="100"/>
      <c r="B50" s="105"/>
      <c r="C50" s="129"/>
      <c r="D50" s="106"/>
      <c r="E50" s="100"/>
      <c r="F50" s="105" t="s">
        <v>273</v>
      </c>
      <c r="G50" s="106"/>
    </row>
    <row r="51" spans="1:8">
      <c r="A51" s="100"/>
      <c r="B51" s="105"/>
      <c r="C51" s="129"/>
      <c r="D51" s="106"/>
      <c r="E51" s="100"/>
      <c r="F51" s="105" t="s">
        <v>274</v>
      </c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275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 t="e">
        <f>B56+E56</f>
        <v>#VALUE!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 t="s">
        <v>277</v>
      </c>
      <c r="F56" s="155" t="s">
        <v>278</v>
      </c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G4" sqref="G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298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942300</v>
      </c>
      <c r="C4" s="80"/>
      <c r="D4" s="78"/>
      <c r="E4" s="7" t="s">
        <v>96</v>
      </c>
      <c r="F4" s="8">
        <v>10</v>
      </c>
      <c r="G4" s="9" t="s">
        <v>452</v>
      </c>
    </row>
    <row r="5" spans="1:9" ht="23.1" customHeight="1">
      <c r="A5" s="1" t="s">
        <v>11</v>
      </c>
      <c r="B5" s="81">
        <f>B6-B4</f>
        <v>2014600</v>
      </c>
      <c r="C5" s="82"/>
      <c r="D5" s="78"/>
      <c r="E5" s="7" t="s">
        <v>382</v>
      </c>
      <c r="F5" s="8">
        <v>10</v>
      </c>
      <c r="G5" s="9" t="s">
        <v>206</v>
      </c>
    </row>
    <row r="6" spans="1:9" ht="21.95" customHeight="1">
      <c r="A6" s="1" t="s">
        <v>12</v>
      </c>
      <c r="B6" s="83">
        <v>2956900</v>
      </c>
      <c r="C6" s="84"/>
      <c r="D6" s="78"/>
      <c r="E6" s="7" t="s">
        <v>99</v>
      </c>
      <c r="F6" s="8">
        <v>10</v>
      </c>
      <c r="G6" s="9" t="s">
        <v>475</v>
      </c>
    </row>
    <row r="7" spans="1:9" ht="20.25" customHeight="1">
      <c r="A7" s="10" t="s">
        <v>13</v>
      </c>
      <c r="B7" s="83">
        <f>'7.16'!B7:C7+'7.17'!B6:C6</f>
        <v>32955230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186</v>
      </c>
      <c r="C11" s="21">
        <v>10</v>
      </c>
      <c r="D11" s="91"/>
      <c r="E11" s="22"/>
      <c r="F11" s="21"/>
      <c r="G11" s="23"/>
    </row>
    <row r="12" spans="1:9" ht="18" customHeight="1">
      <c r="A12" s="88"/>
      <c r="B12" s="21" t="s">
        <v>215</v>
      </c>
      <c r="C12" s="21">
        <v>9</v>
      </c>
      <c r="D12" s="91"/>
      <c r="E12" s="22"/>
      <c r="F12" s="21"/>
      <c r="G12" s="23"/>
    </row>
    <row r="13" spans="1:9" ht="17.100000000000001" customHeight="1">
      <c r="A13" s="89"/>
      <c r="B13" s="21" t="s">
        <v>476</v>
      </c>
      <c r="C13" s="24">
        <v>7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300</v>
      </c>
      <c r="D16" s="21">
        <v>3</v>
      </c>
      <c r="E16" s="93"/>
      <c r="F16" s="94"/>
      <c r="G16" s="95"/>
    </row>
    <row r="17" spans="1:7">
      <c r="A17" s="100"/>
      <c r="B17" s="28">
        <v>0.5</v>
      </c>
      <c r="C17" s="28" t="s">
        <v>299</v>
      </c>
      <c r="D17" s="21">
        <v>3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0.27083333333333331</v>
      </c>
      <c r="C23" s="21" t="s">
        <v>301</v>
      </c>
      <c r="D23" s="21">
        <v>17</v>
      </c>
      <c r="E23" s="114" t="s">
        <v>306</v>
      </c>
      <c r="F23" s="115"/>
      <c r="G23" s="116"/>
    </row>
    <row r="24" spans="1:7">
      <c r="A24" s="100"/>
      <c r="B24" s="28">
        <v>0.27083333333333331</v>
      </c>
      <c r="C24" s="28" t="s">
        <v>302</v>
      </c>
      <c r="D24" s="21">
        <v>2</v>
      </c>
      <c r="E24" s="93"/>
      <c r="F24" s="94"/>
      <c r="G24" s="95"/>
    </row>
    <row r="25" spans="1:7">
      <c r="A25" s="100"/>
      <c r="B25" s="28">
        <v>0.34375</v>
      </c>
      <c r="C25" s="32" t="s">
        <v>303</v>
      </c>
      <c r="D25" s="52">
        <v>2</v>
      </c>
      <c r="E25" s="93"/>
      <c r="F25" s="94"/>
      <c r="G25" s="95"/>
    </row>
    <row r="26" spans="1:7">
      <c r="A26" s="100"/>
      <c r="B26" s="28">
        <v>0.27083333333333331</v>
      </c>
      <c r="C26" s="32" t="s">
        <v>304</v>
      </c>
      <c r="D26" s="21">
        <v>3</v>
      </c>
      <c r="E26" s="93"/>
      <c r="F26" s="94"/>
      <c r="G26" s="95"/>
    </row>
    <row r="27" spans="1:7">
      <c r="A27" s="100"/>
      <c r="B27" s="28">
        <v>0.30555555555555552</v>
      </c>
      <c r="C27" s="21" t="s">
        <v>305</v>
      </c>
      <c r="D27" s="21">
        <v>6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307</v>
      </c>
      <c r="C35" s="112"/>
      <c r="D35" s="99" t="s">
        <v>27</v>
      </c>
      <c r="E35" s="107" t="s">
        <v>477</v>
      </c>
      <c r="F35" s="108"/>
      <c r="G35" s="109"/>
    </row>
    <row r="36" spans="1:9" ht="17.25" customHeight="1">
      <c r="A36" s="100"/>
      <c r="B36" s="111" t="s">
        <v>308</v>
      </c>
      <c r="C36" s="112"/>
      <c r="D36" s="100"/>
      <c r="E36" s="107" t="s">
        <v>478</v>
      </c>
      <c r="F36" s="108"/>
      <c r="G36" s="109"/>
    </row>
    <row r="37" spans="1:9" ht="18" customHeight="1">
      <c r="A37" s="100"/>
      <c r="B37" s="113" t="s">
        <v>309</v>
      </c>
      <c r="C37" s="106"/>
      <c r="D37" s="100"/>
      <c r="E37" s="117" t="s">
        <v>479</v>
      </c>
      <c r="F37" s="118"/>
      <c r="G37" s="119"/>
    </row>
    <row r="38" spans="1:9" ht="18" customHeight="1">
      <c r="A38" s="100"/>
      <c r="B38" s="105" t="s">
        <v>310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311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312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313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314</v>
      </c>
      <c r="C42" s="106"/>
      <c r="D42" s="100"/>
      <c r="E42" s="117"/>
      <c r="F42" s="118"/>
      <c r="G42" s="119"/>
    </row>
    <row r="43" spans="1:9">
      <c r="A43" s="110"/>
      <c r="B43" s="105" t="s">
        <v>315</v>
      </c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480</v>
      </c>
      <c r="G48" s="106"/>
      <c r="H48" s="56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G6" sqref="G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316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431600</v>
      </c>
      <c r="C4" s="80"/>
      <c r="D4" s="78"/>
      <c r="E4" s="7" t="s">
        <v>96</v>
      </c>
      <c r="F4" s="8">
        <v>10</v>
      </c>
      <c r="G4" s="9" t="s">
        <v>452</v>
      </c>
    </row>
    <row r="5" spans="1:9" ht="23.1" customHeight="1">
      <c r="A5" s="1" t="s">
        <v>11</v>
      </c>
      <c r="B5" s="81">
        <f>B6-B4</f>
        <v>1748500</v>
      </c>
      <c r="C5" s="82"/>
      <c r="D5" s="78"/>
      <c r="E5" s="7" t="s">
        <v>382</v>
      </c>
      <c r="F5" s="8">
        <v>10</v>
      </c>
      <c r="G5" s="9" t="s">
        <v>481</v>
      </c>
    </row>
    <row r="6" spans="1:9" ht="21.95" customHeight="1">
      <c r="A6" s="1" t="s">
        <v>12</v>
      </c>
      <c r="B6" s="83">
        <v>2180100</v>
      </c>
      <c r="C6" s="84"/>
      <c r="D6" s="78"/>
      <c r="E6" s="7" t="s">
        <v>99</v>
      </c>
      <c r="F6" s="8">
        <v>10</v>
      </c>
      <c r="G6" s="9" t="s">
        <v>482</v>
      </c>
    </row>
    <row r="7" spans="1:9" ht="20.25" customHeight="1">
      <c r="A7" s="10" t="s">
        <v>13</v>
      </c>
      <c r="B7" s="83">
        <f>'7.17'!B7:C7+'7.18'!B6:C6</f>
        <v>35135330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455</v>
      </c>
      <c r="C11" s="21">
        <v>8</v>
      </c>
      <c r="D11" s="91"/>
      <c r="E11" s="22"/>
      <c r="F11" s="21"/>
      <c r="G11" s="23"/>
    </row>
    <row r="12" spans="1:9" ht="18" customHeight="1">
      <c r="A12" s="88"/>
      <c r="B12" s="21" t="s">
        <v>483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179</v>
      </c>
      <c r="C13" s="24">
        <v>5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0.54166666666666663</v>
      </c>
      <c r="C16" s="21" t="s">
        <v>325</v>
      </c>
      <c r="D16" s="21">
        <v>4</v>
      </c>
      <c r="E16" s="93"/>
      <c r="F16" s="94"/>
      <c r="G16" s="95"/>
    </row>
    <row r="17" spans="1:7">
      <c r="A17" s="100"/>
      <c r="B17" s="28">
        <v>0.5625</v>
      </c>
      <c r="C17" s="28" t="s">
        <v>326</v>
      </c>
      <c r="D17" s="21">
        <v>3</v>
      </c>
      <c r="E17" s="93"/>
      <c r="F17" s="94"/>
      <c r="G17" s="95"/>
    </row>
    <row r="18" spans="1:7">
      <c r="A18" s="100"/>
      <c r="B18" s="28">
        <v>0.5625</v>
      </c>
      <c r="C18" s="28" t="s">
        <v>327</v>
      </c>
      <c r="D18" s="21">
        <v>4</v>
      </c>
      <c r="E18" s="93"/>
      <c r="F18" s="94"/>
      <c r="G18" s="95"/>
    </row>
    <row r="19" spans="1:7">
      <c r="A19" s="100"/>
      <c r="B19" s="28">
        <v>0.625</v>
      </c>
      <c r="C19" s="21" t="s">
        <v>328</v>
      </c>
      <c r="D19" s="21">
        <v>4</v>
      </c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0.25</v>
      </c>
      <c r="C23" s="21" t="s">
        <v>329</v>
      </c>
      <c r="D23" s="21">
        <v>8</v>
      </c>
      <c r="E23" s="114" t="s">
        <v>484</v>
      </c>
      <c r="F23" s="115"/>
      <c r="G23" s="116"/>
    </row>
    <row r="24" spans="1:7">
      <c r="A24" s="100"/>
      <c r="B24" s="28">
        <v>0.29166666666666669</v>
      </c>
      <c r="C24" s="28" t="s">
        <v>330</v>
      </c>
      <c r="D24" s="21">
        <v>5</v>
      </c>
      <c r="E24" s="93"/>
      <c r="F24" s="94"/>
      <c r="G24" s="95"/>
    </row>
    <row r="25" spans="1:7">
      <c r="A25" s="100"/>
      <c r="B25" s="28">
        <v>0.25</v>
      </c>
      <c r="C25" s="32" t="s">
        <v>331</v>
      </c>
      <c r="D25" s="52">
        <v>2</v>
      </c>
      <c r="E25" s="93"/>
      <c r="F25" s="94"/>
      <c r="G25" s="95"/>
    </row>
    <row r="26" spans="1:7">
      <c r="A26" s="100"/>
      <c r="B26" s="28">
        <v>0.25</v>
      </c>
      <c r="C26" s="32" t="s">
        <v>332</v>
      </c>
      <c r="D26" s="21">
        <v>3</v>
      </c>
      <c r="E26" s="93"/>
      <c r="F26" s="94"/>
      <c r="G26" s="95"/>
    </row>
    <row r="27" spans="1:7">
      <c r="A27" s="100"/>
      <c r="B27" s="28">
        <v>0.33333333333333331</v>
      </c>
      <c r="C27" s="21" t="s">
        <v>333</v>
      </c>
      <c r="D27" s="21">
        <v>5</v>
      </c>
      <c r="E27" s="93"/>
      <c r="F27" s="94"/>
      <c r="G27" s="95"/>
    </row>
    <row r="28" spans="1:7">
      <c r="A28" s="100"/>
      <c r="B28" s="28">
        <v>0.25</v>
      </c>
      <c r="C28" s="21" t="s">
        <v>334</v>
      </c>
      <c r="D28" s="21">
        <v>4</v>
      </c>
      <c r="E28" s="93"/>
      <c r="F28" s="94"/>
      <c r="G28" s="95"/>
    </row>
    <row r="29" spans="1:7">
      <c r="A29" s="100"/>
      <c r="B29" s="28">
        <v>0.25</v>
      </c>
      <c r="C29" s="28" t="s">
        <v>335</v>
      </c>
      <c r="D29" s="21">
        <v>6</v>
      </c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317</v>
      </c>
      <c r="C35" s="112"/>
      <c r="D35" s="99" t="s">
        <v>27</v>
      </c>
      <c r="E35" s="107" t="s">
        <v>485</v>
      </c>
      <c r="F35" s="108"/>
      <c r="G35" s="109"/>
    </row>
    <row r="36" spans="1:9" ht="17.25" customHeight="1">
      <c r="A36" s="100"/>
      <c r="B36" s="111" t="s">
        <v>321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318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319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320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322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323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324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486</v>
      </c>
      <c r="G48" s="106"/>
      <c r="H48" s="57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E5" sqref="E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336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455950</v>
      </c>
      <c r="C4" s="80"/>
      <c r="D4" s="78"/>
      <c r="E4" s="7" t="s">
        <v>96</v>
      </c>
      <c r="F4" s="8">
        <v>10</v>
      </c>
      <c r="G4" s="9" t="s">
        <v>487</v>
      </c>
    </row>
    <row r="5" spans="1:9" ht="23.1" customHeight="1">
      <c r="A5" s="1" t="s">
        <v>11</v>
      </c>
      <c r="B5" s="81">
        <f>B6-B4</f>
        <v>835600</v>
      </c>
      <c r="C5" s="82"/>
      <c r="D5" s="78"/>
      <c r="E5" s="7" t="s">
        <v>382</v>
      </c>
      <c r="F5" s="8">
        <v>10</v>
      </c>
      <c r="G5" s="9" t="s">
        <v>488</v>
      </c>
    </row>
    <row r="6" spans="1:9" ht="21.95" customHeight="1">
      <c r="A6" s="1" t="s">
        <v>12</v>
      </c>
      <c r="B6" s="83">
        <v>1291550</v>
      </c>
      <c r="C6" s="84"/>
      <c r="D6" s="78"/>
      <c r="E6" s="7" t="s">
        <v>99</v>
      </c>
      <c r="F6" s="8">
        <v>10</v>
      </c>
      <c r="G6" s="9" t="s">
        <v>489</v>
      </c>
    </row>
    <row r="7" spans="1:9" ht="20.25" customHeight="1">
      <c r="A7" s="10" t="s">
        <v>13</v>
      </c>
      <c r="B7" s="83">
        <f>'7.18'!B7:C7+'7.19'!B6:C6</f>
        <v>36426880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490</v>
      </c>
      <c r="C11" s="21">
        <v>9</v>
      </c>
      <c r="D11" s="91"/>
      <c r="E11" s="22"/>
      <c r="F11" s="21"/>
      <c r="G11" s="23"/>
    </row>
    <row r="12" spans="1:9" ht="18" customHeight="1">
      <c r="A12" s="88"/>
      <c r="B12" s="21" t="s">
        <v>491</v>
      </c>
      <c r="C12" s="21">
        <v>5</v>
      </c>
      <c r="D12" s="91"/>
      <c r="E12" s="22"/>
      <c r="F12" s="21"/>
      <c r="G12" s="23"/>
    </row>
    <row r="13" spans="1:9" ht="17.100000000000001" customHeight="1">
      <c r="A13" s="89"/>
      <c r="B13" s="21" t="s">
        <v>492</v>
      </c>
      <c r="C13" s="24">
        <v>5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0.54166666666666663</v>
      </c>
      <c r="C16" s="21" t="s">
        <v>337</v>
      </c>
      <c r="D16" s="21">
        <v>2</v>
      </c>
      <c r="E16" s="93"/>
      <c r="F16" s="94"/>
      <c r="G16" s="95"/>
    </row>
    <row r="17" spans="1:7">
      <c r="A17" s="100"/>
      <c r="B17" s="28">
        <v>0.52083333333333337</v>
      </c>
      <c r="C17" s="28" t="s">
        <v>338</v>
      </c>
      <c r="D17" s="21">
        <v>2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0.22916666666666666</v>
      </c>
      <c r="C23" s="21" t="s">
        <v>339</v>
      </c>
      <c r="D23" s="21">
        <v>2</v>
      </c>
      <c r="E23" s="114"/>
      <c r="F23" s="115"/>
      <c r="G23" s="116"/>
    </row>
    <row r="24" spans="1:7">
      <c r="A24" s="100"/>
      <c r="B24" s="28">
        <v>0.27083333333333331</v>
      </c>
      <c r="C24" s="28" t="s">
        <v>340</v>
      </c>
      <c r="D24" s="21">
        <v>2</v>
      </c>
      <c r="E24" s="93"/>
      <c r="F24" s="94"/>
      <c r="G24" s="95"/>
    </row>
    <row r="25" spans="1:7">
      <c r="A25" s="100"/>
      <c r="B25" s="28">
        <v>0.22222222222222221</v>
      </c>
      <c r="C25" s="32" t="s">
        <v>341</v>
      </c>
      <c r="D25" s="52">
        <v>3</v>
      </c>
      <c r="E25" s="93"/>
      <c r="F25" s="94"/>
      <c r="G25" s="95"/>
    </row>
    <row r="26" spans="1:7">
      <c r="A26" s="100"/>
      <c r="B26" s="28">
        <v>0.33333333333333331</v>
      </c>
      <c r="C26" s="32" t="s">
        <v>342</v>
      </c>
      <c r="D26" s="21">
        <v>6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343</v>
      </c>
      <c r="C35" s="112"/>
      <c r="D35" s="99" t="s">
        <v>27</v>
      </c>
      <c r="E35" s="107" t="s">
        <v>493</v>
      </c>
      <c r="F35" s="108"/>
      <c r="G35" s="109"/>
    </row>
    <row r="36" spans="1:9" ht="17.25" customHeight="1">
      <c r="A36" s="100"/>
      <c r="B36" s="111"/>
      <c r="C36" s="112"/>
      <c r="D36" s="100"/>
      <c r="E36" s="107" t="s">
        <v>494</v>
      </c>
      <c r="F36" s="108"/>
      <c r="G36" s="109"/>
    </row>
    <row r="37" spans="1:9" ht="18" customHeight="1">
      <c r="A37" s="100"/>
      <c r="B37" s="113" t="s">
        <v>344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345</v>
      </c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495</v>
      </c>
      <c r="G48" s="106"/>
      <c r="H48" s="59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37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459800</v>
      </c>
      <c r="C4" s="80"/>
      <c r="D4" s="78"/>
      <c r="E4" s="7" t="s">
        <v>96</v>
      </c>
      <c r="F4" s="8">
        <v>10</v>
      </c>
      <c r="G4" s="9" t="s">
        <v>175</v>
      </c>
    </row>
    <row r="5" spans="1:9" ht="23.1" customHeight="1">
      <c r="A5" s="1" t="s">
        <v>11</v>
      </c>
      <c r="B5" s="81">
        <f>B6-B4</f>
        <v>750300</v>
      </c>
      <c r="C5" s="82"/>
      <c r="D5" s="78"/>
      <c r="E5" s="7" t="s">
        <v>98</v>
      </c>
      <c r="F5" s="8">
        <v>10</v>
      </c>
      <c r="G5" s="9" t="s">
        <v>176</v>
      </c>
    </row>
    <row r="6" spans="1:9" ht="21.95" customHeight="1">
      <c r="A6" s="1" t="s">
        <v>12</v>
      </c>
      <c r="B6" s="83">
        <v>1210100</v>
      </c>
      <c r="C6" s="84"/>
      <c r="D6" s="78"/>
      <c r="E6" s="7" t="s">
        <v>99</v>
      </c>
      <c r="F6" s="8">
        <v>10</v>
      </c>
      <c r="G6" s="9" t="s">
        <v>177</v>
      </c>
    </row>
    <row r="7" spans="1:9" ht="20.25" customHeight="1">
      <c r="A7" s="10" t="s">
        <v>13</v>
      </c>
      <c r="B7" s="83">
        <f>B6+'7.1'!B6:C6</f>
        <v>2692300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178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179</v>
      </c>
      <c r="C12" s="21">
        <v>4</v>
      </c>
      <c r="D12" s="91"/>
      <c r="E12" s="22"/>
      <c r="F12" s="21"/>
      <c r="G12" s="23"/>
    </row>
    <row r="13" spans="1:9" ht="17.100000000000001" customHeight="1">
      <c r="A13" s="89"/>
      <c r="B13" s="21" t="s">
        <v>180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0.5</v>
      </c>
      <c r="C16" s="21" t="s">
        <v>59</v>
      </c>
      <c r="D16" s="21">
        <v>6</v>
      </c>
      <c r="E16" s="93"/>
      <c r="F16" s="94"/>
      <c r="G16" s="95"/>
    </row>
    <row r="17" spans="1:7">
      <c r="A17" s="100"/>
      <c r="B17" s="28">
        <v>0.56944444444444442</v>
      </c>
      <c r="C17" s="28" t="s">
        <v>60</v>
      </c>
      <c r="D17" s="21">
        <v>3</v>
      </c>
      <c r="E17" s="93"/>
      <c r="F17" s="94"/>
      <c r="G17" s="95"/>
    </row>
    <row r="18" spans="1:7">
      <c r="A18" s="100"/>
      <c r="B18" s="28">
        <v>0.50694444444444442</v>
      </c>
      <c r="C18" s="28" t="s">
        <v>61</v>
      </c>
      <c r="D18" s="21">
        <v>3</v>
      </c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0.3125</v>
      </c>
      <c r="C23" s="21" t="s">
        <v>62</v>
      </c>
      <c r="D23" s="21">
        <v>3</v>
      </c>
      <c r="E23" s="114"/>
      <c r="F23" s="115"/>
      <c r="G23" s="116"/>
    </row>
    <row r="24" spans="1:7">
      <c r="A24" s="100"/>
      <c r="B24" s="28">
        <v>0.29166666666666669</v>
      </c>
      <c r="C24" s="28" t="s">
        <v>63</v>
      </c>
      <c r="D24" s="21">
        <v>4</v>
      </c>
      <c r="E24" s="93"/>
      <c r="F24" s="94"/>
      <c r="G24" s="95"/>
    </row>
    <row r="25" spans="1:7">
      <c r="A25" s="100"/>
      <c r="B25" s="28">
        <v>0.3125</v>
      </c>
      <c r="C25" s="32" t="s">
        <v>64</v>
      </c>
      <c r="D25" s="21">
        <v>2</v>
      </c>
      <c r="E25" s="93"/>
      <c r="F25" s="94"/>
      <c r="G25" s="95"/>
    </row>
    <row r="26" spans="1:7">
      <c r="A26" s="100"/>
      <c r="B26" s="28">
        <v>0.29166666666666669</v>
      </c>
      <c r="C26" s="32" t="s">
        <v>65</v>
      </c>
      <c r="D26" s="21" t="s">
        <v>67</v>
      </c>
      <c r="E26" s="93"/>
      <c r="F26" s="94"/>
      <c r="G26" s="95"/>
    </row>
    <row r="27" spans="1:7">
      <c r="A27" s="100"/>
      <c r="B27" s="28">
        <v>0.27083333333333331</v>
      </c>
      <c r="C27" s="21" t="s">
        <v>66</v>
      </c>
      <c r="D27" s="21">
        <v>2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181</v>
      </c>
      <c r="F35" s="108"/>
      <c r="G35" s="109"/>
    </row>
    <row r="36" spans="1:9" ht="17.25" customHeight="1">
      <c r="A36" s="100"/>
      <c r="B36" s="111"/>
      <c r="C36" s="112"/>
      <c r="D36" s="100"/>
      <c r="E36" s="107" t="s">
        <v>182</v>
      </c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42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388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220000</v>
      </c>
      <c r="C4" s="80"/>
      <c r="D4" s="78"/>
      <c r="E4" s="7" t="s">
        <v>96</v>
      </c>
      <c r="F4" s="8">
        <v>10</v>
      </c>
      <c r="G4" s="9">
        <v>1</v>
      </c>
    </row>
    <row r="5" spans="1:9" ht="23.1" customHeight="1">
      <c r="A5" s="1" t="s">
        <v>11</v>
      </c>
      <c r="B5" s="81">
        <f>B6-B4</f>
        <v>2725600</v>
      </c>
      <c r="C5" s="82"/>
      <c r="D5" s="78"/>
      <c r="E5" s="7" t="s">
        <v>382</v>
      </c>
      <c r="F5" s="8">
        <v>10</v>
      </c>
      <c r="G5" s="9">
        <v>0</v>
      </c>
    </row>
    <row r="6" spans="1:9" ht="21.95" customHeight="1">
      <c r="A6" s="1" t="s">
        <v>12</v>
      </c>
      <c r="B6" s="83">
        <v>2945600</v>
      </c>
      <c r="C6" s="84"/>
      <c r="D6" s="78"/>
      <c r="E6" s="7" t="s">
        <v>214</v>
      </c>
      <c r="F6" s="8">
        <v>10</v>
      </c>
      <c r="G6" s="9">
        <v>0</v>
      </c>
    </row>
    <row r="7" spans="1:9" ht="20.25" customHeight="1">
      <c r="A7" s="10" t="s">
        <v>13</v>
      </c>
      <c r="B7" s="83">
        <f>'7.19'!B7:C7+'7.20'!B6:C6</f>
        <v>39372480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496</v>
      </c>
      <c r="C11" s="21">
        <v>9</v>
      </c>
      <c r="D11" s="91"/>
      <c r="E11" s="22"/>
      <c r="F11" s="21"/>
      <c r="G11" s="23"/>
    </row>
    <row r="12" spans="1:9" ht="18" customHeight="1">
      <c r="A12" s="88"/>
      <c r="B12" s="21" t="s">
        <v>497</v>
      </c>
      <c r="C12" s="21">
        <v>2</v>
      </c>
      <c r="D12" s="91"/>
      <c r="E12" s="22"/>
      <c r="F12" s="21"/>
      <c r="G12" s="23"/>
    </row>
    <row r="13" spans="1:9" ht="17.100000000000001" customHeight="1">
      <c r="A13" s="89"/>
      <c r="B13" s="21" t="s">
        <v>498</v>
      </c>
      <c r="C13" s="24">
        <v>2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0.47916666666666669</v>
      </c>
      <c r="C16" s="21" t="s">
        <v>389</v>
      </c>
      <c r="D16" s="21">
        <v>3</v>
      </c>
      <c r="E16" s="93"/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0.27083333333333331</v>
      </c>
      <c r="C23" s="21" t="s">
        <v>390</v>
      </c>
      <c r="D23" s="21">
        <v>9</v>
      </c>
      <c r="E23" s="114" t="s">
        <v>217</v>
      </c>
      <c r="F23" s="115"/>
      <c r="G23" s="116"/>
    </row>
    <row r="24" spans="1:7">
      <c r="A24" s="100"/>
      <c r="B24" s="28">
        <v>0.27083333333333331</v>
      </c>
      <c r="C24" s="28" t="s">
        <v>391</v>
      </c>
      <c r="D24" s="21">
        <v>2</v>
      </c>
      <c r="E24" s="93"/>
      <c r="F24" s="94"/>
      <c r="G24" s="95"/>
    </row>
    <row r="25" spans="1:7">
      <c r="A25" s="100"/>
      <c r="B25" s="28"/>
      <c r="C25" s="32"/>
      <c r="D25" s="52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392</v>
      </c>
      <c r="C35" s="112"/>
      <c r="D35" s="99" t="s">
        <v>27</v>
      </c>
      <c r="E35" s="107" t="s">
        <v>499</v>
      </c>
      <c r="F35" s="108"/>
      <c r="G35" s="109"/>
    </row>
    <row r="36" spans="1:9" ht="17.25" customHeight="1">
      <c r="A36" s="100"/>
      <c r="B36" s="111" t="s">
        <v>393</v>
      </c>
      <c r="C36" s="112"/>
      <c r="D36" s="100"/>
      <c r="E36" s="107" t="s">
        <v>500</v>
      </c>
      <c r="F36" s="108"/>
      <c r="G36" s="109"/>
    </row>
    <row r="37" spans="1:9" ht="18" customHeight="1">
      <c r="A37" s="100"/>
      <c r="B37" s="113" t="s">
        <v>394</v>
      </c>
      <c r="C37" s="106"/>
      <c r="D37" s="100"/>
      <c r="E37" s="117" t="s">
        <v>501</v>
      </c>
      <c r="F37" s="118"/>
      <c r="G37" s="119"/>
    </row>
    <row r="38" spans="1:9" ht="18" customHeight="1">
      <c r="A38" s="100"/>
      <c r="B38" s="105" t="s">
        <v>395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396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397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398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502</v>
      </c>
      <c r="G48" s="106"/>
      <c r="H48" s="60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G5" sqref="G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399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1466700</v>
      </c>
      <c r="C4" s="80"/>
      <c r="D4" s="78"/>
      <c r="E4" s="7" t="s">
        <v>96</v>
      </c>
      <c r="F4" s="8">
        <v>10</v>
      </c>
      <c r="G4" s="9" t="s">
        <v>183</v>
      </c>
    </row>
    <row r="5" spans="1:9" ht="23.1" customHeight="1">
      <c r="A5" s="1" t="s">
        <v>11</v>
      </c>
      <c r="B5" s="81">
        <f>B6-B4</f>
        <v>2596630</v>
      </c>
      <c r="C5" s="82"/>
      <c r="D5" s="78"/>
      <c r="E5" s="7" t="s">
        <v>382</v>
      </c>
      <c r="F5" s="8">
        <v>10</v>
      </c>
      <c r="G5" s="9" t="s">
        <v>503</v>
      </c>
    </row>
    <row r="6" spans="1:9" ht="21.95" customHeight="1">
      <c r="A6" s="1" t="s">
        <v>12</v>
      </c>
      <c r="B6" s="83">
        <v>4063330</v>
      </c>
      <c r="C6" s="84"/>
      <c r="D6" s="78"/>
      <c r="E6" s="7" t="s">
        <v>504</v>
      </c>
      <c r="F6" s="8">
        <v>10</v>
      </c>
      <c r="G6" s="9" t="s">
        <v>175</v>
      </c>
    </row>
    <row r="7" spans="1:9" ht="20.25" customHeight="1">
      <c r="A7" s="10" t="s">
        <v>13</v>
      </c>
      <c r="B7" s="83">
        <f>'7.20'!B7:C7+'7.21'!B6:C6</f>
        <v>43435810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505</v>
      </c>
      <c r="C11" s="21">
        <v>17</v>
      </c>
      <c r="D11" s="91"/>
      <c r="E11" s="22"/>
      <c r="F11" s="21"/>
      <c r="G11" s="23"/>
    </row>
    <row r="12" spans="1:9" ht="18" customHeight="1">
      <c r="A12" s="88"/>
      <c r="B12" s="21" t="s">
        <v>506</v>
      </c>
      <c r="C12" s="21">
        <v>8</v>
      </c>
      <c r="D12" s="91"/>
      <c r="E12" s="22"/>
      <c r="F12" s="21"/>
      <c r="G12" s="23"/>
    </row>
    <row r="13" spans="1:9" ht="17.100000000000001" customHeight="1">
      <c r="A13" s="89"/>
      <c r="B13" s="21" t="s">
        <v>507</v>
      </c>
      <c r="C13" s="24">
        <v>6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0.45833333333333331</v>
      </c>
      <c r="C16" s="21" t="s">
        <v>400</v>
      </c>
      <c r="D16" s="21">
        <v>17</v>
      </c>
      <c r="E16" s="93" t="s">
        <v>508</v>
      </c>
      <c r="F16" s="94"/>
      <c r="G16" s="95"/>
    </row>
    <row r="17" spans="1:7">
      <c r="A17" s="100"/>
      <c r="B17" s="28">
        <v>0.5</v>
      </c>
      <c r="C17" s="28" t="s">
        <v>401</v>
      </c>
      <c r="D17" s="21">
        <v>2</v>
      </c>
      <c r="E17" s="93"/>
      <c r="F17" s="94"/>
      <c r="G17" s="95"/>
    </row>
    <row r="18" spans="1:7">
      <c r="A18" s="100"/>
      <c r="B18" s="28">
        <v>0.5</v>
      </c>
      <c r="C18" s="28" t="s">
        <v>402</v>
      </c>
      <c r="D18" s="21">
        <v>3</v>
      </c>
      <c r="E18" s="93"/>
      <c r="F18" s="94"/>
      <c r="G18" s="95"/>
    </row>
    <row r="19" spans="1:7">
      <c r="A19" s="100"/>
      <c r="B19" s="28">
        <v>0.47916666666666669</v>
      </c>
      <c r="C19" s="21" t="s">
        <v>403</v>
      </c>
      <c r="D19" s="21">
        <v>5</v>
      </c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404</v>
      </c>
      <c r="D23" s="21">
        <v>2</v>
      </c>
      <c r="E23" s="114"/>
      <c r="F23" s="115"/>
      <c r="G23" s="116"/>
    </row>
    <row r="24" spans="1:7">
      <c r="A24" s="100"/>
      <c r="B24" s="28">
        <v>0.33333333333333331</v>
      </c>
      <c r="C24" s="28" t="s">
        <v>405</v>
      </c>
      <c r="D24" s="21">
        <v>3</v>
      </c>
      <c r="E24" s="93"/>
      <c r="F24" s="94"/>
      <c r="G24" s="95"/>
    </row>
    <row r="25" spans="1:7">
      <c r="A25" s="100"/>
      <c r="B25" s="28">
        <v>0.29166666666666669</v>
      </c>
      <c r="C25" s="32" t="s">
        <v>238</v>
      </c>
      <c r="D25" s="52">
        <v>2</v>
      </c>
      <c r="E25" s="93"/>
      <c r="F25" s="94"/>
      <c r="G25" s="95"/>
    </row>
    <row r="26" spans="1:7">
      <c r="A26" s="100"/>
      <c r="B26" s="28">
        <v>0.22916666666666666</v>
      </c>
      <c r="C26" s="32" t="s">
        <v>406</v>
      </c>
      <c r="D26" s="21">
        <v>6</v>
      </c>
      <c r="E26" s="93"/>
      <c r="F26" s="94"/>
      <c r="G26" s="95"/>
    </row>
    <row r="27" spans="1:7">
      <c r="A27" s="100"/>
      <c r="B27" s="28">
        <v>0.35416666666666669</v>
      </c>
      <c r="C27" s="21" t="s">
        <v>407</v>
      </c>
      <c r="D27" s="21">
        <v>2</v>
      </c>
      <c r="E27" s="93"/>
      <c r="F27" s="94"/>
      <c r="G27" s="95"/>
    </row>
    <row r="28" spans="1:7">
      <c r="A28" s="100"/>
      <c r="B28" s="28">
        <v>0.29166666666666669</v>
      </c>
      <c r="C28" s="21" t="s">
        <v>408</v>
      </c>
      <c r="D28" s="21">
        <v>2</v>
      </c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409</v>
      </c>
      <c r="C35" s="112"/>
      <c r="D35" s="99" t="s">
        <v>27</v>
      </c>
      <c r="E35" s="107" t="s">
        <v>509</v>
      </c>
      <c r="F35" s="108"/>
      <c r="G35" s="109"/>
    </row>
    <row r="36" spans="1:9" ht="17.25" customHeight="1">
      <c r="A36" s="100"/>
      <c r="B36" s="111" t="s">
        <v>410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411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412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413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414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415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510</v>
      </c>
      <c r="G48" s="106"/>
      <c r="H48" s="61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G5" sqref="G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416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270000</v>
      </c>
      <c r="C4" s="80"/>
      <c r="D4" s="78"/>
      <c r="E4" s="7" t="s">
        <v>96</v>
      </c>
      <c r="F4" s="8">
        <v>10</v>
      </c>
      <c r="G4" s="9" t="s">
        <v>183</v>
      </c>
    </row>
    <row r="5" spans="1:9" ht="23.1" customHeight="1">
      <c r="A5" s="1" t="s">
        <v>11</v>
      </c>
      <c r="B5" s="81">
        <f>B6-B4</f>
        <v>2255840</v>
      </c>
      <c r="C5" s="82"/>
      <c r="D5" s="78"/>
      <c r="E5" s="7" t="s">
        <v>382</v>
      </c>
      <c r="F5" s="8">
        <v>10</v>
      </c>
      <c r="G5" s="9" t="s">
        <v>511</v>
      </c>
    </row>
    <row r="6" spans="1:9" ht="21.95" customHeight="1">
      <c r="A6" s="1" t="s">
        <v>12</v>
      </c>
      <c r="B6" s="83">
        <v>2525840</v>
      </c>
      <c r="C6" s="84"/>
      <c r="D6" s="78"/>
      <c r="E6" s="7" t="s">
        <v>504</v>
      </c>
      <c r="F6" s="8">
        <v>10</v>
      </c>
      <c r="G6" s="9" t="s">
        <v>512</v>
      </c>
    </row>
    <row r="7" spans="1:9" ht="20.25" customHeight="1">
      <c r="A7" s="10" t="s">
        <v>13</v>
      </c>
      <c r="B7" s="83">
        <f>'7.21'!B7:C7+'7.22'!B6:C6</f>
        <v>45961650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513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514</v>
      </c>
      <c r="C12" s="21">
        <v>4</v>
      </c>
      <c r="D12" s="91"/>
      <c r="E12" s="22"/>
      <c r="F12" s="21"/>
      <c r="G12" s="23"/>
    </row>
    <row r="13" spans="1:9" ht="17.100000000000001" customHeight="1">
      <c r="A13" s="89"/>
      <c r="B13" s="21" t="s">
        <v>515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0.52083333333333337</v>
      </c>
      <c r="C16" s="21" t="s">
        <v>417</v>
      </c>
      <c r="D16" s="21">
        <v>3</v>
      </c>
      <c r="E16" s="93"/>
      <c r="F16" s="94"/>
      <c r="G16" s="95"/>
    </row>
    <row r="17" spans="1:7">
      <c r="A17" s="100"/>
      <c r="B17" s="28">
        <v>0.5</v>
      </c>
      <c r="C17" s="28" t="s">
        <v>138</v>
      </c>
      <c r="D17" s="21">
        <v>3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418</v>
      </c>
      <c r="D23" s="21">
        <v>5</v>
      </c>
      <c r="E23" s="114" t="s">
        <v>217</v>
      </c>
      <c r="F23" s="115"/>
      <c r="G23" s="116"/>
    </row>
    <row r="24" spans="1:7">
      <c r="A24" s="100"/>
      <c r="B24" s="28">
        <v>0.29166666666666669</v>
      </c>
      <c r="C24" s="28" t="s">
        <v>419</v>
      </c>
      <c r="D24" s="21">
        <v>7</v>
      </c>
      <c r="E24" s="93"/>
      <c r="F24" s="94"/>
      <c r="G24" s="95"/>
    </row>
    <row r="25" spans="1:7">
      <c r="A25" s="100"/>
      <c r="B25" s="28">
        <v>0.29166666666666669</v>
      </c>
      <c r="C25" s="32" t="s">
        <v>79</v>
      </c>
      <c r="D25" s="52">
        <v>2</v>
      </c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420</v>
      </c>
      <c r="C35" s="112"/>
      <c r="D35" s="99" t="s">
        <v>27</v>
      </c>
      <c r="E35" s="107" t="s">
        <v>516</v>
      </c>
      <c r="F35" s="108"/>
      <c r="G35" s="109"/>
    </row>
    <row r="36" spans="1:9" ht="17.25" customHeight="1">
      <c r="A36" s="100"/>
      <c r="B36" s="111" t="s">
        <v>421</v>
      </c>
      <c r="C36" s="112"/>
      <c r="D36" s="100"/>
      <c r="E36" s="107" t="s">
        <v>517</v>
      </c>
      <c r="F36" s="108"/>
      <c r="G36" s="109"/>
    </row>
    <row r="37" spans="1:9" ht="18" customHeight="1">
      <c r="A37" s="100"/>
      <c r="B37" s="113" t="s">
        <v>422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423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424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425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426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427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518</v>
      </c>
      <c r="G48" s="106"/>
      <c r="H48" s="62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52"/>
      <c r="F56" s="155"/>
      <c r="G56" s="156"/>
    </row>
    <row r="57" spans="1:8">
      <c r="A57" s="139"/>
      <c r="B57" s="144"/>
      <c r="C57" s="144"/>
      <c r="D57" s="91"/>
      <c r="E57" s="153"/>
      <c r="F57" s="157"/>
      <c r="G57" s="158"/>
    </row>
    <row r="58" spans="1:8">
      <c r="A58" s="140"/>
      <c r="B58" s="145"/>
      <c r="C58" s="145"/>
      <c r="D58" s="92"/>
      <c r="E58" s="154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G6" sqref="G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428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290900</v>
      </c>
      <c r="C4" s="80"/>
      <c r="D4" s="78"/>
      <c r="E4" s="7" t="s">
        <v>96</v>
      </c>
      <c r="F4" s="8">
        <v>10</v>
      </c>
      <c r="G4" s="9" t="s">
        <v>183</v>
      </c>
    </row>
    <row r="5" spans="1:9" ht="23.1" customHeight="1">
      <c r="A5" s="1" t="s">
        <v>11</v>
      </c>
      <c r="B5" s="81">
        <f>B6-B4</f>
        <v>548000</v>
      </c>
      <c r="C5" s="82"/>
      <c r="D5" s="78"/>
      <c r="E5" s="7" t="s">
        <v>382</v>
      </c>
      <c r="F5" s="8">
        <v>10</v>
      </c>
      <c r="G5" s="9" t="s">
        <v>511</v>
      </c>
    </row>
    <row r="6" spans="1:9" ht="21.95" customHeight="1">
      <c r="A6" s="1" t="s">
        <v>12</v>
      </c>
      <c r="B6" s="83">
        <v>838900</v>
      </c>
      <c r="C6" s="84"/>
      <c r="D6" s="78"/>
      <c r="E6" s="7" t="s">
        <v>504</v>
      </c>
      <c r="F6" s="8">
        <v>10</v>
      </c>
      <c r="G6" s="9" t="s">
        <v>521</v>
      </c>
    </row>
    <row r="7" spans="1:9" ht="20.25" customHeight="1">
      <c r="A7" s="10" t="s">
        <v>13</v>
      </c>
      <c r="B7" s="83">
        <f>'7.22'!B7:C7+'7.23'!B6:C6</f>
        <v>46800550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198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504</v>
      </c>
      <c r="C12" s="21">
        <v>3</v>
      </c>
      <c r="D12" s="91"/>
      <c r="E12" s="22"/>
      <c r="F12" s="21"/>
      <c r="G12" s="23"/>
    </row>
    <row r="13" spans="1:9" ht="17.100000000000001" customHeight="1">
      <c r="A13" s="89"/>
      <c r="B13" s="21" t="s">
        <v>519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429</v>
      </c>
      <c r="D16" s="21">
        <v>2</v>
      </c>
      <c r="E16" s="93"/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0.33333333333333331</v>
      </c>
      <c r="C23" s="21" t="s">
        <v>430</v>
      </c>
      <c r="D23" s="21">
        <v>3</v>
      </c>
      <c r="E23" s="114"/>
      <c r="F23" s="115"/>
      <c r="G23" s="116"/>
    </row>
    <row r="24" spans="1:7">
      <c r="A24" s="100"/>
      <c r="B24" s="28">
        <v>0.25</v>
      </c>
      <c r="C24" s="28" t="s">
        <v>520</v>
      </c>
      <c r="D24" s="21">
        <v>3</v>
      </c>
      <c r="E24" s="93"/>
      <c r="F24" s="94"/>
      <c r="G24" s="95"/>
    </row>
    <row r="25" spans="1:7">
      <c r="A25" s="100"/>
      <c r="B25" s="28"/>
      <c r="C25" s="32"/>
      <c r="D25" s="52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61" t="s">
        <v>431</v>
      </c>
      <c r="F35" s="108"/>
      <c r="G35" s="109"/>
    </row>
    <row r="36" spans="1:9" ht="17.25" customHeight="1">
      <c r="A36" s="100"/>
      <c r="B36" s="111"/>
      <c r="C36" s="112"/>
      <c r="D36" s="100"/>
      <c r="E36" s="107"/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62" t="s">
        <v>432</v>
      </c>
      <c r="G48" s="106"/>
      <c r="H48" s="63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62350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>
        <v>19500</v>
      </c>
      <c r="C56" s="152" t="s">
        <v>433</v>
      </c>
      <c r="D56" s="91"/>
      <c r="E56" s="166">
        <v>42850</v>
      </c>
      <c r="F56" s="155" t="s">
        <v>434</v>
      </c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C54:E54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G6" sqref="G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435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296800</v>
      </c>
      <c r="C4" s="80"/>
      <c r="D4" s="78"/>
      <c r="E4" s="7" t="s">
        <v>96</v>
      </c>
      <c r="F4" s="8">
        <v>10</v>
      </c>
      <c r="G4" s="9" t="s">
        <v>183</v>
      </c>
    </row>
    <row r="5" spans="1:9" ht="23.1" customHeight="1">
      <c r="A5" s="1" t="s">
        <v>11</v>
      </c>
      <c r="B5" s="81">
        <f>B6-B4</f>
        <v>687700</v>
      </c>
      <c r="C5" s="82"/>
      <c r="D5" s="78"/>
      <c r="E5" s="7" t="s">
        <v>382</v>
      </c>
      <c r="F5" s="8">
        <v>10</v>
      </c>
      <c r="G5" s="9" t="s">
        <v>511</v>
      </c>
    </row>
    <row r="6" spans="1:9" ht="21.95" customHeight="1">
      <c r="A6" s="1" t="s">
        <v>12</v>
      </c>
      <c r="B6" s="83">
        <v>984500</v>
      </c>
      <c r="C6" s="84"/>
      <c r="D6" s="78"/>
      <c r="E6" s="7" t="s">
        <v>504</v>
      </c>
      <c r="F6" s="8">
        <v>10</v>
      </c>
      <c r="G6" s="9" t="s">
        <v>522</v>
      </c>
    </row>
    <row r="7" spans="1:9" ht="20.25" customHeight="1">
      <c r="A7" s="10" t="s">
        <v>13</v>
      </c>
      <c r="B7" s="83">
        <f>'7.23'!B7:C7+'7.24'!B6:C6</f>
        <v>47785050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523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524</v>
      </c>
      <c r="C12" s="21">
        <v>4</v>
      </c>
      <c r="D12" s="91"/>
      <c r="E12" s="22"/>
      <c r="F12" s="21"/>
      <c r="G12" s="23"/>
    </row>
    <row r="13" spans="1:9" ht="17.100000000000001" customHeight="1">
      <c r="A13" s="89"/>
      <c r="B13" s="21" t="s">
        <v>525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436</v>
      </c>
      <c r="D16" s="21">
        <v>3</v>
      </c>
      <c r="E16" s="93"/>
      <c r="F16" s="94"/>
      <c r="G16" s="95"/>
    </row>
    <row r="17" spans="1:7">
      <c r="A17" s="100"/>
      <c r="B17" s="28">
        <v>0.5</v>
      </c>
      <c r="C17" s="28" t="s">
        <v>437</v>
      </c>
      <c r="D17" s="21">
        <v>2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0.29166666666666669</v>
      </c>
      <c r="C23" s="21" t="s">
        <v>441</v>
      </c>
      <c r="D23" s="21">
        <v>2</v>
      </c>
      <c r="E23" s="114"/>
      <c r="F23" s="115"/>
      <c r="G23" s="116"/>
    </row>
    <row r="24" spans="1:7">
      <c r="A24" s="100"/>
      <c r="B24" s="28">
        <v>0.3125</v>
      </c>
      <c r="C24" s="28" t="s">
        <v>438</v>
      </c>
      <c r="D24" s="21">
        <v>2</v>
      </c>
      <c r="E24" s="93"/>
      <c r="F24" s="94"/>
      <c r="G24" s="95"/>
    </row>
    <row r="25" spans="1:7">
      <c r="A25" s="100"/>
      <c r="B25" s="28">
        <v>0.2986111111111111</v>
      </c>
      <c r="C25" s="32" t="s">
        <v>439</v>
      </c>
      <c r="D25" s="52">
        <v>3</v>
      </c>
      <c r="E25" s="93"/>
      <c r="F25" s="94"/>
      <c r="G25" s="95"/>
    </row>
    <row r="26" spans="1:7">
      <c r="A26" s="100"/>
      <c r="B26" s="28">
        <v>0.29166666666666669</v>
      </c>
      <c r="C26" s="32" t="s">
        <v>440</v>
      </c>
      <c r="D26" s="21">
        <v>3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442</v>
      </c>
      <c r="C35" s="112"/>
      <c r="D35" s="99" t="s">
        <v>27</v>
      </c>
      <c r="E35" s="107" t="s">
        <v>526</v>
      </c>
      <c r="F35" s="108"/>
      <c r="G35" s="109"/>
    </row>
    <row r="36" spans="1:9" ht="17.25" customHeight="1">
      <c r="A36" s="100"/>
      <c r="B36" s="111" t="s">
        <v>443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444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527</v>
      </c>
      <c r="G48" s="106"/>
      <c r="H48" s="64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H48" sqref="A48:XFD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459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637900</v>
      </c>
      <c r="C4" s="80"/>
      <c r="D4" s="78"/>
      <c r="E4" s="7" t="s">
        <v>96</v>
      </c>
      <c r="F4" s="8">
        <v>10</v>
      </c>
      <c r="G4" s="9" t="s">
        <v>101</v>
      </c>
    </row>
    <row r="5" spans="1:9" ht="23.1" customHeight="1">
      <c r="A5" s="1" t="s">
        <v>11</v>
      </c>
      <c r="B5" s="81">
        <f>B6-B4</f>
        <v>1346400</v>
      </c>
      <c r="C5" s="82"/>
      <c r="D5" s="78"/>
      <c r="E5" s="7" t="s">
        <v>382</v>
      </c>
      <c r="F5" s="8">
        <v>10</v>
      </c>
      <c r="G5" s="9" t="s">
        <v>511</v>
      </c>
    </row>
    <row r="6" spans="1:9" ht="21.95" customHeight="1">
      <c r="A6" s="1" t="s">
        <v>12</v>
      </c>
      <c r="B6" s="83">
        <v>1984300</v>
      </c>
      <c r="C6" s="84"/>
      <c r="D6" s="78"/>
      <c r="E6" s="7" t="s">
        <v>504</v>
      </c>
      <c r="F6" s="8">
        <v>10</v>
      </c>
      <c r="G6" s="9" t="s">
        <v>528</v>
      </c>
    </row>
    <row r="7" spans="1:9" ht="20.25" customHeight="1">
      <c r="A7" s="10" t="s">
        <v>13</v>
      </c>
      <c r="B7" s="83">
        <f>'7.24'!B7:C7+'7.25'!B6:C6</f>
        <v>49769350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529</v>
      </c>
      <c r="C11" s="21">
        <v>11</v>
      </c>
      <c r="D11" s="91"/>
      <c r="E11" s="22"/>
      <c r="F11" s="21"/>
      <c r="G11" s="23"/>
    </row>
    <row r="12" spans="1:9" ht="18" customHeight="1">
      <c r="A12" s="88"/>
      <c r="B12" s="21" t="s">
        <v>530</v>
      </c>
      <c r="C12" s="21">
        <v>7</v>
      </c>
      <c r="D12" s="91"/>
      <c r="E12" s="22"/>
      <c r="F12" s="21"/>
      <c r="G12" s="23"/>
    </row>
    <row r="13" spans="1:9" ht="17.100000000000001" customHeight="1">
      <c r="A13" s="89"/>
      <c r="B13" s="21" t="s">
        <v>523</v>
      </c>
      <c r="C13" s="24">
        <v>7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0.54166666666666663</v>
      </c>
      <c r="C16" s="21" t="s">
        <v>279</v>
      </c>
      <c r="D16" s="21">
        <v>8</v>
      </c>
      <c r="E16" s="93" t="s">
        <v>468</v>
      </c>
      <c r="F16" s="94"/>
      <c r="G16" s="95"/>
    </row>
    <row r="17" spans="1:7">
      <c r="A17" s="100"/>
      <c r="B17" s="28">
        <v>0.5</v>
      </c>
      <c r="C17" s="28" t="s">
        <v>460</v>
      </c>
      <c r="D17" s="21">
        <v>3</v>
      </c>
      <c r="E17" s="93"/>
      <c r="F17" s="94"/>
      <c r="G17" s="95"/>
    </row>
    <row r="18" spans="1:7">
      <c r="A18" s="100"/>
      <c r="B18" s="28">
        <v>0.5625</v>
      </c>
      <c r="C18" s="28" t="s">
        <v>461</v>
      </c>
      <c r="D18" s="21">
        <v>2</v>
      </c>
      <c r="E18" s="93"/>
      <c r="F18" s="94"/>
      <c r="G18" s="95"/>
    </row>
    <row r="19" spans="1:7">
      <c r="A19" s="100"/>
      <c r="B19" s="28">
        <v>0.5625</v>
      </c>
      <c r="C19" s="21" t="s">
        <v>462</v>
      </c>
      <c r="D19" s="21">
        <v>2</v>
      </c>
      <c r="E19" s="93"/>
      <c r="F19" s="94"/>
      <c r="G19" s="95"/>
    </row>
    <row r="20" spans="1:7">
      <c r="A20" s="100"/>
      <c r="B20" s="28">
        <v>0.54166666666666663</v>
      </c>
      <c r="C20" s="21" t="s">
        <v>418</v>
      </c>
      <c r="D20" s="21">
        <v>3</v>
      </c>
      <c r="E20" s="93" t="s">
        <v>468</v>
      </c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0.33333333333333331</v>
      </c>
      <c r="C23" s="21" t="s">
        <v>463</v>
      </c>
      <c r="D23" s="21">
        <v>10</v>
      </c>
      <c r="E23" s="114" t="s">
        <v>467</v>
      </c>
      <c r="F23" s="115"/>
      <c r="G23" s="116"/>
    </row>
    <row r="24" spans="1:7">
      <c r="A24" s="100"/>
      <c r="B24" s="28">
        <v>0.29166666666666669</v>
      </c>
      <c r="C24" s="28" t="s">
        <v>283</v>
      </c>
      <c r="D24" s="21">
        <v>2</v>
      </c>
      <c r="E24" s="93"/>
      <c r="F24" s="94"/>
      <c r="G24" s="95"/>
    </row>
    <row r="25" spans="1:7">
      <c r="A25" s="100"/>
      <c r="B25" s="28">
        <v>0.27777777777777779</v>
      </c>
      <c r="C25" s="32" t="s">
        <v>464</v>
      </c>
      <c r="D25" s="52">
        <v>2</v>
      </c>
      <c r="E25" s="93"/>
      <c r="F25" s="94"/>
      <c r="G25" s="95"/>
    </row>
    <row r="26" spans="1:7">
      <c r="A26" s="100"/>
      <c r="B26" s="28">
        <v>0.33333333333333331</v>
      </c>
      <c r="C26" s="32" t="s">
        <v>465</v>
      </c>
      <c r="D26" s="21">
        <v>2</v>
      </c>
      <c r="E26" s="93"/>
      <c r="F26" s="94"/>
      <c r="G26" s="95"/>
    </row>
    <row r="27" spans="1:7">
      <c r="A27" s="100"/>
      <c r="B27" s="28">
        <v>0.33333333333333331</v>
      </c>
      <c r="C27" s="21" t="s">
        <v>466</v>
      </c>
      <c r="D27" s="21">
        <v>4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469</v>
      </c>
      <c r="C35" s="112"/>
      <c r="D35" s="99" t="s">
        <v>27</v>
      </c>
      <c r="E35" s="107" t="s">
        <v>531</v>
      </c>
      <c r="F35" s="108"/>
      <c r="G35" s="109"/>
    </row>
    <row r="36" spans="1:9" ht="17.25" customHeight="1">
      <c r="A36" s="100"/>
      <c r="B36" s="111" t="s">
        <v>470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471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396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472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473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474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532</v>
      </c>
      <c r="G48" s="106"/>
      <c r="H48" s="65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J10" sqref="J10:J1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533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568300</v>
      </c>
      <c r="C4" s="80"/>
      <c r="D4" s="78"/>
      <c r="E4" s="7" t="s">
        <v>96</v>
      </c>
      <c r="F4" s="8">
        <v>10</v>
      </c>
      <c r="G4" s="9" t="s">
        <v>206</v>
      </c>
    </row>
    <row r="5" spans="1:9" ht="23.1" customHeight="1">
      <c r="A5" s="1" t="s">
        <v>11</v>
      </c>
      <c r="B5" s="81">
        <f>B6-B4</f>
        <v>923350</v>
      </c>
      <c r="C5" s="82"/>
      <c r="D5" s="78"/>
      <c r="E5" s="7" t="s">
        <v>382</v>
      </c>
      <c r="F5" s="8">
        <v>10</v>
      </c>
      <c r="G5" s="9" t="s">
        <v>183</v>
      </c>
    </row>
    <row r="6" spans="1:9" ht="21.95" customHeight="1">
      <c r="A6" s="1" t="s">
        <v>12</v>
      </c>
      <c r="B6" s="83">
        <v>1491650</v>
      </c>
      <c r="C6" s="84"/>
      <c r="D6" s="78"/>
      <c r="E6" s="7" t="s">
        <v>504</v>
      </c>
      <c r="F6" s="8">
        <v>10</v>
      </c>
      <c r="G6" s="9" t="s">
        <v>359</v>
      </c>
    </row>
    <row r="7" spans="1:9" ht="20.25" customHeight="1">
      <c r="A7" s="10" t="s">
        <v>13</v>
      </c>
      <c r="B7" s="83">
        <f>'7.24'!B7:C7+'7.26'!B6:C6</f>
        <v>49276700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546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547</v>
      </c>
      <c r="C12" s="21">
        <v>3</v>
      </c>
      <c r="D12" s="91"/>
      <c r="E12" s="22"/>
      <c r="F12" s="21"/>
      <c r="G12" s="23"/>
    </row>
    <row r="13" spans="1:9" ht="17.100000000000001" customHeight="1">
      <c r="A13" s="89"/>
      <c r="B13" s="21" t="s">
        <v>548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0.47916666666666669</v>
      </c>
      <c r="C16" s="21" t="s">
        <v>534</v>
      </c>
      <c r="D16" s="21">
        <v>4</v>
      </c>
      <c r="E16" s="93"/>
      <c r="F16" s="94"/>
      <c r="G16" s="95"/>
    </row>
    <row r="17" spans="1:7">
      <c r="A17" s="100"/>
      <c r="B17" s="28">
        <v>0.4861111111111111</v>
      </c>
      <c r="C17" s="28" t="s">
        <v>535</v>
      </c>
      <c r="D17" s="21">
        <v>2</v>
      </c>
      <c r="E17" s="93"/>
      <c r="F17" s="94"/>
      <c r="G17" s="95"/>
    </row>
    <row r="18" spans="1:7">
      <c r="A18" s="100"/>
      <c r="B18" s="28">
        <v>0.52777777777777779</v>
      </c>
      <c r="C18" s="28" t="s">
        <v>536</v>
      </c>
      <c r="D18" s="21">
        <v>2</v>
      </c>
      <c r="E18" s="93"/>
      <c r="F18" s="94"/>
      <c r="G18" s="95"/>
    </row>
    <row r="19" spans="1:7">
      <c r="A19" s="100"/>
      <c r="B19" s="28">
        <v>6.25E-2</v>
      </c>
      <c r="C19" s="21" t="s">
        <v>537</v>
      </c>
      <c r="D19" s="21">
        <v>2</v>
      </c>
      <c r="E19" s="93"/>
      <c r="F19" s="94"/>
      <c r="G19" s="95"/>
    </row>
    <row r="20" spans="1:7">
      <c r="A20" s="100"/>
      <c r="B20" s="28">
        <v>0.15277777777777776</v>
      </c>
      <c r="C20" s="21" t="s">
        <v>538</v>
      </c>
      <c r="D20" s="21">
        <v>6</v>
      </c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0.25</v>
      </c>
      <c r="C23" s="21" t="s">
        <v>539</v>
      </c>
      <c r="D23" s="21">
        <v>2</v>
      </c>
      <c r="E23" s="114"/>
      <c r="F23" s="115"/>
      <c r="G23" s="116"/>
    </row>
    <row r="24" spans="1:7">
      <c r="A24" s="100"/>
      <c r="B24" s="28">
        <v>0.27083333333333331</v>
      </c>
      <c r="C24" s="28" t="s">
        <v>540</v>
      </c>
      <c r="D24" s="21">
        <v>2</v>
      </c>
      <c r="E24" s="93"/>
      <c r="F24" s="94"/>
      <c r="G24" s="95"/>
    </row>
    <row r="25" spans="1:7">
      <c r="A25" s="100"/>
      <c r="B25" s="28">
        <v>0.20833333333333334</v>
      </c>
      <c r="C25" s="32" t="s">
        <v>541</v>
      </c>
      <c r="D25" s="52">
        <v>2</v>
      </c>
      <c r="E25" s="93"/>
      <c r="F25" s="94"/>
      <c r="G25" s="95"/>
    </row>
    <row r="26" spans="1:7">
      <c r="A26" s="100"/>
      <c r="B26" s="28">
        <v>0.25</v>
      </c>
      <c r="C26" s="32" t="s">
        <v>542</v>
      </c>
      <c r="D26" s="21">
        <v>5</v>
      </c>
      <c r="E26" s="93"/>
      <c r="F26" s="94"/>
      <c r="G26" s="95"/>
    </row>
    <row r="27" spans="1:7">
      <c r="A27" s="100"/>
      <c r="B27" s="28">
        <v>0.25</v>
      </c>
      <c r="C27" s="21" t="s">
        <v>543</v>
      </c>
      <c r="D27" s="21">
        <v>2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61" t="s">
        <v>549</v>
      </c>
      <c r="F35" s="108"/>
      <c r="G35" s="109"/>
    </row>
    <row r="36" spans="1:9" ht="17.25" customHeight="1">
      <c r="A36" s="100"/>
      <c r="B36" s="111" t="s">
        <v>544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545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66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 t="e">
        <f>B56+E56</f>
        <v>#VALUE!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 t="s">
        <v>550</v>
      </c>
      <c r="F56" s="155" t="s">
        <v>551</v>
      </c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7" sqref="G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552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547600</v>
      </c>
      <c r="C4" s="80"/>
      <c r="D4" s="78"/>
      <c r="E4" s="7" t="s">
        <v>96</v>
      </c>
      <c r="F4" s="8">
        <v>10</v>
      </c>
      <c r="G4" s="9" t="s">
        <v>637</v>
      </c>
    </row>
    <row r="5" spans="1:9" ht="23.1" customHeight="1">
      <c r="A5" s="1" t="s">
        <v>11</v>
      </c>
      <c r="B5" s="81">
        <f>B6-B4</f>
        <v>2652300</v>
      </c>
      <c r="C5" s="82"/>
      <c r="D5" s="78"/>
      <c r="E5" s="7" t="s">
        <v>382</v>
      </c>
      <c r="F5" s="8">
        <v>10</v>
      </c>
      <c r="G5" s="9" t="s">
        <v>638</v>
      </c>
    </row>
    <row r="6" spans="1:9" ht="21.95" customHeight="1">
      <c r="A6" s="1" t="s">
        <v>12</v>
      </c>
      <c r="B6" s="83">
        <v>3199900</v>
      </c>
      <c r="C6" s="84"/>
      <c r="D6" s="78"/>
      <c r="E6" s="7" t="s">
        <v>504</v>
      </c>
      <c r="F6" s="8">
        <v>10</v>
      </c>
      <c r="G6" s="9" t="s">
        <v>175</v>
      </c>
    </row>
    <row r="7" spans="1:9" ht="20.25" customHeight="1">
      <c r="A7" s="10" t="s">
        <v>13</v>
      </c>
      <c r="B7" s="83">
        <f>'7.24'!B7:C7+'7.27'!B6:C6</f>
        <v>50984950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624</v>
      </c>
      <c r="C11" s="21">
        <v>4</v>
      </c>
      <c r="D11" s="91"/>
      <c r="E11" s="22"/>
      <c r="F11" s="21"/>
      <c r="G11" s="23"/>
    </row>
    <row r="12" spans="1:9" ht="18" customHeight="1">
      <c r="A12" s="88"/>
      <c r="B12" s="21" t="s">
        <v>625</v>
      </c>
      <c r="C12" s="21">
        <v>4</v>
      </c>
      <c r="D12" s="91"/>
      <c r="E12" s="22"/>
      <c r="F12" s="21"/>
      <c r="G12" s="23"/>
    </row>
    <row r="13" spans="1:9" ht="17.100000000000001" customHeight="1">
      <c r="A13" s="89"/>
      <c r="B13" s="21" t="s">
        <v>626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0.54861111111111105</v>
      </c>
      <c r="C16" s="21" t="s">
        <v>279</v>
      </c>
      <c r="D16" s="21">
        <v>8</v>
      </c>
      <c r="E16" s="93" t="s">
        <v>169</v>
      </c>
      <c r="F16" s="94"/>
      <c r="G16" s="95"/>
    </row>
    <row r="17" spans="1:7">
      <c r="A17" s="100"/>
      <c r="B17" s="28">
        <v>0.49305555555555558</v>
      </c>
      <c r="C17" s="28" t="s">
        <v>553</v>
      </c>
      <c r="D17" s="21">
        <v>3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0.27083333333333331</v>
      </c>
      <c r="C23" s="21" t="s">
        <v>554</v>
      </c>
      <c r="D23" s="21">
        <v>3</v>
      </c>
      <c r="E23" s="114"/>
      <c r="F23" s="115"/>
      <c r="G23" s="116"/>
    </row>
    <row r="24" spans="1:7">
      <c r="A24" s="100"/>
      <c r="B24" s="28">
        <v>0.24305555555555555</v>
      </c>
      <c r="C24" s="28" t="s">
        <v>555</v>
      </c>
      <c r="D24" s="21">
        <v>6</v>
      </c>
      <c r="E24" s="93"/>
      <c r="F24" s="94"/>
      <c r="G24" s="95"/>
    </row>
    <row r="25" spans="1:7">
      <c r="A25" s="100"/>
      <c r="B25" s="28">
        <v>0.29166666666666669</v>
      </c>
      <c r="C25" s="32" t="s">
        <v>556</v>
      </c>
      <c r="D25" s="21">
        <v>4</v>
      </c>
      <c r="E25" s="93"/>
      <c r="F25" s="94"/>
      <c r="G25" s="95"/>
    </row>
    <row r="26" spans="1:7">
      <c r="A26" s="100"/>
      <c r="B26" s="28">
        <v>0.29166666666666669</v>
      </c>
      <c r="C26" s="32" t="s">
        <v>557</v>
      </c>
      <c r="D26" s="21">
        <v>4</v>
      </c>
      <c r="E26" s="93"/>
      <c r="F26" s="94"/>
      <c r="G26" s="95"/>
    </row>
    <row r="27" spans="1:7">
      <c r="A27" s="100"/>
      <c r="B27" s="28">
        <v>0.27083333333333331</v>
      </c>
      <c r="C27" s="21" t="s">
        <v>558</v>
      </c>
      <c r="D27" s="21">
        <v>7</v>
      </c>
      <c r="E27" s="93"/>
      <c r="F27" s="94"/>
      <c r="G27" s="95"/>
    </row>
    <row r="28" spans="1:7">
      <c r="A28" s="100"/>
      <c r="B28" s="28">
        <v>0.33333333333333331</v>
      </c>
      <c r="C28" s="21" t="s">
        <v>559</v>
      </c>
      <c r="D28" s="21">
        <v>2</v>
      </c>
      <c r="E28" s="93"/>
      <c r="F28" s="94"/>
      <c r="G28" s="95"/>
    </row>
    <row r="29" spans="1:7">
      <c r="A29" s="100"/>
      <c r="B29" s="28">
        <v>0.29166666666666669</v>
      </c>
      <c r="C29" s="28" t="s">
        <v>560</v>
      </c>
      <c r="D29" s="21">
        <v>13</v>
      </c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469</v>
      </c>
      <c r="C35" s="112"/>
      <c r="D35" s="99" t="s">
        <v>27</v>
      </c>
      <c r="E35" s="161" t="s">
        <v>627</v>
      </c>
      <c r="F35" s="108"/>
      <c r="G35" s="109"/>
    </row>
    <row r="36" spans="1:9" ht="17.25" customHeight="1">
      <c r="A36" s="100"/>
      <c r="B36" s="111" t="s">
        <v>561</v>
      </c>
      <c r="C36" s="112"/>
      <c r="D36" s="100"/>
      <c r="E36" s="107" t="s">
        <v>628</v>
      </c>
      <c r="F36" s="108"/>
      <c r="G36" s="109"/>
    </row>
    <row r="37" spans="1:9" ht="18" customHeight="1">
      <c r="A37" s="100"/>
      <c r="B37" s="113" t="s">
        <v>562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563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564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565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566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67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7" sqref="G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575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1450680</v>
      </c>
      <c r="C4" s="80"/>
      <c r="D4" s="78"/>
      <c r="E4" s="7" t="s">
        <v>96</v>
      </c>
      <c r="F4" s="8">
        <v>10</v>
      </c>
      <c r="G4" s="9" t="s">
        <v>639</v>
      </c>
    </row>
    <row r="5" spans="1:9" ht="23.1" customHeight="1">
      <c r="A5" s="1" t="s">
        <v>11</v>
      </c>
      <c r="B5" s="81">
        <f>B6-B4</f>
        <v>857900</v>
      </c>
      <c r="C5" s="82"/>
      <c r="D5" s="78"/>
      <c r="E5" s="7" t="s">
        <v>382</v>
      </c>
      <c r="F5" s="8">
        <v>10</v>
      </c>
      <c r="G5" s="9" t="s">
        <v>452</v>
      </c>
    </row>
    <row r="6" spans="1:9" ht="21.95" customHeight="1">
      <c r="A6" s="1" t="s">
        <v>12</v>
      </c>
      <c r="B6" s="83">
        <v>2308580</v>
      </c>
      <c r="C6" s="84"/>
      <c r="D6" s="78"/>
      <c r="E6" s="7" t="s">
        <v>504</v>
      </c>
      <c r="F6" s="8">
        <v>10</v>
      </c>
      <c r="G6" s="9" t="s">
        <v>512</v>
      </c>
    </row>
    <row r="7" spans="1:9" ht="20.25" customHeight="1">
      <c r="A7" s="10" t="s">
        <v>13</v>
      </c>
      <c r="B7" s="83">
        <f>'7.24'!B7:C7+'7.28'!B6:C6</f>
        <v>50093630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629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630</v>
      </c>
      <c r="C12" s="21">
        <v>3</v>
      </c>
      <c r="D12" s="91"/>
      <c r="E12" s="22"/>
      <c r="F12" s="21"/>
      <c r="G12" s="23"/>
    </row>
    <row r="13" spans="1:9" ht="17.100000000000001" customHeight="1">
      <c r="A13" s="89"/>
      <c r="B13" s="21" t="s">
        <v>631</v>
      </c>
      <c r="C13" s="24">
        <v>2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0.47916666666666669</v>
      </c>
      <c r="C16" s="21" t="s">
        <v>582</v>
      </c>
      <c r="D16" s="21">
        <v>8</v>
      </c>
      <c r="E16" s="93"/>
      <c r="F16" s="94"/>
      <c r="G16" s="95"/>
    </row>
    <row r="17" spans="1:7">
      <c r="A17" s="100"/>
      <c r="B17" s="28">
        <v>0.5</v>
      </c>
      <c r="C17" s="28" t="s">
        <v>583</v>
      </c>
      <c r="D17" s="21">
        <v>5</v>
      </c>
      <c r="E17" s="93"/>
      <c r="F17" s="94"/>
      <c r="G17" s="95"/>
    </row>
    <row r="18" spans="1:7">
      <c r="A18" s="100"/>
      <c r="B18" s="28" t="s">
        <v>586</v>
      </c>
      <c r="C18" s="28" t="s">
        <v>584</v>
      </c>
      <c r="D18" s="21">
        <v>10</v>
      </c>
      <c r="E18" s="93" t="s">
        <v>587</v>
      </c>
      <c r="F18" s="94"/>
      <c r="G18" s="95"/>
    </row>
    <row r="19" spans="1:7">
      <c r="A19" s="100"/>
      <c r="B19" s="28">
        <v>0.5</v>
      </c>
      <c r="C19" s="21" t="s">
        <v>585</v>
      </c>
      <c r="D19" s="21">
        <v>4</v>
      </c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0.25</v>
      </c>
      <c r="C23" s="21" t="s">
        <v>588</v>
      </c>
      <c r="D23" s="21">
        <v>2</v>
      </c>
      <c r="E23" s="114"/>
      <c r="F23" s="115"/>
      <c r="G23" s="116"/>
    </row>
    <row r="24" spans="1:7">
      <c r="A24" s="100"/>
      <c r="B24" s="28">
        <v>0.27083333333333331</v>
      </c>
      <c r="C24" s="28" t="s">
        <v>589</v>
      </c>
      <c r="D24" s="21">
        <v>4</v>
      </c>
      <c r="E24" s="93"/>
      <c r="F24" s="94"/>
      <c r="G24" s="95"/>
    </row>
    <row r="25" spans="1:7">
      <c r="A25" s="100"/>
      <c r="B25" s="28">
        <v>0.29166666666666669</v>
      </c>
      <c r="C25" s="32" t="s">
        <v>590</v>
      </c>
      <c r="D25" s="21">
        <v>2</v>
      </c>
      <c r="E25" s="93"/>
      <c r="F25" s="94"/>
      <c r="G25" s="95"/>
    </row>
    <row r="26" spans="1:7">
      <c r="A26" s="100"/>
      <c r="B26" s="28">
        <v>0.34375</v>
      </c>
      <c r="C26" s="32" t="s">
        <v>591</v>
      </c>
      <c r="D26" s="21">
        <v>2</v>
      </c>
      <c r="E26" s="93"/>
      <c r="F26" s="94"/>
      <c r="G26" s="95"/>
    </row>
    <row r="27" spans="1:7">
      <c r="A27" s="100"/>
      <c r="B27" s="28">
        <v>0.29166666666666669</v>
      </c>
      <c r="C27" s="21" t="s">
        <v>592</v>
      </c>
      <c r="D27" s="21">
        <v>2</v>
      </c>
      <c r="E27" s="93"/>
      <c r="F27" s="94"/>
      <c r="G27" s="95"/>
    </row>
    <row r="28" spans="1:7">
      <c r="A28" s="100"/>
      <c r="B28" s="28">
        <v>0.31944444444444448</v>
      </c>
      <c r="C28" s="21" t="s">
        <v>593</v>
      </c>
      <c r="D28" s="21">
        <v>2</v>
      </c>
      <c r="E28" s="93"/>
      <c r="F28" s="94"/>
      <c r="G28" s="95"/>
    </row>
    <row r="29" spans="1:7">
      <c r="A29" s="100"/>
      <c r="B29" s="28">
        <v>0.34027777777777773</v>
      </c>
      <c r="C29" s="28" t="s">
        <v>594</v>
      </c>
      <c r="D29" s="21">
        <v>2</v>
      </c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618</v>
      </c>
      <c r="C35" s="112"/>
      <c r="D35" s="99" t="s">
        <v>27</v>
      </c>
      <c r="E35" s="161" t="s">
        <v>632</v>
      </c>
      <c r="F35" s="108"/>
      <c r="G35" s="109"/>
    </row>
    <row r="36" spans="1:9" ht="17.25" customHeight="1">
      <c r="A36" s="100"/>
      <c r="B36" s="111" t="s">
        <v>597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616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598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564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617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415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62" t="s">
        <v>633</v>
      </c>
      <c r="G48" s="106"/>
      <c r="H48" s="68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35" sqref="E35:G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567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248100</v>
      </c>
      <c r="C4" s="80"/>
      <c r="D4" s="78"/>
      <c r="E4" s="7" t="s">
        <v>96</v>
      </c>
      <c r="F4" s="8">
        <v>10</v>
      </c>
      <c r="G4" s="9" t="s">
        <v>640</v>
      </c>
    </row>
    <row r="5" spans="1:9" ht="23.1" customHeight="1">
      <c r="A5" s="1" t="s">
        <v>11</v>
      </c>
      <c r="B5" s="81">
        <f>B6-B4</f>
        <v>864200</v>
      </c>
      <c r="C5" s="82"/>
      <c r="D5" s="78"/>
      <c r="E5" s="7" t="s">
        <v>382</v>
      </c>
      <c r="F5" s="8">
        <v>10</v>
      </c>
      <c r="G5" s="9" t="s">
        <v>452</v>
      </c>
    </row>
    <row r="6" spans="1:9" ht="21.95" customHeight="1">
      <c r="A6" s="1" t="s">
        <v>12</v>
      </c>
      <c r="B6" s="83">
        <v>1112300</v>
      </c>
      <c r="C6" s="84"/>
      <c r="D6" s="78"/>
      <c r="E6" s="7" t="s">
        <v>504</v>
      </c>
      <c r="F6" s="8">
        <v>10</v>
      </c>
      <c r="G6" s="9" t="s">
        <v>452</v>
      </c>
    </row>
    <row r="7" spans="1:9" ht="20.25" customHeight="1">
      <c r="A7" s="10" t="s">
        <v>13</v>
      </c>
      <c r="B7" s="83">
        <f>'7.24'!B7:C7+'7.29'!B6:C6</f>
        <v>48897350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635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634</v>
      </c>
      <c r="C12" s="21">
        <v>4</v>
      </c>
      <c r="D12" s="91"/>
      <c r="E12" s="22"/>
      <c r="F12" s="21"/>
      <c r="G12" s="23"/>
    </row>
    <row r="13" spans="1:9" ht="17.100000000000001" customHeight="1">
      <c r="A13" s="89"/>
      <c r="B13" s="21" t="s">
        <v>636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623</v>
      </c>
      <c r="D16" s="21">
        <v>2</v>
      </c>
      <c r="E16" s="93"/>
      <c r="F16" s="94"/>
      <c r="G16" s="95"/>
    </row>
    <row r="17" spans="1:7">
      <c r="A17" s="100"/>
      <c r="B17" s="28">
        <v>0.5</v>
      </c>
      <c r="C17" s="28" t="s">
        <v>568</v>
      </c>
      <c r="D17" s="21">
        <v>2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0.27083333333333331</v>
      </c>
      <c r="C23" s="21" t="s">
        <v>569</v>
      </c>
      <c r="D23" s="21">
        <v>4</v>
      </c>
      <c r="E23" s="114"/>
      <c r="F23" s="115"/>
      <c r="G23" s="116"/>
    </row>
    <row r="24" spans="1:7">
      <c r="A24" s="100"/>
      <c r="B24" s="28">
        <v>0.3125</v>
      </c>
      <c r="C24" s="28" t="s">
        <v>570</v>
      </c>
      <c r="D24" s="21">
        <v>2</v>
      </c>
      <c r="E24" s="93"/>
      <c r="F24" s="94"/>
      <c r="G24" s="95"/>
    </row>
    <row r="25" spans="1:7">
      <c r="A25" s="100"/>
      <c r="B25" s="28">
        <v>0.29166666666666669</v>
      </c>
      <c r="C25" s="32" t="s">
        <v>571</v>
      </c>
      <c r="D25" s="21">
        <v>2</v>
      </c>
      <c r="E25" s="93"/>
      <c r="F25" s="94"/>
      <c r="G25" s="95"/>
    </row>
    <row r="26" spans="1:7">
      <c r="A26" s="100"/>
      <c r="B26" s="28">
        <v>0.29166666666666669</v>
      </c>
      <c r="C26" s="32" t="s">
        <v>572</v>
      </c>
      <c r="D26" s="21">
        <v>6</v>
      </c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641</v>
      </c>
      <c r="F35" s="108"/>
      <c r="G35" s="109"/>
    </row>
    <row r="36" spans="1:9" ht="17.25" customHeight="1">
      <c r="A36" s="100"/>
      <c r="B36" s="111" t="s">
        <v>573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574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68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48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313500</v>
      </c>
      <c r="C4" s="80"/>
      <c r="D4" s="78"/>
      <c r="E4" s="7" t="s">
        <v>96</v>
      </c>
      <c r="F4" s="8">
        <v>10</v>
      </c>
      <c r="G4" s="9" t="s">
        <v>183</v>
      </c>
    </row>
    <row r="5" spans="1:9" ht="23.1" customHeight="1">
      <c r="A5" s="1" t="s">
        <v>11</v>
      </c>
      <c r="B5" s="81">
        <f>B6-B4</f>
        <v>1427100</v>
      </c>
      <c r="C5" s="82"/>
      <c r="D5" s="78"/>
      <c r="E5" s="7" t="s">
        <v>98</v>
      </c>
      <c r="F5" s="8">
        <v>10</v>
      </c>
      <c r="G5" s="9" t="s">
        <v>184</v>
      </c>
    </row>
    <row r="6" spans="1:9" ht="21.95" customHeight="1">
      <c r="A6" s="1" t="s">
        <v>12</v>
      </c>
      <c r="B6" s="83">
        <v>1740600</v>
      </c>
      <c r="C6" s="84"/>
      <c r="D6" s="78"/>
      <c r="E6" s="7" t="s">
        <v>99</v>
      </c>
      <c r="F6" s="8">
        <v>10</v>
      </c>
      <c r="G6" s="9" t="s">
        <v>185</v>
      </c>
    </row>
    <row r="7" spans="1:9" ht="20.25" customHeight="1">
      <c r="A7" s="10" t="s">
        <v>13</v>
      </c>
      <c r="B7" s="83">
        <f>B6+'7.2'!B6:C6</f>
        <v>2950700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186</v>
      </c>
      <c r="C11" s="21">
        <v>6</v>
      </c>
      <c r="D11" s="91"/>
      <c r="E11" s="22"/>
      <c r="F11" s="21"/>
      <c r="G11" s="23"/>
    </row>
    <row r="12" spans="1:9" ht="18" customHeight="1">
      <c r="A12" s="88"/>
      <c r="B12" s="21" t="s">
        <v>187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188</v>
      </c>
      <c r="C13" s="24">
        <v>5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0.54166666666666663</v>
      </c>
      <c r="C16" s="21" t="s">
        <v>42</v>
      </c>
      <c r="D16" s="21">
        <v>2</v>
      </c>
      <c r="E16" s="93" t="s">
        <v>189</v>
      </c>
      <c r="F16" s="94"/>
      <c r="G16" s="95"/>
    </row>
    <row r="17" spans="1:7">
      <c r="A17" s="100"/>
      <c r="B17" s="28">
        <v>0.5</v>
      </c>
      <c r="C17" s="28" t="s">
        <v>49</v>
      </c>
      <c r="D17" s="21">
        <v>5</v>
      </c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0.29166666666666669</v>
      </c>
      <c r="C23" s="21" t="s">
        <v>50</v>
      </c>
      <c r="D23" s="21">
        <v>3</v>
      </c>
      <c r="E23" s="114"/>
      <c r="F23" s="115"/>
      <c r="G23" s="116"/>
    </row>
    <row r="24" spans="1:7">
      <c r="A24" s="100"/>
      <c r="B24" s="28">
        <v>0.27083333333333331</v>
      </c>
      <c r="C24" s="28" t="s">
        <v>51</v>
      </c>
      <c r="D24" s="21">
        <v>5</v>
      </c>
      <c r="E24" s="93"/>
      <c r="F24" s="94"/>
      <c r="G24" s="95"/>
    </row>
    <row r="25" spans="1:7">
      <c r="A25" s="100"/>
      <c r="B25" s="28">
        <v>0.29166666666666669</v>
      </c>
      <c r="C25" s="32" t="s">
        <v>52</v>
      </c>
      <c r="D25" s="21">
        <v>6</v>
      </c>
      <c r="E25" s="93" t="s">
        <v>190</v>
      </c>
      <c r="F25" s="94"/>
      <c r="G25" s="95"/>
    </row>
    <row r="26" spans="1:7">
      <c r="A26" s="100"/>
      <c r="B26" s="28">
        <v>0.29166666666666669</v>
      </c>
      <c r="C26" s="32" t="s">
        <v>53</v>
      </c>
      <c r="D26" s="21">
        <v>2</v>
      </c>
      <c r="E26" s="93"/>
      <c r="F26" s="94"/>
      <c r="G26" s="95"/>
    </row>
    <row r="27" spans="1:7">
      <c r="A27" s="100"/>
      <c r="B27" s="28">
        <v>0.33333333333333331</v>
      </c>
      <c r="C27" s="21" t="s">
        <v>54</v>
      </c>
      <c r="D27" s="21">
        <v>5</v>
      </c>
      <c r="E27" s="93"/>
      <c r="F27" s="94"/>
      <c r="G27" s="95"/>
    </row>
    <row r="28" spans="1:7">
      <c r="A28" s="100"/>
      <c r="B28" s="28">
        <v>0.29166666666666669</v>
      </c>
      <c r="C28" s="21" t="s">
        <v>55</v>
      </c>
      <c r="D28" s="21">
        <v>5</v>
      </c>
      <c r="E28" s="93" t="s">
        <v>191</v>
      </c>
      <c r="F28" s="94"/>
      <c r="G28" s="95"/>
    </row>
    <row r="29" spans="1:7">
      <c r="A29" s="100"/>
      <c r="B29" s="28">
        <v>0.3125</v>
      </c>
      <c r="C29" s="28" t="s">
        <v>56</v>
      </c>
      <c r="D29" s="21">
        <v>2</v>
      </c>
      <c r="E29" s="93"/>
      <c r="F29" s="94"/>
      <c r="G29" s="95"/>
    </row>
    <row r="30" spans="1:7">
      <c r="A30" s="100"/>
      <c r="B30" s="28">
        <v>0.375</v>
      </c>
      <c r="C30" s="33" t="s">
        <v>57</v>
      </c>
      <c r="D30" s="21">
        <v>2</v>
      </c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68</v>
      </c>
      <c r="C35" s="112"/>
      <c r="D35" s="99" t="s">
        <v>27</v>
      </c>
      <c r="E35" s="107" t="s">
        <v>192</v>
      </c>
      <c r="F35" s="108"/>
      <c r="G35" s="109"/>
    </row>
    <row r="36" spans="1:9" ht="17.25" customHeight="1">
      <c r="A36" s="100"/>
      <c r="B36" s="111" t="s">
        <v>69</v>
      </c>
      <c r="C36" s="112"/>
      <c r="D36" s="100"/>
      <c r="E36" s="107" t="s">
        <v>194</v>
      </c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193</v>
      </c>
      <c r="G48" s="106"/>
      <c r="H48" s="42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7" sqref="G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576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432700</v>
      </c>
      <c r="C4" s="80"/>
      <c r="D4" s="78"/>
      <c r="E4" s="7" t="s">
        <v>96</v>
      </c>
      <c r="F4" s="8">
        <v>10</v>
      </c>
      <c r="G4" s="9" t="s">
        <v>184</v>
      </c>
    </row>
    <row r="5" spans="1:9" ht="23.1" customHeight="1">
      <c r="A5" s="1" t="s">
        <v>11</v>
      </c>
      <c r="B5" s="81">
        <f>B6-B4</f>
        <v>1119700</v>
      </c>
      <c r="C5" s="82"/>
      <c r="D5" s="78"/>
      <c r="E5" s="7" t="s">
        <v>382</v>
      </c>
      <c r="F5" s="8">
        <v>10</v>
      </c>
      <c r="G5" s="9" t="s">
        <v>642</v>
      </c>
    </row>
    <row r="6" spans="1:9" ht="21.95" customHeight="1">
      <c r="A6" s="1" t="s">
        <v>12</v>
      </c>
      <c r="B6" s="83">
        <v>1552400</v>
      </c>
      <c r="C6" s="84"/>
      <c r="D6" s="78"/>
      <c r="E6" s="7" t="s">
        <v>504</v>
      </c>
      <c r="F6" s="8">
        <v>10</v>
      </c>
      <c r="G6" s="9" t="s">
        <v>452</v>
      </c>
    </row>
    <row r="7" spans="1:9" ht="20.25" customHeight="1">
      <c r="A7" s="10" t="s">
        <v>13</v>
      </c>
      <c r="B7" s="83">
        <f>'7.24'!B7:C7+'7.30'!B6:C6</f>
        <v>49337450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619</v>
      </c>
      <c r="C11" s="21">
        <v>4</v>
      </c>
      <c r="D11" s="91"/>
      <c r="E11" s="22"/>
      <c r="F11" s="21"/>
      <c r="G11" s="23"/>
    </row>
    <row r="12" spans="1:9" ht="18" customHeight="1">
      <c r="A12" s="88"/>
      <c r="B12" s="21" t="s">
        <v>620</v>
      </c>
      <c r="C12" s="21">
        <v>3</v>
      </c>
      <c r="D12" s="91"/>
      <c r="E12" s="22"/>
      <c r="F12" s="21"/>
      <c r="G12" s="23"/>
    </row>
    <row r="13" spans="1:9" ht="17.100000000000001" customHeight="1">
      <c r="A13" s="89"/>
      <c r="B13" s="21" t="s">
        <v>621</v>
      </c>
      <c r="C13" s="24">
        <v>3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/>
      <c r="C16" s="21"/>
      <c r="D16" s="21"/>
      <c r="E16" s="93"/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0.27083333333333331</v>
      </c>
      <c r="C23" s="21" t="s">
        <v>577</v>
      </c>
      <c r="D23" s="21">
        <v>2</v>
      </c>
      <c r="E23" s="114"/>
      <c r="F23" s="115"/>
      <c r="G23" s="116"/>
    </row>
    <row r="24" spans="1:7">
      <c r="A24" s="100"/>
      <c r="B24" s="28">
        <v>0.27083333333333331</v>
      </c>
      <c r="C24" s="28" t="s">
        <v>578</v>
      </c>
      <c r="D24" s="21">
        <v>4</v>
      </c>
      <c r="E24" s="93"/>
      <c r="F24" s="94"/>
      <c r="G24" s="95"/>
    </row>
    <row r="25" spans="1:7">
      <c r="A25" s="100"/>
      <c r="B25" s="28">
        <v>0.29166666666666669</v>
      </c>
      <c r="C25" s="32" t="s">
        <v>579</v>
      </c>
      <c r="D25" s="21">
        <v>2</v>
      </c>
      <c r="E25" s="93"/>
      <c r="F25" s="94"/>
      <c r="G25" s="95"/>
    </row>
    <row r="26" spans="1:7">
      <c r="A26" s="100"/>
      <c r="B26" s="28">
        <v>0.31944444444444448</v>
      </c>
      <c r="C26" s="32" t="s">
        <v>580</v>
      </c>
      <c r="D26" s="21">
        <v>2</v>
      </c>
      <c r="E26" s="93"/>
      <c r="F26" s="94"/>
      <c r="G26" s="95"/>
    </row>
    <row r="27" spans="1:7">
      <c r="A27" s="100"/>
      <c r="B27" s="28">
        <v>0.33333333333333331</v>
      </c>
      <c r="C27" s="21" t="s">
        <v>581</v>
      </c>
      <c r="D27" s="21">
        <v>6</v>
      </c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61" t="s">
        <v>622</v>
      </c>
      <c r="F35" s="108"/>
      <c r="G35" s="109"/>
    </row>
    <row r="36" spans="1:9" ht="17.25" customHeight="1">
      <c r="A36" s="100"/>
      <c r="B36" s="111" t="s">
        <v>595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596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69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54:B54"/>
    <mergeCell ref="C54:E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E36" sqref="E36:G3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599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1083000</v>
      </c>
      <c r="C4" s="80"/>
      <c r="D4" s="78"/>
      <c r="E4" s="7" t="s">
        <v>96</v>
      </c>
      <c r="F4" s="8">
        <v>10</v>
      </c>
      <c r="G4" s="9" t="s">
        <v>196</v>
      </c>
    </row>
    <row r="5" spans="1:9" ht="23.1" customHeight="1">
      <c r="A5" s="1" t="s">
        <v>11</v>
      </c>
      <c r="B5" s="81">
        <f>B6-B4</f>
        <v>3618000</v>
      </c>
      <c r="C5" s="82"/>
      <c r="D5" s="78"/>
      <c r="E5" s="7" t="s">
        <v>382</v>
      </c>
      <c r="F5" s="8">
        <v>10</v>
      </c>
      <c r="G5" s="9" t="s">
        <v>367</v>
      </c>
    </row>
    <row r="6" spans="1:9" ht="21.95" customHeight="1">
      <c r="A6" s="1" t="s">
        <v>12</v>
      </c>
      <c r="B6" s="83">
        <v>4701000</v>
      </c>
      <c r="C6" s="84"/>
      <c r="D6" s="78"/>
      <c r="E6" s="7" t="s">
        <v>504</v>
      </c>
      <c r="F6" s="8">
        <v>10</v>
      </c>
      <c r="G6" s="9" t="s">
        <v>487</v>
      </c>
    </row>
    <row r="7" spans="1:9" ht="20.25" customHeight="1">
      <c r="A7" s="10" t="s">
        <v>13</v>
      </c>
      <c r="B7" s="83">
        <f>'7.24'!B7:C7+'7.31'!B6:C6</f>
        <v>52486050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643</v>
      </c>
      <c r="C11" s="21">
        <v>13</v>
      </c>
      <c r="D11" s="91"/>
      <c r="E11" s="22"/>
      <c r="F11" s="21"/>
      <c r="G11" s="23"/>
    </row>
    <row r="12" spans="1:9" ht="18" customHeight="1">
      <c r="A12" s="88"/>
      <c r="B12" s="21" t="s">
        <v>644</v>
      </c>
      <c r="C12" s="21">
        <v>12</v>
      </c>
      <c r="D12" s="91"/>
      <c r="E12" s="22"/>
      <c r="F12" s="21"/>
      <c r="G12" s="23"/>
    </row>
    <row r="13" spans="1:9" ht="17.100000000000001" customHeight="1">
      <c r="A13" s="89"/>
      <c r="B13" s="21" t="s">
        <v>645</v>
      </c>
      <c r="C13" s="24">
        <v>6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0.5</v>
      </c>
      <c r="C16" s="21" t="s">
        <v>600</v>
      </c>
      <c r="D16" s="21">
        <v>14</v>
      </c>
      <c r="E16" s="93" t="s">
        <v>169</v>
      </c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28">
        <v>0.29166666666666669</v>
      </c>
      <c r="C23" s="21" t="s">
        <v>50</v>
      </c>
      <c r="D23" s="21">
        <v>4</v>
      </c>
      <c r="E23" s="114"/>
      <c r="F23" s="115"/>
      <c r="G23" s="116"/>
    </row>
    <row r="24" spans="1:7">
      <c r="A24" s="100"/>
      <c r="B24" s="28">
        <v>0.29166666666666669</v>
      </c>
      <c r="C24" s="28" t="s">
        <v>601</v>
      </c>
      <c r="D24" s="21">
        <v>12</v>
      </c>
      <c r="E24" s="93" t="s">
        <v>607</v>
      </c>
      <c r="F24" s="94"/>
      <c r="G24" s="95"/>
    </row>
    <row r="25" spans="1:7">
      <c r="A25" s="100"/>
      <c r="B25" s="28">
        <v>0.3125</v>
      </c>
      <c r="C25" s="32" t="s">
        <v>602</v>
      </c>
      <c r="D25" s="21">
        <v>2</v>
      </c>
      <c r="E25" s="93"/>
      <c r="F25" s="94"/>
      <c r="G25" s="95"/>
    </row>
    <row r="26" spans="1:7">
      <c r="A26" s="100"/>
      <c r="B26" s="28">
        <v>0.3125</v>
      </c>
      <c r="C26" s="32" t="s">
        <v>603</v>
      </c>
      <c r="D26" s="21">
        <v>4</v>
      </c>
      <c r="E26" s="93"/>
      <c r="F26" s="94"/>
      <c r="G26" s="95"/>
    </row>
    <row r="27" spans="1:7">
      <c r="A27" s="100"/>
      <c r="B27" s="28">
        <v>0.27083333333333331</v>
      </c>
      <c r="C27" s="21" t="s">
        <v>604</v>
      </c>
      <c r="D27" s="21">
        <v>9</v>
      </c>
      <c r="E27" s="93"/>
      <c r="F27" s="94"/>
      <c r="G27" s="95"/>
    </row>
    <row r="28" spans="1:7">
      <c r="A28" s="100"/>
      <c r="B28" s="28">
        <v>0.3125</v>
      </c>
      <c r="C28" s="21" t="s">
        <v>605</v>
      </c>
      <c r="D28" s="21">
        <v>2</v>
      </c>
      <c r="E28" s="93"/>
      <c r="F28" s="94"/>
      <c r="G28" s="95"/>
    </row>
    <row r="29" spans="1:7">
      <c r="A29" s="100"/>
      <c r="B29" s="28">
        <v>0.29166666666666669</v>
      </c>
      <c r="C29" s="28" t="s">
        <v>606</v>
      </c>
      <c r="D29" s="21">
        <v>3</v>
      </c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608</v>
      </c>
      <c r="C35" s="112"/>
      <c r="D35" s="99" t="s">
        <v>27</v>
      </c>
      <c r="E35" s="107" t="s">
        <v>646</v>
      </c>
      <c r="F35" s="108"/>
      <c r="G35" s="109"/>
    </row>
    <row r="36" spans="1:9" ht="17.25" customHeight="1">
      <c r="A36" s="100"/>
      <c r="B36" s="111" t="s">
        <v>609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610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611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612</v>
      </c>
      <c r="C39" s="106"/>
      <c r="D39" s="100"/>
      <c r="E39" s="107"/>
      <c r="F39" s="108"/>
      <c r="G39" s="109"/>
    </row>
    <row r="40" spans="1:9" ht="17.25" customHeight="1">
      <c r="A40" s="100"/>
      <c r="B40" s="105" t="s">
        <v>613</v>
      </c>
      <c r="C40" s="106"/>
      <c r="D40" s="100"/>
      <c r="E40" s="107"/>
      <c r="F40" s="108"/>
      <c r="G40" s="109"/>
      <c r="I40" s="34"/>
    </row>
    <row r="41" spans="1:9" ht="18" customHeight="1">
      <c r="A41" s="100"/>
      <c r="B41" s="105" t="s">
        <v>614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615</v>
      </c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70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/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132" t="s">
        <v>32</v>
      </c>
      <c r="D54" s="132"/>
      <c r="E54" s="163"/>
      <c r="F54" s="164">
        <f>B56+E56</f>
        <v>0</v>
      </c>
      <c r="G54" s="165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66"/>
      <c r="C56" s="152"/>
      <c r="D56" s="91"/>
      <c r="E56" s="166"/>
      <c r="F56" s="155"/>
      <c r="G56" s="156"/>
    </row>
    <row r="57" spans="1:8">
      <c r="A57" s="139"/>
      <c r="B57" s="167"/>
      <c r="C57" s="153"/>
      <c r="D57" s="91"/>
      <c r="E57" s="167"/>
      <c r="F57" s="157"/>
      <c r="G57" s="158"/>
    </row>
    <row r="58" spans="1:8">
      <c r="A58" s="140"/>
      <c r="B58" s="168"/>
      <c r="C58" s="154"/>
      <c r="D58" s="92"/>
      <c r="E58" s="168"/>
      <c r="F58" s="159"/>
      <c r="G58" s="160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C54:E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B30" sqref="B3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70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678200</v>
      </c>
      <c r="C4" s="80"/>
      <c r="D4" s="78"/>
      <c r="E4" s="7" t="s">
        <v>96</v>
      </c>
      <c r="F4" s="8">
        <v>10</v>
      </c>
      <c r="G4" s="9" t="s">
        <v>195</v>
      </c>
    </row>
    <row r="5" spans="1:9" ht="23.1" customHeight="1">
      <c r="A5" s="1" t="s">
        <v>11</v>
      </c>
      <c r="B5" s="81">
        <f>B6-B4</f>
        <v>2034950</v>
      </c>
      <c r="C5" s="82"/>
      <c r="D5" s="78"/>
      <c r="E5" s="7" t="s">
        <v>98</v>
      </c>
      <c r="F5" s="8">
        <v>10</v>
      </c>
      <c r="G5" s="9" t="s">
        <v>196</v>
      </c>
    </row>
    <row r="6" spans="1:9" ht="21.95" customHeight="1">
      <c r="A6" s="1" t="s">
        <v>12</v>
      </c>
      <c r="B6" s="83">
        <v>2713150</v>
      </c>
      <c r="C6" s="84"/>
      <c r="D6" s="78"/>
      <c r="E6" s="7" t="s">
        <v>99</v>
      </c>
      <c r="F6" s="8">
        <v>10</v>
      </c>
      <c r="G6" s="9" t="s">
        <v>197</v>
      </c>
    </row>
    <row r="7" spans="1:9" ht="20.25" customHeight="1">
      <c r="A7" s="10" t="s">
        <v>13</v>
      </c>
      <c r="B7" s="83">
        <f>B6+'7.3'!B6:C6</f>
        <v>4453750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198</v>
      </c>
      <c r="C11" s="21">
        <v>10</v>
      </c>
      <c r="D11" s="91"/>
      <c r="E11" s="22"/>
      <c r="F11" s="21"/>
      <c r="G11" s="23"/>
    </row>
    <row r="12" spans="1:9" ht="18" customHeight="1">
      <c r="A12" s="88"/>
      <c r="B12" s="21" t="s">
        <v>199</v>
      </c>
      <c r="C12" s="21">
        <v>10</v>
      </c>
      <c r="D12" s="91"/>
      <c r="E12" s="22"/>
      <c r="F12" s="21"/>
      <c r="G12" s="23"/>
    </row>
    <row r="13" spans="1:9" ht="17.100000000000001" customHeight="1">
      <c r="A13" s="89"/>
      <c r="B13" s="21" t="s">
        <v>200</v>
      </c>
      <c r="C13" s="24">
        <v>10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0.58333333333333337</v>
      </c>
      <c r="C16" s="21" t="s">
        <v>42</v>
      </c>
      <c r="D16" s="21">
        <v>2</v>
      </c>
      <c r="E16" s="93" t="s">
        <v>201</v>
      </c>
      <c r="F16" s="94"/>
      <c r="G16" s="95"/>
    </row>
    <row r="17" spans="1:7">
      <c r="A17" s="100"/>
      <c r="B17" s="28">
        <v>0.54166666666666663</v>
      </c>
      <c r="C17" s="28" t="s">
        <v>71</v>
      </c>
      <c r="D17" s="21">
        <v>2</v>
      </c>
      <c r="E17" s="93"/>
      <c r="F17" s="94"/>
      <c r="G17" s="95"/>
    </row>
    <row r="18" spans="1:7">
      <c r="A18" s="100"/>
      <c r="B18" s="28">
        <v>0.5625</v>
      </c>
      <c r="C18" s="28" t="s">
        <v>72</v>
      </c>
      <c r="D18" s="21">
        <v>2</v>
      </c>
      <c r="E18" s="93"/>
      <c r="F18" s="94"/>
      <c r="G18" s="95"/>
    </row>
    <row r="19" spans="1:7">
      <c r="A19" s="100"/>
      <c r="B19" s="28">
        <v>0.58333333333333337</v>
      </c>
      <c r="C19" s="21" t="s">
        <v>73</v>
      </c>
      <c r="D19" s="21">
        <v>2</v>
      </c>
      <c r="E19" s="93"/>
      <c r="F19" s="94"/>
      <c r="G19" s="95"/>
    </row>
    <row r="20" spans="1:7">
      <c r="A20" s="100"/>
      <c r="B20" s="28">
        <v>0.70833333333333337</v>
      </c>
      <c r="C20" s="21" t="s">
        <v>74</v>
      </c>
      <c r="D20" s="21">
        <v>2</v>
      </c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0.25</v>
      </c>
      <c r="C23" s="21" t="s">
        <v>75</v>
      </c>
      <c r="D23" s="21">
        <v>6</v>
      </c>
      <c r="E23" s="114" t="s">
        <v>190</v>
      </c>
      <c r="F23" s="115"/>
      <c r="G23" s="116"/>
    </row>
    <row r="24" spans="1:7">
      <c r="A24" s="100"/>
      <c r="B24" s="28">
        <v>0.22916666666666666</v>
      </c>
      <c r="C24" s="28" t="s">
        <v>76</v>
      </c>
      <c r="D24" s="21" t="s">
        <v>81</v>
      </c>
      <c r="E24" s="93" t="s">
        <v>204</v>
      </c>
      <c r="F24" s="94"/>
      <c r="G24" s="95"/>
    </row>
    <row r="25" spans="1:7">
      <c r="A25" s="100"/>
      <c r="B25" s="28">
        <v>0.25</v>
      </c>
      <c r="C25" s="32" t="s">
        <v>77</v>
      </c>
      <c r="D25" s="21">
        <v>2</v>
      </c>
      <c r="E25" s="93"/>
      <c r="F25" s="94"/>
      <c r="G25" s="95"/>
    </row>
    <row r="26" spans="1:7">
      <c r="A26" s="100"/>
      <c r="B26" s="28">
        <v>0.25</v>
      </c>
      <c r="C26" s="32" t="s">
        <v>78</v>
      </c>
      <c r="D26" s="21">
        <v>2</v>
      </c>
      <c r="E26" s="93"/>
      <c r="F26" s="94"/>
      <c r="G26" s="95"/>
    </row>
    <row r="27" spans="1:7">
      <c r="A27" s="100"/>
      <c r="B27" s="28">
        <v>0.25</v>
      </c>
      <c r="C27" s="21" t="s">
        <v>79</v>
      </c>
      <c r="D27" s="21">
        <v>2</v>
      </c>
      <c r="E27" s="93"/>
      <c r="F27" s="94"/>
      <c r="G27" s="95"/>
    </row>
    <row r="28" spans="1:7">
      <c r="A28" s="100"/>
      <c r="B28" s="28">
        <v>0.25</v>
      </c>
      <c r="C28" s="21" t="s">
        <v>80</v>
      </c>
      <c r="D28" s="21">
        <v>4</v>
      </c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82</v>
      </c>
      <c r="C35" s="112"/>
      <c r="D35" s="99" t="s">
        <v>27</v>
      </c>
      <c r="E35" s="107" t="s">
        <v>202</v>
      </c>
      <c r="F35" s="108"/>
      <c r="G35" s="109"/>
    </row>
    <row r="36" spans="1:9" ht="17.25" customHeight="1">
      <c r="A36" s="100"/>
      <c r="B36" s="111" t="s">
        <v>83</v>
      </c>
      <c r="C36" s="112"/>
      <c r="D36" s="100"/>
      <c r="E36" s="107" t="s">
        <v>203</v>
      </c>
      <c r="F36" s="108"/>
      <c r="G36" s="109"/>
    </row>
    <row r="37" spans="1:9" ht="18" customHeight="1">
      <c r="A37" s="100"/>
      <c r="B37" s="113"/>
      <c r="C37" s="106"/>
      <c r="D37" s="100"/>
      <c r="E37" s="117" t="s">
        <v>205</v>
      </c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43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topLeftCell="A43" workbookViewId="0">
      <selection activeCell="F84" sqref="F8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84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1043600</v>
      </c>
      <c r="C4" s="80"/>
      <c r="D4" s="78"/>
      <c r="E4" s="7" t="s">
        <v>96</v>
      </c>
      <c r="F4" s="8">
        <v>10</v>
      </c>
      <c r="G4" s="9" t="s">
        <v>206</v>
      </c>
    </row>
    <row r="5" spans="1:9" ht="23.1" customHeight="1">
      <c r="A5" s="1" t="s">
        <v>11</v>
      </c>
      <c r="B5" s="81">
        <f>B6-B4</f>
        <v>585600</v>
      </c>
      <c r="C5" s="82"/>
      <c r="D5" s="78"/>
      <c r="E5" s="7" t="s">
        <v>98</v>
      </c>
      <c r="F5" s="8">
        <v>10</v>
      </c>
      <c r="G5" s="9" t="s">
        <v>207</v>
      </c>
    </row>
    <row r="6" spans="1:9" ht="21.95" customHeight="1">
      <c r="A6" s="1" t="s">
        <v>12</v>
      </c>
      <c r="B6" s="83">
        <v>1629200</v>
      </c>
      <c r="C6" s="84"/>
      <c r="D6" s="78"/>
      <c r="E6" s="7" t="s">
        <v>99</v>
      </c>
      <c r="F6" s="8">
        <v>10</v>
      </c>
      <c r="G6" s="9" t="s">
        <v>208</v>
      </c>
    </row>
    <row r="7" spans="1:9" ht="20.25" customHeight="1">
      <c r="A7" s="10" t="s">
        <v>13</v>
      </c>
      <c r="B7" s="83">
        <v>8775250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209</v>
      </c>
      <c r="C11" s="21">
        <v>10</v>
      </c>
      <c r="D11" s="91"/>
      <c r="E11" s="22"/>
      <c r="F11" s="21"/>
      <c r="G11" s="23"/>
    </row>
    <row r="12" spans="1:9" ht="18" customHeight="1">
      <c r="A12" s="88"/>
      <c r="B12" s="21" t="s">
        <v>200</v>
      </c>
      <c r="C12" s="21">
        <v>6</v>
      </c>
      <c r="D12" s="91"/>
      <c r="E12" s="22"/>
      <c r="F12" s="21"/>
      <c r="G12" s="23"/>
    </row>
    <row r="13" spans="1:9" ht="17.100000000000001" customHeight="1">
      <c r="A13" s="89"/>
      <c r="B13" s="21" t="s">
        <v>198</v>
      </c>
      <c r="C13" s="24">
        <v>5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0.5</v>
      </c>
      <c r="C16" s="21" t="s">
        <v>85</v>
      </c>
      <c r="D16" s="21">
        <v>2</v>
      </c>
      <c r="E16" s="93"/>
      <c r="F16" s="94"/>
      <c r="G16" s="95"/>
    </row>
    <row r="17" spans="1:7">
      <c r="A17" s="100"/>
      <c r="B17" s="28">
        <v>0.58333333333333337</v>
      </c>
      <c r="C17" s="28" t="s">
        <v>86</v>
      </c>
      <c r="D17" s="21">
        <v>8</v>
      </c>
      <c r="E17" s="93"/>
      <c r="F17" s="94"/>
      <c r="G17" s="95"/>
    </row>
    <row r="18" spans="1:7">
      <c r="A18" s="100"/>
      <c r="B18" s="28">
        <v>0.58333333333333337</v>
      </c>
      <c r="C18" s="28" t="s">
        <v>87</v>
      </c>
      <c r="D18" s="21">
        <v>2</v>
      </c>
      <c r="E18" s="93"/>
      <c r="F18" s="94"/>
      <c r="G18" s="95"/>
    </row>
    <row r="19" spans="1:7">
      <c r="A19" s="100"/>
      <c r="B19" s="28">
        <v>0.625</v>
      </c>
      <c r="C19" s="21" t="s">
        <v>88</v>
      </c>
      <c r="D19" s="21">
        <v>2</v>
      </c>
      <c r="E19" s="93"/>
      <c r="F19" s="94"/>
      <c r="G19" s="95"/>
    </row>
    <row r="20" spans="1:7">
      <c r="A20" s="100"/>
      <c r="B20" s="28">
        <v>0.58333333333333337</v>
      </c>
      <c r="C20" s="21" t="s">
        <v>89</v>
      </c>
      <c r="D20" s="21">
        <v>2</v>
      </c>
      <c r="E20" s="93"/>
      <c r="F20" s="94"/>
      <c r="G20" s="95"/>
    </row>
    <row r="21" spans="1:7">
      <c r="A21" s="100"/>
      <c r="B21" s="28">
        <v>0.58333333333333337</v>
      </c>
      <c r="C21" s="21" t="s">
        <v>90</v>
      </c>
      <c r="D21" s="21">
        <v>2</v>
      </c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0.3125</v>
      </c>
      <c r="C23" s="21" t="s">
        <v>91</v>
      </c>
      <c r="D23" s="21">
        <v>2</v>
      </c>
      <c r="E23" s="114"/>
      <c r="F23" s="115"/>
      <c r="G23" s="116"/>
    </row>
    <row r="24" spans="1:7">
      <c r="A24" s="100"/>
      <c r="B24" s="28">
        <v>0.27083333333333331</v>
      </c>
      <c r="C24" s="28" t="s">
        <v>92</v>
      </c>
      <c r="D24" s="21">
        <v>2</v>
      </c>
      <c r="E24" s="93"/>
      <c r="F24" s="94"/>
      <c r="G24" s="95"/>
    </row>
    <row r="25" spans="1:7">
      <c r="A25" s="100"/>
      <c r="B25" s="28">
        <v>0.3125</v>
      </c>
      <c r="C25" s="32" t="s">
        <v>93</v>
      </c>
      <c r="D25" s="21">
        <v>3</v>
      </c>
      <c r="E25" s="93"/>
      <c r="F25" s="94"/>
      <c r="G25" s="95"/>
    </row>
    <row r="26" spans="1:7">
      <c r="A26" s="100"/>
      <c r="B26" s="28">
        <v>0.22916666666666666</v>
      </c>
      <c r="C26" s="32" t="s">
        <v>94</v>
      </c>
      <c r="D26" s="21">
        <v>4</v>
      </c>
      <c r="E26" s="93" t="s">
        <v>210</v>
      </c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95</v>
      </c>
      <c r="C35" s="112"/>
      <c r="D35" s="99" t="s">
        <v>27</v>
      </c>
      <c r="E35" s="107" t="s">
        <v>211</v>
      </c>
      <c r="F35" s="108"/>
      <c r="G35" s="109"/>
    </row>
    <row r="36" spans="1:9" ht="17.25" customHeight="1">
      <c r="A36" s="100"/>
      <c r="B36" s="111"/>
      <c r="C36" s="112"/>
      <c r="D36" s="100"/>
      <c r="E36" s="107" t="s">
        <v>212</v>
      </c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213</v>
      </c>
      <c r="G48" s="106"/>
      <c r="H48" s="44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107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908500</v>
      </c>
      <c r="C4" s="80"/>
      <c r="D4" s="78"/>
      <c r="E4" s="7" t="s">
        <v>214</v>
      </c>
      <c r="F4" s="8">
        <v>10</v>
      </c>
      <c r="G4" s="9">
        <v>0</v>
      </c>
    </row>
    <row r="5" spans="1:9" ht="23.1" customHeight="1">
      <c r="A5" s="1" t="s">
        <v>11</v>
      </c>
      <c r="B5" s="81">
        <f>B6-B4</f>
        <v>1349440</v>
      </c>
      <c r="C5" s="82"/>
      <c r="D5" s="78"/>
      <c r="E5" s="7" t="s">
        <v>98</v>
      </c>
      <c r="F5" s="8">
        <v>10</v>
      </c>
      <c r="G5" s="9">
        <v>1</v>
      </c>
    </row>
    <row r="6" spans="1:9" ht="21.95" customHeight="1">
      <c r="A6" s="1" t="s">
        <v>12</v>
      </c>
      <c r="B6" s="83">
        <v>2257940</v>
      </c>
      <c r="C6" s="84"/>
      <c r="D6" s="78"/>
      <c r="E6" s="7" t="s">
        <v>99</v>
      </c>
      <c r="F6" s="8">
        <v>10</v>
      </c>
      <c r="G6" s="9">
        <v>1</v>
      </c>
    </row>
    <row r="7" spans="1:9" ht="20.25" customHeight="1">
      <c r="A7" s="10" t="s">
        <v>13</v>
      </c>
      <c r="B7" s="83">
        <v>11033190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209</v>
      </c>
      <c r="C11" s="21">
        <v>12</v>
      </c>
      <c r="D11" s="91"/>
      <c r="E11" s="22"/>
      <c r="F11" s="21"/>
      <c r="G11" s="23"/>
    </row>
    <row r="12" spans="1:9" ht="18" customHeight="1">
      <c r="A12" s="88"/>
      <c r="B12" s="21" t="s">
        <v>198</v>
      </c>
      <c r="C12" s="21">
        <v>10</v>
      </c>
      <c r="D12" s="91"/>
      <c r="E12" s="22"/>
      <c r="F12" s="21"/>
      <c r="G12" s="23"/>
    </row>
    <row r="13" spans="1:9" ht="17.100000000000001" customHeight="1">
      <c r="A13" s="89"/>
      <c r="B13" s="21" t="s">
        <v>215</v>
      </c>
      <c r="C13" s="24">
        <v>9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4.1666666666666664E-2</v>
      </c>
      <c r="C16" s="21" t="s">
        <v>108</v>
      </c>
      <c r="D16" s="21">
        <v>7</v>
      </c>
      <c r="E16" s="93"/>
      <c r="F16" s="94"/>
      <c r="G16" s="95"/>
    </row>
    <row r="17" spans="1:7">
      <c r="A17" s="100"/>
      <c r="B17" s="28">
        <v>0.5</v>
      </c>
      <c r="C17" s="28" t="s">
        <v>109</v>
      </c>
      <c r="D17" s="21">
        <v>24</v>
      </c>
      <c r="E17" s="93" t="s">
        <v>216</v>
      </c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0.25</v>
      </c>
      <c r="C23" s="21" t="s">
        <v>110</v>
      </c>
      <c r="D23" s="21">
        <v>4</v>
      </c>
      <c r="E23" s="114"/>
      <c r="F23" s="115"/>
      <c r="G23" s="116"/>
    </row>
    <row r="24" spans="1:7">
      <c r="A24" s="100"/>
      <c r="B24" s="28">
        <v>0.27083333333333331</v>
      </c>
      <c r="C24" s="28" t="s">
        <v>111</v>
      </c>
      <c r="D24" s="21">
        <v>4</v>
      </c>
      <c r="E24" s="93"/>
      <c r="F24" s="94"/>
      <c r="G24" s="95"/>
    </row>
    <row r="25" spans="1:7">
      <c r="A25" s="100"/>
      <c r="B25" s="28">
        <v>0.25</v>
      </c>
      <c r="C25" s="32" t="s">
        <v>112</v>
      </c>
      <c r="D25" s="21">
        <v>2</v>
      </c>
      <c r="E25" s="93"/>
      <c r="F25" s="94"/>
      <c r="G25" s="95"/>
    </row>
    <row r="26" spans="1:7">
      <c r="A26" s="100"/>
      <c r="B26" s="28">
        <v>0.30208333333333331</v>
      </c>
      <c r="C26" s="32" t="s">
        <v>113</v>
      </c>
      <c r="D26" s="21">
        <v>4</v>
      </c>
      <c r="E26" s="93" t="s">
        <v>217</v>
      </c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114</v>
      </c>
      <c r="C35" s="112"/>
      <c r="D35" s="99" t="s">
        <v>27</v>
      </c>
      <c r="E35" s="107" t="s">
        <v>218</v>
      </c>
      <c r="F35" s="108"/>
      <c r="G35" s="109"/>
    </row>
    <row r="36" spans="1:9" ht="17.25" customHeight="1">
      <c r="A36" s="100"/>
      <c r="B36" s="111" t="s">
        <v>115</v>
      </c>
      <c r="C36" s="112"/>
      <c r="D36" s="100"/>
      <c r="E36" s="107" t="s">
        <v>219</v>
      </c>
      <c r="F36" s="108"/>
      <c r="G36" s="109"/>
    </row>
    <row r="37" spans="1:9" ht="18" customHeight="1">
      <c r="A37" s="100"/>
      <c r="B37" s="113" t="s">
        <v>116</v>
      </c>
      <c r="C37" s="106"/>
      <c r="D37" s="100"/>
      <c r="E37" s="117" t="s">
        <v>220</v>
      </c>
      <c r="F37" s="118"/>
      <c r="G37" s="119"/>
    </row>
    <row r="38" spans="1:9" ht="18" customHeight="1">
      <c r="A38" s="100"/>
      <c r="B38" s="105" t="s">
        <v>117</v>
      </c>
      <c r="C38" s="106"/>
      <c r="D38" s="100"/>
      <c r="E38" s="117" t="s">
        <v>221</v>
      </c>
      <c r="F38" s="118"/>
      <c r="G38" s="119"/>
    </row>
    <row r="39" spans="1:9" ht="17.25" customHeight="1">
      <c r="A39" s="100"/>
      <c r="B39" s="105" t="s">
        <v>118</v>
      </c>
      <c r="C39" s="106"/>
      <c r="D39" s="100"/>
      <c r="E39" s="107" t="s">
        <v>222</v>
      </c>
      <c r="F39" s="108"/>
      <c r="G39" s="109"/>
    </row>
    <row r="40" spans="1:9" ht="17.25" customHeight="1">
      <c r="A40" s="100"/>
      <c r="B40" s="105" t="s">
        <v>119</v>
      </c>
      <c r="C40" s="106"/>
      <c r="D40" s="100"/>
      <c r="E40" s="107" t="s">
        <v>223</v>
      </c>
      <c r="F40" s="108"/>
      <c r="G40" s="109"/>
      <c r="I40" s="34"/>
    </row>
    <row r="41" spans="1:9" ht="18" customHeight="1">
      <c r="A41" s="100"/>
      <c r="B41" s="105" t="s">
        <v>120</v>
      </c>
      <c r="C41" s="106"/>
      <c r="D41" s="100"/>
      <c r="E41" s="117" t="s">
        <v>224</v>
      </c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/>
      <c r="G48" s="106"/>
      <c r="H48" s="45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140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222000</v>
      </c>
      <c r="C4" s="80"/>
      <c r="D4" s="78"/>
      <c r="E4" s="7" t="s">
        <v>214</v>
      </c>
      <c r="F4" s="8">
        <v>10</v>
      </c>
      <c r="G4" s="9" t="s">
        <v>225</v>
      </c>
    </row>
    <row r="5" spans="1:9" ht="23.1" customHeight="1">
      <c r="A5" s="1" t="s">
        <v>11</v>
      </c>
      <c r="B5" s="81">
        <f>B6-B4</f>
        <v>391980</v>
      </c>
      <c r="C5" s="82"/>
      <c r="D5" s="78"/>
      <c r="E5" s="7" t="s">
        <v>98</v>
      </c>
      <c r="F5" s="8">
        <v>10</v>
      </c>
      <c r="G5" s="9" t="s">
        <v>226</v>
      </c>
    </row>
    <row r="6" spans="1:9" ht="21.95" customHeight="1">
      <c r="A6" s="1" t="s">
        <v>12</v>
      </c>
      <c r="B6" s="83">
        <v>613980</v>
      </c>
      <c r="C6" s="84"/>
      <c r="D6" s="78"/>
      <c r="E6" s="7" t="s">
        <v>99</v>
      </c>
      <c r="F6" s="8">
        <v>10</v>
      </c>
      <c r="G6" s="9" t="s">
        <v>227</v>
      </c>
    </row>
    <row r="7" spans="1:9" ht="20.25" customHeight="1">
      <c r="A7" s="10" t="s">
        <v>13</v>
      </c>
      <c r="B7" s="83">
        <v>11647170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228</v>
      </c>
      <c r="C11" s="21">
        <v>2</v>
      </c>
      <c r="D11" s="91"/>
      <c r="E11" s="22"/>
      <c r="F11" s="21"/>
      <c r="G11" s="23"/>
    </row>
    <row r="12" spans="1:9" ht="18" customHeight="1">
      <c r="A12" s="88"/>
      <c r="B12" s="21" t="s">
        <v>229</v>
      </c>
      <c r="C12" s="21">
        <v>2</v>
      </c>
      <c r="D12" s="91"/>
      <c r="E12" s="22"/>
      <c r="F12" s="21"/>
      <c r="G12" s="23"/>
    </row>
    <row r="13" spans="1:9" ht="17.100000000000001" customHeight="1">
      <c r="A13" s="89"/>
      <c r="B13" s="21" t="s">
        <v>230</v>
      </c>
      <c r="C13" s="24">
        <v>2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/>
      <c r="C16" s="21"/>
      <c r="D16" s="21"/>
      <c r="E16" s="93"/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0.29166666666666669</v>
      </c>
      <c r="C23" s="21" t="s">
        <v>138</v>
      </c>
      <c r="D23" s="21">
        <v>2</v>
      </c>
      <c r="E23" s="114"/>
      <c r="F23" s="115"/>
      <c r="G23" s="116"/>
    </row>
    <row r="24" spans="1:7">
      <c r="A24" s="100"/>
      <c r="B24" s="28">
        <v>0.3125</v>
      </c>
      <c r="C24" s="28" t="s">
        <v>139</v>
      </c>
      <c r="D24" s="21">
        <v>2</v>
      </c>
      <c r="E24" s="93"/>
      <c r="F24" s="94"/>
      <c r="G24" s="95"/>
    </row>
    <row r="25" spans="1:7">
      <c r="A25" s="100"/>
      <c r="B25" s="28"/>
      <c r="C25" s="32"/>
      <c r="D25" s="21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141</v>
      </c>
      <c r="C35" s="112"/>
      <c r="D35" s="99" t="s">
        <v>27</v>
      </c>
      <c r="E35" s="107"/>
      <c r="F35" s="108"/>
      <c r="G35" s="109"/>
    </row>
    <row r="36" spans="1:9" ht="17.25" customHeight="1">
      <c r="A36" s="100"/>
      <c r="B36" s="111" t="s">
        <v>142</v>
      </c>
      <c r="C36" s="112"/>
      <c r="D36" s="100"/>
      <c r="E36" s="107"/>
      <c r="F36" s="108"/>
      <c r="G36" s="109"/>
    </row>
    <row r="37" spans="1:9" ht="18" customHeight="1">
      <c r="A37" s="100"/>
      <c r="B37" s="113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231</v>
      </c>
      <c r="G48" s="106"/>
      <c r="H48" s="46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121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562500</v>
      </c>
      <c r="C4" s="80"/>
      <c r="D4" s="78"/>
      <c r="E4" s="7" t="s">
        <v>214</v>
      </c>
      <c r="F4" s="8">
        <v>10</v>
      </c>
      <c r="G4" s="9" t="s">
        <v>346</v>
      </c>
    </row>
    <row r="5" spans="1:9" ht="23.1" customHeight="1">
      <c r="A5" s="1" t="s">
        <v>11</v>
      </c>
      <c r="B5" s="81">
        <f>B6-B4</f>
        <v>324000</v>
      </c>
      <c r="C5" s="82"/>
      <c r="D5" s="78"/>
      <c r="E5" s="7" t="s">
        <v>98</v>
      </c>
      <c r="F5" s="8">
        <v>10</v>
      </c>
      <c r="G5" s="9" t="s">
        <v>347</v>
      </c>
    </row>
    <row r="6" spans="1:9" ht="21.95" customHeight="1">
      <c r="A6" s="1" t="s">
        <v>12</v>
      </c>
      <c r="B6" s="83">
        <v>886500</v>
      </c>
      <c r="C6" s="84"/>
      <c r="D6" s="78"/>
      <c r="E6" s="7" t="s">
        <v>99</v>
      </c>
      <c r="F6" s="8">
        <v>10</v>
      </c>
      <c r="G6" s="9" t="s">
        <v>347</v>
      </c>
    </row>
    <row r="7" spans="1:9" ht="20.25" customHeight="1">
      <c r="A7" s="10" t="s">
        <v>13</v>
      </c>
      <c r="B7" s="83">
        <f>'7.7'!B7:C7+'7.8'!B6:C6</f>
        <v>12533670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348</v>
      </c>
      <c r="C11" s="21">
        <v>3</v>
      </c>
      <c r="D11" s="91"/>
      <c r="E11" s="22"/>
      <c r="F11" s="21"/>
      <c r="G11" s="23"/>
    </row>
    <row r="12" spans="1:9" ht="18" customHeight="1">
      <c r="A12" s="88"/>
      <c r="B12" s="21" t="s">
        <v>349</v>
      </c>
      <c r="C12" s="21">
        <v>2</v>
      </c>
      <c r="D12" s="91"/>
      <c r="E12" s="22"/>
      <c r="F12" s="21"/>
      <c r="G12" s="23"/>
    </row>
    <row r="13" spans="1:9" ht="17.100000000000001" customHeight="1">
      <c r="A13" s="89"/>
      <c r="B13" s="21" t="s">
        <v>350</v>
      </c>
      <c r="C13" s="24">
        <v>2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24</v>
      </c>
      <c r="B16" s="28">
        <v>0.45833333333333331</v>
      </c>
      <c r="C16" s="21" t="s">
        <v>122</v>
      </c>
      <c r="D16" s="21">
        <v>10</v>
      </c>
      <c r="E16" s="93" t="s">
        <v>123</v>
      </c>
      <c r="F16" s="94"/>
      <c r="G16" s="95"/>
    </row>
    <row r="17" spans="1:7">
      <c r="A17" s="100"/>
      <c r="B17" s="28"/>
      <c r="C17" s="28"/>
      <c r="D17" s="21"/>
      <c r="E17" s="93"/>
      <c r="F17" s="94"/>
      <c r="G17" s="95"/>
    </row>
    <row r="18" spans="1:7">
      <c r="A18" s="100"/>
      <c r="B18" s="28"/>
      <c r="C18" s="28"/>
      <c r="D18" s="21"/>
      <c r="E18" s="93"/>
      <c r="F18" s="94"/>
      <c r="G18" s="95"/>
    </row>
    <row r="19" spans="1:7">
      <c r="A19" s="100"/>
      <c r="B19" s="28"/>
      <c r="C19" s="21"/>
      <c r="D19" s="21"/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/>
      <c r="B23" s="31">
        <v>0.29166666666666669</v>
      </c>
      <c r="C23" s="21" t="s">
        <v>124</v>
      </c>
      <c r="D23" s="21">
        <v>2</v>
      </c>
      <c r="E23" s="114"/>
      <c r="F23" s="115"/>
      <c r="G23" s="116"/>
    </row>
    <row r="24" spans="1:7">
      <c r="A24" s="100"/>
      <c r="B24" s="28"/>
      <c r="C24" s="28"/>
      <c r="D24" s="21"/>
      <c r="E24" s="93"/>
      <c r="F24" s="94"/>
      <c r="G24" s="95"/>
    </row>
    <row r="25" spans="1:7">
      <c r="A25" s="100"/>
      <c r="B25" s="28"/>
      <c r="C25" s="32"/>
      <c r="D25" s="21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 t="s">
        <v>125</v>
      </c>
      <c r="C35" s="112"/>
      <c r="D35" s="99" t="s">
        <v>27</v>
      </c>
      <c r="E35" s="107" t="s">
        <v>351</v>
      </c>
      <c r="F35" s="108"/>
      <c r="G35" s="109"/>
    </row>
    <row r="36" spans="1:9" ht="17.25" customHeight="1">
      <c r="A36" s="100"/>
      <c r="B36" s="111" t="s">
        <v>126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127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352</v>
      </c>
      <c r="G48" s="106"/>
      <c r="H48" s="46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</row>
    <row r="2" spans="1:9" ht="20.100000000000001" customHeight="1">
      <c r="A2" s="1" t="s">
        <v>1</v>
      </c>
      <c r="B2" s="75" t="s">
        <v>128</v>
      </c>
      <c r="C2" s="76"/>
      <c r="D2" s="2" t="s">
        <v>2</v>
      </c>
      <c r="E2" s="2"/>
      <c r="F2" s="3" t="s">
        <v>3</v>
      </c>
      <c r="G2" s="4"/>
    </row>
    <row r="3" spans="1:9" ht="24" customHeight="1">
      <c r="A3" s="71" t="s">
        <v>4</v>
      </c>
      <c r="B3" s="72"/>
      <c r="C3" s="73"/>
      <c r="D3" s="7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9">
        <v>697100</v>
      </c>
      <c r="C4" s="80"/>
      <c r="D4" s="78"/>
      <c r="E4" s="7" t="s">
        <v>214</v>
      </c>
      <c r="F4" s="8">
        <v>10</v>
      </c>
      <c r="G4" s="9" t="s">
        <v>347</v>
      </c>
    </row>
    <row r="5" spans="1:9" ht="23.1" customHeight="1">
      <c r="A5" s="1" t="s">
        <v>11</v>
      </c>
      <c r="B5" s="81">
        <f>B6-B4</f>
        <v>277150</v>
      </c>
      <c r="C5" s="82"/>
      <c r="D5" s="78"/>
      <c r="E5" s="7" t="s">
        <v>98</v>
      </c>
      <c r="F5" s="8">
        <v>10</v>
      </c>
      <c r="G5" s="9" t="s">
        <v>353</v>
      </c>
    </row>
    <row r="6" spans="1:9" ht="21.95" customHeight="1">
      <c r="A6" s="1" t="s">
        <v>12</v>
      </c>
      <c r="B6" s="83">
        <v>974250</v>
      </c>
      <c r="C6" s="84"/>
      <c r="D6" s="78"/>
      <c r="E6" s="7" t="s">
        <v>99</v>
      </c>
      <c r="F6" s="8">
        <v>10</v>
      </c>
      <c r="G6" s="9" t="s">
        <v>177</v>
      </c>
    </row>
    <row r="7" spans="1:9" ht="20.25" customHeight="1">
      <c r="A7" s="10" t="s">
        <v>13</v>
      </c>
      <c r="B7" s="83">
        <f>'7.8'!B7:C7+'7.9'!B6:C6</f>
        <v>13507920</v>
      </c>
      <c r="C7" s="84"/>
      <c r="D7" s="11"/>
      <c r="E7" s="12"/>
      <c r="F7" s="13"/>
      <c r="G7" s="14"/>
      <c r="I7" s="15"/>
    </row>
    <row r="8" spans="1:9" ht="25.5" customHeight="1">
      <c r="A8" s="1" t="s">
        <v>14</v>
      </c>
      <c r="B8" s="85">
        <v>93391350</v>
      </c>
      <c r="C8" s="86"/>
      <c r="G8" s="15"/>
    </row>
    <row r="9" spans="1:9" ht="27.95" customHeight="1">
      <c r="A9" s="71" t="s">
        <v>15</v>
      </c>
      <c r="B9" s="72"/>
      <c r="C9" s="73"/>
      <c r="D9" s="16"/>
      <c r="E9" s="17"/>
      <c r="F9" s="17"/>
      <c r="G9" s="18"/>
    </row>
    <row r="10" spans="1:9" ht="17.100000000000001" customHeight="1">
      <c r="A10" s="87" t="s">
        <v>16</v>
      </c>
      <c r="B10" s="19" t="s">
        <v>17</v>
      </c>
      <c r="C10" s="19" t="s">
        <v>18</v>
      </c>
      <c r="D10" s="9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8"/>
      <c r="B11" s="21" t="s">
        <v>354</v>
      </c>
      <c r="C11" s="21">
        <v>5</v>
      </c>
      <c r="D11" s="91"/>
      <c r="E11" s="22"/>
      <c r="F11" s="21"/>
      <c r="G11" s="23"/>
    </row>
    <row r="12" spans="1:9" ht="18" customHeight="1">
      <c r="A12" s="88"/>
      <c r="B12" s="21" t="s">
        <v>355</v>
      </c>
      <c r="C12" s="21">
        <v>5</v>
      </c>
      <c r="D12" s="91"/>
      <c r="E12" s="22"/>
      <c r="F12" s="21"/>
      <c r="G12" s="23"/>
    </row>
    <row r="13" spans="1:9" ht="17.100000000000001" customHeight="1">
      <c r="A13" s="89"/>
      <c r="B13" s="21" t="s">
        <v>349</v>
      </c>
      <c r="C13" s="24">
        <v>4</v>
      </c>
      <c r="D13" s="92"/>
      <c r="E13" s="25"/>
      <c r="F13" s="26"/>
      <c r="G13" s="23"/>
    </row>
    <row r="14" spans="1:9" ht="27.95" customHeight="1">
      <c r="A14" s="71" t="s">
        <v>20</v>
      </c>
      <c r="B14" s="72"/>
      <c r="C14" s="72"/>
      <c r="D14" s="72"/>
      <c r="E14" s="72"/>
      <c r="F14" s="72"/>
      <c r="G14" s="73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6"/>
      <c r="F15" s="97"/>
      <c r="G15" s="98"/>
    </row>
    <row r="16" spans="1:9" ht="18.95" customHeight="1">
      <c r="A16" s="99" t="s">
        <v>133</v>
      </c>
      <c r="B16" s="28">
        <v>4.1666666666666664E-2</v>
      </c>
      <c r="C16" s="21" t="s">
        <v>129</v>
      </c>
      <c r="D16" s="21">
        <v>10</v>
      </c>
      <c r="E16" s="93"/>
      <c r="F16" s="94"/>
      <c r="G16" s="95"/>
    </row>
    <row r="17" spans="1:7">
      <c r="A17" s="100"/>
      <c r="B17" s="28">
        <v>0.47916666666666669</v>
      </c>
      <c r="C17" s="28" t="s">
        <v>130</v>
      </c>
      <c r="D17" s="21">
        <v>3</v>
      </c>
      <c r="E17" s="93"/>
      <c r="F17" s="94"/>
      <c r="G17" s="95"/>
    </row>
    <row r="18" spans="1:7">
      <c r="A18" s="100"/>
      <c r="B18" s="28">
        <v>0.5</v>
      </c>
      <c r="C18" s="28" t="s">
        <v>131</v>
      </c>
      <c r="D18" s="21">
        <v>2</v>
      </c>
      <c r="E18" s="93"/>
      <c r="F18" s="94"/>
      <c r="G18" s="95"/>
    </row>
    <row r="19" spans="1:7">
      <c r="A19" s="100"/>
      <c r="B19" s="28" t="s">
        <v>135</v>
      </c>
      <c r="C19" s="21" t="s">
        <v>132</v>
      </c>
      <c r="D19" s="21">
        <v>2</v>
      </c>
      <c r="E19" s="93"/>
      <c r="F19" s="94"/>
      <c r="G19" s="95"/>
    </row>
    <row r="20" spans="1:7">
      <c r="A20" s="100"/>
      <c r="B20" s="28"/>
      <c r="C20" s="21"/>
      <c r="D20" s="21"/>
      <c r="E20" s="93"/>
      <c r="F20" s="94"/>
      <c r="G20" s="95"/>
    </row>
    <row r="21" spans="1:7">
      <c r="A21" s="100"/>
      <c r="B21" s="28"/>
      <c r="C21" s="21"/>
      <c r="D21" s="21"/>
      <c r="E21" s="93"/>
      <c r="F21" s="94"/>
      <c r="G21" s="95"/>
    </row>
    <row r="22" spans="1:7" ht="18" thickBot="1">
      <c r="A22" s="101"/>
      <c r="B22" s="29"/>
      <c r="C22" s="30"/>
      <c r="D22" s="30"/>
      <c r="E22" s="102"/>
      <c r="F22" s="103"/>
      <c r="G22" s="104"/>
    </row>
    <row r="23" spans="1:7">
      <c r="A23" s="100" t="s">
        <v>134</v>
      </c>
      <c r="B23" s="31">
        <v>0.27083333333333331</v>
      </c>
      <c r="C23" s="21" t="s">
        <v>143</v>
      </c>
      <c r="D23" s="21">
        <v>4</v>
      </c>
      <c r="E23" s="114"/>
      <c r="F23" s="115"/>
      <c r="G23" s="116"/>
    </row>
    <row r="24" spans="1:7">
      <c r="A24" s="100"/>
      <c r="B24" s="28"/>
      <c r="C24" s="28"/>
      <c r="D24" s="21"/>
      <c r="E24" s="93"/>
      <c r="F24" s="94"/>
      <c r="G24" s="95"/>
    </row>
    <row r="25" spans="1:7">
      <c r="A25" s="100"/>
      <c r="B25" s="28"/>
      <c r="C25" s="32"/>
      <c r="D25" s="21"/>
      <c r="E25" s="93"/>
      <c r="F25" s="94"/>
      <c r="G25" s="95"/>
    </row>
    <row r="26" spans="1:7">
      <c r="A26" s="100"/>
      <c r="B26" s="28"/>
      <c r="C26" s="32"/>
      <c r="D26" s="21"/>
      <c r="E26" s="93"/>
      <c r="F26" s="94"/>
      <c r="G26" s="95"/>
    </row>
    <row r="27" spans="1:7">
      <c r="A27" s="100"/>
      <c r="B27" s="28"/>
      <c r="C27" s="21"/>
      <c r="D27" s="21"/>
      <c r="E27" s="93"/>
      <c r="F27" s="94"/>
      <c r="G27" s="95"/>
    </row>
    <row r="28" spans="1:7">
      <c r="A28" s="100"/>
      <c r="B28" s="28"/>
      <c r="C28" s="21"/>
      <c r="D28" s="21"/>
      <c r="E28" s="93"/>
      <c r="F28" s="94"/>
      <c r="G28" s="95"/>
    </row>
    <row r="29" spans="1:7">
      <c r="A29" s="100"/>
      <c r="B29" s="28"/>
      <c r="C29" s="28"/>
      <c r="D29" s="21"/>
      <c r="E29" s="93"/>
      <c r="F29" s="94"/>
      <c r="G29" s="95"/>
    </row>
    <row r="30" spans="1:7">
      <c r="A30" s="100"/>
      <c r="B30" s="28"/>
      <c r="C30" s="33"/>
      <c r="D30" s="21"/>
      <c r="E30" s="93"/>
      <c r="F30" s="94"/>
      <c r="G30" s="95"/>
    </row>
    <row r="31" spans="1:7">
      <c r="A31" s="100"/>
      <c r="B31" s="28"/>
      <c r="C31" s="28"/>
      <c r="D31" s="21"/>
      <c r="E31" s="93"/>
      <c r="F31" s="94"/>
      <c r="G31" s="95"/>
    </row>
    <row r="32" spans="1:7">
      <c r="A32" s="100"/>
      <c r="B32" s="28"/>
      <c r="C32" s="28"/>
      <c r="D32" s="21"/>
      <c r="E32" s="93"/>
      <c r="F32" s="94"/>
      <c r="G32" s="95"/>
    </row>
    <row r="33" spans="1:9">
      <c r="A33" s="100"/>
      <c r="B33" s="28"/>
      <c r="C33" s="21"/>
      <c r="D33" s="21"/>
      <c r="E33" s="93"/>
      <c r="F33" s="94"/>
      <c r="G33" s="95"/>
    </row>
    <row r="34" spans="1:9">
      <c r="A34" s="72" t="s">
        <v>25</v>
      </c>
      <c r="B34" s="72"/>
      <c r="C34" s="72"/>
      <c r="D34" s="72"/>
      <c r="E34" s="72"/>
      <c r="F34" s="72"/>
      <c r="G34" s="72"/>
    </row>
    <row r="35" spans="1:9">
      <c r="A35" s="99" t="s">
        <v>26</v>
      </c>
      <c r="B35" s="111"/>
      <c r="C35" s="112"/>
      <c r="D35" s="99" t="s">
        <v>27</v>
      </c>
      <c r="E35" s="107" t="s">
        <v>356</v>
      </c>
      <c r="F35" s="108"/>
      <c r="G35" s="109"/>
    </row>
    <row r="36" spans="1:9" ht="17.25" customHeight="1">
      <c r="A36" s="100"/>
      <c r="B36" s="111" t="s">
        <v>136</v>
      </c>
      <c r="C36" s="112"/>
      <c r="D36" s="100"/>
      <c r="E36" s="107"/>
      <c r="F36" s="108"/>
      <c r="G36" s="109"/>
    </row>
    <row r="37" spans="1:9" ht="18" customHeight="1">
      <c r="A37" s="100"/>
      <c r="B37" s="113" t="s">
        <v>137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07"/>
      <c r="F39" s="108"/>
      <c r="G39" s="109"/>
    </row>
    <row r="40" spans="1:9" ht="17.25" customHeight="1">
      <c r="A40" s="100"/>
      <c r="B40" s="105"/>
      <c r="C40" s="106"/>
      <c r="D40" s="100"/>
      <c r="E40" s="107"/>
      <c r="F40" s="108"/>
      <c r="G40" s="109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10"/>
      <c r="B43" s="105"/>
      <c r="C43" s="106"/>
      <c r="D43" s="110"/>
      <c r="E43" s="120"/>
      <c r="F43" s="121"/>
      <c r="G43" s="122"/>
    </row>
    <row r="44" spans="1:9">
      <c r="A44" s="72" t="s">
        <v>28</v>
      </c>
      <c r="B44" s="72"/>
      <c r="C44" s="72"/>
      <c r="D44" s="72"/>
      <c r="E44" s="72"/>
      <c r="F44" s="72"/>
      <c r="G44" s="72"/>
    </row>
    <row r="45" spans="1:9">
      <c r="A45" s="99" t="s">
        <v>26</v>
      </c>
      <c r="B45" s="111" t="s">
        <v>10</v>
      </c>
      <c r="C45" s="112"/>
      <c r="D45" s="99" t="s">
        <v>27</v>
      </c>
      <c r="E45" s="123"/>
      <c r="F45" s="124"/>
      <c r="G45" s="125"/>
    </row>
    <row r="46" spans="1:9">
      <c r="A46" s="110"/>
      <c r="B46" s="126" t="s">
        <v>10</v>
      </c>
      <c r="C46" s="127"/>
      <c r="D46" s="110"/>
      <c r="E46" s="114"/>
      <c r="F46" s="115"/>
      <c r="G46" s="116"/>
    </row>
    <row r="47" spans="1:9">
      <c r="A47" s="72" t="s">
        <v>29</v>
      </c>
      <c r="B47" s="72"/>
      <c r="C47" s="72"/>
      <c r="D47" s="72"/>
      <c r="E47" s="72"/>
      <c r="F47" s="72"/>
      <c r="G47" s="72"/>
    </row>
    <row r="48" spans="1:9">
      <c r="A48" s="99" t="s">
        <v>26</v>
      </c>
      <c r="B48" s="111"/>
      <c r="C48" s="128"/>
      <c r="D48" s="112"/>
      <c r="E48" s="99" t="s">
        <v>30</v>
      </c>
      <c r="F48" s="105" t="s">
        <v>357</v>
      </c>
      <c r="G48" s="106"/>
      <c r="H48" s="47"/>
    </row>
    <row r="49" spans="1:8">
      <c r="A49" s="100"/>
      <c r="B49" s="105"/>
      <c r="C49" s="129"/>
      <c r="D49" s="106"/>
      <c r="E49" s="100"/>
      <c r="F49" s="105"/>
      <c r="G49" s="106"/>
      <c r="H49" s="36"/>
    </row>
    <row r="50" spans="1:8">
      <c r="A50" s="100"/>
      <c r="B50" s="105"/>
      <c r="C50" s="129"/>
      <c r="D50" s="106"/>
      <c r="E50" s="100"/>
      <c r="F50" s="105"/>
      <c r="G50" s="106"/>
    </row>
    <row r="51" spans="1:8">
      <c r="A51" s="100"/>
      <c r="B51" s="105"/>
      <c r="C51" s="129"/>
      <c r="D51" s="106"/>
      <c r="E51" s="100"/>
      <c r="F51" s="105"/>
      <c r="G51" s="106"/>
    </row>
    <row r="52" spans="1:8">
      <c r="A52" s="100"/>
      <c r="B52" s="105" t="s">
        <v>10</v>
      </c>
      <c r="C52" s="129"/>
      <c r="D52" s="106"/>
      <c r="E52" s="100"/>
      <c r="F52" s="105" t="s">
        <v>10</v>
      </c>
      <c r="G52" s="106"/>
    </row>
    <row r="53" spans="1:8">
      <c r="A53" s="110"/>
      <c r="B53" s="126"/>
      <c r="C53" s="130"/>
      <c r="D53" s="127"/>
      <c r="E53" s="110"/>
      <c r="F53" s="105"/>
      <c r="G53" s="106"/>
    </row>
    <row r="54" spans="1:8">
      <c r="A54" s="131" t="s">
        <v>31</v>
      </c>
      <c r="B54" s="132"/>
      <c r="C54" s="37" t="s">
        <v>32</v>
      </c>
      <c r="D54" s="38">
        <f>B56+E56</f>
        <v>0</v>
      </c>
      <c r="E54" s="39"/>
      <c r="F54" s="133"/>
      <c r="G54" s="133"/>
    </row>
    <row r="55" spans="1:8">
      <c r="A55" s="138" t="s">
        <v>26</v>
      </c>
      <c r="B55" s="40" t="s">
        <v>33</v>
      </c>
      <c r="C55" s="40" t="s">
        <v>34</v>
      </c>
      <c r="D55" s="90" t="s">
        <v>30</v>
      </c>
      <c r="E55" s="40" t="s">
        <v>33</v>
      </c>
      <c r="F55" s="141" t="s">
        <v>34</v>
      </c>
      <c r="G55" s="142"/>
    </row>
    <row r="56" spans="1:8">
      <c r="A56" s="139"/>
      <c r="B56" s="143"/>
      <c r="C56" s="143"/>
      <c r="D56" s="91"/>
      <c r="E56" s="143"/>
      <c r="F56" s="146"/>
      <c r="G56" s="147"/>
    </row>
    <row r="57" spans="1:8">
      <c r="A57" s="139"/>
      <c r="B57" s="144"/>
      <c r="C57" s="144"/>
      <c r="D57" s="91"/>
      <c r="E57" s="144"/>
      <c r="F57" s="148"/>
      <c r="G57" s="149"/>
    </row>
    <row r="58" spans="1:8">
      <c r="A58" s="140"/>
      <c r="B58" s="145"/>
      <c r="C58" s="145"/>
      <c r="D58" s="92"/>
      <c r="E58" s="145"/>
      <c r="F58" s="150"/>
      <c r="G58" s="151"/>
    </row>
    <row r="59" spans="1:8">
      <c r="A59" s="134" t="s">
        <v>35</v>
      </c>
      <c r="B59" s="134"/>
      <c r="C59" s="134"/>
      <c r="D59" s="134"/>
      <c r="E59" s="134"/>
      <c r="F59" s="134"/>
      <c r="G59" s="134"/>
    </row>
    <row r="60" spans="1:8">
      <c r="A60" s="135"/>
      <c r="B60" s="136"/>
      <c r="C60" s="136"/>
      <c r="D60" s="136"/>
      <c r="E60" s="136"/>
      <c r="F60" s="136"/>
      <c r="G60" s="137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7.20</vt:lpstr>
      <vt:lpstr>7.21</vt:lpstr>
      <vt:lpstr>7.22</vt:lpstr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2015-06-02T06:40:29Z</dcterms:created>
  <dcterms:modified xsi:type="dcterms:W3CDTF">2015-08-16T08:22:51Z</dcterms:modified>
</cp:coreProperties>
</file>