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4400" windowHeight="7335" firstSheet="3" activeTab="26"/>
  </bookViews>
  <sheets>
    <sheet name="양식" sheetId="12" r:id="rId1"/>
    <sheet name="2.1" sheetId="14" r:id="rId2"/>
    <sheet name="2.2" sheetId="15" r:id="rId3"/>
    <sheet name="2.3" sheetId="16" r:id="rId4"/>
    <sheet name="2.4" sheetId="17" r:id="rId5"/>
    <sheet name="2.5" sheetId="18" r:id="rId6"/>
    <sheet name="2.6" sheetId="19" r:id="rId7"/>
    <sheet name="2.7" sheetId="20" r:id="rId8"/>
    <sheet name="2.8" sheetId="21" r:id="rId9"/>
    <sheet name="2.9" sheetId="22" r:id="rId10"/>
    <sheet name="2.10" sheetId="23" r:id="rId11"/>
    <sheet name="2.11" sheetId="24" r:id="rId12"/>
    <sheet name="2.12" sheetId="25" r:id="rId13"/>
    <sheet name="2.13" sheetId="26" r:id="rId14"/>
    <sheet name="2.14" sheetId="27" r:id="rId15"/>
    <sheet name="2.15" sheetId="28" r:id="rId16"/>
    <sheet name="2.16" sheetId="29" r:id="rId17"/>
    <sheet name="2.17" sheetId="30" r:id="rId18"/>
    <sheet name="2.18" sheetId="31" r:id="rId19"/>
    <sheet name="2.20" sheetId="32" r:id="rId20"/>
    <sheet name="2.21" sheetId="33" r:id="rId21"/>
    <sheet name="2.22" sheetId="34" r:id="rId22"/>
    <sheet name="2.23" sheetId="35" r:id="rId23"/>
    <sheet name="2.24" sheetId="36" r:id="rId24"/>
    <sheet name="2.25" sheetId="37" r:id="rId25"/>
    <sheet name="2.26" sheetId="38" r:id="rId26"/>
    <sheet name="2.27" sheetId="39" r:id="rId27"/>
  </sheets>
  <calcPr calcId="125725"/>
</workbook>
</file>

<file path=xl/calcChain.xml><?xml version="1.0" encoding="utf-8"?>
<calcChain xmlns="http://schemas.openxmlformats.org/spreadsheetml/2006/main">
  <c r="B7" i="39"/>
  <c r="D52"/>
  <c r="B5"/>
  <c r="B7" i="38"/>
  <c r="D52"/>
  <c r="B5"/>
  <c r="B7" i="37"/>
  <c r="D52"/>
  <c r="B5"/>
  <c r="B7" i="36"/>
  <c r="D52"/>
  <c r="B5"/>
  <c r="B7" i="35"/>
  <c r="D52"/>
  <c r="B5"/>
  <c r="B7" i="34"/>
  <c r="B5"/>
  <c r="D52"/>
  <c r="B7" i="32"/>
  <c r="B7" i="33" s="1"/>
  <c r="D52"/>
  <c r="B5"/>
  <c r="B5" i="32"/>
  <c r="D52"/>
  <c r="B7" i="31"/>
  <c r="D52"/>
  <c r="B7" i="30"/>
  <c r="D52"/>
  <c r="B5"/>
  <c r="B7" i="29"/>
  <c r="D52"/>
  <c r="B5"/>
  <c r="B7" i="28"/>
  <c r="D52"/>
  <c r="B5"/>
  <c r="B7" i="27"/>
  <c r="D52"/>
  <c r="B5"/>
  <c r="B7" i="26"/>
  <c r="D52"/>
  <c r="B5"/>
  <c r="B7" i="25"/>
  <c r="D52"/>
  <c r="B5"/>
  <c r="B7" i="24"/>
  <c r="D52"/>
  <c r="B5"/>
  <c r="B7" i="23"/>
  <c r="D52"/>
  <c r="B5"/>
  <c r="B7" i="22"/>
  <c r="B5"/>
  <c r="B7" i="21"/>
  <c r="B5"/>
  <c r="D52" i="22"/>
  <c r="D52" i="21"/>
  <c r="B7" i="20"/>
  <c r="D52"/>
  <c r="B5"/>
  <c r="B7" i="18"/>
  <c r="B7" i="19" s="1"/>
  <c r="D52"/>
  <c r="B5"/>
  <c r="D52" i="18"/>
  <c r="B5"/>
  <c r="B7" i="17"/>
  <c r="B5"/>
  <c r="B7" i="16"/>
  <c r="D52" i="17"/>
  <c r="D52" i="16"/>
  <c r="B5"/>
  <c r="B7" i="15"/>
  <c r="B7" i="14"/>
  <c r="B5" i="15"/>
  <c r="D52"/>
  <c r="D52" i="14"/>
  <c r="B5"/>
  <c r="D52" i="12"/>
</calcChain>
</file>

<file path=xl/sharedStrings.xml><?xml version="1.0" encoding="utf-8"?>
<sst xmlns="http://schemas.openxmlformats.org/spreadsheetml/2006/main" count="2000" uniqueCount="436">
  <si>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</si>
  <si>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</si>
  <si>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</si>
  <si>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</si>
  <si>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</si>
  <si>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</si>
  <si>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</si>
  <si>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</si>
  <si>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</si>
  <si>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</si>
  <si>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</si>
  <si>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</si>
  <si>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</si>
  <si>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</si>
  <si>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</si>
  <si>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</si>
  <si>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</si>
  <si>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</si>
  <si>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</si>
  <si>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</si>
  <si>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</si>
  <si>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</si>
  <si>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</si>
  <si>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</si>
  <si>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</si>
  <si>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</si>
  <si>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</si>
  <si>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</si>
  <si>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</si>
  <si>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</si>
  <si>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</si>
  <si>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</si>
  <si>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</si>
  <si>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</si>
  <si>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</si>
  <si>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  일일매출내용</t>
    <phoneticPr fontId="4" type="noConversion"/>
  </si>
  <si>
    <t>2015.2.1</t>
    <phoneticPr fontId="4" type="noConversion"/>
  </si>
  <si>
    <t>넛트피자</t>
    <phoneticPr fontId="4" type="noConversion"/>
  </si>
  <si>
    <t>버섯리조또</t>
    <phoneticPr fontId="4" type="noConversion"/>
  </si>
  <si>
    <t>L/B Set</t>
    <phoneticPr fontId="4" type="noConversion"/>
  </si>
  <si>
    <t>서윤주 님</t>
    <phoneticPr fontId="4" type="noConversion"/>
  </si>
  <si>
    <t xml:space="preserve"> Sienna</t>
    <phoneticPr fontId="4" type="noConversion"/>
  </si>
  <si>
    <t>고호성 님</t>
    <phoneticPr fontId="4" type="noConversion"/>
  </si>
  <si>
    <t>Campo</t>
    <phoneticPr fontId="4" type="noConversion"/>
  </si>
  <si>
    <t xml:space="preserve"> 오늘 영업사항 </t>
    <phoneticPr fontId="4" type="noConversion"/>
  </si>
  <si>
    <t xml:space="preserve">  : 저녁 영업시 6시부터 워킹손님이 많았으며</t>
    <phoneticPr fontId="4" type="noConversion"/>
  </si>
  <si>
    <t xml:space="preserve">   금호아시아나 사장님이신 고호성님이 재방문 하셨습니다.</t>
    <phoneticPr fontId="4" type="noConversion"/>
  </si>
  <si>
    <t xml:space="preserve"> 내일 AM9:00에 상품관련 실사 실시합니다.</t>
    <phoneticPr fontId="4" type="noConversion"/>
  </si>
  <si>
    <t>2015.2.</t>
    <phoneticPr fontId="4" type="noConversion"/>
  </si>
  <si>
    <t>2015.2.2</t>
    <phoneticPr fontId="4" type="noConversion"/>
  </si>
  <si>
    <t xml:space="preserve"> 김경모 님</t>
    <phoneticPr fontId="4" type="noConversion"/>
  </si>
  <si>
    <t>김성수 님</t>
    <phoneticPr fontId="4" type="noConversion"/>
  </si>
  <si>
    <t>설원희 님</t>
    <phoneticPr fontId="4" type="noConversion"/>
  </si>
  <si>
    <t>날치알크림파스타</t>
    <phoneticPr fontId="4" type="noConversion"/>
  </si>
  <si>
    <t>고추튀김</t>
    <phoneticPr fontId="4" type="noConversion"/>
  </si>
  <si>
    <t>아라비아따</t>
    <phoneticPr fontId="4" type="noConversion"/>
  </si>
  <si>
    <t xml:space="preserve"> 오늘의 영업사항</t>
    <phoneticPr fontId="4" type="noConversion"/>
  </si>
  <si>
    <t xml:space="preserve"> : 디너 영업시 단골 손님의 방문이 많았으며, 설원희님 테이블에는</t>
    <phoneticPr fontId="4" type="noConversion"/>
  </si>
  <si>
    <t>주방에서 준비한 스페셜 에피타이저로 방어세비체가 제공되었으며</t>
    <phoneticPr fontId="4" type="noConversion"/>
  </si>
  <si>
    <t>손님의 만족도가 높았습니다.</t>
    <phoneticPr fontId="4" type="noConversion"/>
  </si>
  <si>
    <t>2015.2.3</t>
    <phoneticPr fontId="4" type="noConversion"/>
  </si>
  <si>
    <t>2015.2.4</t>
    <phoneticPr fontId="4" type="noConversion"/>
  </si>
  <si>
    <t>조은희 님</t>
    <phoneticPr fontId="4" type="noConversion"/>
  </si>
  <si>
    <t>윤경수 님</t>
    <phoneticPr fontId="4" type="noConversion"/>
  </si>
  <si>
    <t>박성연 님</t>
    <phoneticPr fontId="4" type="noConversion"/>
  </si>
  <si>
    <t>박종진 님</t>
    <phoneticPr fontId="4" type="noConversion"/>
  </si>
  <si>
    <t>임진석 님</t>
    <phoneticPr fontId="4" type="noConversion"/>
  </si>
  <si>
    <t>프라이펜 세척 실시.</t>
    <phoneticPr fontId="4" type="noConversion"/>
  </si>
  <si>
    <t xml:space="preserve"> - 기름때 제거 및 그을림 제거</t>
    <phoneticPr fontId="4" type="noConversion"/>
  </si>
  <si>
    <t>김가은 사원 파스타 미장 교육.</t>
    <phoneticPr fontId="4" type="noConversion"/>
  </si>
  <si>
    <t>까르보나라</t>
    <phoneticPr fontId="4" type="noConversion"/>
  </si>
  <si>
    <t xml:space="preserve"> - 1,2F 제빙기 청소 실시 하였습니다.</t>
    <phoneticPr fontId="4" type="noConversion"/>
  </si>
  <si>
    <t>L/A set</t>
    <phoneticPr fontId="4" type="noConversion"/>
  </si>
  <si>
    <t>L/B set</t>
    <phoneticPr fontId="4" type="noConversion"/>
  </si>
  <si>
    <t>초코파이디저트</t>
    <phoneticPr fontId="4" type="noConversion"/>
  </si>
  <si>
    <t xml:space="preserve"> 1F Bar 하수구 청소 실시.</t>
    <phoneticPr fontId="4" type="noConversion"/>
  </si>
  <si>
    <t>2015.2.5</t>
    <phoneticPr fontId="4" type="noConversion"/>
  </si>
  <si>
    <t>D/T set</t>
    <phoneticPr fontId="4" type="noConversion"/>
  </si>
  <si>
    <t>초리조로제파스타</t>
    <phoneticPr fontId="4" type="noConversion"/>
  </si>
  <si>
    <t xml:space="preserve"> 조재옥 사원 : 손님 와인 주문시, 오픈 및 서브 테스트</t>
    <phoneticPr fontId="4" type="noConversion"/>
  </si>
  <si>
    <t xml:space="preserve"> 황진영 사원 : 1,2F Bar 업무매뉴얼 교육 실시.</t>
    <phoneticPr fontId="4" type="noConversion"/>
  </si>
  <si>
    <t>권미숙 님</t>
    <phoneticPr fontId="4" type="noConversion"/>
  </si>
  <si>
    <t>오현경 님</t>
    <phoneticPr fontId="4" type="noConversion"/>
  </si>
  <si>
    <t>Verona</t>
    <phoneticPr fontId="4" type="noConversion"/>
  </si>
  <si>
    <t>조유정 님</t>
    <phoneticPr fontId="4" type="noConversion"/>
  </si>
  <si>
    <t>김태호 님</t>
    <phoneticPr fontId="4" type="noConversion"/>
  </si>
  <si>
    <t>이 현 님</t>
    <phoneticPr fontId="4" type="noConversion"/>
  </si>
  <si>
    <t>김혜미 님</t>
    <phoneticPr fontId="4" type="noConversion"/>
  </si>
  <si>
    <t>김서경 님</t>
    <phoneticPr fontId="4" type="noConversion"/>
  </si>
  <si>
    <t>Sienna</t>
    <phoneticPr fontId="4" type="noConversion"/>
  </si>
  <si>
    <t>이석주 회장님</t>
    <phoneticPr fontId="4" type="noConversion"/>
  </si>
  <si>
    <t xml:space="preserve">Roma </t>
    <phoneticPr fontId="4" type="noConversion"/>
  </si>
  <si>
    <t>이민혜 사원</t>
    <phoneticPr fontId="4" type="noConversion"/>
  </si>
  <si>
    <t>최치언 님</t>
    <phoneticPr fontId="4" type="noConversion"/>
  </si>
  <si>
    <t>서영준 님</t>
    <phoneticPr fontId="4" type="noConversion"/>
  </si>
  <si>
    <t>김설희 님</t>
    <phoneticPr fontId="4" type="noConversion"/>
  </si>
  <si>
    <t>2015.2.6</t>
    <phoneticPr fontId="4" type="noConversion"/>
  </si>
  <si>
    <t>알리오올리오</t>
    <phoneticPr fontId="4" type="noConversion"/>
  </si>
  <si>
    <t>해산물리조또</t>
    <phoneticPr fontId="4" type="noConversion"/>
  </si>
  <si>
    <t>D/A set</t>
    <phoneticPr fontId="4" type="noConversion"/>
  </si>
  <si>
    <t xml:space="preserve">  : 디너영업시 3F Hall에서 GEEK 매거진에서 주최하는 발렌타인데이 기념</t>
    <phoneticPr fontId="4" type="noConversion"/>
  </si>
  <si>
    <t xml:space="preserve">    커플 초청식사 진행되었습니다.</t>
    <phoneticPr fontId="4" type="noConversion"/>
  </si>
  <si>
    <t xml:space="preserve">  </t>
    <phoneticPr fontId="4" type="noConversion"/>
  </si>
  <si>
    <t>황진영 사원 : 전화응대 및 길안내 매뉴얼 교육 실시.</t>
    <phoneticPr fontId="4" type="noConversion"/>
  </si>
  <si>
    <t>2015.2.7</t>
    <phoneticPr fontId="4" type="noConversion"/>
  </si>
  <si>
    <t>마르게리따피자</t>
    <phoneticPr fontId="4" type="noConversion"/>
  </si>
  <si>
    <t>해산물파스타</t>
    <phoneticPr fontId="4" type="noConversion"/>
  </si>
  <si>
    <t>L/T set</t>
    <phoneticPr fontId="4" type="noConversion"/>
  </si>
  <si>
    <t>2015.2.8</t>
    <phoneticPr fontId="4" type="noConversion"/>
  </si>
  <si>
    <t>1시</t>
    <phoneticPr fontId="4" type="noConversion"/>
  </si>
  <si>
    <t>12시30분</t>
    <phoneticPr fontId="4" type="noConversion"/>
  </si>
  <si>
    <t>6시</t>
    <phoneticPr fontId="4" type="noConversion"/>
  </si>
  <si>
    <t>8시</t>
    <phoneticPr fontId="4" type="noConversion"/>
  </si>
  <si>
    <t>6시45분</t>
    <phoneticPr fontId="4" type="noConversion"/>
  </si>
  <si>
    <t>박준덕님</t>
    <phoneticPr fontId="4" type="noConversion"/>
  </si>
  <si>
    <t>한혜현님</t>
    <phoneticPr fontId="4" type="noConversion"/>
  </si>
  <si>
    <t>유준영님</t>
    <phoneticPr fontId="4" type="noConversion"/>
  </si>
  <si>
    <t>윤재연님</t>
    <phoneticPr fontId="4" type="noConversion"/>
  </si>
  <si>
    <t>신주임님지인</t>
    <phoneticPr fontId="4" type="noConversion"/>
  </si>
  <si>
    <t>최철수님</t>
    <phoneticPr fontId="4" type="noConversion"/>
  </si>
  <si>
    <t>주방 대청소 실시.</t>
    <phoneticPr fontId="4" type="noConversion"/>
  </si>
  <si>
    <t xml:space="preserve"> - 매주 일요일마다 파트별 대청소 실시.</t>
    <phoneticPr fontId="4" type="noConversion"/>
  </si>
  <si>
    <t xml:space="preserve"> - 핫파트 그릴 및 화구 기름때 제거, 세척</t>
    <phoneticPr fontId="4" type="noConversion"/>
  </si>
  <si>
    <t>GEEK</t>
    <phoneticPr fontId="4" type="noConversion"/>
  </si>
  <si>
    <t>민선경 님</t>
    <phoneticPr fontId="4" type="noConversion"/>
  </si>
  <si>
    <t>김지희 님</t>
    <phoneticPr fontId="4" type="noConversion"/>
  </si>
  <si>
    <t>김선중 님</t>
    <phoneticPr fontId="4" type="noConversion"/>
  </si>
  <si>
    <t>서애덕 이사님</t>
    <phoneticPr fontId="4" type="noConversion"/>
  </si>
  <si>
    <t>GEEK  30명 D/C 제공</t>
    <phoneticPr fontId="4" type="noConversion"/>
  </si>
  <si>
    <t xml:space="preserve"> - 30명 모두 채끝 주문</t>
    <phoneticPr fontId="4" type="noConversion"/>
  </si>
  <si>
    <t>전달사항 전달과 효율적인 업무 분담을 위한</t>
    <phoneticPr fontId="4" type="noConversion"/>
  </si>
  <si>
    <t>주방 미팅 실시.</t>
    <phoneticPr fontId="4" type="noConversion"/>
  </si>
  <si>
    <t>발렌타인 메뉴 준비를 위한 주방 미팅.</t>
    <phoneticPr fontId="4" type="noConversion"/>
  </si>
  <si>
    <t xml:space="preserve"> - 기본 발주</t>
    <phoneticPr fontId="4" type="noConversion"/>
  </si>
  <si>
    <t xml:space="preserve"> - 업무 분담</t>
    <phoneticPr fontId="4" type="noConversion"/>
  </si>
  <si>
    <t xml:space="preserve"> - 메뉴숙지</t>
    <phoneticPr fontId="4" type="noConversion"/>
  </si>
  <si>
    <t>주방 기물 및 식자재 재고 조사</t>
    <phoneticPr fontId="4" type="noConversion"/>
  </si>
  <si>
    <t>1월 입고품목 정산을 위한 사무작업 실시</t>
    <phoneticPr fontId="4" type="noConversion"/>
  </si>
  <si>
    <t xml:space="preserve"> - 강지원 주임</t>
    <phoneticPr fontId="4" type="noConversion"/>
  </si>
  <si>
    <t xml:space="preserve"> - 이한기 대리, 임진환 대리</t>
    <phoneticPr fontId="4" type="noConversion"/>
  </si>
  <si>
    <t>부산 지점과의 발렌타인 메뉴 소통</t>
    <phoneticPr fontId="4" type="noConversion"/>
  </si>
  <si>
    <t>2015.2.9</t>
    <phoneticPr fontId="4" type="noConversion"/>
  </si>
  <si>
    <t>이유빈 님</t>
    <phoneticPr fontId="4" type="noConversion"/>
  </si>
  <si>
    <t>김주하 님</t>
    <phoneticPr fontId="4" type="noConversion"/>
  </si>
  <si>
    <t>송유미 님</t>
    <phoneticPr fontId="4" type="noConversion"/>
  </si>
  <si>
    <t>타일러 님</t>
    <phoneticPr fontId="4" type="noConversion"/>
  </si>
  <si>
    <t>강하나 님</t>
    <phoneticPr fontId="4" type="noConversion"/>
  </si>
  <si>
    <t>남대문 시장 방문</t>
    <phoneticPr fontId="4" type="noConversion"/>
  </si>
  <si>
    <t xml:space="preserve"> - 이한기 대리, 김초연 사원</t>
    <phoneticPr fontId="4" type="noConversion"/>
  </si>
  <si>
    <t xml:space="preserve"> - 기물 및 접시 조사</t>
    <phoneticPr fontId="4" type="noConversion"/>
  </si>
  <si>
    <t>홍합탕</t>
    <phoneticPr fontId="4" type="noConversion"/>
  </si>
  <si>
    <t>해산물파스타</t>
    <phoneticPr fontId="4" type="noConversion"/>
  </si>
  <si>
    <t>마르게리따피자</t>
    <phoneticPr fontId="4" type="noConversion"/>
  </si>
  <si>
    <t>D/A SET</t>
    <phoneticPr fontId="4" type="noConversion"/>
  </si>
  <si>
    <t>L/B SET</t>
    <phoneticPr fontId="4" type="noConversion"/>
  </si>
  <si>
    <t>문어리조또</t>
    <phoneticPr fontId="4" type="noConversion"/>
  </si>
  <si>
    <t xml:space="preserve"> 사무실 대청소 실시 하였습니다.</t>
    <phoneticPr fontId="4" type="noConversion"/>
  </si>
  <si>
    <t xml:space="preserve">  : 정리정돈 및 바닥청소</t>
    <phoneticPr fontId="4" type="noConversion"/>
  </si>
  <si>
    <t xml:space="preserve"> 시설보수 점검 하였습니다.</t>
    <phoneticPr fontId="4" type="noConversion"/>
  </si>
  <si>
    <t xml:space="preserve">  : 층별 전기 누전 점검</t>
    <phoneticPr fontId="4" type="noConversion"/>
  </si>
  <si>
    <t>2015.2.10</t>
    <phoneticPr fontId="4" type="noConversion"/>
  </si>
  <si>
    <t>이한기 대리 시연 준비</t>
    <phoneticPr fontId="4" type="noConversion"/>
  </si>
  <si>
    <t>발렌타인 메뉴 미장 준비</t>
    <phoneticPr fontId="4" type="noConversion"/>
  </si>
  <si>
    <t>조민정 님</t>
    <phoneticPr fontId="4" type="noConversion"/>
  </si>
  <si>
    <t>윤소윤 님</t>
    <phoneticPr fontId="4" type="noConversion"/>
  </si>
  <si>
    <t>이수연 님</t>
    <phoneticPr fontId="4" type="noConversion"/>
  </si>
  <si>
    <t>진연수 님</t>
    <phoneticPr fontId="4" type="noConversion"/>
  </si>
  <si>
    <t>깔라마리</t>
    <phoneticPr fontId="4" type="noConversion"/>
  </si>
  <si>
    <t>L/A SET</t>
    <phoneticPr fontId="4" type="noConversion"/>
  </si>
  <si>
    <t xml:space="preserve"> 오늘 영업사항</t>
    <phoneticPr fontId="4" type="noConversion"/>
  </si>
  <si>
    <t xml:space="preserve">    내일 까지 진행될 예정 입니다.</t>
    <phoneticPr fontId="4" type="noConversion"/>
  </si>
  <si>
    <t xml:space="preserve">  : 리틀그라운드에서 주최하는 행사로 4f 종일 대관 있었으며,</t>
    <phoneticPr fontId="4" type="noConversion"/>
  </si>
  <si>
    <t>서현덕이사님</t>
    <phoneticPr fontId="4" type="noConversion"/>
  </si>
  <si>
    <t>성은주님</t>
    <phoneticPr fontId="4" type="noConversion"/>
  </si>
  <si>
    <t>엄문정님</t>
    <phoneticPr fontId="4" type="noConversion"/>
  </si>
  <si>
    <t>양지승님</t>
    <phoneticPr fontId="4" type="noConversion"/>
  </si>
  <si>
    <t>이민정님</t>
    <phoneticPr fontId="4" type="noConversion"/>
  </si>
  <si>
    <t>강남규님</t>
    <phoneticPr fontId="4" type="noConversion"/>
  </si>
  <si>
    <t>백승환님</t>
    <phoneticPr fontId="4" type="noConversion"/>
  </si>
  <si>
    <t xml:space="preserve">S/S 그랜드메뉴 이한기대리 시연 </t>
    <phoneticPr fontId="4" type="noConversion"/>
  </si>
  <si>
    <t xml:space="preserve"> 식전빵(토마토), 카프레제</t>
    <phoneticPr fontId="4" type="noConversion"/>
  </si>
  <si>
    <t xml:space="preserve"> 참치비프까르파치오, 연어그라브락스</t>
    <phoneticPr fontId="4" type="noConversion"/>
  </si>
  <si>
    <t xml:space="preserve"> 시저샐러드, 본 마로우</t>
    <phoneticPr fontId="4" type="noConversion"/>
  </si>
  <si>
    <t xml:space="preserve"> 고추튀김</t>
    <phoneticPr fontId="4" type="noConversion"/>
  </si>
  <si>
    <t xml:space="preserve"> 봄파스타 - 차돌더덕파스타, 볼로네제 파스타</t>
    <phoneticPr fontId="4" type="noConversion"/>
  </si>
  <si>
    <t xml:space="preserve"> - 커피교육 2차 강의 실시</t>
    <phoneticPr fontId="4" type="noConversion"/>
  </si>
  <si>
    <t xml:space="preserve"> : 에스프레소 이론 및 실무 </t>
    <phoneticPr fontId="4" type="noConversion"/>
  </si>
  <si>
    <t xml:space="preserve"> - 오늘영업사항</t>
    <phoneticPr fontId="4" type="noConversion"/>
  </si>
  <si>
    <t>마르게리따</t>
    <phoneticPr fontId="4" type="noConversion"/>
  </si>
  <si>
    <t xml:space="preserve"> - 조재옥 사원 : 식사와 와인 페어링 및 서브타이밍 교육 </t>
    <phoneticPr fontId="4" type="noConversion"/>
  </si>
  <si>
    <t xml:space="preserve">  : 와인의 판매율이 좋아 매출에 도움을 주었으며(33%)</t>
    <phoneticPr fontId="4" type="noConversion"/>
  </si>
  <si>
    <t xml:space="preserve">    바톤 갤러리에서 발렌타인 초콜릿(6구) 50box 구매하셨습니다.</t>
    <phoneticPr fontId="4" type="noConversion"/>
  </si>
  <si>
    <t xml:space="preserve"> - 내일영업사항</t>
    <phoneticPr fontId="4" type="noConversion"/>
  </si>
  <si>
    <t>리틀그라운드</t>
    <phoneticPr fontId="4" type="noConversion"/>
  </si>
  <si>
    <t>4층 종일대관</t>
    <phoneticPr fontId="4" type="noConversion"/>
  </si>
  <si>
    <t xml:space="preserve"> : 11:00 본사 승진자 기념 식사 35인</t>
    <phoneticPr fontId="4" type="noConversion"/>
  </si>
  <si>
    <t xml:space="preserve">   4인 Share 메뉴, 3F 전체사용</t>
    <phoneticPr fontId="4" type="noConversion"/>
  </si>
  <si>
    <t>서양 네트웍스</t>
    <phoneticPr fontId="4" type="noConversion"/>
  </si>
  <si>
    <t>조사장님</t>
    <phoneticPr fontId="4" type="noConversion"/>
  </si>
  <si>
    <t>L/T SET</t>
    <phoneticPr fontId="4" type="noConversion"/>
  </si>
  <si>
    <t>등심스테이크</t>
    <phoneticPr fontId="4" type="noConversion"/>
  </si>
  <si>
    <t>알리오에올리오</t>
    <phoneticPr fontId="4" type="noConversion"/>
  </si>
  <si>
    <t xml:space="preserve">  : 점심영업 시 3층 Hall 에서 본사 승진자 기념 식사 진행 되었습니다.</t>
    <phoneticPr fontId="4" type="noConversion"/>
  </si>
  <si>
    <t xml:space="preserve"> - 1F 모든 유리창 대청소 실시</t>
    <phoneticPr fontId="4" type="noConversion"/>
  </si>
  <si>
    <t>3F Hall</t>
    <phoneticPr fontId="4" type="noConversion"/>
  </si>
  <si>
    <t>2015.2.12</t>
    <phoneticPr fontId="4" type="noConversion"/>
  </si>
  <si>
    <t>2015.2.11</t>
    <phoneticPr fontId="4" type="noConversion"/>
  </si>
  <si>
    <t>백승호 님</t>
    <phoneticPr fontId="4" type="noConversion"/>
  </si>
  <si>
    <t>조민재 님</t>
    <phoneticPr fontId="4" type="noConversion"/>
  </si>
  <si>
    <t>송지인 님</t>
    <phoneticPr fontId="4" type="noConversion"/>
  </si>
  <si>
    <t>이규창 님</t>
    <phoneticPr fontId="4" type="noConversion"/>
  </si>
  <si>
    <t>한정권 님</t>
    <phoneticPr fontId="4" type="noConversion"/>
  </si>
  <si>
    <t>서양 네트웍스 40명 쉐어메뉴 제공</t>
    <phoneticPr fontId="4" type="noConversion"/>
  </si>
  <si>
    <t xml:space="preserve"> - 예루살렘 아티쵸크 퓨레와 그릴 쭈꾸미</t>
    <phoneticPr fontId="4" type="noConversion"/>
  </si>
  <si>
    <t xml:space="preserve"> - 가지파이</t>
    <phoneticPr fontId="4" type="noConversion"/>
  </si>
  <si>
    <t xml:space="preserve"> - 마켓 샐러드</t>
    <phoneticPr fontId="4" type="noConversion"/>
  </si>
  <si>
    <t xml:space="preserve"> - 날치알 파스타</t>
    <phoneticPr fontId="4" type="noConversion"/>
  </si>
  <si>
    <t xml:space="preserve"> - 등심 스테이크 (각접시)</t>
    <phoneticPr fontId="4" type="noConversion"/>
  </si>
  <si>
    <t xml:space="preserve"> - 케익</t>
    <phoneticPr fontId="4" type="noConversion"/>
  </si>
  <si>
    <t>2015.2.13</t>
    <phoneticPr fontId="4" type="noConversion"/>
  </si>
  <si>
    <t>배정혜 님</t>
    <phoneticPr fontId="4" type="noConversion"/>
  </si>
  <si>
    <t>삼준서 님</t>
    <phoneticPr fontId="4" type="noConversion"/>
  </si>
  <si>
    <t>진소영 님</t>
    <phoneticPr fontId="4" type="noConversion"/>
  </si>
  <si>
    <t>김현수 님</t>
    <phoneticPr fontId="4" type="noConversion"/>
  </si>
  <si>
    <t>휴럼</t>
    <phoneticPr fontId="4" type="noConversion"/>
  </si>
  <si>
    <t>김지혜 님</t>
    <phoneticPr fontId="4" type="noConversion"/>
  </si>
  <si>
    <t>4+2</t>
    <phoneticPr fontId="4" type="noConversion"/>
  </si>
  <si>
    <t>김기빈 님</t>
    <phoneticPr fontId="4" type="noConversion"/>
  </si>
  <si>
    <t>서혜진 님</t>
    <phoneticPr fontId="4" type="noConversion"/>
  </si>
  <si>
    <t>조현정 님</t>
    <phoneticPr fontId="4" type="noConversion"/>
  </si>
  <si>
    <t>안재용 님</t>
    <phoneticPr fontId="4" type="noConversion"/>
  </si>
  <si>
    <t>발렌타인 메뉴 재교육 및 시연</t>
    <phoneticPr fontId="4" type="noConversion"/>
  </si>
  <si>
    <t xml:space="preserve"> - 구체적인 플레이팅 및 조리법</t>
    <phoneticPr fontId="4" type="noConversion"/>
  </si>
  <si>
    <t>깔라마리</t>
    <phoneticPr fontId="4" type="noConversion"/>
  </si>
  <si>
    <t>해산물파스타</t>
    <phoneticPr fontId="4" type="noConversion"/>
  </si>
  <si>
    <t>루꼴라피자</t>
    <phoneticPr fontId="4" type="noConversion"/>
  </si>
  <si>
    <t xml:space="preserve"> - 오늘 JTBC에서 방송되는 프로그램 촬영이 4F에서 있었습니다.</t>
    <phoneticPr fontId="4" type="noConversion"/>
  </si>
  <si>
    <t>황진영 사원  : 라떼 스티밍 교육 실시</t>
    <phoneticPr fontId="4" type="noConversion"/>
  </si>
  <si>
    <t>2015.2.14</t>
    <phoneticPr fontId="4" type="noConversion"/>
  </si>
  <si>
    <t>나택근 님</t>
    <phoneticPr fontId="4" type="noConversion"/>
  </si>
  <si>
    <t>서현덕 이사님</t>
    <phoneticPr fontId="4" type="noConversion"/>
  </si>
  <si>
    <t>2+2</t>
    <phoneticPr fontId="4" type="noConversion"/>
  </si>
  <si>
    <t>김재옥 님</t>
    <phoneticPr fontId="4" type="noConversion"/>
  </si>
  <si>
    <t>홍지현 님</t>
    <phoneticPr fontId="4" type="noConversion"/>
  </si>
  <si>
    <t>김완규 님</t>
    <phoneticPr fontId="4" type="noConversion"/>
  </si>
  <si>
    <t>디너 발렌타인 메뉴 제공.</t>
    <phoneticPr fontId="4" type="noConversion"/>
  </si>
  <si>
    <t>발렌타인세트</t>
    <phoneticPr fontId="4" type="noConversion"/>
  </si>
  <si>
    <t>날치알크림파스타</t>
    <phoneticPr fontId="4" type="noConversion"/>
  </si>
  <si>
    <t>해산물토마토파스타</t>
    <phoneticPr fontId="4" type="noConversion"/>
  </si>
  <si>
    <t xml:space="preserve"> - 오늘영업사항</t>
    <phoneticPr fontId="4" type="noConversion"/>
  </si>
  <si>
    <t xml:space="preserve"> : 김재옥사장님은 부부동반 모임으로 발렌타인 세트를 이용하셨으며</t>
    <phoneticPr fontId="4" type="noConversion"/>
  </si>
  <si>
    <t xml:space="preserve">   초콜릿 9박스도 함께 구매 하셨습니다.</t>
    <phoneticPr fontId="4" type="noConversion"/>
  </si>
  <si>
    <t xml:space="preserve"> - 황진영사원 : 우유 스티밍교육 (유보람주임)</t>
    <phoneticPr fontId="4" type="noConversion"/>
  </si>
  <si>
    <t>2015.2.15</t>
    <phoneticPr fontId="4" type="noConversion"/>
  </si>
  <si>
    <t>진윤걸 님</t>
    <phoneticPr fontId="4" type="noConversion"/>
  </si>
  <si>
    <t>송연경 님</t>
    <phoneticPr fontId="4" type="noConversion"/>
  </si>
  <si>
    <t>오현묵 님</t>
    <phoneticPr fontId="4" type="noConversion"/>
  </si>
  <si>
    <t>사민영 님</t>
    <phoneticPr fontId="4" type="noConversion"/>
  </si>
  <si>
    <t>2+1</t>
    <phoneticPr fontId="4" type="noConversion"/>
  </si>
  <si>
    <t>이지원 님</t>
    <phoneticPr fontId="4" type="noConversion"/>
  </si>
  <si>
    <t>신유리노 님</t>
    <phoneticPr fontId="4" type="noConversion"/>
  </si>
  <si>
    <t>강태진 님</t>
    <phoneticPr fontId="4" type="noConversion"/>
  </si>
  <si>
    <t xml:space="preserve"> - 선반 먼지제거</t>
    <phoneticPr fontId="4" type="noConversion"/>
  </si>
  <si>
    <t xml:space="preserve"> - 후드 및 냉장, 냉동고 청소</t>
    <phoneticPr fontId="4" type="noConversion"/>
  </si>
  <si>
    <t>주방 대청소</t>
    <phoneticPr fontId="4" type="noConversion"/>
  </si>
  <si>
    <t>봉골레</t>
    <phoneticPr fontId="4" type="noConversion"/>
  </si>
  <si>
    <t>문어리조또</t>
    <phoneticPr fontId="4" type="noConversion"/>
  </si>
  <si>
    <t>L/B SET</t>
    <phoneticPr fontId="4" type="noConversion"/>
  </si>
  <si>
    <t xml:space="preserve"> 3F 와인진열장 및 창틀, BAR 선반 대청소 하였습니다.</t>
    <phoneticPr fontId="4" type="noConversion"/>
  </si>
  <si>
    <t xml:space="preserve"> 4F - 벽에 묻은 이물질 및 먼지 제거</t>
    <phoneticPr fontId="4" type="noConversion"/>
  </si>
  <si>
    <t xml:space="preserve"> 3F - 포스 위 선반 및 진열장 먼지 제거</t>
    <phoneticPr fontId="4" type="noConversion"/>
  </si>
  <si>
    <t xml:space="preserve">  2F - 접시 진열장 및 Bar 선반 먼지 제거</t>
    <phoneticPr fontId="4" type="noConversion"/>
  </si>
  <si>
    <t xml:space="preserve"> 1F - 글라스 진열장 및 포스 선반 등 먼지 제거</t>
    <phoneticPr fontId="4" type="noConversion"/>
  </si>
  <si>
    <t xml:space="preserve"> 전층 대청소 실시하였습니다.</t>
    <phoneticPr fontId="4" type="noConversion"/>
  </si>
  <si>
    <t>이지영 님</t>
    <phoneticPr fontId="4" type="noConversion"/>
  </si>
  <si>
    <t>2015.2.16</t>
    <phoneticPr fontId="4" type="noConversion"/>
  </si>
  <si>
    <t>치킨구이</t>
    <phoneticPr fontId="4" type="noConversion"/>
  </si>
  <si>
    <t>농어</t>
    <phoneticPr fontId="4" type="noConversion"/>
  </si>
  <si>
    <t>2015.2.17</t>
    <phoneticPr fontId="4" type="noConversion"/>
  </si>
  <si>
    <t>황단아 님</t>
    <phoneticPr fontId="4" type="noConversion"/>
  </si>
  <si>
    <t>안정민 님</t>
    <phoneticPr fontId="4" type="noConversion"/>
  </si>
  <si>
    <t>3월 메뉴 개편 사항 전달</t>
    <phoneticPr fontId="4" type="noConversion"/>
  </si>
  <si>
    <t xml:space="preserve"> - 오늘영업사항</t>
    <phoneticPr fontId="4" type="noConversion"/>
  </si>
  <si>
    <t xml:space="preserve"> : 명절연휴시작으로 손님의 방문이 저조하여 매장 청소를 실시하였습니다.</t>
    <phoneticPr fontId="4" type="noConversion"/>
  </si>
  <si>
    <t xml:space="preserve">   *2층 Verona 바닥청소</t>
    <phoneticPr fontId="4" type="noConversion"/>
  </si>
  <si>
    <t xml:space="preserve">   *3층 와인진열장 및 모든 진열장 청소</t>
    <phoneticPr fontId="4" type="noConversion"/>
  </si>
  <si>
    <t xml:space="preserve"> - 황진영 사원 메뉴교육 실시</t>
    <phoneticPr fontId="4" type="noConversion"/>
  </si>
  <si>
    <t xml:space="preserve">     *사무실 대청소</t>
    <phoneticPr fontId="4" type="noConversion"/>
  </si>
  <si>
    <t>L/A</t>
    <phoneticPr fontId="4" type="noConversion"/>
  </si>
  <si>
    <t>봉골레파스타</t>
    <phoneticPr fontId="4" type="noConversion"/>
  </si>
  <si>
    <t>휴무전 식재료 정리 및 재고 정리</t>
    <phoneticPr fontId="4" type="noConversion"/>
  </si>
  <si>
    <t>3월 리뉴얼 메뉴 이론 교육</t>
    <phoneticPr fontId="4" type="noConversion"/>
  </si>
  <si>
    <t>감베리피자</t>
    <phoneticPr fontId="4" type="noConversion"/>
  </si>
  <si>
    <t>까르보나라</t>
    <phoneticPr fontId="4" type="noConversion"/>
  </si>
  <si>
    <t xml:space="preserve"> - 매장내 디스플레이 변경</t>
    <phoneticPr fontId="4" type="noConversion"/>
  </si>
  <si>
    <t xml:space="preserve"> : 1층 디스플레이를 모두 직수입 와인으로 변경하여, 직수입와인홍보와 더불어</t>
    <phoneticPr fontId="4" type="noConversion"/>
  </si>
  <si>
    <t xml:space="preserve">   마켓의 느낌을 더욱 살렸습니다.</t>
    <phoneticPr fontId="4" type="noConversion"/>
  </si>
  <si>
    <t>2015.2.20</t>
    <phoneticPr fontId="4" type="noConversion"/>
  </si>
  <si>
    <t>2015.2.18</t>
    <phoneticPr fontId="4" type="noConversion"/>
  </si>
  <si>
    <t>까르보나라</t>
    <phoneticPr fontId="4" type="noConversion"/>
  </si>
  <si>
    <t>너트피자</t>
    <phoneticPr fontId="4" type="noConversion"/>
  </si>
  <si>
    <t>고추튀김</t>
    <phoneticPr fontId="4" type="noConversion"/>
  </si>
  <si>
    <t>- 오늘영업사항</t>
    <phoneticPr fontId="4" type="noConversion"/>
  </si>
  <si>
    <t xml:space="preserve"> 예약손님 외 당일예약 및 워킹 손님의 방문이 있었습니다.</t>
    <phoneticPr fontId="4" type="noConversion"/>
  </si>
  <si>
    <t xml:space="preserve"> 가족손님의 방문이 이어지면서 파스타(31%)와 메인(23%)의 이용률이 높았습니다.</t>
    <phoneticPr fontId="4" type="noConversion"/>
  </si>
  <si>
    <t>- 황주식사원 홀 기물조사 교육실시(이민헤사원)</t>
    <phoneticPr fontId="4" type="noConversion"/>
  </si>
  <si>
    <t>2015.2.21</t>
    <phoneticPr fontId="4" type="noConversion"/>
  </si>
  <si>
    <t>손병권 님</t>
    <phoneticPr fontId="4" type="noConversion"/>
  </si>
  <si>
    <t>홍성진 님</t>
    <phoneticPr fontId="4" type="noConversion"/>
  </si>
  <si>
    <t>윤주원 님</t>
    <phoneticPr fontId="4" type="noConversion"/>
  </si>
  <si>
    <t>이재익 님</t>
    <phoneticPr fontId="4" type="noConversion"/>
  </si>
  <si>
    <t>문윤재 님</t>
    <phoneticPr fontId="4" type="noConversion"/>
  </si>
  <si>
    <t>이재연 님</t>
    <phoneticPr fontId="4" type="noConversion"/>
  </si>
  <si>
    <t>최예슬 님</t>
    <phoneticPr fontId="4" type="noConversion"/>
  </si>
  <si>
    <t>주방 후드 및 선반 청소</t>
    <phoneticPr fontId="4" type="noConversion"/>
  </si>
  <si>
    <t>유니폼 재고조사</t>
    <phoneticPr fontId="4" type="noConversion"/>
  </si>
  <si>
    <t>이지민 님</t>
    <phoneticPr fontId="4" type="noConversion"/>
  </si>
  <si>
    <t>2+2</t>
    <phoneticPr fontId="4" type="noConversion"/>
  </si>
  <si>
    <t>김인애 님</t>
    <phoneticPr fontId="4" type="noConversion"/>
  </si>
  <si>
    <t>배상환 님</t>
    <phoneticPr fontId="4" type="noConversion"/>
  </si>
  <si>
    <t>이혜승 님</t>
    <phoneticPr fontId="4" type="noConversion"/>
  </si>
  <si>
    <t>이충헌 님</t>
    <phoneticPr fontId="4" type="noConversion"/>
  </si>
  <si>
    <t>백승환 님</t>
    <phoneticPr fontId="4" type="noConversion"/>
  </si>
  <si>
    <t>남수정 님</t>
    <phoneticPr fontId="4" type="noConversion"/>
  </si>
  <si>
    <t>Sienna</t>
    <phoneticPr fontId="4" type="noConversion"/>
  </si>
  <si>
    <t>2015.2.22</t>
    <phoneticPr fontId="4" type="noConversion"/>
  </si>
  <si>
    <t>김효은님</t>
    <phoneticPr fontId="4" type="noConversion"/>
  </si>
  <si>
    <t>이창환님</t>
    <phoneticPr fontId="4" type="noConversion"/>
  </si>
  <si>
    <t>신경용님</t>
    <phoneticPr fontId="4" type="noConversion"/>
  </si>
  <si>
    <t>3월부터 시행 될 신메뉴 및 바뀐 플레이팅 교육</t>
    <phoneticPr fontId="4" type="noConversion"/>
  </si>
  <si>
    <t>명일 두산그룹 메뉴 브리핑</t>
    <phoneticPr fontId="4" type="noConversion"/>
  </si>
  <si>
    <t>주방 제빙기 청소</t>
    <phoneticPr fontId="4" type="noConversion"/>
  </si>
  <si>
    <t>L/B set</t>
    <phoneticPr fontId="4" type="noConversion"/>
  </si>
  <si>
    <t>연어그라브락스</t>
    <phoneticPr fontId="4" type="noConversion"/>
  </si>
  <si>
    <t>등심스테이크</t>
    <phoneticPr fontId="4" type="noConversion"/>
  </si>
  <si>
    <t xml:space="preserve"> 3F 및 1F 입구 쪽 바닥틈새 먼지 제거 실시</t>
    <phoneticPr fontId="4" type="noConversion"/>
  </si>
  <si>
    <t>- 황진영사원 전화시 예약응대 교육 실시(최향경대리) 및</t>
    <phoneticPr fontId="4" type="noConversion"/>
  </si>
  <si>
    <t xml:space="preserve">   플레이트 서브 방법 교육 실시(정봄이주임, 이민혜사원)</t>
    <phoneticPr fontId="4" type="noConversion"/>
  </si>
  <si>
    <t>2015.2.23</t>
    <phoneticPr fontId="4" type="noConversion"/>
  </si>
  <si>
    <t>불가리 코리아</t>
    <phoneticPr fontId="4" type="noConversion"/>
  </si>
  <si>
    <t>ROMA 단품</t>
    <phoneticPr fontId="4" type="noConversion"/>
  </si>
  <si>
    <t>D/C 3층</t>
    <phoneticPr fontId="4" type="noConversion"/>
  </si>
  <si>
    <t>두산그룹</t>
    <phoneticPr fontId="4" type="noConversion"/>
  </si>
  <si>
    <t>두산 그룹 D/C 메뉴</t>
    <phoneticPr fontId="4" type="noConversion"/>
  </si>
  <si>
    <t xml:space="preserve"> - 프로슈토 멜론</t>
    <phoneticPr fontId="4" type="noConversion"/>
  </si>
  <si>
    <t xml:space="preserve"> - 훈제 방어</t>
    <phoneticPr fontId="4" type="noConversion"/>
  </si>
  <si>
    <t xml:space="preserve"> - 명란 파스타</t>
    <phoneticPr fontId="4" type="noConversion"/>
  </si>
  <si>
    <t xml:space="preserve"> - 채끝 or 농어</t>
    <phoneticPr fontId="4" type="noConversion"/>
  </si>
  <si>
    <t xml:space="preserve"> - 밤롤케익</t>
    <phoneticPr fontId="4" type="noConversion"/>
  </si>
  <si>
    <t>D/A set</t>
    <phoneticPr fontId="4" type="noConversion"/>
  </si>
  <si>
    <t>안심스테이크</t>
    <phoneticPr fontId="4" type="noConversion"/>
  </si>
  <si>
    <t>생선스테이크</t>
    <phoneticPr fontId="4" type="noConversion"/>
  </si>
  <si>
    <t>오늘의 영업 사항</t>
    <phoneticPr fontId="4" type="noConversion"/>
  </si>
  <si>
    <t xml:space="preserve">   4F ROMA에 불가리코리아 비즈니스 모임이 있었습니다.</t>
    <phoneticPr fontId="4" type="noConversion"/>
  </si>
  <si>
    <t xml:space="preserve">   3F은 와인 총 C쉬라:8개 델라페이샤도네이:12개</t>
    <phoneticPr fontId="4" type="noConversion"/>
  </si>
  <si>
    <t xml:space="preserve">   4F은 델라페이샤도네이 : 5개 판매 되었습니다. </t>
    <phoneticPr fontId="4" type="noConversion"/>
  </si>
  <si>
    <t xml:space="preserve"> : 디너에 3F은 두산그룹 회장님 환갑잔치가 있었으며</t>
    <phoneticPr fontId="4" type="noConversion"/>
  </si>
  <si>
    <t>2015.2.24</t>
    <phoneticPr fontId="4" type="noConversion"/>
  </si>
  <si>
    <t>부서장 모임</t>
    <phoneticPr fontId="4" type="noConversion"/>
  </si>
  <si>
    <t>조승곤 님</t>
    <phoneticPr fontId="4" type="noConversion"/>
  </si>
  <si>
    <t>안주해 님</t>
    <phoneticPr fontId="4" type="noConversion"/>
  </si>
  <si>
    <t>김기영 님</t>
    <phoneticPr fontId="4" type="noConversion"/>
  </si>
  <si>
    <t>윤선우 님</t>
    <phoneticPr fontId="4" type="noConversion"/>
  </si>
  <si>
    <t>3+1</t>
    <phoneticPr fontId="4" type="noConversion"/>
  </si>
  <si>
    <t>다케다제약</t>
    <phoneticPr fontId="4" type="noConversion"/>
  </si>
  <si>
    <t>서수진 님</t>
    <phoneticPr fontId="4" type="noConversion"/>
  </si>
  <si>
    <t>장석원 님</t>
    <phoneticPr fontId="4" type="noConversion"/>
  </si>
  <si>
    <t>L/T \55,000</t>
    <phoneticPr fontId="4" type="noConversion"/>
  </si>
  <si>
    <t>부서장 모임 L/T 메뉴</t>
    <phoneticPr fontId="4" type="noConversion"/>
  </si>
  <si>
    <t xml:space="preserve"> - 방어 타르타르</t>
    <phoneticPr fontId="4" type="noConversion"/>
  </si>
  <si>
    <t xml:space="preserve"> - 비트샐러드</t>
    <phoneticPr fontId="4" type="noConversion"/>
  </si>
  <si>
    <t xml:space="preserve"> - 피쉬라구 파스타</t>
    <phoneticPr fontId="4" type="noConversion"/>
  </si>
  <si>
    <t xml:space="preserve"> - 등심 or 생선</t>
    <phoneticPr fontId="4" type="noConversion"/>
  </si>
  <si>
    <t>L/T set</t>
    <phoneticPr fontId="4" type="noConversion"/>
  </si>
  <si>
    <t>메르까토샐러드</t>
    <phoneticPr fontId="4" type="noConversion"/>
  </si>
  <si>
    <t>안심스테이크</t>
    <phoneticPr fontId="4" type="noConversion"/>
  </si>
  <si>
    <t xml:space="preserve"> - 오늘영업사항</t>
    <phoneticPr fontId="4" type="noConversion"/>
  </si>
  <si>
    <t xml:space="preserve">  : 런치영업시 부서장모임(18인 L/T set)외에도 워킹손님의 방문이 꾸준이 있어</t>
    <phoneticPr fontId="4" type="noConversion"/>
  </si>
  <si>
    <t xml:space="preserve">    매출에 도움을 주었으며, </t>
    <phoneticPr fontId="4" type="noConversion"/>
  </si>
  <si>
    <t xml:space="preserve">    디너영업시에는 다케다제약이 재방문하여 D/T set 이용하셨습니다.</t>
    <phoneticPr fontId="4" type="noConversion"/>
  </si>
  <si>
    <t xml:space="preserve"> - 내일 3차 커피교육이 있습니다.</t>
    <phoneticPr fontId="4" type="noConversion"/>
  </si>
  <si>
    <t>2015.2.25</t>
    <phoneticPr fontId="4" type="noConversion"/>
  </si>
  <si>
    <t>깔라마리</t>
    <phoneticPr fontId="4" type="noConversion"/>
  </si>
  <si>
    <t>봉골레파스타</t>
    <phoneticPr fontId="4" type="noConversion"/>
  </si>
  <si>
    <t>문어리조또</t>
    <phoneticPr fontId="4" type="noConversion"/>
  </si>
  <si>
    <t>오늘의 영업사항</t>
    <phoneticPr fontId="4" type="noConversion"/>
  </si>
  <si>
    <t xml:space="preserve"> : 단골손님의 방문이 주를 이루었으며, 와인매출에 도움이 되었습니다.</t>
    <phoneticPr fontId="4" type="noConversion"/>
  </si>
  <si>
    <t xml:space="preserve">  (민선경님, 박대준 전무님, 와튼모임 등)</t>
    <phoneticPr fontId="4" type="noConversion"/>
  </si>
  <si>
    <t xml:space="preserve">  와인매출 총 27% 입니다.</t>
    <phoneticPr fontId="4" type="noConversion"/>
  </si>
  <si>
    <t>민선경님</t>
    <phoneticPr fontId="4" type="noConversion"/>
  </si>
  <si>
    <t>박대준전무님</t>
    <phoneticPr fontId="4" type="noConversion"/>
  </si>
  <si>
    <t>와튼모임</t>
    <phoneticPr fontId="4" type="noConversion"/>
  </si>
  <si>
    <t>차화칠님</t>
    <phoneticPr fontId="4" type="noConversion"/>
  </si>
  <si>
    <t>Sienna</t>
    <phoneticPr fontId="4" type="noConversion"/>
  </si>
  <si>
    <t>럼지 님</t>
    <phoneticPr fontId="4" type="noConversion"/>
  </si>
  <si>
    <t>신태윤 님</t>
    <phoneticPr fontId="4" type="noConversion"/>
  </si>
  <si>
    <t>김용민 님</t>
    <phoneticPr fontId="4" type="noConversion"/>
  </si>
  <si>
    <t>김연나 님</t>
    <phoneticPr fontId="4" type="noConversion"/>
  </si>
  <si>
    <t>이지현 님</t>
    <phoneticPr fontId="4" type="noConversion"/>
  </si>
  <si>
    <t>김나윤 계장 출근</t>
    <phoneticPr fontId="4" type="noConversion"/>
  </si>
  <si>
    <t xml:space="preserve"> - 주방 직원 소개 및 간단한 자기소개</t>
    <phoneticPr fontId="4" type="noConversion"/>
  </si>
  <si>
    <t>2015.2.26</t>
    <phoneticPr fontId="4" type="noConversion"/>
  </si>
  <si>
    <t>이승호 상무님</t>
    <phoneticPr fontId="4" type="noConversion"/>
  </si>
  <si>
    <t>김은지 님</t>
    <phoneticPr fontId="4" type="noConversion"/>
  </si>
  <si>
    <t>남승화 님</t>
    <phoneticPr fontId="4" type="noConversion"/>
  </si>
  <si>
    <t>이종혁 님</t>
    <phoneticPr fontId="4" type="noConversion"/>
  </si>
  <si>
    <t>장준용 님</t>
    <phoneticPr fontId="4" type="noConversion"/>
  </si>
  <si>
    <t>남태한 님</t>
    <phoneticPr fontId="4" type="noConversion"/>
  </si>
  <si>
    <t>사무실 테스트 키친을 위한 정리 및 청소</t>
    <phoneticPr fontId="4" type="noConversion"/>
  </si>
  <si>
    <t>가지파이</t>
    <phoneticPr fontId="4" type="noConversion"/>
  </si>
  <si>
    <t>마르게리따</t>
    <phoneticPr fontId="4" type="noConversion"/>
  </si>
  <si>
    <t>봉골레</t>
    <phoneticPr fontId="4" type="noConversion"/>
  </si>
  <si>
    <t xml:space="preserve"> 1F,2F 냉장고 대청소 실시</t>
    <phoneticPr fontId="4" type="noConversion"/>
  </si>
  <si>
    <t xml:space="preserve"> 1F외관 및 화단 와인병&amp; 자전거 청소 실시</t>
    <phoneticPr fontId="4" type="noConversion"/>
  </si>
  <si>
    <t xml:space="preserve"> 황진영 사원 길안내 교육 실시(유보람 주임)</t>
    <phoneticPr fontId="4" type="noConversion"/>
  </si>
  <si>
    <t>2015.2.27</t>
    <phoneticPr fontId="4" type="noConversion"/>
  </si>
  <si>
    <t>최문희 님</t>
    <phoneticPr fontId="4" type="noConversion"/>
  </si>
  <si>
    <t>윤여종 님</t>
    <phoneticPr fontId="4" type="noConversion"/>
  </si>
  <si>
    <t>타카코와다 님</t>
    <phoneticPr fontId="4" type="noConversion"/>
  </si>
  <si>
    <t>이미영 님</t>
    <phoneticPr fontId="4" type="noConversion"/>
  </si>
  <si>
    <t>배호원 님</t>
    <phoneticPr fontId="4" type="noConversion"/>
  </si>
  <si>
    <t>미야화 님</t>
    <phoneticPr fontId="4" type="noConversion"/>
  </si>
  <si>
    <t>김지영 님</t>
    <phoneticPr fontId="4" type="noConversion"/>
  </si>
  <si>
    <t>이연정 님</t>
    <phoneticPr fontId="4" type="noConversion"/>
  </si>
  <si>
    <t>제임스리</t>
    <phoneticPr fontId="4" type="noConversion"/>
  </si>
  <si>
    <t>차석대 님</t>
    <phoneticPr fontId="4" type="noConversion"/>
  </si>
  <si>
    <t>박세희 님</t>
    <phoneticPr fontId="4" type="noConversion"/>
  </si>
  <si>
    <t>6+1</t>
    <phoneticPr fontId="4" type="noConversion"/>
  </si>
  <si>
    <t>김나윤 계장 핫파트 인수인계</t>
    <phoneticPr fontId="4" type="noConversion"/>
  </si>
  <si>
    <t>연어그라브락스</t>
    <phoneticPr fontId="4" type="noConversion"/>
  </si>
  <si>
    <t>안심스테이크</t>
    <phoneticPr fontId="4" type="noConversion"/>
  </si>
  <si>
    <t>날치알크림파스타</t>
    <phoneticPr fontId="4" type="noConversion"/>
  </si>
  <si>
    <t xml:space="preserve"> 3월1일부터 개편되는 시즌메뉴 시연이 있었습니다.</t>
    <phoneticPr fontId="4" type="noConversion"/>
  </si>
  <si>
    <t xml:space="preserve">  - 깔라마리, 비프튜나까르파치오, 카프레제, 시저샐러드, 버섯에피타이저</t>
    <phoneticPr fontId="4" type="noConversion"/>
  </si>
  <si>
    <t xml:space="preserve"> </t>
    <phoneticPr fontId="4" type="noConversion"/>
  </si>
  <si>
    <t xml:space="preserve"> 내일 2차 시연 후 직원간의 멘트정리 및 공유 할 예정입니다.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</si>
</sst>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6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나눔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3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17" xfId="0" applyBorder="1" applyAlignment="1">
      <alignment vertical="center"/>
    </xf>
    <xf numFmtId="0" fontId="14" fillId="0" borderId="0" xfId="0" applyFont="1"/>
    <xf numFmtId="0" fontId="14" fillId="0" borderId="17" xfId="0" applyFont="1" applyBorder="1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15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20" fontId="14" fillId="0" borderId="8" xfId="0" applyNumberFormat="1" applyFont="1" applyBorder="1"/>
    <xf numFmtId="0" fontId="14" fillId="0" borderId="0" xfId="0" applyFont="1"/>
    <xf numFmtId="0" fontId="14" fillId="0" borderId="17" xfId="0" applyFont="1" applyBorder="1"/>
    <xf numFmtId="0" fontId="0" fillId="0" borderId="8" xfId="0" applyBorder="1"/>
    <xf numFmtId="0" fontId="0" fillId="0" borderId="0" xfId="0"/>
    <xf numFmtId="0" fontId="0" fillId="0" borderId="17" xfId="0" applyBorder="1"/>
    <xf numFmtId="0" fontId="0" fillId="0" borderId="0" xfId="0" applyBorder="1"/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7" xfId="0" applyFont="1" applyBorder="1" applyAlignment="1"/>
    <xf numFmtId="0" fontId="15" fillId="0" borderId="8" xfId="0" applyFont="1" applyBorder="1"/>
    <xf numFmtId="0" fontId="15" fillId="0" borderId="0" xfId="0" applyFont="1" applyBorder="1"/>
    <xf numFmtId="0" fontId="15" fillId="0" borderId="17" xfId="0" applyFont="1" applyBorder="1"/>
    <xf numFmtId="0" fontId="6" fillId="0" borderId="18" xfId="0" quotePrefix="1" applyFont="1" applyBorder="1" applyAlignment="1"/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2" sqref="B2:C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48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/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/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/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/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/>
      <c r="C11" s="21"/>
      <c r="D11" s="112"/>
      <c r="E11" s="22"/>
      <c r="F11" s="21"/>
      <c r="G11" s="23"/>
    </row>
    <row r="12" spans="1:9" ht="18" customHeight="1">
      <c r="A12" s="109"/>
      <c r="B12" s="21"/>
      <c r="C12" s="24"/>
      <c r="D12" s="112"/>
      <c r="E12" s="22"/>
      <c r="F12" s="21"/>
      <c r="G12" s="23"/>
    </row>
    <row r="13" spans="1:9" ht="17.100000000000001" customHeight="1">
      <c r="A13" s="110"/>
      <c r="B13" s="21"/>
      <c r="C13" s="21"/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/>
      <c r="C23" s="33"/>
      <c r="D23" s="33"/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/>
      <c r="C33" s="134"/>
      <c r="D33" s="117"/>
      <c r="E33" s="135"/>
      <c r="F33" s="136"/>
      <c r="G33" s="137"/>
    </row>
    <row r="34" spans="1:9" ht="17.25" customHeight="1">
      <c r="A34" s="118"/>
      <c r="B34" s="138"/>
      <c r="C34" s="139"/>
      <c r="D34" s="118"/>
      <c r="E34" s="138"/>
      <c r="F34" s="140"/>
      <c r="G34" s="139"/>
    </row>
    <row r="35" spans="1:9">
      <c r="A35" s="118"/>
      <c r="B35" s="141"/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1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K30" sqref="K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141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3852200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1258300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5110500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'2.8'!B7:C7+'2.9'!B6:C6</f>
        <v>21853446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153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154</v>
      </c>
      <c r="C12" s="24">
        <v>5</v>
      </c>
      <c r="D12" s="112"/>
      <c r="E12" s="22"/>
      <c r="F12" s="21"/>
      <c r="G12" s="23"/>
    </row>
    <row r="13" spans="1:9" ht="17.100000000000001" customHeight="1">
      <c r="A13" s="110"/>
      <c r="B13" s="21" t="s">
        <v>155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</v>
      </c>
      <c r="C16" s="28" t="s">
        <v>52</v>
      </c>
      <c r="D16" s="29">
        <v>4</v>
      </c>
      <c r="E16" s="120"/>
      <c r="F16" s="121"/>
      <c r="G16" s="122"/>
    </row>
    <row r="17" spans="1:7">
      <c r="A17" s="118"/>
      <c r="B17" s="28">
        <v>0.54166666666666663</v>
      </c>
      <c r="C17" s="21" t="s">
        <v>142</v>
      </c>
      <c r="D17" s="21">
        <v>5</v>
      </c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143</v>
      </c>
      <c r="D23" s="33">
        <v>5</v>
      </c>
      <c r="E23" s="126"/>
      <c r="F23" s="127"/>
      <c r="G23" s="128"/>
    </row>
    <row r="24" spans="1:7">
      <c r="A24" s="118"/>
      <c r="B24" s="28">
        <v>0.29166666666666669</v>
      </c>
      <c r="C24" s="21" t="s">
        <v>144</v>
      </c>
      <c r="D24" s="21">
        <v>5</v>
      </c>
      <c r="E24" s="120"/>
      <c r="F24" s="121"/>
      <c r="G24" s="122"/>
    </row>
    <row r="25" spans="1:7">
      <c r="A25" s="118"/>
      <c r="B25" s="28">
        <v>0.27083333333333331</v>
      </c>
      <c r="C25" s="21" t="s">
        <v>145</v>
      </c>
      <c r="D25" s="21">
        <v>3</v>
      </c>
      <c r="E25" s="120"/>
      <c r="F25" s="121"/>
      <c r="G25" s="122"/>
    </row>
    <row r="26" spans="1:7">
      <c r="A26" s="118"/>
      <c r="B26" s="28">
        <v>0.25</v>
      </c>
      <c r="C26" s="21" t="s">
        <v>146</v>
      </c>
      <c r="D26" s="21">
        <v>2</v>
      </c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147</v>
      </c>
      <c r="C33" s="134"/>
      <c r="D33" s="117"/>
      <c r="E33" s="135" t="s">
        <v>156</v>
      </c>
      <c r="F33" s="136"/>
      <c r="G33" s="137"/>
    </row>
    <row r="34" spans="1:9" ht="17.25" customHeight="1">
      <c r="A34" s="118"/>
      <c r="B34" s="138" t="s">
        <v>148</v>
      </c>
      <c r="C34" s="139"/>
      <c r="D34" s="118"/>
      <c r="E34" s="138" t="s">
        <v>157</v>
      </c>
      <c r="F34" s="140"/>
      <c r="G34" s="139"/>
    </row>
    <row r="35" spans="1:9">
      <c r="A35" s="118"/>
      <c r="B35" s="141" t="s">
        <v>149</v>
      </c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 t="s">
        <v>158</v>
      </c>
      <c r="F36" s="140"/>
      <c r="G36" s="139"/>
    </row>
    <row r="37" spans="1:9" ht="17.25" customHeight="1">
      <c r="A37" s="118"/>
      <c r="B37" s="138"/>
      <c r="C37" s="139"/>
      <c r="D37" s="118"/>
      <c r="E37" s="142" t="s">
        <v>159</v>
      </c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7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160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1001450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2140800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3142250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'2.9'!B7:C7+'2.10'!B6:C6</f>
        <v>24995696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167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168</v>
      </c>
      <c r="C12" s="24">
        <v>10</v>
      </c>
      <c r="D12" s="112"/>
      <c r="E12" s="22"/>
      <c r="F12" s="21"/>
      <c r="G12" s="23"/>
    </row>
    <row r="13" spans="1:9" ht="17.100000000000001" customHeight="1">
      <c r="A13" s="110"/>
      <c r="B13" s="21" t="s">
        <v>53</v>
      </c>
      <c r="C13" s="21">
        <v>5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84</v>
      </c>
      <c r="D23" s="33">
        <v>10</v>
      </c>
      <c r="E23" s="126"/>
      <c r="F23" s="127"/>
      <c r="G23" s="128"/>
    </row>
    <row r="24" spans="1:7">
      <c r="A24" s="118"/>
      <c r="B24" s="28">
        <v>0.29166666666666669</v>
      </c>
      <c r="C24" s="21" t="s">
        <v>163</v>
      </c>
      <c r="D24" s="21">
        <v>6</v>
      </c>
      <c r="E24" s="120"/>
      <c r="F24" s="121"/>
      <c r="G24" s="122"/>
    </row>
    <row r="25" spans="1:7">
      <c r="A25" s="118"/>
      <c r="B25" s="28">
        <v>0.29166666666666669</v>
      </c>
      <c r="C25" s="21" t="s">
        <v>164</v>
      </c>
      <c r="D25" s="21">
        <v>4</v>
      </c>
      <c r="E25" s="120"/>
      <c r="F25" s="121"/>
      <c r="G25" s="122"/>
    </row>
    <row r="26" spans="1:7">
      <c r="A26" s="118"/>
      <c r="B26" s="28">
        <v>0.29166666666666669</v>
      </c>
      <c r="C26" s="21" t="s">
        <v>166</v>
      </c>
      <c r="D26" s="21">
        <v>2</v>
      </c>
      <c r="E26" s="129"/>
      <c r="F26" s="130"/>
      <c r="G26" s="131"/>
    </row>
    <row r="27" spans="1:7">
      <c r="A27" s="118"/>
      <c r="B27" s="28">
        <v>0.3125</v>
      </c>
      <c r="C27" s="21" t="s">
        <v>165</v>
      </c>
      <c r="D27" s="21">
        <v>2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161</v>
      </c>
      <c r="C33" s="134"/>
      <c r="D33" s="117"/>
      <c r="E33" s="135" t="s">
        <v>169</v>
      </c>
      <c r="F33" s="136"/>
      <c r="G33" s="137"/>
    </row>
    <row r="34" spans="1:9" ht="17.25" customHeight="1">
      <c r="A34" s="118"/>
      <c r="B34" s="138"/>
      <c r="C34" s="139"/>
      <c r="D34" s="118"/>
      <c r="E34" s="138" t="s">
        <v>171</v>
      </c>
      <c r="F34" s="140"/>
      <c r="G34" s="139"/>
    </row>
    <row r="35" spans="1:9">
      <c r="A35" s="118"/>
      <c r="B35" s="141" t="s">
        <v>162</v>
      </c>
      <c r="C35" s="139"/>
      <c r="D35" s="118"/>
      <c r="E35" s="138" t="s">
        <v>170</v>
      </c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8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H11" sqref="H1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206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3145200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1328100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4473300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'2.10'!B7:C7+'2.11'!B6:C6</f>
        <v>29468996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97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155</v>
      </c>
      <c r="C12" s="24">
        <v>6</v>
      </c>
      <c r="D12" s="112"/>
      <c r="E12" s="22"/>
      <c r="F12" s="21"/>
      <c r="G12" s="23"/>
    </row>
    <row r="13" spans="1:9" ht="17.100000000000001" customHeight="1">
      <c r="A13" s="110"/>
      <c r="B13" s="21" t="s">
        <v>188</v>
      </c>
      <c r="C13" s="21">
        <v>6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0.45833333333333331</v>
      </c>
      <c r="C16" s="28" t="s">
        <v>193</v>
      </c>
      <c r="D16" s="29"/>
      <c r="E16" s="120" t="s">
        <v>194</v>
      </c>
      <c r="F16" s="121"/>
      <c r="G16" s="122"/>
    </row>
    <row r="17" spans="1:7">
      <c r="A17" s="118"/>
      <c r="B17" s="28">
        <v>0.52083333333333337</v>
      </c>
      <c r="C17" s="28" t="s">
        <v>172</v>
      </c>
      <c r="D17" s="29">
        <v>8</v>
      </c>
      <c r="E17" s="120"/>
      <c r="F17" s="121"/>
      <c r="G17" s="122"/>
    </row>
    <row r="18" spans="1:7">
      <c r="A18" s="118"/>
      <c r="B18" s="28">
        <v>0.54166666666666663</v>
      </c>
      <c r="C18" s="21" t="s">
        <v>173</v>
      </c>
      <c r="D18" s="21">
        <v>4</v>
      </c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174</v>
      </c>
      <c r="D23" s="33">
        <v>5</v>
      </c>
      <c r="E23" s="126"/>
      <c r="F23" s="127"/>
      <c r="G23" s="128"/>
    </row>
    <row r="24" spans="1:7">
      <c r="A24" s="118"/>
      <c r="B24" s="28">
        <v>0.29166666666666669</v>
      </c>
      <c r="C24" s="21" t="s">
        <v>175</v>
      </c>
      <c r="D24" s="21">
        <v>10</v>
      </c>
      <c r="E24" s="120"/>
      <c r="F24" s="121"/>
      <c r="G24" s="122"/>
    </row>
    <row r="25" spans="1:7">
      <c r="A25" s="118"/>
      <c r="B25" s="28">
        <v>0.3125</v>
      </c>
      <c r="C25" s="21" t="s">
        <v>176</v>
      </c>
      <c r="D25" s="21">
        <v>6</v>
      </c>
      <c r="E25" s="120"/>
      <c r="F25" s="121"/>
      <c r="G25" s="122"/>
    </row>
    <row r="26" spans="1:7">
      <c r="A26" s="118"/>
      <c r="B26" s="28">
        <v>0.3125</v>
      </c>
      <c r="C26" s="21" t="s">
        <v>177</v>
      </c>
      <c r="D26" s="21">
        <v>2</v>
      </c>
      <c r="E26" s="129"/>
      <c r="F26" s="130"/>
      <c r="G26" s="131"/>
    </row>
    <row r="27" spans="1:7">
      <c r="A27" s="118"/>
      <c r="B27" s="28">
        <v>0.35416666666666669</v>
      </c>
      <c r="C27" s="21" t="s">
        <v>178</v>
      </c>
      <c r="D27" s="21">
        <v>2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179</v>
      </c>
      <c r="C33" s="134"/>
      <c r="D33" s="117"/>
      <c r="E33" s="135" t="s">
        <v>187</v>
      </c>
      <c r="F33" s="136"/>
      <c r="G33" s="137"/>
    </row>
    <row r="34" spans="1:9" ht="17.25" customHeight="1">
      <c r="A34" s="118"/>
      <c r="B34" s="138" t="s">
        <v>180</v>
      </c>
      <c r="C34" s="139"/>
      <c r="D34" s="118"/>
      <c r="E34" s="51" t="s">
        <v>190</v>
      </c>
      <c r="F34" s="51"/>
      <c r="G34" s="52"/>
    </row>
    <row r="35" spans="1:9">
      <c r="A35" s="118"/>
      <c r="B35" s="141" t="s">
        <v>181</v>
      </c>
      <c r="C35" s="139"/>
      <c r="D35" s="118"/>
      <c r="E35" s="142" t="s">
        <v>191</v>
      </c>
      <c r="F35" s="140"/>
      <c r="G35" s="139"/>
    </row>
    <row r="36" spans="1:9">
      <c r="A36" s="118"/>
      <c r="B36" s="138" t="s">
        <v>182</v>
      </c>
      <c r="C36" s="139"/>
      <c r="D36" s="118"/>
      <c r="G36" s="50"/>
    </row>
    <row r="37" spans="1:9" ht="17.25" customHeight="1">
      <c r="A37" s="118"/>
      <c r="B37" s="138" t="s">
        <v>183</v>
      </c>
      <c r="C37" s="139"/>
      <c r="D37" s="118"/>
      <c r="E37" s="142" t="s">
        <v>192</v>
      </c>
      <c r="F37" s="140"/>
      <c r="G37" s="139"/>
    </row>
    <row r="38" spans="1:9" ht="17.25" customHeight="1">
      <c r="A38" s="118"/>
      <c r="B38" s="138" t="s">
        <v>184</v>
      </c>
      <c r="C38" s="139"/>
      <c r="D38" s="118"/>
      <c r="E38" s="143" t="s">
        <v>195</v>
      </c>
      <c r="F38" s="144"/>
      <c r="G38" s="145"/>
      <c r="I38" s="34"/>
    </row>
    <row r="39" spans="1:9" ht="18" customHeight="1">
      <c r="A39" s="118"/>
      <c r="B39" s="138"/>
      <c r="C39" s="139"/>
      <c r="D39" s="118"/>
      <c r="E39" s="143" t="s">
        <v>196</v>
      </c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185</v>
      </c>
      <c r="G46" s="139"/>
      <c r="H46" s="49"/>
    </row>
    <row r="47" spans="1:9">
      <c r="A47" s="118"/>
      <c r="B47" s="138"/>
      <c r="C47" s="140"/>
      <c r="D47" s="139"/>
      <c r="E47" s="118"/>
      <c r="F47" s="138" t="s">
        <v>186</v>
      </c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189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E40:G40"/>
    <mergeCell ref="B41:C41"/>
    <mergeCell ref="E41:G41"/>
    <mergeCell ref="A42:G42"/>
    <mergeCell ref="E44:G44"/>
    <mergeCell ref="A43:A44"/>
    <mergeCell ref="B43:C43"/>
    <mergeCell ref="D43:D44"/>
    <mergeCell ref="E43:G43"/>
    <mergeCell ref="B44:C44"/>
    <mergeCell ref="A32:G32"/>
    <mergeCell ref="A33:A41"/>
    <mergeCell ref="B33:C33"/>
    <mergeCell ref="D33:D41"/>
    <mergeCell ref="E33:G33"/>
    <mergeCell ref="B34:C34"/>
    <mergeCell ref="E35:G35"/>
    <mergeCell ref="B35:C35"/>
    <mergeCell ref="B36:C36"/>
    <mergeCell ref="B37:C37"/>
    <mergeCell ref="E37:G37"/>
    <mergeCell ref="B38:C38"/>
    <mergeCell ref="E38:G38"/>
    <mergeCell ref="B39:C39"/>
    <mergeCell ref="E39:G39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40" sqref="B40:C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205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2749600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1930060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4679660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'2.11'!B7:C7+'2.12'!B6:C6</f>
        <v>34148656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199</v>
      </c>
      <c r="C11" s="21">
        <v>38</v>
      </c>
      <c r="D11" s="112"/>
      <c r="E11" s="22"/>
      <c r="F11" s="21"/>
      <c r="G11" s="23"/>
    </row>
    <row r="12" spans="1:9" ht="18" customHeight="1">
      <c r="A12" s="109"/>
      <c r="B12" s="21" t="s">
        <v>200</v>
      </c>
      <c r="C12" s="24">
        <v>4</v>
      </c>
      <c r="D12" s="112"/>
      <c r="E12" s="22"/>
      <c r="F12" s="21"/>
      <c r="G12" s="23"/>
    </row>
    <row r="13" spans="1:9" ht="17.100000000000001" customHeight="1">
      <c r="A13" s="110"/>
      <c r="B13" s="21" t="s">
        <v>201</v>
      </c>
      <c r="C13" s="21">
        <v>4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</v>
      </c>
      <c r="C16" s="28" t="s">
        <v>198</v>
      </c>
      <c r="D16" s="29">
        <v>4</v>
      </c>
      <c r="E16" s="120" t="s">
        <v>83</v>
      </c>
      <c r="F16" s="121"/>
      <c r="G16" s="122"/>
    </row>
    <row r="17" spans="1:7">
      <c r="A17" s="118"/>
      <c r="B17" s="28">
        <v>0.52083333333333337</v>
      </c>
      <c r="C17" s="28" t="s">
        <v>197</v>
      </c>
      <c r="D17" s="29">
        <v>40</v>
      </c>
      <c r="E17" s="120" t="s">
        <v>204</v>
      </c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207</v>
      </c>
      <c r="D23" s="33">
        <v>11</v>
      </c>
      <c r="E23" s="126"/>
      <c r="F23" s="127"/>
      <c r="G23" s="128"/>
    </row>
    <row r="24" spans="1:7">
      <c r="A24" s="118"/>
      <c r="B24" s="28">
        <v>0.29166666666666669</v>
      </c>
      <c r="C24" s="21" t="s">
        <v>208</v>
      </c>
      <c r="D24" s="21">
        <v>4</v>
      </c>
      <c r="E24" s="120"/>
      <c r="F24" s="121"/>
      <c r="G24" s="122"/>
    </row>
    <row r="25" spans="1:7">
      <c r="A25" s="118"/>
      <c r="B25" s="28">
        <v>0.3125</v>
      </c>
      <c r="C25" s="21" t="s">
        <v>209</v>
      </c>
      <c r="D25" s="21">
        <v>3</v>
      </c>
      <c r="E25" s="120"/>
      <c r="F25" s="121"/>
      <c r="G25" s="122"/>
    </row>
    <row r="26" spans="1:7">
      <c r="A26" s="118"/>
      <c r="B26" s="28">
        <v>0.29166666666666669</v>
      </c>
      <c r="C26" s="21" t="s">
        <v>210</v>
      </c>
      <c r="D26" s="21">
        <v>2</v>
      </c>
      <c r="E26" s="129"/>
      <c r="F26" s="130"/>
      <c r="G26" s="131"/>
    </row>
    <row r="27" spans="1:7">
      <c r="A27" s="118"/>
      <c r="B27" s="28">
        <v>0.27083333333333331</v>
      </c>
      <c r="C27" s="21" t="s">
        <v>211</v>
      </c>
      <c r="D27" s="21">
        <v>3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212</v>
      </c>
      <c r="C33" s="134"/>
      <c r="D33" s="117"/>
      <c r="E33" s="135" t="s">
        <v>187</v>
      </c>
      <c r="F33" s="136"/>
      <c r="G33" s="137"/>
    </row>
    <row r="34" spans="1:9" ht="17.25" customHeight="1">
      <c r="A34" s="118"/>
      <c r="B34" s="138" t="s">
        <v>213</v>
      </c>
      <c r="C34" s="139"/>
      <c r="D34" s="118"/>
      <c r="E34" s="51" t="s">
        <v>202</v>
      </c>
      <c r="F34" s="51"/>
      <c r="G34" s="52"/>
    </row>
    <row r="35" spans="1:9">
      <c r="A35" s="118"/>
      <c r="B35" s="141" t="s">
        <v>214</v>
      </c>
      <c r="C35" s="139"/>
      <c r="D35" s="118"/>
      <c r="E35" s="142"/>
      <c r="F35" s="140"/>
      <c r="G35" s="139"/>
    </row>
    <row r="36" spans="1:9">
      <c r="A36" s="118"/>
      <c r="B36" s="138" t="s">
        <v>215</v>
      </c>
      <c r="C36" s="139"/>
      <c r="D36" s="118"/>
      <c r="G36" s="50"/>
    </row>
    <row r="37" spans="1:9" ht="17.25" customHeight="1">
      <c r="A37" s="118"/>
      <c r="B37" s="138" t="s">
        <v>216</v>
      </c>
      <c r="C37" s="139"/>
      <c r="D37" s="118"/>
      <c r="E37" s="142"/>
      <c r="F37" s="140"/>
      <c r="G37" s="139"/>
    </row>
    <row r="38" spans="1:9" ht="17.25" customHeight="1">
      <c r="A38" s="118"/>
      <c r="B38" s="138" t="s">
        <v>217</v>
      </c>
      <c r="C38" s="139"/>
      <c r="D38" s="118"/>
      <c r="E38" s="143"/>
      <c r="F38" s="144"/>
      <c r="G38" s="145"/>
      <c r="I38" s="34"/>
    </row>
    <row r="39" spans="1:9" ht="18" customHeight="1">
      <c r="A39" s="118"/>
      <c r="B39" s="138" t="s">
        <v>218</v>
      </c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203</v>
      </c>
      <c r="G46" s="139"/>
      <c r="H46" s="53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40:C40"/>
    <mergeCell ref="E40:G40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L38" sqref="L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219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1024800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1688000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2712800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'2.12'!B7:C7+'2.13'!B6:C6</f>
        <v>36861456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233</v>
      </c>
      <c r="C11" s="21">
        <v>5</v>
      </c>
      <c r="D11" s="112"/>
      <c r="E11" s="22"/>
      <c r="F11" s="21"/>
      <c r="G11" s="23"/>
    </row>
    <row r="12" spans="1:9" ht="18" customHeight="1">
      <c r="A12" s="109"/>
      <c r="B12" s="21" t="s">
        <v>234</v>
      </c>
      <c r="C12" s="24">
        <v>7</v>
      </c>
      <c r="D12" s="112"/>
      <c r="E12" s="22"/>
      <c r="F12" s="21"/>
      <c r="G12" s="23"/>
    </row>
    <row r="13" spans="1:9" ht="17.100000000000001" customHeight="1">
      <c r="A13" s="110"/>
      <c r="B13" s="21" t="s">
        <v>235</v>
      </c>
      <c r="C13" s="21">
        <v>4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</v>
      </c>
      <c r="C16" s="28" t="s">
        <v>220</v>
      </c>
      <c r="D16" s="29">
        <v>7</v>
      </c>
      <c r="E16" s="120"/>
      <c r="F16" s="121"/>
      <c r="G16" s="122"/>
    </row>
    <row r="17" spans="1:7">
      <c r="A17" s="118"/>
      <c r="B17" s="28">
        <v>0.54166666666666663</v>
      </c>
      <c r="C17" s="28" t="s">
        <v>221</v>
      </c>
      <c r="D17" s="29">
        <v>8</v>
      </c>
      <c r="E17" s="120"/>
      <c r="F17" s="121"/>
      <c r="G17" s="122"/>
    </row>
    <row r="18" spans="1:7">
      <c r="A18" s="118"/>
      <c r="B18" s="28">
        <v>0.47916666666666669</v>
      </c>
      <c r="C18" s="21" t="s">
        <v>222</v>
      </c>
      <c r="D18" s="21">
        <v>2</v>
      </c>
      <c r="E18" s="120"/>
      <c r="F18" s="121"/>
      <c r="G18" s="122"/>
    </row>
    <row r="19" spans="1:7">
      <c r="A19" s="118"/>
      <c r="B19" s="28">
        <v>0.54166666666666663</v>
      </c>
      <c r="C19" s="21" t="s">
        <v>223</v>
      </c>
      <c r="D19" s="21" t="s">
        <v>226</v>
      </c>
      <c r="E19" s="120"/>
      <c r="F19" s="121"/>
      <c r="G19" s="122"/>
    </row>
    <row r="20" spans="1:7">
      <c r="A20" s="118"/>
      <c r="B20" s="28">
        <v>0.5</v>
      </c>
      <c r="C20" s="21" t="s">
        <v>224</v>
      </c>
      <c r="D20" s="21">
        <v>6</v>
      </c>
      <c r="E20" s="120"/>
      <c r="F20" s="121"/>
      <c r="G20" s="122"/>
    </row>
    <row r="21" spans="1:7">
      <c r="A21" s="118"/>
      <c r="B21" s="28">
        <v>0.5</v>
      </c>
      <c r="C21" s="21" t="s">
        <v>225</v>
      </c>
      <c r="D21" s="21">
        <v>6</v>
      </c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227</v>
      </c>
      <c r="D23" s="33">
        <v>6</v>
      </c>
      <c r="E23" s="126"/>
      <c r="F23" s="127"/>
      <c r="G23" s="128"/>
    </row>
    <row r="24" spans="1:7">
      <c r="A24" s="118"/>
      <c r="B24" s="28">
        <v>0.3125</v>
      </c>
      <c r="C24" s="21" t="s">
        <v>228</v>
      </c>
      <c r="D24" s="21">
        <v>5</v>
      </c>
      <c r="E24" s="120"/>
      <c r="F24" s="121"/>
      <c r="G24" s="122"/>
    </row>
    <row r="25" spans="1:7">
      <c r="A25" s="118"/>
      <c r="B25" s="28">
        <v>0.3125</v>
      </c>
      <c r="C25" s="21" t="s">
        <v>229</v>
      </c>
      <c r="D25" s="21">
        <v>2</v>
      </c>
      <c r="E25" s="120"/>
      <c r="F25" s="121"/>
      <c r="G25" s="122"/>
    </row>
    <row r="26" spans="1:7">
      <c r="A26" s="118"/>
      <c r="B26" s="28">
        <v>0.3125</v>
      </c>
      <c r="C26" s="21" t="s">
        <v>230</v>
      </c>
      <c r="D26" s="21">
        <v>2</v>
      </c>
      <c r="E26" s="129"/>
      <c r="F26" s="130"/>
      <c r="G26" s="131"/>
    </row>
    <row r="27" spans="1:7">
      <c r="A27" s="118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231</v>
      </c>
      <c r="C33" s="134"/>
      <c r="D33" s="117"/>
      <c r="E33" s="135" t="s">
        <v>236</v>
      </c>
      <c r="F33" s="136"/>
      <c r="G33" s="137"/>
    </row>
    <row r="34" spans="1:9" ht="17.25" customHeight="1">
      <c r="A34" s="118"/>
      <c r="B34" s="138" t="s">
        <v>232</v>
      </c>
      <c r="C34" s="139"/>
      <c r="D34" s="118"/>
      <c r="E34" s="179"/>
      <c r="F34" s="180"/>
      <c r="G34" s="181"/>
    </row>
    <row r="35" spans="1:9">
      <c r="A35" s="118"/>
      <c r="B35" s="141"/>
      <c r="C35" s="139"/>
      <c r="D35" s="118"/>
      <c r="E35" s="142"/>
      <c r="F35" s="177"/>
      <c r="G35" s="178"/>
    </row>
    <row r="36" spans="1:9">
      <c r="A36" s="118"/>
      <c r="B36" s="138"/>
      <c r="C36" s="139"/>
      <c r="D36" s="118"/>
      <c r="E36" s="182"/>
      <c r="F36" s="183"/>
      <c r="G36" s="184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237</v>
      </c>
      <c r="G46" s="139"/>
      <c r="H46" s="54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E34:G34"/>
    <mergeCell ref="E36:G36"/>
    <mergeCell ref="A53:A56"/>
    <mergeCell ref="D53:D56"/>
    <mergeCell ref="F53:G53"/>
    <mergeCell ref="B54:B56"/>
    <mergeCell ref="C54:C56"/>
    <mergeCell ref="E54:E56"/>
    <mergeCell ref="F54:G56"/>
    <mergeCell ref="F49:G49"/>
    <mergeCell ref="B50:D50"/>
    <mergeCell ref="F50:G50"/>
    <mergeCell ref="B51:D51"/>
    <mergeCell ref="F51:G51"/>
    <mergeCell ref="B40:C40"/>
    <mergeCell ref="E40:G40"/>
    <mergeCell ref="A52:B52"/>
    <mergeCell ref="F52:G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F50" sqref="F50:G50"/>
    </sheetView>
  </sheetViews>
  <sheetFormatPr defaultColWidth="11.5546875" defaultRowHeight="17.25"/>
  <cols>
    <col min="1" max="1" width="11.5546875" style="56"/>
    <col min="2" max="2" width="17.109375" style="56" customWidth="1"/>
    <col min="3" max="3" width="26.109375" style="56" customWidth="1"/>
    <col min="4" max="4" width="8.44140625" style="56" customWidth="1"/>
    <col min="5" max="5" width="18.88671875" style="56" customWidth="1"/>
    <col min="6" max="6" width="13.109375" style="56" customWidth="1"/>
    <col min="7" max="7" width="42.6640625" style="40" customWidth="1"/>
    <col min="8" max="16384" width="11.5546875" style="56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238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890100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2520200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3410300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'2.13'!B7:C7+'2.14'!B6:C6</f>
        <v>40271756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246</v>
      </c>
      <c r="C11" s="21">
        <v>24</v>
      </c>
      <c r="D11" s="112"/>
      <c r="E11" s="22"/>
      <c r="F11" s="21"/>
      <c r="G11" s="23"/>
    </row>
    <row r="12" spans="1:9" ht="18" customHeight="1">
      <c r="A12" s="109"/>
      <c r="B12" s="21" t="s">
        <v>247</v>
      </c>
      <c r="C12" s="24">
        <v>2</v>
      </c>
      <c r="D12" s="112"/>
      <c r="E12" s="22"/>
      <c r="F12" s="21"/>
      <c r="G12" s="23"/>
    </row>
    <row r="13" spans="1:9" ht="17.100000000000001" customHeight="1">
      <c r="A13" s="110"/>
      <c r="B13" s="21" t="s">
        <v>248</v>
      </c>
      <c r="C13" s="21">
        <v>2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0.54166666666666663</v>
      </c>
      <c r="C16" s="28" t="s">
        <v>239</v>
      </c>
      <c r="D16" s="29" t="s">
        <v>241</v>
      </c>
      <c r="E16" s="120"/>
      <c r="F16" s="121"/>
      <c r="G16" s="122"/>
    </row>
    <row r="17" spans="1:7">
      <c r="A17" s="118"/>
      <c r="B17" s="28"/>
      <c r="C17" s="28" t="s">
        <v>240</v>
      </c>
      <c r="D17" s="29">
        <v>2</v>
      </c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0.25</v>
      </c>
      <c r="C23" s="33" t="s">
        <v>242</v>
      </c>
      <c r="D23" s="33">
        <v>18</v>
      </c>
      <c r="E23" s="126"/>
      <c r="F23" s="127"/>
      <c r="G23" s="128"/>
    </row>
    <row r="24" spans="1:7">
      <c r="A24" s="118"/>
      <c r="B24" s="28">
        <v>0.25</v>
      </c>
      <c r="C24" s="21" t="s">
        <v>243</v>
      </c>
      <c r="D24" s="21">
        <v>2</v>
      </c>
      <c r="E24" s="120"/>
      <c r="F24" s="121"/>
      <c r="G24" s="122"/>
    </row>
    <row r="25" spans="1:7">
      <c r="A25" s="118"/>
      <c r="B25" s="28">
        <v>0.29166666666666669</v>
      </c>
      <c r="C25" s="21" t="s">
        <v>244</v>
      </c>
      <c r="D25" s="21">
        <v>2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245</v>
      </c>
      <c r="C33" s="134"/>
      <c r="D33" s="117"/>
      <c r="E33" s="135" t="s">
        <v>249</v>
      </c>
      <c r="F33" s="136"/>
      <c r="G33" s="137"/>
    </row>
    <row r="34" spans="1:9" ht="17.25" customHeight="1">
      <c r="A34" s="118"/>
      <c r="B34" s="138"/>
      <c r="C34" s="139"/>
      <c r="D34" s="118"/>
      <c r="E34" s="135" t="s">
        <v>250</v>
      </c>
      <c r="F34" s="136"/>
      <c r="G34" s="137"/>
    </row>
    <row r="35" spans="1:9">
      <c r="A35" s="118"/>
      <c r="B35" s="141"/>
      <c r="C35" s="139"/>
      <c r="D35" s="118"/>
      <c r="E35" s="142" t="s">
        <v>251</v>
      </c>
      <c r="F35" s="177"/>
      <c r="G35" s="178"/>
    </row>
    <row r="36" spans="1:9">
      <c r="A36" s="118"/>
      <c r="B36" s="138"/>
      <c r="C36" s="139"/>
      <c r="D36" s="118"/>
      <c r="E36" s="182"/>
      <c r="F36" s="185"/>
      <c r="G36" s="184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252</v>
      </c>
      <c r="G46" s="139"/>
      <c r="H46" s="55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56"/>
    </row>
    <row r="61" spans="1:7">
      <c r="G61" s="56"/>
    </row>
    <row r="62" spans="1:7">
      <c r="C62" s="56" t="s">
        <v>4</v>
      </c>
      <c r="G62" s="56"/>
    </row>
    <row r="63" spans="1:7">
      <c r="G63" s="56"/>
    </row>
    <row r="64" spans="1:7">
      <c r="G64" s="56"/>
    </row>
    <row r="65" spans="7:7">
      <c r="G65" s="56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39" sqref="E39:G39"/>
    </sheetView>
  </sheetViews>
  <sheetFormatPr defaultColWidth="11.5546875" defaultRowHeight="17.25"/>
  <cols>
    <col min="1" max="1" width="11.5546875" style="58"/>
    <col min="2" max="2" width="17.109375" style="58" customWidth="1"/>
    <col min="3" max="3" width="26.109375" style="58" customWidth="1"/>
    <col min="4" max="4" width="8.44140625" style="58" customWidth="1"/>
    <col min="5" max="5" width="18.88671875" style="58" customWidth="1"/>
    <col min="6" max="6" width="13.109375" style="58" customWidth="1"/>
    <col min="7" max="7" width="42.6640625" style="40" customWidth="1"/>
    <col min="8" max="16384" width="11.5546875" style="58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253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815000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997850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1812850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'2.14'!B7:C7+'2.15'!B6:C6</f>
        <v>42084606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267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265</v>
      </c>
      <c r="C12" s="24">
        <v>4</v>
      </c>
      <c r="D12" s="112"/>
      <c r="E12" s="22"/>
      <c r="F12" s="21"/>
      <c r="G12" s="23"/>
    </row>
    <row r="13" spans="1:9" ht="17.100000000000001" customHeight="1">
      <c r="A13" s="110"/>
      <c r="B13" s="21" t="s">
        <v>266</v>
      </c>
      <c r="C13" s="21">
        <v>4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0.54166666666666663</v>
      </c>
      <c r="C16" s="28" t="s">
        <v>254</v>
      </c>
      <c r="D16" s="29">
        <v>2</v>
      </c>
      <c r="E16" s="120"/>
      <c r="F16" s="121"/>
      <c r="G16" s="122"/>
    </row>
    <row r="17" spans="1:7">
      <c r="A17" s="118"/>
      <c r="B17" s="28">
        <v>0.45833333333333331</v>
      </c>
      <c r="C17" s="28" t="s">
        <v>52</v>
      </c>
      <c r="D17" s="29">
        <v>5</v>
      </c>
      <c r="E17" s="120"/>
      <c r="F17" s="121"/>
      <c r="G17" s="122"/>
    </row>
    <row r="18" spans="1:7">
      <c r="A18" s="118"/>
      <c r="B18" s="28">
        <v>0.54166666666666663</v>
      </c>
      <c r="C18" s="21" t="s">
        <v>255</v>
      </c>
      <c r="D18" s="21">
        <v>2</v>
      </c>
      <c r="E18" s="120"/>
      <c r="F18" s="121"/>
      <c r="G18" s="122"/>
    </row>
    <row r="19" spans="1:7">
      <c r="A19" s="118"/>
      <c r="B19" s="28">
        <v>0.52083333333333337</v>
      </c>
      <c r="C19" s="21" t="s">
        <v>257</v>
      </c>
      <c r="D19" s="21" t="s">
        <v>258</v>
      </c>
      <c r="E19" s="120"/>
      <c r="F19" s="121"/>
      <c r="G19" s="122"/>
    </row>
    <row r="20" spans="1:7">
      <c r="A20" s="118"/>
      <c r="B20" s="28">
        <v>0.53125</v>
      </c>
      <c r="C20" s="21" t="s">
        <v>256</v>
      </c>
      <c r="D20" s="21">
        <v>2</v>
      </c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259</v>
      </c>
      <c r="D23" s="33">
        <v>8</v>
      </c>
      <c r="E23" s="126"/>
      <c r="F23" s="127"/>
      <c r="G23" s="128"/>
    </row>
    <row r="24" spans="1:7">
      <c r="A24" s="118"/>
      <c r="B24" s="28">
        <v>0.22916666666666666</v>
      </c>
      <c r="C24" s="21" t="s">
        <v>260</v>
      </c>
      <c r="D24" s="21">
        <v>2</v>
      </c>
      <c r="E24" s="120"/>
      <c r="F24" s="121"/>
      <c r="G24" s="122"/>
    </row>
    <row r="25" spans="1:7">
      <c r="A25" s="118"/>
      <c r="B25" s="28">
        <v>0.27083333333333331</v>
      </c>
      <c r="C25" s="21" t="s">
        <v>261</v>
      </c>
      <c r="D25" s="21">
        <v>2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264</v>
      </c>
      <c r="C33" s="134"/>
      <c r="D33" s="117"/>
      <c r="E33" s="135" t="s">
        <v>268</v>
      </c>
      <c r="F33" s="136"/>
      <c r="G33" s="137"/>
    </row>
    <row r="34" spans="1:9" ht="17.25" customHeight="1">
      <c r="A34" s="118"/>
      <c r="B34" s="138" t="s">
        <v>263</v>
      </c>
      <c r="C34" s="139"/>
      <c r="D34" s="118"/>
      <c r="E34" s="186"/>
      <c r="F34" s="187"/>
      <c r="G34" s="188"/>
    </row>
    <row r="35" spans="1:9">
      <c r="A35" s="118"/>
      <c r="B35" s="141" t="s">
        <v>262</v>
      </c>
      <c r="C35" s="139"/>
      <c r="D35" s="118"/>
      <c r="E35" s="142"/>
      <c r="F35" s="177"/>
      <c r="G35" s="178"/>
    </row>
    <row r="36" spans="1:9">
      <c r="A36" s="118"/>
      <c r="B36" s="138"/>
      <c r="C36" s="139"/>
      <c r="D36" s="118"/>
      <c r="E36" s="182"/>
      <c r="F36" s="185"/>
      <c r="G36" s="184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57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58"/>
    </row>
    <row r="61" spans="1:7">
      <c r="G61" s="58"/>
    </row>
    <row r="62" spans="1:7">
      <c r="C62" s="58" t="s">
        <v>4</v>
      </c>
      <c r="G62" s="58"/>
    </row>
    <row r="63" spans="1:7">
      <c r="G63" s="58"/>
    </row>
    <row r="64" spans="1:7">
      <c r="G64" s="58"/>
    </row>
    <row r="65" spans="7:7">
      <c r="G65" s="58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35" sqref="E35:G35"/>
    </sheetView>
  </sheetViews>
  <sheetFormatPr defaultColWidth="11.5546875" defaultRowHeight="17.25"/>
  <cols>
    <col min="1" max="1" width="11.5546875" style="60"/>
    <col min="2" max="2" width="17.109375" style="60" customWidth="1"/>
    <col min="3" max="3" width="26.109375" style="60" customWidth="1"/>
    <col min="4" max="4" width="8.44140625" style="60" customWidth="1"/>
    <col min="5" max="5" width="18.88671875" style="60" customWidth="1"/>
    <col min="6" max="6" width="13.109375" style="60" customWidth="1"/>
    <col min="7" max="7" width="42.6640625" style="40" customWidth="1"/>
    <col min="8" max="16384" width="11.5546875" style="60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275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43000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436000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479000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'2.15'!B7:C7+'2.16'!B6:C6</f>
        <v>42563606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276</v>
      </c>
      <c r="C11" s="21">
        <v>2</v>
      </c>
      <c r="D11" s="112"/>
      <c r="E11" s="22"/>
      <c r="F11" s="21"/>
      <c r="G11" s="23"/>
    </row>
    <row r="12" spans="1:9" ht="18" customHeight="1">
      <c r="A12" s="109"/>
      <c r="B12" s="21" t="s">
        <v>188</v>
      </c>
      <c r="C12" s="24">
        <v>2</v>
      </c>
      <c r="D12" s="112"/>
      <c r="E12" s="22"/>
      <c r="F12" s="21"/>
      <c r="G12" s="23"/>
    </row>
    <row r="13" spans="1:9" ht="17.100000000000001" customHeight="1">
      <c r="A13" s="110"/>
      <c r="B13" s="21" t="s">
        <v>277</v>
      </c>
      <c r="C13" s="21">
        <v>1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8"/>
      <c r="D17" s="29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274</v>
      </c>
      <c r="D23" s="33">
        <v>3</v>
      </c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/>
      <c r="C33" s="134"/>
      <c r="D33" s="117"/>
      <c r="E33" s="135" t="s">
        <v>273</v>
      </c>
      <c r="F33" s="136"/>
      <c r="G33" s="137"/>
    </row>
    <row r="34" spans="1:9" ht="17.25" customHeight="1">
      <c r="A34" s="118"/>
      <c r="B34" s="138"/>
      <c r="C34" s="139"/>
      <c r="D34" s="118"/>
      <c r="E34" s="186" t="s">
        <v>269</v>
      </c>
      <c r="F34" s="187"/>
      <c r="G34" s="188"/>
    </row>
    <row r="35" spans="1:9">
      <c r="A35" s="118"/>
      <c r="B35" s="141"/>
      <c r="C35" s="139"/>
      <c r="D35" s="118"/>
      <c r="E35" s="142" t="s">
        <v>270</v>
      </c>
      <c r="F35" s="177"/>
      <c r="G35" s="178"/>
    </row>
    <row r="36" spans="1:9">
      <c r="A36" s="118"/>
      <c r="B36" s="138"/>
      <c r="C36" s="139"/>
      <c r="D36" s="118"/>
      <c r="E36" s="182" t="s">
        <v>271</v>
      </c>
      <c r="F36" s="185"/>
      <c r="G36" s="184"/>
    </row>
    <row r="37" spans="1:9" ht="17.25" customHeight="1">
      <c r="A37" s="118"/>
      <c r="B37" s="138"/>
      <c r="C37" s="139"/>
      <c r="D37" s="118"/>
      <c r="E37" s="142" t="s">
        <v>272</v>
      </c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59"/>
    </row>
    <row r="47" spans="1:9">
      <c r="A47" s="118"/>
      <c r="B47" s="138"/>
      <c r="C47" s="140"/>
      <c r="D47" s="139"/>
      <c r="E47" s="118"/>
      <c r="F47" s="138"/>
      <c r="G47" s="139"/>
      <c r="H47" s="61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60"/>
    </row>
    <row r="61" spans="1:7">
      <c r="G61" s="60"/>
    </row>
    <row r="62" spans="1:7">
      <c r="C62" s="60" t="s">
        <v>4</v>
      </c>
      <c r="G62" s="60"/>
    </row>
    <row r="63" spans="1:7">
      <c r="G63" s="60"/>
    </row>
    <row r="64" spans="1:7">
      <c r="G64" s="60"/>
    </row>
    <row r="65" spans="7:7">
      <c r="G65" s="6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topLeftCell="A7" workbookViewId="0">
      <selection activeCell="I13" sqref="I13"/>
    </sheetView>
  </sheetViews>
  <sheetFormatPr defaultColWidth="11.5546875" defaultRowHeight="17.25"/>
  <cols>
    <col min="1" max="1" width="11.5546875" style="63"/>
    <col min="2" max="2" width="17.109375" style="63" customWidth="1"/>
    <col min="3" max="3" width="26.109375" style="63" customWidth="1"/>
    <col min="4" max="4" width="8.44140625" style="63" customWidth="1"/>
    <col min="5" max="5" width="18.88671875" style="63" customWidth="1"/>
    <col min="6" max="6" width="13.109375" style="63" customWidth="1"/>
    <col min="7" max="7" width="42.6640625" style="40" customWidth="1"/>
    <col min="8" max="16384" width="11.5546875" style="63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278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280300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320500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600800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B6+'2.16'!B7:C7</f>
        <v>43164406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288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289</v>
      </c>
      <c r="C12" s="24">
        <v>2</v>
      </c>
      <c r="D12" s="112"/>
      <c r="E12" s="22"/>
      <c r="F12" s="21"/>
      <c r="G12" s="23"/>
    </row>
    <row r="13" spans="1:9" ht="17.100000000000001" customHeight="1">
      <c r="A13" s="110"/>
      <c r="B13" s="21"/>
      <c r="C13" s="21"/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0.5625</v>
      </c>
      <c r="C16" s="28" t="s">
        <v>279</v>
      </c>
      <c r="D16" s="29">
        <v>2</v>
      </c>
      <c r="E16" s="120"/>
      <c r="F16" s="121"/>
      <c r="G16" s="122"/>
    </row>
    <row r="17" spans="1:7">
      <c r="A17" s="118"/>
      <c r="B17" s="28"/>
      <c r="C17" s="28"/>
      <c r="D17" s="29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0.3125</v>
      </c>
      <c r="C23" s="33" t="s">
        <v>280</v>
      </c>
      <c r="D23" s="33">
        <v>2</v>
      </c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281</v>
      </c>
      <c r="C33" s="134"/>
      <c r="D33" s="117"/>
      <c r="E33" s="135"/>
      <c r="F33" s="136"/>
      <c r="G33" s="137"/>
    </row>
    <row r="34" spans="1:9" ht="17.25" customHeight="1">
      <c r="A34" s="118"/>
      <c r="B34" s="138"/>
      <c r="C34" s="139"/>
      <c r="D34" s="118"/>
      <c r="E34" s="186" t="s">
        <v>282</v>
      </c>
      <c r="F34" s="187"/>
      <c r="G34" s="188"/>
    </row>
    <row r="35" spans="1:9">
      <c r="A35" s="118"/>
      <c r="B35" s="141"/>
      <c r="C35" s="139"/>
      <c r="D35" s="118"/>
      <c r="E35" s="142" t="s">
        <v>283</v>
      </c>
      <c r="F35" s="177"/>
      <c r="G35" s="178"/>
    </row>
    <row r="36" spans="1:9">
      <c r="A36" s="118"/>
      <c r="B36" s="138"/>
      <c r="C36" s="139"/>
      <c r="D36" s="118"/>
      <c r="E36" s="189" t="s">
        <v>287</v>
      </c>
      <c r="F36" s="190"/>
      <c r="G36" s="191"/>
    </row>
    <row r="37" spans="1:9" ht="17.25" customHeight="1">
      <c r="A37" s="118"/>
      <c r="B37" s="138"/>
      <c r="C37" s="139"/>
      <c r="D37" s="118"/>
      <c r="E37" s="142" t="s">
        <v>284</v>
      </c>
      <c r="F37" s="140"/>
      <c r="G37" s="139"/>
    </row>
    <row r="38" spans="1:9" ht="17.25" customHeight="1">
      <c r="A38" s="118"/>
      <c r="B38" s="138"/>
      <c r="C38" s="139"/>
      <c r="D38" s="118"/>
      <c r="E38" s="143" t="s">
        <v>285</v>
      </c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286</v>
      </c>
      <c r="G46" s="139"/>
      <c r="H46" s="62"/>
    </row>
    <row r="47" spans="1:9">
      <c r="A47" s="118"/>
      <c r="B47" s="138"/>
      <c r="C47" s="140"/>
      <c r="D47" s="139"/>
      <c r="E47" s="118"/>
      <c r="F47" s="138"/>
      <c r="G47" s="139"/>
      <c r="H47" s="64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63"/>
    </row>
    <row r="61" spans="1:7">
      <c r="G61" s="63"/>
    </row>
    <row r="62" spans="1:7">
      <c r="C62" s="63" t="s">
        <v>4</v>
      </c>
      <c r="G62" s="63"/>
    </row>
    <row r="63" spans="1:7">
      <c r="G63" s="63"/>
    </row>
    <row r="64" spans="1:7">
      <c r="G64" s="63"/>
    </row>
    <row r="65" spans="7:7">
      <c r="G65" s="63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I12" sqref="I12"/>
    </sheetView>
  </sheetViews>
  <sheetFormatPr defaultColWidth="11.5546875" defaultRowHeight="17.25"/>
  <cols>
    <col min="1" max="1" width="11.5546875" style="66"/>
    <col min="2" max="2" width="17.109375" style="66" customWidth="1"/>
    <col min="3" max="3" width="26.109375" style="66" customWidth="1"/>
    <col min="4" max="4" width="8.44140625" style="66" customWidth="1"/>
    <col min="5" max="5" width="18.88671875" style="66" customWidth="1"/>
    <col min="6" max="6" width="13.109375" style="66" customWidth="1"/>
    <col min="7" max="7" width="42.6640625" style="40" customWidth="1"/>
    <col min="8" max="16384" width="11.5546875" style="66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298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112000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v>105000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217000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B6+'2.17'!B7:C7</f>
        <v>43381406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292</v>
      </c>
      <c r="C11" s="21">
        <v>2</v>
      </c>
      <c r="D11" s="112"/>
      <c r="E11" s="22"/>
      <c r="F11" s="21"/>
      <c r="G11" s="23"/>
    </row>
    <row r="12" spans="1:9" ht="18" customHeight="1">
      <c r="A12" s="109"/>
      <c r="B12" s="21" t="s">
        <v>293</v>
      </c>
      <c r="C12" s="24">
        <v>2</v>
      </c>
      <c r="D12" s="112"/>
      <c r="E12" s="22"/>
      <c r="F12" s="21"/>
      <c r="G12" s="23"/>
    </row>
    <row r="13" spans="1:9" ht="17.100000000000001" customHeight="1">
      <c r="A13" s="110"/>
      <c r="B13" s="21"/>
      <c r="C13" s="21"/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/>
      <c r="C23" s="33"/>
      <c r="D23" s="33"/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290</v>
      </c>
      <c r="C33" s="134"/>
      <c r="D33" s="117"/>
      <c r="E33" s="135"/>
      <c r="F33" s="136"/>
      <c r="G33" s="137"/>
    </row>
    <row r="34" spans="1:9" ht="17.25" customHeight="1">
      <c r="A34" s="118"/>
      <c r="B34" s="138" t="s">
        <v>291</v>
      </c>
      <c r="C34" s="139"/>
      <c r="D34" s="118"/>
      <c r="E34" s="142" t="s">
        <v>294</v>
      </c>
      <c r="F34" s="140"/>
      <c r="G34" s="139"/>
    </row>
    <row r="35" spans="1:9">
      <c r="A35" s="118"/>
      <c r="B35" s="141"/>
      <c r="C35" s="139"/>
      <c r="D35" s="118"/>
      <c r="E35" s="138" t="s">
        <v>295</v>
      </c>
      <c r="F35" s="140"/>
      <c r="G35" s="139"/>
    </row>
    <row r="36" spans="1:9">
      <c r="A36" s="118"/>
      <c r="B36" s="138"/>
      <c r="C36" s="139"/>
      <c r="D36" s="118"/>
      <c r="E36" s="138" t="s">
        <v>296</v>
      </c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65"/>
    </row>
    <row r="47" spans="1:9">
      <c r="A47" s="118"/>
      <c r="B47" s="138"/>
      <c r="C47" s="140"/>
      <c r="D47" s="139"/>
      <c r="E47" s="118"/>
      <c r="F47" s="150"/>
      <c r="G47" s="139"/>
      <c r="H47" s="67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66"/>
    </row>
    <row r="61" spans="1:7">
      <c r="G61" s="66"/>
    </row>
    <row r="62" spans="1:7">
      <c r="C62" s="66" t="s">
        <v>4</v>
      </c>
      <c r="G62" s="66"/>
    </row>
    <row r="63" spans="1:7">
      <c r="G63" s="66"/>
    </row>
    <row r="64" spans="1:7">
      <c r="G64" s="66"/>
    </row>
    <row r="65" spans="7:7">
      <c r="G65" s="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34" sqref="B34:C3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36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489700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1433040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1922740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</f>
        <v>1922740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37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38</v>
      </c>
      <c r="C12" s="24">
        <v>4</v>
      </c>
      <c r="D12" s="112"/>
      <c r="E12" s="22"/>
      <c r="F12" s="21"/>
      <c r="G12" s="23"/>
    </row>
    <row r="13" spans="1:9" ht="17.100000000000001" customHeight="1">
      <c r="A13" s="110"/>
      <c r="B13" s="21" t="s">
        <v>39</v>
      </c>
      <c r="C13" s="21">
        <v>4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40</v>
      </c>
      <c r="D23" s="33">
        <v>11</v>
      </c>
      <c r="E23" s="126" t="s">
        <v>41</v>
      </c>
      <c r="F23" s="127"/>
      <c r="G23" s="128"/>
    </row>
    <row r="24" spans="1:7">
      <c r="A24" s="118"/>
      <c r="B24" s="28">
        <v>0.29166666666666669</v>
      </c>
      <c r="C24" s="21" t="s">
        <v>42</v>
      </c>
      <c r="D24" s="21">
        <v>4</v>
      </c>
      <c r="E24" s="120" t="s">
        <v>43</v>
      </c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136</v>
      </c>
      <c r="C33" s="134"/>
      <c r="D33" s="117"/>
      <c r="E33" s="135" t="s">
        <v>44</v>
      </c>
      <c r="F33" s="136"/>
      <c r="G33" s="137"/>
    </row>
    <row r="34" spans="1:9" ht="17.25" customHeight="1">
      <c r="A34" s="118"/>
      <c r="B34" s="138"/>
      <c r="C34" s="139"/>
      <c r="D34" s="118"/>
      <c r="E34" s="138" t="s">
        <v>45</v>
      </c>
      <c r="F34" s="140"/>
      <c r="G34" s="139"/>
    </row>
    <row r="35" spans="1:9">
      <c r="A35" s="118"/>
      <c r="B35" s="141"/>
      <c r="C35" s="139"/>
      <c r="D35" s="118"/>
      <c r="E35" s="138" t="s">
        <v>46</v>
      </c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 t="s">
        <v>47</v>
      </c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2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F46" sqref="F46:G46"/>
    </sheetView>
  </sheetViews>
  <sheetFormatPr defaultColWidth="11.5546875" defaultRowHeight="17.25"/>
  <cols>
    <col min="1" max="1" width="11.5546875" style="69"/>
    <col min="2" max="2" width="17.109375" style="69" customWidth="1"/>
    <col min="3" max="3" width="26.109375" style="69" customWidth="1"/>
    <col min="4" max="4" width="8.44140625" style="69" customWidth="1"/>
    <col min="5" max="5" width="18.88671875" style="69" customWidth="1"/>
    <col min="6" max="6" width="13.109375" style="69" customWidth="1"/>
    <col min="7" max="7" width="42.6640625" style="40" customWidth="1"/>
    <col min="8" max="16384" width="11.5546875" style="69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297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405300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804800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1210100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B6+'2.18'!B7:C7</f>
        <v>44591506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299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300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301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0.51041666666666663</v>
      </c>
      <c r="C16" s="28" t="s">
        <v>316</v>
      </c>
      <c r="D16" s="29" t="s">
        <v>317</v>
      </c>
      <c r="E16" s="120"/>
      <c r="F16" s="121"/>
      <c r="G16" s="122"/>
    </row>
    <row r="17" spans="1:7">
      <c r="A17" s="118"/>
      <c r="B17" s="28">
        <v>0.54166666666666663</v>
      </c>
      <c r="C17" s="21" t="s">
        <v>318</v>
      </c>
      <c r="D17" s="21">
        <v>3</v>
      </c>
      <c r="E17" s="120"/>
      <c r="F17" s="121"/>
      <c r="G17" s="122"/>
    </row>
    <row r="18" spans="1:7">
      <c r="A18" s="118"/>
      <c r="B18" s="28">
        <v>0.54166666666666663</v>
      </c>
      <c r="C18" s="21" t="s">
        <v>319</v>
      </c>
      <c r="D18" s="21">
        <v>2</v>
      </c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320</v>
      </c>
      <c r="D23" s="33">
        <v>2</v>
      </c>
      <c r="E23" s="126"/>
      <c r="F23" s="127"/>
      <c r="G23" s="128"/>
    </row>
    <row r="24" spans="1:7">
      <c r="A24" s="118"/>
      <c r="B24" s="28">
        <v>0.29166666666666669</v>
      </c>
      <c r="C24" s="21" t="s">
        <v>321</v>
      </c>
      <c r="D24" s="21">
        <v>2</v>
      </c>
      <c r="E24" s="120"/>
      <c r="F24" s="121"/>
      <c r="G24" s="122"/>
    </row>
    <row r="25" spans="1:7">
      <c r="A25" s="118"/>
      <c r="B25" s="28">
        <v>0.29166666666666669</v>
      </c>
      <c r="C25" s="21" t="s">
        <v>322</v>
      </c>
      <c r="D25" s="21">
        <v>2</v>
      </c>
      <c r="E25" s="120"/>
      <c r="F25" s="121"/>
      <c r="G25" s="122"/>
    </row>
    <row r="26" spans="1:7">
      <c r="A26" s="118"/>
      <c r="B26" s="28">
        <v>0.29166666666666669</v>
      </c>
      <c r="C26" s="21" t="s">
        <v>323</v>
      </c>
      <c r="D26" s="21">
        <v>9</v>
      </c>
      <c r="E26" s="129" t="s">
        <v>324</v>
      </c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/>
      <c r="C33" s="134"/>
      <c r="D33" s="117"/>
      <c r="E33" s="192" t="s">
        <v>302</v>
      </c>
      <c r="F33" s="136"/>
      <c r="G33" s="137"/>
    </row>
    <row r="34" spans="1:9" ht="17.25" customHeight="1">
      <c r="A34" s="118"/>
      <c r="B34" s="138"/>
      <c r="C34" s="139"/>
      <c r="D34" s="118"/>
      <c r="E34" s="142" t="s">
        <v>303</v>
      </c>
      <c r="F34" s="140"/>
      <c r="G34" s="139"/>
    </row>
    <row r="35" spans="1:9">
      <c r="A35" s="118"/>
      <c r="B35" s="141"/>
      <c r="C35" s="139"/>
      <c r="D35" s="118"/>
      <c r="E35" s="138" t="s">
        <v>304</v>
      </c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 t="s">
        <v>305</v>
      </c>
      <c r="G46" s="139"/>
      <c r="H46" s="68"/>
    </row>
    <row r="47" spans="1:9">
      <c r="A47" s="118"/>
      <c r="B47" s="138"/>
      <c r="C47" s="140"/>
      <c r="D47" s="139"/>
      <c r="E47" s="118"/>
      <c r="F47" s="150"/>
      <c r="G47" s="139"/>
      <c r="H47" s="70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69"/>
    </row>
    <row r="61" spans="1:7">
      <c r="G61" s="69"/>
    </row>
    <row r="62" spans="1:7">
      <c r="C62" s="69" t="s">
        <v>4</v>
      </c>
      <c r="G62" s="69"/>
    </row>
    <row r="63" spans="1:7">
      <c r="G63" s="69"/>
    </row>
    <row r="64" spans="1:7">
      <c r="G64" s="69"/>
    </row>
    <row r="65" spans="7:7">
      <c r="G65" s="69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1" max="1" width="11.5546875" style="72"/>
    <col min="2" max="2" width="17.109375" style="72" customWidth="1"/>
    <col min="3" max="3" width="26.109375" style="72" customWidth="1"/>
    <col min="4" max="4" width="8.44140625" style="72" customWidth="1"/>
    <col min="5" max="5" width="18.88671875" style="72" customWidth="1"/>
    <col min="6" max="6" width="13.109375" style="72" customWidth="1"/>
    <col min="7" max="7" width="42.6640625" style="40" customWidth="1"/>
    <col min="8" max="16384" width="11.5546875" style="72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306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359100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770540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1129640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B6+'2.20'!B7:C7</f>
        <v>45721146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70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300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54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0.58333333333333337</v>
      </c>
      <c r="C16" s="28" t="s">
        <v>307</v>
      </c>
      <c r="D16" s="29">
        <v>3</v>
      </c>
      <c r="E16" s="120"/>
      <c r="F16" s="121"/>
      <c r="G16" s="122"/>
    </row>
    <row r="17" spans="1:7">
      <c r="A17" s="118"/>
      <c r="B17" s="28">
        <v>0.55208333333333337</v>
      </c>
      <c r="C17" s="21" t="s">
        <v>308</v>
      </c>
      <c r="D17" s="21">
        <v>2</v>
      </c>
      <c r="E17" s="120"/>
      <c r="F17" s="121"/>
      <c r="G17" s="122"/>
    </row>
    <row r="18" spans="1:7">
      <c r="A18" s="118"/>
      <c r="B18" s="28">
        <v>0.5</v>
      </c>
      <c r="C18" s="21" t="s">
        <v>309</v>
      </c>
      <c r="D18" s="21">
        <v>2</v>
      </c>
      <c r="E18" s="120"/>
      <c r="F18" s="121"/>
      <c r="G18" s="122"/>
    </row>
    <row r="19" spans="1:7">
      <c r="A19" s="118"/>
      <c r="B19" s="28">
        <v>0.54166666666666663</v>
      </c>
      <c r="C19" s="21" t="s">
        <v>310</v>
      </c>
      <c r="D19" s="21">
        <v>2</v>
      </c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311</v>
      </c>
      <c r="D23" s="33">
        <v>2</v>
      </c>
      <c r="E23" s="126"/>
      <c r="F23" s="127"/>
      <c r="G23" s="128"/>
    </row>
    <row r="24" spans="1:7">
      <c r="A24" s="118"/>
      <c r="B24" s="28">
        <v>0.20833333333333334</v>
      </c>
      <c r="C24" s="21" t="s">
        <v>312</v>
      </c>
      <c r="D24" s="21">
        <v>2</v>
      </c>
      <c r="E24" s="120"/>
      <c r="F24" s="121"/>
      <c r="G24" s="122"/>
    </row>
    <row r="25" spans="1:7">
      <c r="A25" s="118"/>
      <c r="B25" s="28">
        <v>0.27083333333333331</v>
      </c>
      <c r="C25" s="21" t="s">
        <v>313</v>
      </c>
      <c r="D25" s="21">
        <v>3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314</v>
      </c>
      <c r="C33" s="134"/>
      <c r="D33" s="117"/>
      <c r="E33" s="192"/>
      <c r="F33" s="136"/>
      <c r="G33" s="137"/>
    </row>
    <row r="34" spans="1:9" ht="17.25" customHeight="1">
      <c r="A34" s="118"/>
      <c r="B34" s="138"/>
      <c r="C34" s="139"/>
      <c r="D34" s="118"/>
      <c r="E34" s="142"/>
      <c r="F34" s="140"/>
      <c r="G34" s="139"/>
    </row>
    <row r="35" spans="1:9">
      <c r="A35" s="118"/>
      <c r="B35" s="141" t="s">
        <v>315</v>
      </c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/>
      <c r="G46" s="139"/>
      <c r="H46" s="71"/>
    </row>
    <row r="47" spans="1:9">
      <c r="A47" s="118"/>
      <c r="B47" s="138"/>
      <c r="C47" s="140"/>
      <c r="D47" s="139"/>
      <c r="E47" s="118"/>
      <c r="F47" s="150"/>
      <c r="G47" s="139"/>
      <c r="H47" s="73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72"/>
    </row>
    <row r="61" spans="1:7">
      <c r="G61" s="72"/>
    </row>
    <row r="62" spans="1:7">
      <c r="C62" s="72" t="s">
        <v>4</v>
      </c>
      <c r="G62" s="72"/>
    </row>
    <row r="63" spans="1:7">
      <c r="G63" s="72"/>
    </row>
    <row r="64" spans="1:7">
      <c r="G64" s="72"/>
    </row>
    <row r="65" spans="7:7">
      <c r="G65" s="72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L43" sqref="L43"/>
    </sheetView>
  </sheetViews>
  <sheetFormatPr defaultColWidth="11.5546875" defaultRowHeight="17.25"/>
  <cols>
    <col min="1" max="1" width="11.5546875" style="75"/>
    <col min="2" max="2" width="17.109375" style="75" customWidth="1"/>
    <col min="3" max="3" width="26.109375" style="75" customWidth="1"/>
    <col min="4" max="4" width="8.44140625" style="75" customWidth="1"/>
    <col min="5" max="5" width="18.88671875" style="75" customWidth="1"/>
    <col min="6" max="6" width="13.109375" style="75" customWidth="1"/>
    <col min="7" max="7" width="42.6640625" style="40" customWidth="1"/>
    <col min="8" max="16384" width="11.5546875" style="75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325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101000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762200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863200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B6+'2.21'!B7:C7</f>
        <v>46584346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332</v>
      </c>
      <c r="C11" s="21">
        <v>2</v>
      </c>
      <c r="D11" s="112"/>
      <c r="E11" s="22"/>
      <c r="F11" s="21"/>
      <c r="G11" s="23"/>
    </row>
    <row r="12" spans="1:9" ht="18" customHeight="1">
      <c r="A12" s="109"/>
      <c r="B12" s="21" t="s">
        <v>333</v>
      </c>
      <c r="C12" s="24">
        <v>1</v>
      </c>
      <c r="D12" s="112"/>
      <c r="E12" s="22"/>
      <c r="F12" s="21"/>
      <c r="G12" s="23"/>
    </row>
    <row r="13" spans="1:9" ht="17.100000000000001" customHeight="1">
      <c r="A13" s="110"/>
      <c r="B13" s="21" t="s">
        <v>334</v>
      </c>
      <c r="C13" s="21">
        <v>1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0.1875</v>
      </c>
      <c r="C23" s="33" t="s">
        <v>326</v>
      </c>
      <c r="D23" s="33">
        <v>2</v>
      </c>
      <c r="E23" s="126"/>
      <c r="F23" s="127"/>
      <c r="G23" s="128"/>
    </row>
    <row r="24" spans="1:7">
      <c r="A24" s="118"/>
      <c r="B24" s="28">
        <v>0.27083333333333331</v>
      </c>
      <c r="C24" s="21" t="s">
        <v>327</v>
      </c>
      <c r="D24" s="21">
        <v>2</v>
      </c>
      <c r="E24" s="120"/>
      <c r="F24" s="121"/>
      <c r="G24" s="122"/>
    </row>
    <row r="25" spans="1:7">
      <c r="A25" s="118"/>
      <c r="B25" s="28">
        <v>0.29166666666666669</v>
      </c>
      <c r="C25" s="21" t="s">
        <v>328</v>
      </c>
      <c r="D25" s="21">
        <v>2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329</v>
      </c>
      <c r="C33" s="134"/>
      <c r="D33" s="117"/>
      <c r="E33" s="135" t="s">
        <v>335</v>
      </c>
      <c r="F33" s="136"/>
      <c r="G33" s="137"/>
    </row>
    <row r="34" spans="1:9" ht="17.25" customHeight="1">
      <c r="A34" s="118"/>
      <c r="B34" s="138"/>
      <c r="C34" s="139"/>
      <c r="D34" s="118"/>
      <c r="E34" s="138"/>
      <c r="F34" s="140"/>
      <c r="G34" s="139"/>
    </row>
    <row r="35" spans="1:9">
      <c r="A35" s="118"/>
      <c r="B35" s="141" t="s">
        <v>330</v>
      </c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 t="s">
        <v>331</v>
      </c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 t="s">
        <v>336</v>
      </c>
      <c r="G46" s="139"/>
      <c r="H46" s="74"/>
    </row>
    <row r="47" spans="1:9">
      <c r="A47" s="118"/>
      <c r="B47" s="138"/>
      <c r="C47" s="140"/>
      <c r="D47" s="139"/>
      <c r="E47" s="118"/>
      <c r="F47" s="138" t="s">
        <v>337</v>
      </c>
      <c r="G47" s="139"/>
      <c r="H47" s="76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75"/>
    </row>
    <row r="61" spans="1:7">
      <c r="G61" s="75"/>
    </row>
    <row r="62" spans="1:7">
      <c r="C62" s="75" t="s">
        <v>4</v>
      </c>
      <c r="G62" s="75"/>
    </row>
    <row r="63" spans="1:7">
      <c r="G63" s="75"/>
    </row>
    <row r="64" spans="1:7">
      <c r="G64" s="75"/>
    </row>
    <row r="65" spans="7:7">
      <c r="G65" s="7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J38" sqref="J38"/>
    </sheetView>
  </sheetViews>
  <sheetFormatPr defaultColWidth="11.5546875" defaultRowHeight="17.25"/>
  <cols>
    <col min="1" max="1" width="11.5546875" style="78"/>
    <col min="2" max="2" width="17.109375" style="78" customWidth="1"/>
    <col min="3" max="3" width="26.109375" style="78" customWidth="1"/>
    <col min="4" max="4" width="8.44140625" style="78" customWidth="1"/>
    <col min="5" max="5" width="18.88671875" style="78" customWidth="1"/>
    <col min="6" max="6" width="13.109375" style="78" customWidth="1"/>
    <col min="7" max="7" width="42.6640625" style="40" customWidth="1"/>
    <col min="8" max="16384" width="11.5546875" style="78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338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107000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5960100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6067100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B6+'2.22'!B7:C7</f>
        <v>52651446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349</v>
      </c>
      <c r="C11" s="21">
        <v>40</v>
      </c>
      <c r="D11" s="112"/>
      <c r="E11" s="22"/>
      <c r="F11" s="21"/>
      <c r="G11" s="23"/>
    </row>
    <row r="12" spans="1:9" ht="18" customHeight="1">
      <c r="A12" s="109"/>
      <c r="B12" s="21" t="s">
        <v>350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351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0.3125</v>
      </c>
      <c r="C23" s="33" t="s">
        <v>339</v>
      </c>
      <c r="D23" s="33">
        <v>14</v>
      </c>
      <c r="E23" s="126" t="s">
        <v>340</v>
      </c>
      <c r="F23" s="127"/>
      <c r="G23" s="128"/>
    </row>
    <row r="24" spans="1:7">
      <c r="A24" s="118"/>
      <c r="B24" s="28">
        <v>0.29166666666666669</v>
      </c>
      <c r="C24" s="21" t="s">
        <v>342</v>
      </c>
      <c r="D24" s="21">
        <v>40</v>
      </c>
      <c r="E24" s="120" t="s">
        <v>341</v>
      </c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343</v>
      </c>
      <c r="C33" s="134"/>
      <c r="D33" s="117"/>
      <c r="E33" s="135" t="s">
        <v>352</v>
      </c>
      <c r="F33" s="136"/>
      <c r="G33" s="137"/>
    </row>
    <row r="34" spans="1:9" ht="17.25" customHeight="1">
      <c r="A34" s="118"/>
      <c r="B34" s="138" t="s">
        <v>344</v>
      </c>
      <c r="C34" s="139"/>
      <c r="D34" s="118"/>
      <c r="E34" s="138" t="s">
        <v>356</v>
      </c>
      <c r="F34" s="140"/>
      <c r="G34" s="139"/>
    </row>
    <row r="35" spans="1:9">
      <c r="A35" s="118"/>
      <c r="B35" s="141" t="s">
        <v>345</v>
      </c>
      <c r="C35" s="139"/>
      <c r="D35" s="118"/>
      <c r="E35" s="138" t="s">
        <v>353</v>
      </c>
      <c r="F35" s="140"/>
      <c r="G35" s="139"/>
    </row>
    <row r="36" spans="1:9">
      <c r="A36" s="118"/>
      <c r="B36" s="138" t="s">
        <v>215</v>
      </c>
      <c r="C36" s="139"/>
      <c r="D36" s="118"/>
      <c r="E36" s="138" t="s">
        <v>354</v>
      </c>
      <c r="F36" s="140"/>
      <c r="G36" s="139"/>
    </row>
    <row r="37" spans="1:9" ht="17.25" customHeight="1">
      <c r="A37" s="118"/>
      <c r="B37" s="138" t="s">
        <v>346</v>
      </c>
      <c r="C37" s="139"/>
      <c r="D37" s="118"/>
      <c r="E37" s="142" t="s">
        <v>355</v>
      </c>
      <c r="F37" s="140"/>
      <c r="G37" s="139"/>
    </row>
    <row r="38" spans="1:9" ht="17.25" customHeight="1">
      <c r="A38" s="118"/>
      <c r="B38" s="138" t="s">
        <v>347</v>
      </c>
      <c r="C38" s="139"/>
      <c r="D38" s="118"/>
      <c r="E38" s="143"/>
      <c r="F38" s="144"/>
      <c r="G38" s="145"/>
      <c r="I38" s="34"/>
    </row>
    <row r="39" spans="1:9" ht="18" customHeight="1">
      <c r="A39" s="118"/>
      <c r="B39" s="138" t="s">
        <v>348</v>
      </c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/>
      <c r="G46" s="139"/>
      <c r="H46" s="77"/>
    </row>
    <row r="47" spans="1:9">
      <c r="A47" s="118"/>
      <c r="B47" s="138"/>
      <c r="C47" s="140"/>
      <c r="D47" s="139"/>
      <c r="E47" s="118"/>
      <c r="F47" s="138"/>
      <c r="G47" s="139"/>
      <c r="H47" s="79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78"/>
    </row>
    <row r="61" spans="1:7">
      <c r="G61" s="78"/>
    </row>
    <row r="62" spans="1:7">
      <c r="C62" s="78" t="s">
        <v>4</v>
      </c>
      <c r="G62" s="78"/>
    </row>
    <row r="63" spans="1:7">
      <c r="G63" s="78"/>
    </row>
    <row r="64" spans="1:7">
      <c r="G64" s="78"/>
    </row>
    <row r="65" spans="7:7">
      <c r="G65" s="78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1" max="1" width="11.5546875" style="81"/>
    <col min="2" max="2" width="17.109375" style="81" customWidth="1"/>
    <col min="3" max="3" width="26.109375" style="81" customWidth="1"/>
    <col min="4" max="4" width="8.44140625" style="81" customWidth="1"/>
    <col min="5" max="5" width="18.88671875" style="81" customWidth="1"/>
    <col min="6" max="6" width="13.109375" style="81" customWidth="1"/>
    <col min="7" max="7" width="42.6640625" style="40" customWidth="1"/>
    <col min="8" max="16384" width="11.5546875" style="8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357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4483200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1573900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6057100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B6+'2.23'!B7:C7</f>
        <v>58708546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373</v>
      </c>
      <c r="C11" s="21">
        <v>18</v>
      </c>
      <c r="D11" s="112"/>
      <c r="E11" s="22"/>
      <c r="F11" s="21"/>
      <c r="G11" s="23"/>
    </row>
    <row r="12" spans="1:9" ht="18" customHeight="1">
      <c r="A12" s="109"/>
      <c r="B12" s="21" t="s">
        <v>374</v>
      </c>
      <c r="C12" s="24">
        <v>6</v>
      </c>
      <c r="D12" s="112"/>
      <c r="E12" s="22"/>
      <c r="F12" s="21"/>
      <c r="G12" s="23"/>
    </row>
    <row r="13" spans="1:9" ht="17.100000000000001" customHeight="1">
      <c r="A13" s="110"/>
      <c r="B13" s="21" t="s">
        <v>375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0.45833333333333331</v>
      </c>
      <c r="C16" s="28" t="s">
        <v>358</v>
      </c>
      <c r="D16" s="29">
        <v>18</v>
      </c>
      <c r="E16" s="120" t="s">
        <v>367</v>
      </c>
      <c r="F16" s="121"/>
      <c r="G16" s="122"/>
    </row>
    <row r="17" spans="1:7">
      <c r="A17" s="118"/>
      <c r="B17" s="28">
        <v>0.5</v>
      </c>
      <c r="C17" s="21" t="s">
        <v>359</v>
      </c>
      <c r="D17" s="21">
        <v>4</v>
      </c>
      <c r="E17" s="120"/>
      <c r="F17" s="121"/>
      <c r="G17" s="122"/>
    </row>
    <row r="18" spans="1:7">
      <c r="A18" s="118"/>
      <c r="B18" s="28">
        <v>0.52083333333333337</v>
      </c>
      <c r="C18" s="21" t="s">
        <v>360</v>
      </c>
      <c r="D18" s="21">
        <v>3</v>
      </c>
      <c r="E18" s="120"/>
      <c r="F18" s="121"/>
      <c r="G18" s="122"/>
    </row>
    <row r="19" spans="1:7">
      <c r="A19" s="118"/>
      <c r="B19" s="28">
        <v>0.58333333333333337</v>
      </c>
      <c r="C19" s="21" t="s">
        <v>361</v>
      </c>
      <c r="D19" s="21">
        <v>2</v>
      </c>
      <c r="E19" s="120"/>
      <c r="F19" s="121"/>
      <c r="G19" s="122"/>
    </row>
    <row r="20" spans="1:7">
      <c r="A20" s="118"/>
      <c r="B20" s="28">
        <v>0.5</v>
      </c>
      <c r="C20" s="21" t="s">
        <v>362</v>
      </c>
      <c r="D20" s="21" t="s">
        <v>363</v>
      </c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364</v>
      </c>
      <c r="D23" s="33">
        <v>8</v>
      </c>
      <c r="E23" s="126"/>
      <c r="F23" s="127"/>
      <c r="G23" s="128"/>
    </row>
    <row r="24" spans="1:7">
      <c r="A24" s="118"/>
      <c r="B24" s="28">
        <v>0.25</v>
      </c>
      <c r="C24" s="21" t="s">
        <v>365</v>
      </c>
      <c r="D24" s="21">
        <v>3</v>
      </c>
      <c r="E24" s="120"/>
      <c r="F24" s="121"/>
      <c r="G24" s="122"/>
    </row>
    <row r="25" spans="1:7">
      <c r="A25" s="118"/>
      <c r="B25" s="28">
        <v>0.29166666666666669</v>
      </c>
      <c r="C25" s="21" t="s">
        <v>366</v>
      </c>
      <c r="D25" s="21">
        <v>2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368</v>
      </c>
      <c r="C33" s="134"/>
      <c r="D33" s="117"/>
      <c r="E33" s="135" t="s">
        <v>376</v>
      </c>
      <c r="F33" s="136"/>
      <c r="G33" s="137"/>
    </row>
    <row r="34" spans="1:9" ht="17.25" customHeight="1">
      <c r="A34" s="118"/>
      <c r="B34" s="138" t="s">
        <v>344</v>
      </c>
      <c r="C34" s="139"/>
      <c r="D34" s="118"/>
      <c r="E34" s="138" t="s">
        <v>377</v>
      </c>
      <c r="F34" s="140"/>
      <c r="G34" s="139"/>
    </row>
    <row r="35" spans="1:9">
      <c r="A35" s="118"/>
      <c r="B35" s="141" t="s">
        <v>369</v>
      </c>
      <c r="C35" s="139"/>
      <c r="D35" s="118"/>
      <c r="E35" s="138" t="s">
        <v>378</v>
      </c>
      <c r="F35" s="140"/>
      <c r="G35" s="139"/>
    </row>
    <row r="36" spans="1:9">
      <c r="A36" s="118"/>
      <c r="B36" s="138" t="s">
        <v>370</v>
      </c>
      <c r="C36" s="139"/>
      <c r="D36" s="118"/>
      <c r="E36" s="138" t="s">
        <v>379</v>
      </c>
      <c r="F36" s="140"/>
      <c r="G36" s="139"/>
    </row>
    <row r="37" spans="1:9" ht="17.25" customHeight="1">
      <c r="A37" s="118"/>
      <c r="B37" s="138" t="s">
        <v>371</v>
      </c>
      <c r="C37" s="139"/>
      <c r="D37" s="118"/>
      <c r="E37" s="142"/>
      <c r="F37" s="140"/>
      <c r="G37" s="139"/>
    </row>
    <row r="38" spans="1:9" ht="17.25" customHeight="1">
      <c r="A38" s="118"/>
      <c r="B38" s="138" t="s">
        <v>372</v>
      </c>
      <c r="C38" s="139"/>
      <c r="D38" s="118"/>
      <c r="E38" s="143" t="s">
        <v>380</v>
      </c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/>
      <c r="G46" s="139"/>
      <c r="H46" s="80"/>
    </row>
    <row r="47" spans="1:9">
      <c r="A47" s="118"/>
      <c r="B47" s="138"/>
      <c r="C47" s="140"/>
      <c r="D47" s="139"/>
      <c r="E47" s="118"/>
      <c r="F47" s="138"/>
      <c r="G47" s="139"/>
      <c r="H47" s="82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81"/>
    </row>
    <row r="61" spans="1:7">
      <c r="G61" s="81"/>
    </row>
    <row r="62" spans="1:7">
      <c r="C62" s="81" t="s">
        <v>4</v>
      </c>
      <c r="G62" s="81"/>
    </row>
    <row r="63" spans="1:7">
      <c r="G63" s="81"/>
    </row>
    <row r="64" spans="1:7">
      <c r="G64" s="81"/>
    </row>
    <row r="65" spans="7:7">
      <c r="G65" s="81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35" sqref="B35:C35"/>
    </sheetView>
  </sheetViews>
  <sheetFormatPr defaultColWidth="11.5546875" defaultRowHeight="17.25"/>
  <cols>
    <col min="1" max="1" width="11.5546875" style="84"/>
    <col min="2" max="2" width="17.109375" style="84" customWidth="1"/>
    <col min="3" max="3" width="26.109375" style="84" customWidth="1"/>
    <col min="4" max="4" width="8.44140625" style="84" customWidth="1"/>
    <col min="5" max="5" width="18.88671875" style="84" customWidth="1"/>
    <col min="6" max="6" width="13.109375" style="84" customWidth="1"/>
    <col min="7" max="7" width="42.6640625" style="40" customWidth="1"/>
    <col min="8" max="16384" width="11.5546875" style="84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381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496400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1533120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2029520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B6+'2.24'!B7:C7</f>
        <v>60738066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382</v>
      </c>
      <c r="C11" s="21">
        <v>5</v>
      </c>
      <c r="D11" s="112"/>
      <c r="E11" s="22"/>
      <c r="F11" s="21"/>
      <c r="G11" s="23"/>
    </row>
    <row r="12" spans="1:9" ht="18" customHeight="1">
      <c r="A12" s="109"/>
      <c r="B12" s="21" t="s">
        <v>383</v>
      </c>
      <c r="C12" s="24">
        <v>6</v>
      </c>
      <c r="D12" s="112"/>
      <c r="E12" s="22"/>
      <c r="F12" s="21"/>
      <c r="G12" s="23"/>
    </row>
    <row r="13" spans="1:9" ht="17.100000000000001" customHeight="1">
      <c r="A13" s="110"/>
      <c r="B13" s="21" t="s">
        <v>384</v>
      </c>
      <c r="C13" s="21">
        <v>5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0.47916666666666669</v>
      </c>
      <c r="C16" s="28" t="s">
        <v>394</v>
      </c>
      <c r="D16" s="29">
        <v>5</v>
      </c>
      <c r="E16" s="120"/>
      <c r="F16" s="121"/>
      <c r="G16" s="122"/>
    </row>
    <row r="17" spans="1:7">
      <c r="A17" s="118"/>
      <c r="B17" s="28">
        <v>0.5</v>
      </c>
      <c r="C17" s="21" t="s">
        <v>395</v>
      </c>
      <c r="D17" s="21">
        <v>3</v>
      </c>
      <c r="E17" s="120"/>
      <c r="F17" s="121"/>
      <c r="G17" s="122"/>
    </row>
    <row r="18" spans="1:7">
      <c r="A18" s="118"/>
      <c r="B18" s="28">
        <v>0.5</v>
      </c>
      <c r="C18" s="21" t="s">
        <v>396</v>
      </c>
      <c r="D18" s="21">
        <v>4</v>
      </c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389</v>
      </c>
      <c r="D23" s="33">
        <v>3</v>
      </c>
      <c r="E23" s="126"/>
      <c r="F23" s="127"/>
      <c r="G23" s="128"/>
    </row>
    <row r="24" spans="1:7">
      <c r="A24" s="118"/>
      <c r="B24" s="28">
        <v>0.29166666666666669</v>
      </c>
      <c r="C24" s="21" t="s">
        <v>390</v>
      </c>
      <c r="D24" s="21">
        <v>4</v>
      </c>
      <c r="E24" s="120"/>
      <c r="F24" s="121"/>
      <c r="G24" s="122"/>
    </row>
    <row r="25" spans="1:7">
      <c r="A25" s="118"/>
      <c r="B25" s="28">
        <v>0.29166666666666669</v>
      </c>
      <c r="C25" s="21" t="s">
        <v>392</v>
      </c>
      <c r="D25" s="21">
        <v>8</v>
      </c>
      <c r="E25" s="120" t="s">
        <v>393</v>
      </c>
      <c r="F25" s="121"/>
      <c r="G25" s="122"/>
    </row>
    <row r="26" spans="1:7">
      <c r="A26" s="118"/>
      <c r="B26" s="28">
        <v>0.375</v>
      </c>
      <c r="C26" s="21" t="s">
        <v>391</v>
      </c>
      <c r="D26" s="21">
        <v>2</v>
      </c>
      <c r="E26" s="129"/>
      <c r="F26" s="130"/>
      <c r="G26" s="131"/>
    </row>
    <row r="27" spans="1:7">
      <c r="A27" s="118"/>
      <c r="B27" s="28">
        <v>0.27083333333333331</v>
      </c>
      <c r="C27" s="21" t="s">
        <v>397</v>
      </c>
      <c r="D27" s="21">
        <v>4</v>
      </c>
      <c r="E27" s="120"/>
      <c r="F27" s="121"/>
      <c r="G27" s="122"/>
    </row>
    <row r="28" spans="1:7">
      <c r="A28" s="118"/>
      <c r="B28" s="28">
        <v>0.29166666666666669</v>
      </c>
      <c r="C28" s="21" t="s">
        <v>398</v>
      </c>
      <c r="D28" s="21">
        <v>3</v>
      </c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399</v>
      </c>
      <c r="C33" s="134"/>
      <c r="D33" s="117"/>
      <c r="E33" s="135" t="s">
        <v>385</v>
      </c>
      <c r="F33" s="136"/>
      <c r="G33" s="137"/>
    </row>
    <row r="34" spans="1:9" ht="17.25" customHeight="1">
      <c r="A34" s="118"/>
      <c r="B34" s="138" t="s">
        <v>400</v>
      </c>
      <c r="C34" s="139"/>
      <c r="D34" s="118"/>
      <c r="E34" s="138" t="s">
        <v>386</v>
      </c>
      <c r="F34" s="140"/>
      <c r="G34" s="139"/>
    </row>
    <row r="35" spans="1:9">
      <c r="A35" s="118"/>
      <c r="B35" s="141"/>
      <c r="C35" s="139"/>
      <c r="D35" s="118"/>
      <c r="E35" s="138" t="s">
        <v>387</v>
      </c>
      <c r="F35" s="140"/>
      <c r="G35" s="139"/>
    </row>
    <row r="36" spans="1:9">
      <c r="A36" s="118"/>
      <c r="B36" s="138"/>
      <c r="C36" s="139"/>
      <c r="D36" s="118"/>
      <c r="E36" s="138" t="s">
        <v>388</v>
      </c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50"/>
      <c r="G46" s="139"/>
      <c r="H46" s="83"/>
    </row>
    <row r="47" spans="1:9">
      <c r="A47" s="118"/>
      <c r="B47" s="138"/>
      <c r="C47" s="140"/>
      <c r="D47" s="139"/>
      <c r="E47" s="118"/>
      <c r="F47" s="138"/>
      <c r="G47" s="139"/>
      <c r="H47" s="8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84"/>
    </row>
    <row r="61" spans="1:7">
      <c r="G61" s="84"/>
    </row>
    <row r="62" spans="1:7">
      <c r="C62" s="84" t="s">
        <v>4</v>
      </c>
      <c r="G62" s="84"/>
    </row>
    <row r="63" spans="1:7">
      <c r="G63" s="84"/>
    </row>
    <row r="64" spans="1:7">
      <c r="G64" s="84"/>
    </row>
    <row r="65" spans="7:7">
      <c r="G65" s="84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J42" sqref="J42"/>
    </sheetView>
  </sheetViews>
  <sheetFormatPr defaultColWidth="11.5546875" defaultRowHeight="17.25"/>
  <cols>
    <col min="1" max="1" width="11.5546875" style="87"/>
    <col min="2" max="2" width="17.109375" style="87" customWidth="1"/>
    <col min="3" max="3" width="26.109375" style="87" customWidth="1"/>
    <col min="4" max="4" width="8.44140625" style="87" customWidth="1"/>
    <col min="5" max="5" width="18.88671875" style="87" customWidth="1"/>
    <col min="6" max="6" width="13.109375" style="87" customWidth="1"/>
    <col min="7" max="7" width="42.6640625" style="40" customWidth="1"/>
    <col min="8" max="16384" width="11.5546875" style="87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401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268000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899400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1167400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B6+'2.25'!B7:C7</f>
        <v>61905466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409</v>
      </c>
      <c r="C11" s="21">
        <v>3</v>
      </c>
      <c r="D11" s="112"/>
      <c r="E11" s="22"/>
      <c r="F11" s="21"/>
      <c r="G11" s="23"/>
    </row>
    <row r="12" spans="1:9" ht="18" customHeight="1">
      <c r="A12" s="109"/>
      <c r="B12" s="21" t="s">
        <v>410</v>
      </c>
      <c r="C12" s="24">
        <v>6</v>
      </c>
      <c r="D12" s="112"/>
      <c r="E12" s="22"/>
      <c r="F12" s="21"/>
      <c r="G12" s="23"/>
    </row>
    <row r="13" spans="1:9" ht="17.100000000000001" customHeight="1">
      <c r="A13" s="110"/>
      <c r="B13" s="21" t="s">
        <v>411</v>
      </c>
      <c r="C13" s="21">
        <v>4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</v>
      </c>
      <c r="C16" s="28" t="s">
        <v>402</v>
      </c>
      <c r="D16" s="21">
        <v>3</v>
      </c>
      <c r="E16" s="120"/>
      <c r="F16" s="121"/>
      <c r="G16" s="122"/>
    </row>
    <row r="17" spans="1:7">
      <c r="A17" s="118"/>
      <c r="B17" s="28">
        <v>0.47916666666666669</v>
      </c>
      <c r="C17" s="21" t="s">
        <v>403</v>
      </c>
      <c r="D17" s="21">
        <v>3</v>
      </c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0.27083333333333331</v>
      </c>
      <c r="C23" s="33" t="s">
        <v>124</v>
      </c>
      <c r="D23" s="33">
        <v>4</v>
      </c>
      <c r="E23" s="126"/>
      <c r="F23" s="127"/>
      <c r="G23" s="128"/>
    </row>
    <row r="24" spans="1:7">
      <c r="A24" s="118"/>
      <c r="B24" s="28">
        <v>0.27083333333333331</v>
      </c>
      <c r="C24" s="21" t="s">
        <v>404</v>
      </c>
      <c r="D24" s="21">
        <v>3</v>
      </c>
      <c r="E24" s="120"/>
      <c r="F24" s="121"/>
      <c r="G24" s="122"/>
    </row>
    <row r="25" spans="1:7">
      <c r="A25" s="118"/>
      <c r="B25" s="28">
        <v>0.29166666666666669</v>
      </c>
      <c r="C25" s="21" t="s">
        <v>405</v>
      </c>
      <c r="D25" s="21">
        <v>3</v>
      </c>
      <c r="E25" s="120"/>
      <c r="F25" s="121"/>
      <c r="G25" s="122"/>
    </row>
    <row r="26" spans="1:7">
      <c r="A26" s="118"/>
      <c r="B26" s="28">
        <v>0.3125</v>
      </c>
      <c r="C26" s="21" t="s">
        <v>406</v>
      </c>
      <c r="D26" s="21">
        <v>4</v>
      </c>
      <c r="E26" s="129"/>
      <c r="F26" s="130"/>
      <c r="G26" s="131"/>
    </row>
    <row r="27" spans="1:7">
      <c r="A27" s="118"/>
      <c r="B27" s="28">
        <v>0.33333333333333331</v>
      </c>
      <c r="C27" s="21" t="s">
        <v>407</v>
      </c>
      <c r="D27" s="21">
        <v>2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408</v>
      </c>
      <c r="C33" s="134"/>
      <c r="D33" s="117"/>
      <c r="E33" s="135" t="s">
        <v>412</v>
      </c>
      <c r="F33" s="136"/>
      <c r="G33" s="137"/>
    </row>
    <row r="34" spans="1:9" ht="17.25" customHeight="1">
      <c r="A34" s="118"/>
      <c r="B34" s="138"/>
      <c r="C34" s="139"/>
      <c r="D34" s="118"/>
      <c r="E34" s="138" t="s">
        <v>413</v>
      </c>
      <c r="F34" s="140"/>
      <c r="G34" s="139"/>
    </row>
    <row r="35" spans="1:9">
      <c r="A35" s="118"/>
      <c r="B35" s="141"/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 t="s">
        <v>414</v>
      </c>
      <c r="G46" s="139"/>
      <c r="H46" s="86"/>
    </row>
    <row r="47" spans="1:9">
      <c r="A47" s="118"/>
      <c r="B47" s="138"/>
      <c r="C47" s="140"/>
      <c r="D47" s="139"/>
      <c r="E47" s="118"/>
      <c r="F47" s="138"/>
      <c r="G47" s="139"/>
      <c r="H47" s="88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87"/>
    </row>
    <row r="61" spans="1:7">
      <c r="G61" s="87"/>
    </row>
    <row r="62" spans="1:7">
      <c r="C62" s="87" t="s">
        <v>4</v>
      </c>
      <c r="G62" s="87"/>
    </row>
    <row r="63" spans="1:7">
      <c r="G63" s="87"/>
    </row>
    <row r="64" spans="1:7">
      <c r="G64" s="87"/>
    </row>
    <row r="65" spans="7:7">
      <c r="G65" s="8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19" workbookViewId="0">
      <selection activeCell="E35" sqref="E35:G35"/>
    </sheetView>
  </sheetViews>
  <sheetFormatPr defaultColWidth="11.5546875" defaultRowHeight="17.25"/>
  <cols>
    <col min="1" max="1" width="11.5546875" style="90"/>
    <col min="2" max="2" width="17.109375" style="90" customWidth="1"/>
    <col min="3" max="3" width="26.109375" style="90" customWidth="1"/>
    <col min="4" max="4" width="8.44140625" style="90" customWidth="1"/>
    <col min="5" max="5" width="18.88671875" style="90" customWidth="1"/>
    <col min="6" max="6" width="13.109375" style="90" customWidth="1"/>
    <col min="7" max="7" width="42.6640625" style="40" customWidth="1"/>
    <col min="8" max="16384" width="11.5546875" style="90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415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1342000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3999500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5341500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B6+'2.26'!B7:C7</f>
        <v>67246966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429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430</v>
      </c>
      <c r="C12" s="24">
        <v>6</v>
      </c>
      <c r="D12" s="112"/>
      <c r="E12" s="22"/>
      <c r="F12" s="21"/>
      <c r="G12" s="23"/>
    </row>
    <row r="13" spans="1:9" ht="17.100000000000001" customHeight="1">
      <c r="A13" s="110"/>
      <c r="B13" s="21" t="s">
        <v>431</v>
      </c>
      <c r="C13" s="21">
        <v>11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</v>
      </c>
      <c r="C16" s="28" t="s">
        <v>416</v>
      </c>
      <c r="D16" s="21">
        <v>2</v>
      </c>
      <c r="E16" s="120"/>
      <c r="F16" s="121"/>
      <c r="G16" s="122"/>
    </row>
    <row r="17" spans="1:7">
      <c r="A17" s="118"/>
      <c r="B17" s="28">
        <v>0.5</v>
      </c>
      <c r="C17" s="21" t="s">
        <v>417</v>
      </c>
      <c r="D17" s="21">
        <v>2</v>
      </c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0.33333333333333331</v>
      </c>
      <c r="C23" s="33" t="s">
        <v>418</v>
      </c>
      <c r="D23" s="33">
        <v>4</v>
      </c>
      <c r="E23" s="126"/>
      <c r="F23" s="127"/>
      <c r="G23" s="128"/>
    </row>
    <row r="24" spans="1:7">
      <c r="A24" s="118"/>
      <c r="B24" s="28">
        <v>0.25</v>
      </c>
      <c r="C24" s="21" t="s">
        <v>419</v>
      </c>
      <c r="D24" s="21">
        <v>7</v>
      </c>
      <c r="E24" s="120"/>
      <c r="F24" s="121"/>
      <c r="G24" s="122"/>
    </row>
    <row r="25" spans="1:7">
      <c r="A25" s="118"/>
      <c r="B25" s="28">
        <v>0.29166666666666669</v>
      </c>
      <c r="C25" s="21" t="s">
        <v>420</v>
      </c>
      <c r="D25" s="21" t="s">
        <v>427</v>
      </c>
      <c r="E25" s="120"/>
      <c r="F25" s="121"/>
      <c r="G25" s="122"/>
    </row>
    <row r="26" spans="1:7">
      <c r="A26" s="118"/>
      <c r="B26" s="28">
        <v>0.29166666666666669</v>
      </c>
      <c r="C26" s="21" t="s">
        <v>421</v>
      </c>
      <c r="D26" s="21">
        <v>2</v>
      </c>
      <c r="E26" s="129"/>
      <c r="F26" s="130"/>
      <c r="G26" s="131"/>
    </row>
    <row r="27" spans="1:7">
      <c r="A27" s="118"/>
      <c r="B27" s="28">
        <v>0.33333333333333331</v>
      </c>
      <c r="C27" s="21" t="s">
        <v>422</v>
      </c>
      <c r="D27" s="21">
        <v>2</v>
      </c>
      <c r="E27" s="120"/>
      <c r="F27" s="121"/>
      <c r="G27" s="122"/>
    </row>
    <row r="28" spans="1:7">
      <c r="A28" s="118"/>
      <c r="B28" s="28">
        <v>0.29166666666666669</v>
      </c>
      <c r="C28" s="21" t="s">
        <v>423</v>
      </c>
      <c r="D28" s="21">
        <v>6</v>
      </c>
      <c r="E28" s="120"/>
      <c r="F28" s="121"/>
      <c r="G28" s="122"/>
    </row>
    <row r="29" spans="1:7">
      <c r="A29" s="118"/>
      <c r="B29" s="28">
        <v>0.29166666666666669</v>
      </c>
      <c r="C29" s="21" t="s">
        <v>424</v>
      </c>
      <c r="D29" s="21">
        <v>4</v>
      </c>
      <c r="E29" s="120"/>
      <c r="F29" s="121"/>
      <c r="G29" s="122"/>
    </row>
    <row r="30" spans="1:7">
      <c r="A30" s="118"/>
      <c r="B30" s="28">
        <v>0.29166666666666669</v>
      </c>
      <c r="C30" s="21" t="s">
        <v>425</v>
      </c>
      <c r="D30" s="21">
        <v>2</v>
      </c>
      <c r="E30" s="120"/>
      <c r="F30" s="121"/>
      <c r="G30" s="122"/>
    </row>
    <row r="31" spans="1:7">
      <c r="A31" s="118"/>
      <c r="B31" s="28">
        <v>0.33333333333333331</v>
      </c>
      <c r="C31" s="21" t="s">
        <v>426</v>
      </c>
      <c r="D31" s="21">
        <v>2</v>
      </c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428</v>
      </c>
      <c r="C33" s="134"/>
      <c r="D33" s="117"/>
      <c r="E33" s="135" t="s">
        <v>432</v>
      </c>
      <c r="F33" s="136"/>
      <c r="G33" s="137"/>
    </row>
    <row r="34" spans="1:9" ht="17.25" customHeight="1">
      <c r="A34" s="118"/>
      <c r="B34" s="138" t="s">
        <v>138</v>
      </c>
      <c r="C34" s="139"/>
      <c r="D34" s="118"/>
      <c r="E34" s="138" t="s">
        <v>433</v>
      </c>
      <c r="F34" s="140"/>
      <c r="G34" s="139"/>
    </row>
    <row r="35" spans="1:9">
      <c r="A35" s="118"/>
      <c r="B35" s="141"/>
      <c r="C35" s="139"/>
      <c r="D35" s="118"/>
      <c r="E35" s="138" t="s">
        <v>435</v>
      </c>
      <c r="F35" s="140"/>
      <c r="G35" s="139"/>
    </row>
    <row r="36" spans="1:9">
      <c r="A36" s="118"/>
      <c r="B36" s="138"/>
      <c r="C36" s="139"/>
      <c r="D36" s="118"/>
      <c r="E36" s="138" t="s">
        <v>434</v>
      </c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89"/>
    </row>
    <row r="47" spans="1:9">
      <c r="A47" s="118"/>
      <c r="B47" s="138"/>
      <c r="C47" s="140"/>
      <c r="D47" s="139"/>
      <c r="E47" s="118"/>
      <c r="F47" s="138"/>
      <c r="G47" s="139"/>
      <c r="H47" s="91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/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 s="90"/>
    </row>
    <row r="61" spans="1:7">
      <c r="G61" s="90"/>
    </row>
    <row r="62" spans="1:7">
      <c r="C62" s="90" t="s">
        <v>4</v>
      </c>
      <c r="G62" s="90"/>
    </row>
    <row r="63" spans="1:7">
      <c r="G63" s="90"/>
    </row>
    <row r="64" spans="1:7">
      <c r="G64" s="90"/>
    </row>
    <row r="65" spans="7:7">
      <c r="G65" s="9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35" sqref="B35:C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49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490000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690340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1180340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'2.1'!B7:C7+'2.2'!B6:C6</f>
        <v>3103080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53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54</v>
      </c>
      <c r="C12" s="24">
        <v>2</v>
      </c>
      <c r="D12" s="112"/>
      <c r="E12" s="22"/>
      <c r="F12" s="21"/>
      <c r="G12" s="23"/>
    </row>
    <row r="13" spans="1:9" ht="17.100000000000001" customHeight="1">
      <c r="A13" s="110"/>
      <c r="B13" s="21" t="s">
        <v>55</v>
      </c>
      <c r="C13" s="21">
        <v>2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0.29166666666666669</v>
      </c>
      <c r="C23" s="33" t="s">
        <v>52</v>
      </c>
      <c r="D23" s="33">
        <v>2</v>
      </c>
      <c r="E23" s="126"/>
      <c r="F23" s="127"/>
      <c r="G23" s="128"/>
    </row>
    <row r="24" spans="1:7">
      <c r="A24" s="118"/>
      <c r="B24" s="28">
        <v>0.29166666666666669</v>
      </c>
      <c r="C24" s="21" t="s">
        <v>51</v>
      </c>
      <c r="D24" s="21">
        <v>2</v>
      </c>
      <c r="E24" s="120"/>
      <c r="F24" s="121"/>
      <c r="G24" s="122"/>
    </row>
    <row r="25" spans="1:7">
      <c r="A25" s="118"/>
      <c r="B25" s="28">
        <v>0.29166666666666669</v>
      </c>
      <c r="C25" s="21" t="s">
        <v>50</v>
      </c>
      <c r="D25" s="21">
        <v>3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137</v>
      </c>
      <c r="C33" s="134"/>
      <c r="D33" s="117"/>
      <c r="E33" s="135" t="s">
        <v>56</v>
      </c>
      <c r="F33" s="136"/>
      <c r="G33" s="137"/>
    </row>
    <row r="34" spans="1:9" ht="17.25" customHeight="1">
      <c r="A34" s="118"/>
      <c r="B34" s="138" t="s">
        <v>138</v>
      </c>
      <c r="C34" s="139"/>
      <c r="D34" s="118"/>
      <c r="E34" s="138" t="s">
        <v>57</v>
      </c>
      <c r="F34" s="140"/>
      <c r="G34" s="139"/>
    </row>
    <row r="35" spans="1:9">
      <c r="A35" s="118"/>
      <c r="B35" s="141"/>
      <c r="C35" s="139"/>
      <c r="D35" s="118"/>
      <c r="E35" s="138" t="s">
        <v>58</v>
      </c>
      <c r="F35" s="140"/>
      <c r="G35" s="139"/>
    </row>
    <row r="36" spans="1:9">
      <c r="A36" s="118"/>
      <c r="B36" s="138"/>
      <c r="C36" s="139"/>
      <c r="D36" s="118"/>
      <c r="E36" s="138" t="s">
        <v>59</v>
      </c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2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A32" sqref="A32:G3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60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545000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717800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1262800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'2.2'!B7:C7+'2.3'!B6:C6</f>
        <v>4365880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39</v>
      </c>
      <c r="C11" s="21">
        <v>6</v>
      </c>
      <c r="D11" s="112"/>
      <c r="E11" s="22"/>
      <c r="F11" s="21"/>
      <c r="G11" s="23"/>
    </row>
    <row r="12" spans="1:9" ht="18" customHeight="1">
      <c r="A12" s="109"/>
      <c r="B12" s="21" t="s">
        <v>70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53</v>
      </c>
      <c r="C13" s="21">
        <v>6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/>
      <c r="C23" s="33"/>
      <c r="D23" s="33"/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140</v>
      </c>
      <c r="C33" s="134"/>
      <c r="D33" s="117"/>
      <c r="E33" s="135" t="s">
        <v>71</v>
      </c>
      <c r="F33" s="136"/>
      <c r="G33" s="137"/>
    </row>
    <row r="34" spans="1:9" ht="17.25" customHeight="1">
      <c r="A34" s="118"/>
      <c r="B34" s="138" t="s">
        <v>139</v>
      </c>
      <c r="C34" s="139"/>
      <c r="D34" s="118"/>
      <c r="E34" s="138"/>
      <c r="F34" s="140"/>
      <c r="G34" s="139"/>
    </row>
    <row r="35" spans="1:9">
      <c r="A35" s="118"/>
      <c r="B35" s="141"/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3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topLeftCell="A28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61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312000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349950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661950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'2.3'!B7:C7+'2.4'!B6:C6</f>
        <v>5027830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72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73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74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0.54166666666666663</v>
      </c>
      <c r="C16" s="28" t="s">
        <v>62</v>
      </c>
      <c r="D16" s="29">
        <v>4</v>
      </c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0.3125</v>
      </c>
      <c r="C23" s="33" t="s">
        <v>63</v>
      </c>
      <c r="D23" s="33">
        <v>2</v>
      </c>
      <c r="E23" s="126"/>
      <c r="F23" s="127"/>
      <c r="G23" s="128"/>
    </row>
    <row r="24" spans="1:7">
      <c r="A24" s="118"/>
      <c r="B24" s="28">
        <v>0.3125</v>
      </c>
      <c r="C24" s="21" t="s">
        <v>64</v>
      </c>
      <c r="D24" s="21">
        <v>2</v>
      </c>
      <c r="E24" s="120"/>
      <c r="F24" s="121"/>
      <c r="G24" s="122"/>
    </row>
    <row r="25" spans="1:7">
      <c r="A25" s="118"/>
      <c r="B25" s="28">
        <v>0.3125</v>
      </c>
      <c r="C25" s="21" t="s">
        <v>65</v>
      </c>
      <c r="D25" s="21">
        <v>2</v>
      </c>
      <c r="E25" s="120"/>
      <c r="F25" s="121"/>
      <c r="G25" s="122"/>
    </row>
    <row r="26" spans="1:7">
      <c r="A26" s="118"/>
      <c r="B26" s="28">
        <v>0.29166666666666669</v>
      </c>
      <c r="C26" s="21" t="s">
        <v>66</v>
      </c>
      <c r="D26" s="21">
        <v>2</v>
      </c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67</v>
      </c>
      <c r="C33" s="134"/>
      <c r="D33" s="117"/>
      <c r="E33" s="135" t="s">
        <v>75</v>
      </c>
      <c r="F33" s="136"/>
      <c r="G33" s="137"/>
    </row>
    <row r="34" spans="1:9" ht="17.25" customHeight="1">
      <c r="A34" s="118"/>
      <c r="B34" s="138" t="s">
        <v>68</v>
      </c>
      <c r="C34" s="139"/>
      <c r="D34" s="118"/>
      <c r="E34" s="138"/>
      <c r="F34" s="140"/>
      <c r="G34" s="139"/>
    </row>
    <row r="35" spans="1:9">
      <c r="A35" s="118"/>
      <c r="B35" s="141"/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 t="s">
        <v>69</v>
      </c>
      <c r="C46" s="149"/>
      <c r="D46" s="134"/>
      <c r="E46" s="117" t="s">
        <v>27</v>
      </c>
      <c r="F46" s="138"/>
      <c r="G46" s="139"/>
      <c r="H46" s="43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A25" zoomScaleNormal="100" workbookViewId="0">
      <selection activeCell="B33" sqref="B33:C3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76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1500000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2300950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3800950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'2.4'!B7:C7+'2.5'!B6:C6</f>
        <v>8828780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78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73</v>
      </c>
      <c r="C12" s="24">
        <v>14</v>
      </c>
      <c r="D12" s="112"/>
      <c r="E12" s="22"/>
      <c r="F12" s="21"/>
      <c r="G12" s="23"/>
    </row>
    <row r="13" spans="1:9" ht="17.100000000000001" customHeight="1">
      <c r="A13" s="110"/>
      <c r="B13" s="21" t="s">
        <v>77</v>
      </c>
      <c r="C13" s="21">
        <v>10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>
        <v>0.45833333333333331</v>
      </c>
      <c r="C16" s="28" t="s">
        <v>81</v>
      </c>
      <c r="D16" s="29">
        <v>3</v>
      </c>
      <c r="E16" s="120"/>
      <c r="F16" s="121"/>
      <c r="G16" s="122"/>
    </row>
    <row r="17" spans="1:7">
      <c r="A17" s="118"/>
      <c r="B17" s="28">
        <v>0.47916666666666669</v>
      </c>
      <c r="C17" s="21" t="s">
        <v>82</v>
      </c>
      <c r="D17" s="21">
        <v>6</v>
      </c>
      <c r="E17" s="120" t="s">
        <v>83</v>
      </c>
      <c r="F17" s="121"/>
      <c r="G17" s="122"/>
    </row>
    <row r="18" spans="1:7">
      <c r="A18" s="118"/>
      <c r="B18" s="28">
        <v>0.48958333333333331</v>
      </c>
      <c r="C18" s="21" t="s">
        <v>84</v>
      </c>
      <c r="D18" s="21">
        <v>4</v>
      </c>
      <c r="E18" s="120"/>
      <c r="F18" s="121"/>
      <c r="G18" s="122"/>
    </row>
    <row r="19" spans="1:7">
      <c r="A19" s="118"/>
      <c r="B19" s="28">
        <v>0.49305555555555558</v>
      </c>
      <c r="C19" s="21" t="s">
        <v>85</v>
      </c>
      <c r="D19" s="21">
        <v>2</v>
      </c>
      <c r="E19" s="120"/>
      <c r="F19" s="121"/>
      <c r="G19" s="122"/>
    </row>
    <row r="20" spans="1:7">
      <c r="A20" s="118"/>
      <c r="B20" s="28">
        <v>0.5</v>
      </c>
      <c r="C20" s="21" t="s">
        <v>86</v>
      </c>
      <c r="D20" s="21">
        <v>4</v>
      </c>
      <c r="E20" s="120" t="s">
        <v>43</v>
      </c>
      <c r="F20" s="121"/>
      <c r="G20" s="122"/>
    </row>
    <row r="21" spans="1:7">
      <c r="A21" s="118"/>
      <c r="B21" s="28">
        <v>0.5</v>
      </c>
      <c r="C21" s="21" t="s">
        <v>87</v>
      </c>
      <c r="D21" s="21">
        <v>4</v>
      </c>
      <c r="E21" s="120"/>
      <c r="F21" s="121"/>
      <c r="G21" s="122"/>
    </row>
    <row r="22" spans="1:7" ht="18" thickBot="1">
      <c r="A22" s="119"/>
      <c r="B22" s="30">
        <v>0.52083333333333337</v>
      </c>
      <c r="C22" s="31" t="s">
        <v>88</v>
      </c>
      <c r="D22" s="31">
        <v>9</v>
      </c>
      <c r="E22" s="123" t="s">
        <v>89</v>
      </c>
      <c r="F22" s="124"/>
      <c r="G22" s="125"/>
    </row>
    <row r="23" spans="1:7">
      <c r="A23" s="118" t="s">
        <v>24</v>
      </c>
      <c r="B23" s="32">
        <v>0.27083333333333331</v>
      </c>
      <c r="C23" s="33" t="s">
        <v>90</v>
      </c>
      <c r="D23" s="33">
        <v>12</v>
      </c>
      <c r="E23" s="126" t="s">
        <v>91</v>
      </c>
      <c r="F23" s="127"/>
      <c r="G23" s="128"/>
    </row>
    <row r="24" spans="1:7">
      <c r="A24" s="118"/>
      <c r="B24" s="28">
        <v>0.27083333333333331</v>
      </c>
      <c r="C24" s="21" t="s">
        <v>92</v>
      </c>
      <c r="D24" s="21">
        <v>2</v>
      </c>
      <c r="E24" s="120"/>
      <c r="F24" s="121"/>
      <c r="G24" s="122"/>
    </row>
    <row r="25" spans="1:7">
      <c r="A25" s="118"/>
      <c r="B25" s="28">
        <v>0.27083333333333331</v>
      </c>
      <c r="C25" s="21" t="s">
        <v>93</v>
      </c>
      <c r="D25" s="21">
        <v>2</v>
      </c>
      <c r="E25" s="120"/>
      <c r="F25" s="121"/>
      <c r="G25" s="122"/>
    </row>
    <row r="26" spans="1:7">
      <c r="A26" s="118"/>
      <c r="B26" s="28">
        <v>0.27083333333333331</v>
      </c>
      <c r="C26" s="21" t="s">
        <v>94</v>
      </c>
      <c r="D26" s="21">
        <v>2</v>
      </c>
      <c r="E26" s="129"/>
      <c r="F26" s="130"/>
      <c r="G26" s="131"/>
    </row>
    <row r="27" spans="1:7">
      <c r="A27" s="118"/>
      <c r="B27" s="28">
        <v>0.29166666666666669</v>
      </c>
      <c r="C27" s="21" t="s">
        <v>95</v>
      </c>
      <c r="D27" s="21">
        <v>5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130</v>
      </c>
      <c r="C33" s="134"/>
      <c r="D33" s="117"/>
      <c r="E33" s="135"/>
      <c r="F33" s="136"/>
      <c r="G33" s="137"/>
    </row>
    <row r="34" spans="1:9" ht="17.25" customHeight="1">
      <c r="A34" s="118"/>
      <c r="B34" s="138" t="s">
        <v>131</v>
      </c>
      <c r="C34" s="139"/>
      <c r="D34" s="118"/>
      <c r="E34" s="138"/>
      <c r="F34" s="140"/>
      <c r="G34" s="139"/>
    </row>
    <row r="35" spans="1:9">
      <c r="A35" s="118"/>
      <c r="B35" s="141"/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/>
      <c r="B46" s="133"/>
      <c r="C46" s="149"/>
      <c r="D46" s="134"/>
      <c r="E46" s="117" t="s">
        <v>27</v>
      </c>
      <c r="F46" s="138" t="s">
        <v>79</v>
      </c>
      <c r="G46" s="139"/>
      <c r="H46" s="44"/>
    </row>
    <row r="47" spans="1:9">
      <c r="A47" s="118"/>
      <c r="B47" s="138"/>
      <c r="C47" s="140"/>
      <c r="D47" s="139"/>
      <c r="E47" s="118"/>
      <c r="F47" s="138" t="s">
        <v>80</v>
      </c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opLeftCell="A10" zoomScaleNormal="100" workbookViewId="0">
      <selection activeCell="B35" sqref="B35:C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96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204716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3373500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3578216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'2.5'!B7:C7+'2.6'!B6:C6</f>
        <v>12406996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97</v>
      </c>
      <c r="C11" s="21">
        <v>3</v>
      </c>
      <c r="D11" s="112"/>
      <c r="E11" s="22"/>
      <c r="F11" s="21"/>
      <c r="G11" s="23"/>
    </row>
    <row r="12" spans="1:9" ht="18" customHeight="1">
      <c r="A12" s="109"/>
      <c r="B12" s="21" t="s">
        <v>98</v>
      </c>
      <c r="C12" s="24">
        <v>3</v>
      </c>
      <c r="D12" s="112"/>
      <c r="E12" s="22"/>
      <c r="F12" s="21"/>
      <c r="G12" s="23"/>
    </row>
    <row r="13" spans="1:9" ht="17.100000000000001" customHeight="1">
      <c r="A13" s="110"/>
      <c r="B13" s="21" t="s">
        <v>99</v>
      </c>
      <c r="C13" s="21">
        <v>30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>
        <v>0.25</v>
      </c>
      <c r="C23" s="33" t="s">
        <v>123</v>
      </c>
      <c r="D23" s="33">
        <v>30</v>
      </c>
      <c r="E23" s="126"/>
      <c r="F23" s="127"/>
      <c r="G23" s="128"/>
    </row>
    <row r="24" spans="1:7">
      <c r="A24" s="118"/>
      <c r="B24" s="28">
        <v>0.29166666666666669</v>
      </c>
      <c r="C24" s="21" t="s">
        <v>124</v>
      </c>
      <c r="D24" s="21">
        <v>3</v>
      </c>
      <c r="E24" s="120"/>
      <c r="F24" s="121"/>
      <c r="G24" s="122"/>
    </row>
    <row r="25" spans="1:7">
      <c r="A25" s="118"/>
      <c r="B25" s="28">
        <v>0.31944444444444448</v>
      </c>
      <c r="C25" s="21" t="s">
        <v>125</v>
      </c>
      <c r="D25" s="21">
        <v>2</v>
      </c>
      <c r="E25" s="120"/>
      <c r="F25" s="121"/>
      <c r="G25" s="122"/>
    </row>
    <row r="26" spans="1:7">
      <c r="A26" s="118"/>
      <c r="B26" s="28">
        <v>0.29166666666666669</v>
      </c>
      <c r="C26" s="21" t="s">
        <v>126</v>
      </c>
      <c r="D26" s="21">
        <v>2</v>
      </c>
      <c r="E26" s="129"/>
      <c r="F26" s="130"/>
      <c r="G26" s="131"/>
    </row>
    <row r="27" spans="1:7">
      <c r="A27" s="118"/>
      <c r="B27" s="28">
        <v>0.29166666666666669</v>
      </c>
      <c r="C27" s="21" t="s">
        <v>127</v>
      </c>
      <c r="D27" s="21">
        <v>4</v>
      </c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128</v>
      </c>
      <c r="C33" s="134"/>
      <c r="D33" s="117"/>
      <c r="E33" s="135" t="s">
        <v>56</v>
      </c>
      <c r="F33" s="136"/>
      <c r="G33" s="137"/>
    </row>
    <row r="34" spans="1:9" ht="17.25" customHeight="1">
      <c r="A34" s="118"/>
      <c r="B34" s="138" t="s">
        <v>129</v>
      </c>
      <c r="C34" s="139"/>
      <c r="D34" s="118"/>
      <c r="E34" s="138" t="s">
        <v>100</v>
      </c>
      <c r="F34" s="140"/>
      <c r="G34" s="139"/>
    </row>
    <row r="35" spans="1:9">
      <c r="A35" s="118"/>
      <c r="B35" s="141"/>
      <c r="C35" s="139"/>
      <c r="D35" s="118"/>
      <c r="E35" s="138" t="s">
        <v>101</v>
      </c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/>
      <c r="B46" s="133"/>
      <c r="C46" s="149"/>
      <c r="D46" s="134"/>
      <c r="E46" s="117" t="s">
        <v>27</v>
      </c>
      <c r="F46" s="138"/>
      <c r="G46" s="139"/>
      <c r="H46" s="45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25" zoomScaleNormal="10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104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2543600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725900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3269500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'2.6'!B7:C7+'2.7'!B6:C6</f>
        <v>15676496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105</v>
      </c>
      <c r="C11" s="21">
        <v>4</v>
      </c>
      <c r="D11" s="112"/>
      <c r="E11" s="22"/>
      <c r="F11" s="21"/>
      <c r="G11" s="23"/>
    </row>
    <row r="12" spans="1:9" ht="18" customHeight="1">
      <c r="A12" s="109"/>
      <c r="B12" s="21" t="s">
        <v>106</v>
      </c>
      <c r="C12" s="24">
        <v>5</v>
      </c>
      <c r="D12" s="112"/>
      <c r="E12" s="22"/>
      <c r="F12" s="21"/>
      <c r="G12" s="23"/>
    </row>
    <row r="13" spans="1:9" ht="17.100000000000001" customHeight="1">
      <c r="A13" s="110"/>
      <c r="B13" s="21" t="s">
        <v>107</v>
      </c>
      <c r="C13" s="21">
        <v>30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/>
      <c r="C16" s="28"/>
      <c r="D16" s="29"/>
      <c r="E16" s="120"/>
      <c r="F16" s="121"/>
      <c r="G16" s="122"/>
    </row>
    <row r="17" spans="1:7">
      <c r="A17" s="118"/>
      <c r="B17" s="28"/>
      <c r="C17" s="21"/>
      <c r="D17" s="21"/>
      <c r="E17" s="120"/>
      <c r="F17" s="121"/>
      <c r="G17" s="122"/>
    </row>
    <row r="18" spans="1:7">
      <c r="A18" s="118"/>
      <c r="B18" s="28"/>
      <c r="C18" s="21"/>
      <c r="D18" s="21"/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/>
      <c r="C23" s="33"/>
      <c r="D23" s="33"/>
      <c r="E23" s="126"/>
      <c r="F23" s="127"/>
      <c r="G23" s="128"/>
    </row>
    <row r="24" spans="1:7">
      <c r="A24" s="118"/>
      <c r="B24" s="28"/>
      <c r="C24" s="21"/>
      <c r="D24" s="21"/>
      <c r="E24" s="120"/>
      <c r="F24" s="121"/>
      <c r="G24" s="122"/>
    </row>
    <row r="25" spans="1:7">
      <c r="A25" s="118"/>
      <c r="B25" s="28"/>
      <c r="C25" s="21"/>
      <c r="D25" s="21"/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132</v>
      </c>
      <c r="C33" s="134"/>
      <c r="D33" s="117"/>
      <c r="E33" s="135"/>
      <c r="F33" s="136"/>
      <c r="G33" s="137"/>
    </row>
    <row r="34" spans="1:9" ht="17.25" customHeight="1">
      <c r="A34" s="118"/>
      <c r="B34" s="138" t="s">
        <v>133</v>
      </c>
      <c r="C34" s="139"/>
      <c r="D34" s="118"/>
      <c r="E34" s="138"/>
      <c r="F34" s="140"/>
      <c r="G34" s="139"/>
    </row>
    <row r="35" spans="1:9">
      <c r="A35" s="118"/>
      <c r="B35" s="141" t="s">
        <v>134</v>
      </c>
      <c r="C35" s="139"/>
      <c r="D35" s="118"/>
      <c r="E35" s="138"/>
      <c r="F35" s="140"/>
      <c r="G35" s="139"/>
    </row>
    <row r="36" spans="1:9">
      <c r="A36" s="118"/>
      <c r="B36" s="138" t="s">
        <v>135</v>
      </c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 t="s">
        <v>102</v>
      </c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/>
      <c r="B46" s="133"/>
      <c r="C46" s="149"/>
      <c r="D46" s="134"/>
      <c r="E46" s="117" t="s">
        <v>27</v>
      </c>
      <c r="F46" s="138" t="s">
        <v>103</v>
      </c>
      <c r="G46" s="139"/>
      <c r="H46" s="45"/>
    </row>
    <row r="47" spans="1:9">
      <c r="A47" s="118"/>
      <c r="B47" s="138"/>
      <c r="C47" s="140"/>
      <c r="D47" s="139"/>
      <c r="E47" s="118"/>
      <c r="F47" s="138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95" t="s">
        <v>0</v>
      </c>
      <c r="B1" s="95"/>
      <c r="C1" s="95"/>
      <c r="D1" s="95"/>
      <c r="E1" s="95"/>
      <c r="F1" s="95"/>
      <c r="G1" s="95"/>
    </row>
    <row r="2" spans="1:9" ht="20.100000000000001" customHeight="1">
      <c r="A2" s="1" t="s">
        <v>1</v>
      </c>
      <c r="B2" s="96" t="s">
        <v>108</v>
      </c>
      <c r="C2" s="97"/>
      <c r="D2" s="2" t="s">
        <v>2</v>
      </c>
      <c r="E2" s="2"/>
      <c r="F2" s="3" t="s">
        <v>3</v>
      </c>
      <c r="G2" s="4"/>
    </row>
    <row r="3" spans="1:9" ht="24" customHeight="1">
      <c r="A3" s="92" t="s">
        <v>35</v>
      </c>
      <c r="B3" s="93"/>
      <c r="C3" s="94"/>
      <c r="D3" s="98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00">
        <v>505400</v>
      </c>
      <c r="C4" s="101"/>
      <c r="D4" s="99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02">
        <f>B6-B4</f>
        <v>561050</v>
      </c>
      <c r="C5" s="103"/>
      <c r="D5" s="99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04">
        <v>1066450</v>
      </c>
      <c r="C6" s="105"/>
      <c r="D6" s="99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04">
        <f>'2.7'!B7:C7+'2.8'!B6:C6</f>
        <v>16742946</v>
      </c>
      <c r="C7" s="105"/>
      <c r="D7" s="11"/>
      <c r="E7" s="12"/>
      <c r="F7" s="13"/>
      <c r="G7" s="14"/>
      <c r="I7" s="15"/>
    </row>
    <row r="8" spans="1:9" ht="25.5" customHeight="1">
      <c r="A8" s="1" t="s">
        <v>13</v>
      </c>
      <c r="B8" s="106"/>
      <c r="C8" s="107"/>
      <c r="G8" s="15"/>
    </row>
    <row r="9" spans="1:9" ht="27.95" customHeight="1">
      <c r="A9" s="92" t="s">
        <v>14</v>
      </c>
      <c r="B9" s="93"/>
      <c r="C9" s="94"/>
      <c r="D9" s="16"/>
      <c r="E9" s="17"/>
      <c r="F9" s="17"/>
      <c r="G9" s="18"/>
    </row>
    <row r="10" spans="1:9" ht="17.100000000000001" customHeight="1">
      <c r="A10" s="108" t="s">
        <v>15</v>
      </c>
      <c r="B10" s="19" t="s">
        <v>16</v>
      </c>
      <c r="C10" s="19" t="s">
        <v>17</v>
      </c>
      <c r="D10" s="111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09"/>
      <c r="B11" s="21" t="s">
        <v>150</v>
      </c>
      <c r="C11" s="21">
        <v>2</v>
      </c>
      <c r="D11" s="112"/>
      <c r="E11" s="22"/>
      <c r="F11" s="21"/>
      <c r="G11" s="23"/>
    </row>
    <row r="12" spans="1:9" ht="18" customHeight="1">
      <c r="A12" s="109"/>
      <c r="B12" s="21" t="s">
        <v>151</v>
      </c>
      <c r="C12" s="24">
        <v>4</v>
      </c>
      <c r="D12" s="112"/>
      <c r="E12" s="22"/>
      <c r="F12" s="21"/>
      <c r="G12" s="23"/>
    </row>
    <row r="13" spans="1:9" ht="17.100000000000001" customHeight="1">
      <c r="A13" s="110"/>
      <c r="B13" s="21" t="s">
        <v>152</v>
      </c>
      <c r="C13" s="21">
        <v>3</v>
      </c>
      <c r="D13" s="113"/>
      <c r="E13" s="25"/>
      <c r="F13" s="26"/>
      <c r="G13" s="23"/>
    </row>
    <row r="14" spans="1:9" ht="27.95" customHeight="1">
      <c r="A14" s="92" t="s">
        <v>19</v>
      </c>
      <c r="B14" s="93"/>
      <c r="C14" s="93"/>
      <c r="D14" s="93"/>
      <c r="E14" s="93"/>
      <c r="F14" s="93"/>
      <c r="G14" s="94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14"/>
      <c r="F15" s="115"/>
      <c r="G15" s="116"/>
    </row>
    <row r="16" spans="1:9" ht="18.95" customHeight="1">
      <c r="A16" s="117" t="s">
        <v>23</v>
      </c>
      <c r="B16" s="28" t="s">
        <v>109</v>
      </c>
      <c r="C16" s="28" t="s">
        <v>114</v>
      </c>
      <c r="D16" s="29">
        <v>2</v>
      </c>
      <c r="E16" s="120"/>
      <c r="F16" s="121"/>
      <c r="G16" s="122"/>
    </row>
    <row r="17" spans="1:7">
      <c r="A17" s="118"/>
      <c r="B17" s="28" t="s">
        <v>109</v>
      </c>
      <c r="C17" s="21" t="s">
        <v>115</v>
      </c>
      <c r="D17" s="21">
        <v>5</v>
      </c>
      <c r="E17" s="120"/>
      <c r="F17" s="121"/>
      <c r="G17" s="122"/>
    </row>
    <row r="18" spans="1:7">
      <c r="A18" s="118"/>
      <c r="B18" s="28" t="s">
        <v>110</v>
      </c>
      <c r="C18" s="21" t="s">
        <v>116</v>
      </c>
      <c r="D18" s="21">
        <v>4</v>
      </c>
      <c r="E18" s="120"/>
      <c r="F18" s="121"/>
      <c r="G18" s="122"/>
    </row>
    <row r="19" spans="1:7">
      <c r="A19" s="118"/>
      <c r="B19" s="28"/>
      <c r="C19" s="21"/>
      <c r="D19" s="21"/>
      <c r="E19" s="120"/>
      <c r="F19" s="121"/>
      <c r="G19" s="122"/>
    </row>
    <row r="20" spans="1:7">
      <c r="A20" s="118"/>
      <c r="B20" s="28"/>
      <c r="C20" s="21"/>
      <c r="D20" s="21"/>
      <c r="E20" s="120"/>
      <c r="F20" s="121"/>
      <c r="G20" s="122"/>
    </row>
    <row r="21" spans="1:7">
      <c r="A21" s="118"/>
      <c r="B21" s="28"/>
      <c r="C21" s="21"/>
      <c r="D21" s="21"/>
      <c r="E21" s="120"/>
      <c r="F21" s="121"/>
      <c r="G21" s="122"/>
    </row>
    <row r="22" spans="1:7" ht="18" thickBot="1">
      <c r="A22" s="119"/>
      <c r="B22" s="30"/>
      <c r="C22" s="31"/>
      <c r="D22" s="31"/>
      <c r="E22" s="123"/>
      <c r="F22" s="124"/>
      <c r="G22" s="125"/>
    </row>
    <row r="23" spans="1:7">
      <c r="A23" s="118" t="s">
        <v>24</v>
      </c>
      <c r="B23" s="32" t="s">
        <v>111</v>
      </c>
      <c r="C23" s="33" t="s">
        <v>117</v>
      </c>
      <c r="D23" s="33">
        <v>2</v>
      </c>
      <c r="E23" s="126"/>
      <c r="F23" s="127"/>
      <c r="G23" s="128"/>
    </row>
    <row r="24" spans="1:7">
      <c r="A24" s="118"/>
      <c r="B24" s="28" t="s">
        <v>112</v>
      </c>
      <c r="C24" s="21" t="s">
        <v>118</v>
      </c>
      <c r="D24" s="21">
        <v>2</v>
      </c>
      <c r="E24" s="120"/>
      <c r="F24" s="121"/>
      <c r="G24" s="122"/>
    </row>
    <row r="25" spans="1:7">
      <c r="A25" s="118"/>
      <c r="B25" s="28" t="s">
        <v>113</v>
      </c>
      <c r="C25" s="21" t="s">
        <v>119</v>
      </c>
      <c r="D25" s="21">
        <v>2</v>
      </c>
      <c r="E25" s="120"/>
      <c r="F25" s="121"/>
      <c r="G25" s="122"/>
    </row>
    <row r="26" spans="1:7">
      <c r="A26" s="118"/>
      <c r="B26" s="28"/>
      <c r="C26" s="21"/>
      <c r="D26" s="21"/>
      <c r="E26" s="129"/>
      <c r="F26" s="130"/>
      <c r="G26" s="131"/>
    </row>
    <row r="27" spans="1:7">
      <c r="A27" s="118"/>
      <c r="B27" s="28"/>
      <c r="C27" s="21"/>
      <c r="D27" s="21"/>
      <c r="E27" s="120"/>
      <c r="F27" s="121"/>
      <c r="G27" s="122"/>
    </row>
    <row r="28" spans="1:7">
      <c r="A28" s="118"/>
      <c r="B28" s="28"/>
      <c r="C28" s="21"/>
      <c r="D28" s="21"/>
      <c r="E28" s="120"/>
      <c r="F28" s="121"/>
      <c r="G28" s="122"/>
    </row>
    <row r="29" spans="1:7">
      <c r="A29" s="118"/>
      <c r="B29" s="28"/>
      <c r="C29" s="21"/>
      <c r="D29" s="21"/>
      <c r="E29" s="120"/>
      <c r="F29" s="121"/>
      <c r="G29" s="122"/>
    </row>
    <row r="30" spans="1:7">
      <c r="A30" s="118"/>
      <c r="B30" s="28"/>
      <c r="C30" s="21"/>
      <c r="D30" s="21"/>
      <c r="E30" s="120"/>
      <c r="F30" s="121"/>
      <c r="G30" s="122"/>
    </row>
    <row r="31" spans="1:7">
      <c r="A31" s="118"/>
      <c r="B31" s="28"/>
      <c r="C31" s="21"/>
      <c r="D31" s="21"/>
      <c r="E31" s="120"/>
      <c r="F31" s="121"/>
      <c r="G31" s="122"/>
    </row>
    <row r="32" spans="1:7">
      <c r="A32" s="93" t="s">
        <v>25</v>
      </c>
      <c r="B32" s="93"/>
      <c r="C32" s="93"/>
      <c r="D32" s="93"/>
      <c r="E32" s="93"/>
      <c r="F32" s="93"/>
      <c r="G32" s="93"/>
    </row>
    <row r="33" spans="1:9">
      <c r="A33" s="117" t="s">
        <v>26</v>
      </c>
      <c r="B33" s="133" t="s">
        <v>120</v>
      </c>
      <c r="C33" s="134"/>
      <c r="D33" s="117"/>
      <c r="E33" s="135"/>
      <c r="F33" s="136"/>
      <c r="G33" s="137"/>
    </row>
    <row r="34" spans="1:9" ht="17.25" customHeight="1">
      <c r="A34" s="118"/>
      <c r="B34" s="138" t="s">
        <v>121</v>
      </c>
      <c r="C34" s="139"/>
      <c r="D34" s="118"/>
      <c r="E34" s="138"/>
      <c r="F34" s="140"/>
      <c r="G34" s="139"/>
    </row>
    <row r="35" spans="1:9">
      <c r="A35" s="118"/>
      <c r="B35" s="141" t="s">
        <v>122</v>
      </c>
      <c r="C35" s="139"/>
      <c r="D35" s="118"/>
      <c r="E35" s="138"/>
      <c r="F35" s="140"/>
      <c r="G35" s="139"/>
    </row>
    <row r="36" spans="1:9">
      <c r="A36" s="118"/>
      <c r="B36" s="138"/>
      <c r="C36" s="139"/>
      <c r="D36" s="118"/>
      <c r="E36" s="138"/>
      <c r="F36" s="140"/>
      <c r="G36" s="139"/>
    </row>
    <row r="37" spans="1:9" ht="17.25" customHeight="1">
      <c r="A37" s="118"/>
      <c r="B37" s="138"/>
      <c r="C37" s="139"/>
      <c r="D37" s="118"/>
      <c r="E37" s="142"/>
      <c r="F37" s="140"/>
      <c r="G37" s="139"/>
    </row>
    <row r="38" spans="1:9" ht="17.25" customHeight="1">
      <c r="A38" s="118"/>
      <c r="B38" s="138"/>
      <c r="C38" s="139"/>
      <c r="D38" s="118"/>
      <c r="E38" s="143"/>
      <c r="F38" s="144"/>
      <c r="G38" s="145"/>
      <c r="I38" s="34"/>
    </row>
    <row r="39" spans="1:9" ht="18" customHeight="1">
      <c r="A39" s="118"/>
      <c r="B39" s="138"/>
      <c r="C39" s="139"/>
      <c r="D39" s="118"/>
      <c r="E39" s="143"/>
      <c r="F39" s="144"/>
      <c r="G39" s="145"/>
    </row>
    <row r="40" spans="1:9" ht="15" customHeight="1">
      <c r="A40" s="118"/>
      <c r="B40" s="138"/>
      <c r="C40" s="139"/>
      <c r="D40" s="118"/>
      <c r="E40" s="143"/>
      <c r="F40" s="144"/>
      <c r="G40" s="145"/>
    </row>
    <row r="41" spans="1:9">
      <c r="A41" s="132"/>
      <c r="B41" s="138"/>
      <c r="C41" s="139"/>
      <c r="D41" s="132"/>
      <c r="E41" s="146"/>
      <c r="F41" s="147"/>
      <c r="G41" s="148"/>
    </row>
    <row r="42" spans="1:9">
      <c r="A42" s="93" t="s">
        <v>28</v>
      </c>
      <c r="B42" s="93"/>
      <c r="C42" s="93"/>
      <c r="D42" s="93"/>
      <c r="E42" s="93"/>
      <c r="F42" s="93"/>
      <c r="G42" s="93"/>
    </row>
    <row r="43" spans="1:9">
      <c r="A43" s="117" t="s">
        <v>26</v>
      </c>
      <c r="B43" s="133" t="s">
        <v>9</v>
      </c>
      <c r="C43" s="134"/>
      <c r="D43" s="117" t="s">
        <v>27</v>
      </c>
      <c r="E43" s="151"/>
      <c r="F43" s="152"/>
      <c r="G43" s="153"/>
    </row>
    <row r="44" spans="1:9">
      <c r="A44" s="132"/>
      <c r="B44" s="146" t="s">
        <v>9</v>
      </c>
      <c r="C44" s="154"/>
      <c r="D44" s="132"/>
      <c r="E44" s="126"/>
      <c r="F44" s="127"/>
      <c r="G44" s="128"/>
    </row>
    <row r="45" spans="1:9">
      <c r="A45" s="93" t="s">
        <v>29</v>
      </c>
      <c r="B45" s="93"/>
      <c r="C45" s="93"/>
      <c r="D45" s="93"/>
      <c r="E45" s="93"/>
      <c r="F45" s="93"/>
      <c r="G45" s="93"/>
    </row>
    <row r="46" spans="1:9">
      <c r="A46" s="117" t="s">
        <v>26</v>
      </c>
      <c r="B46" s="133"/>
      <c r="C46" s="149"/>
      <c r="D46" s="134"/>
      <c r="E46" s="117" t="s">
        <v>27</v>
      </c>
      <c r="F46" s="138"/>
      <c r="G46" s="139"/>
      <c r="H46" s="46"/>
    </row>
    <row r="47" spans="1:9">
      <c r="A47" s="118"/>
      <c r="B47" s="138"/>
      <c r="C47" s="140"/>
      <c r="D47" s="139"/>
      <c r="E47" s="118"/>
      <c r="F47" s="150"/>
      <c r="G47" s="139"/>
      <c r="H47" s="35"/>
    </row>
    <row r="48" spans="1:9">
      <c r="A48" s="118"/>
      <c r="B48" s="138"/>
      <c r="C48" s="140"/>
      <c r="D48" s="139"/>
      <c r="E48" s="118"/>
      <c r="F48" s="150"/>
      <c r="G48" s="139"/>
    </row>
    <row r="49" spans="1:7">
      <c r="A49" s="118"/>
      <c r="B49" s="138"/>
      <c r="C49" s="140"/>
      <c r="D49" s="139"/>
      <c r="E49" s="118"/>
      <c r="F49" s="138" t="s">
        <v>9</v>
      </c>
      <c r="G49" s="139"/>
    </row>
    <row r="50" spans="1:7">
      <c r="A50" s="118"/>
      <c r="B50" s="138" t="s">
        <v>9</v>
      </c>
      <c r="C50" s="140"/>
      <c r="D50" s="139"/>
      <c r="E50" s="118"/>
      <c r="F50" s="138" t="s">
        <v>9</v>
      </c>
      <c r="G50" s="139"/>
    </row>
    <row r="51" spans="1:7">
      <c r="A51" s="132"/>
      <c r="B51" s="146"/>
      <c r="C51" s="155"/>
      <c r="D51" s="154"/>
      <c r="E51" s="132"/>
      <c r="F51" s="138"/>
      <c r="G51" s="139"/>
    </row>
    <row r="52" spans="1:7">
      <c r="A52" s="160" t="s">
        <v>30</v>
      </c>
      <c r="B52" s="161"/>
      <c r="C52" s="36" t="s">
        <v>31</v>
      </c>
      <c r="D52" s="37">
        <f>B54+E54</f>
        <v>0</v>
      </c>
      <c r="E52" s="38"/>
      <c r="F52" s="162"/>
      <c r="G52" s="162"/>
    </row>
    <row r="53" spans="1:7">
      <c r="A53" s="163" t="s">
        <v>26</v>
      </c>
      <c r="B53" s="39" t="s">
        <v>32</v>
      </c>
      <c r="C53" s="39" t="s">
        <v>33</v>
      </c>
      <c r="D53" s="111" t="s">
        <v>27</v>
      </c>
      <c r="E53" s="39" t="s">
        <v>32</v>
      </c>
      <c r="F53" s="166" t="s">
        <v>33</v>
      </c>
      <c r="G53" s="167"/>
    </row>
    <row r="54" spans="1:7">
      <c r="A54" s="164"/>
      <c r="B54" s="168"/>
      <c r="C54" s="168"/>
      <c r="D54" s="112"/>
      <c r="E54" s="168"/>
      <c r="F54" s="171"/>
      <c r="G54" s="172"/>
    </row>
    <row r="55" spans="1:7">
      <c r="A55" s="164"/>
      <c r="B55" s="169"/>
      <c r="C55" s="169"/>
      <c r="D55" s="112"/>
      <c r="E55" s="169"/>
      <c r="F55" s="173"/>
      <c r="G55" s="174"/>
    </row>
    <row r="56" spans="1:7">
      <c r="A56" s="165"/>
      <c r="B56" s="170"/>
      <c r="C56" s="170"/>
      <c r="D56" s="113"/>
      <c r="E56" s="170"/>
      <c r="F56" s="175"/>
      <c r="G56" s="176"/>
    </row>
    <row r="57" spans="1:7">
      <c r="A57" s="156" t="s">
        <v>34</v>
      </c>
      <c r="B57" s="156"/>
      <c r="C57" s="156"/>
      <c r="D57" s="156"/>
      <c r="E57" s="156"/>
      <c r="F57" s="156"/>
      <c r="G57" s="156"/>
    </row>
    <row r="58" spans="1:7">
      <c r="A58" s="157"/>
      <c r="B58" s="158"/>
      <c r="C58" s="158"/>
      <c r="D58" s="158"/>
      <c r="E58" s="158"/>
      <c r="F58" s="158"/>
      <c r="G58" s="159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27</vt:i4>
      </vt:variant>
    </vt:vector>
  </HeadingPairs>
  <TitlesOfParts>
    <vt:vector size="27" baseType="lpstr">
      <vt:lpstr>양식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2.24</vt:lpstr>
      <vt:lpstr>2.25</vt:lpstr>
      <vt:lpstr>2.26</vt:lpstr>
      <vt:lpstr>2.27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user</cp:lastModifiedBy>
  <dcterms:created xsi:type="dcterms:W3CDTF">2014-11-29T11:40:48Z</dcterms:created>
  <dcterms:modified xsi:type="dcterms:W3CDTF">2015-02-27T16:00:43Z</dcterms:modified>
</cp:coreProperties>
</file>