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105" tabRatio="636" firstSheet="9" activeTab="28"/>
  </bookViews>
  <sheets>
    <sheet name="양식" sheetId="10" r:id="rId1"/>
    <sheet name="12.1" sheetId="1" r:id="rId2"/>
    <sheet name="12.2" sheetId="2" r:id="rId3"/>
    <sheet name="12.3" sheetId="3" r:id="rId4"/>
    <sheet name="12.4" sheetId="4" r:id="rId5"/>
    <sheet name="12.5" sheetId="5" r:id="rId6"/>
    <sheet name="12.6" sheetId="6" r:id="rId7"/>
    <sheet name="12.8" sheetId="8" r:id="rId8"/>
    <sheet name="12.9" sheetId="11" r:id="rId9"/>
    <sheet name="12.10" sheetId="12" r:id="rId10"/>
    <sheet name="12.11" sheetId="13" r:id="rId11"/>
    <sheet name="12.12" sheetId="14" r:id="rId12"/>
    <sheet name="12.13" sheetId="15" r:id="rId13"/>
    <sheet name="12.14" sheetId="17" r:id="rId14"/>
    <sheet name="12.15" sheetId="18" r:id="rId15"/>
    <sheet name="12.16" sheetId="19" r:id="rId16"/>
    <sheet name="12.17" sheetId="20" r:id="rId17"/>
    <sheet name="12.18" sheetId="21" r:id="rId18"/>
    <sheet name="12.19" sheetId="22" r:id="rId19"/>
    <sheet name="12.20" sheetId="23" r:id="rId20"/>
    <sheet name="12.22" sheetId="24" r:id="rId21"/>
    <sheet name="12.23" sheetId="25" r:id="rId22"/>
    <sheet name="12.24" sheetId="26" r:id="rId23"/>
    <sheet name="12.25" sheetId="27" r:id="rId24"/>
    <sheet name="12.26" sheetId="28" r:id="rId25"/>
    <sheet name="12.27" sheetId="29" r:id="rId26"/>
    <sheet name="12.29" sheetId="30" r:id="rId27"/>
    <sheet name="12.30" sheetId="31" r:id="rId28"/>
    <sheet name="12.31" sheetId="32" r:id="rId29"/>
  </sheets>
  <calcPr calcId="125725"/>
</workbook>
</file>

<file path=xl/calcChain.xml><?xml version="1.0" encoding="utf-8"?>
<calcChain xmlns="http://schemas.openxmlformats.org/spreadsheetml/2006/main">
  <c r="B7" i="32"/>
  <c r="D53"/>
  <c r="C7"/>
  <c r="B5"/>
  <c r="B7" i="31"/>
  <c r="C7" s="1"/>
  <c r="D53"/>
  <c r="B5"/>
  <c r="B7" i="30"/>
  <c r="D53"/>
  <c r="C7"/>
  <c r="B5"/>
  <c r="B7" i="29"/>
  <c r="C7" s="1"/>
  <c r="B7" i="28"/>
  <c r="C7" s="1"/>
  <c r="D63" i="29"/>
  <c r="B5"/>
  <c r="D50" i="28"/>
  <c r="B5"/>
  <c r="B7" i="25" l="1"/>
  <c r="C7" s="1"/>
  <c r="D63" i="27"/>
  <c r="B5"/>
  <c r="D66" i="26"/>
  <c r="B5"/>
  <c r="D54" i="25"/>
  <c r="B5"/>
  <c r="B7" i="26" l="1"/>
  <c r="C7" s="1"/>
  <c r="B7" i="27" l="1"/>
  <c r="C7" s="1"/>
  <c r="B7" i="24" l="1"/>
  <c r="D54"/>
  <c r="B5"/>
  <c r="D54" i="23"/>
  <c r="B5"/>
  <c r="D54" i="22"/>
  <c r="B5"/>
  <c r="B5" i="21"/>
  <c r="D54"/>
  <c r="D54" i="20"/>
  <c r="B5"/>
  <c r="D54" i="19"/>
  <c r="B5"/>
  <c r="D54" i="18"/>
  <c r="B5"/>
  <c r="D54" i="17"/>
  <c r="B5"/>
  <c r="D54" i="15"/>
  <c r="B5"/>
  <c r="C7" i="4"/>
  <c r="C7" i="3"/>
  <c r="C7" i="2"/>
  <c r="C7" i="1"/>
  <c r="D54" i="14"/>
  <c r="B5"/>
  <c r="D54" i="13" l="1"/>
  <c r="B5"/>
  <c r="D54" i="12"/>
  <c r="B5"/>
  <c r="D54" i="11"/>
  <c r="B5"/>
  <c r="D54" i="10"/>
  <c r="D54" i="8"/>
  <c r="B5"/>
  <c r="D54" i="6"/>
  <c r="B5"/>
  <c r="D54" i="5"/>
  <c r="B5"/>
  <c r="D54" i="4"/>
  <c r="B5"/>
  <c r="D55" i="3"/>
  <c r="B5"/>
  <c r="B7" i="2"/>
  <c r="B7" i="3" s="1"/>
  <c r="B7" i="4" s="1"/>
  <c r="B7" i="5" s="1"/>
  <c r="B7" i="6" l="1"/>
  <c r="C7" i="5"/>
  <c r="B7" i="8"/>
  <c r="D54" i="2"/>
  <c r="B5"/>
  <c r="B5" i="1"/>
  <c r="D54"/>
  <c r="C7" i="8" l="1"/>
  <c r="B7" i="11"/>
  <c r="B7" i="10"/>
  <c r="C7" i="6"/>
  <c r="C7" i="11" l="1"/>
  <c r="B7" i="12"/>
  <c r="C7" l="1"/>
  <c r="B7" i="13"/>
  <c r="B7" i="14" l="1"/>
  <c r="C7" i="13"/>
  <c r="B7" i="15" l="1"/>
  <c r="C7" i="14"/>
  <c r="C7" i="15" l="1"/>
  <c r="B7" i="17"/>
  <c r="C7" l="1"/>
  <c r="B7" i="18"/>
  <c r="C7" l="1"/>
  <c r="B7" i="19"/>
  <c r="B7" i="20" l="1"/>
  <c r="C7" i="19"/>
  <c r="C7" i="20" l="1"/>
  <c r="B7" i="21"/>
  <c r="B7" i="22" l="1"/>
  <c r="C7" i="21"/>
  <c r="C7" i="22" l="1"/>
  <c r="C7" i="24"/>
  <c r="B7" i="23"/>
  <c r="C7" s="1"/>
</calcChain>
</file>

<file path=xl/sharedStrings.xml><?xml version="1.0" encoding="utf-8"?>
<sst xmlns="http://schemas.openxmlformats.org/spreadsheetml/2006/main" count="2027" uniqueCount="536">
  <si>
    <t>작성일자</t>
  </si>
  <si>
    <t xml:space="preserve">작성자 </t>
  </si>
  <si>
    <t>대표</t>
  </si>
  <si>
    <t xml:space="preserve">  일일매출내용</t>
    <phoneticPr fontId="4" type="noConversion"/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</si>
  <si>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</si>
  <si>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</si>
  <si>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</si>
  <si>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</si>
  <si>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</si>
  <si>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</si>
  <si>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</si>
  <si>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</si>
  <si>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</si>
  <si>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</si>
  <si>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</si>
  <si>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</si>
  <si>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</si>
  <si>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</si>
  <si>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</si>
  <si>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</si>
  <si>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</si>
  <si>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</si>
  <si>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</si>
  <si>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</si>
  <si>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  보고 및 특이사항 / 건의사항  </t>
  </si>
  <si>
    <t>kitchen</t>
  </si>
  <si>
    <t>Hall</t>
    <phoneticPr fontId="4" type="noConversion"/>
  </si>
  <si>
    <t xml:space="preserve">  기물파손율 </t>
  </si>
  <si>
    <t xml:space="preserve">. </t>
    <phoneticPr fontId="4" type="noConversion"/>
  </si>
  <si>
    <t>Hall</t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</si>
  <si>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</si>
  <si>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</si>
  <si>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</si>
  <si>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</si>
  <si>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</si>
  <si>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오후</t>
    <phoneticPr fontId="4" type="noConversion"/>
  </si>
  <si>
    <t>2015. 11. 2</t>
    <phoneticPr fontId="4" type="noConversion"/>
  </si>
  <si>
    <t xml:space="preserve"> - 오늘영업사항</t>
    <phoneticPr fontId="4" type="noConversion"/>
  </si>
  <si>
    <t>2015. 11. 5</t>
    <phoneticPr fontId="4" type="noConversion"/>
  </si>
  <si>
    <t>2015. 11. 7</t>
    <phoneticPr fontId="4" type="noConversion"/>
  </si>
  <si>
    <t>2015. 12. 1</t>
    <phoneticPr fontId="4" type="noConversion"/>
  </si>
  <si>
    <t xml:space="preserve"> (        소셜테이블                )   Daily Report 데일리리포트   </t>
    <phoneticPr fontId="5" type="noConversion"/>
  </si>
  <si>
    <t>프렌치프라이</t>
    <phoneticPr fontId="4" type="noConversion"/>
  </si>
  <si>
    <t>우니아란치니</t>
    <phoneticPr fontId="4" type="noConversion"/>
  </si>
  <si>
    <t>런치 셋트</t>
    <phoneticPr fontId="4" type="noConversion"/>
  </si>
  <si>
    <t xml:space="preserve"> - 오늘영업사항</t>
    <phoneticPr fontId="4" type="noConversion"/>
  </si>
  <si>
    <t xml:space="preserve"> : 4층 대관을 한 어반트랜스포머는 도시환경디자인팀으로 축하파티였습니다.</t>
    <phoneticPr fontId="4" type="noConversion"/>
  </si>
  <si>
    <t xml:space="preserve">   공간에 대한 만족도가 높았으며, 기자와 동행한 식사로 공간에 대한 홍보도 함께 이루어졌습니다.</t>
    <phoneticPr fontId="4" type="noConversion"/>
  </si>
  <si>
    <t>교육사항</t>
    <phoneticPr fontId="4" type="noConversion"/>
  </si>
  <si>
    <t xml:space="preserve"> * 1층 주차사슬 보수작업이 있었습니다.</t>
    <phoneticPr fontId="4" type="noConversion"/>
  </si>
  <si>
    <t xml:space="preserve"> : 갑자기 떨어진 날씨로 예약이 모두 취소 되었으며, 워킹손님의 방문이 저조하여</t>
    <phoneticPr fontId="4" type="noConversion"/>
  </si>
  <si>
    <t xml:space="preserve">   매출이 저조 하였습니다. </t>
    <phoneticPr fontId="4" type="noConversion"/>
  </si>
  <si>
    <t xml:space="preserve"> - 위드블로거 홍보 실시</t>
    <phoneticPr fontId="4" type="noConversion"/>
  </si>
  <si>
    <t xml:space="preserve"> : 네이버 블로거와 연계한 PR 시스템으로써 1차는 12월 15일까지 진행됩니다.</t>
    <phoneticPr fontId="4" type="noConversion"/>
  </si>
  <si>
    <t xml:space="preserve">   제공내역 - 1팀당 50,000원한도 아란치니,쉥크1오더,알래스카,립아이스테이크를 포함한 메뉴</t>
    <phoneticPr fontId="4" type="noConversion"/>
  </si>
  <si>
    <t xml:space="preserve">   미션 - 4&amp;5 층 공간 or 커피바&amp;베이크하우스 함께 포스팅</t>
    <phoneticPr fontId="4" type="noConversion"/>
  </si>
  <si>
    <t xml:space="preserve">   필수키워드 - 이태원맛집,경리단길맛집,핫플레이스,유러피안타파스,그릴,바</t>
    <phoneticPr fontId="4" type="noConversion"/>
  </si>
  <si>
    <t xml:space="preserve"> - 이민혜주임, 서자연사원 트랜스퍼 교육 진행</t>
    <phoneticPr fontId="4" type="noConversion"/>
  </si>
  <si>
    <t xml:space="preserve"> 12월 3일 부로 신사 이민혜주임과 경리단 서자연 사원이 매장전환하여 첫출근 하였습니다.</t>
    <phoneticPr fontId="4" type="noConversion"/>
  </si>
  <si>
    <t xml:space="preserve"> </t>
    <phoneticPr fontId="4" type="noConversion"/>
  </si>
  <si>
    <t>2015. 12. 3</t>
    <phoneticPr fontId="4" type="noConversion"/>
  </si>
  <si>
    <t>쥬키니프라이</t>
    <phoneticPr fontId="4" type="noConversion"/>
  </si>
  <si>
    <t>먹물아란치니</t>
    <phoneticPr fontId="4" type="noConversion"/>
  </si>
  <si>
    <t>불고기라자냐</t>
    <phoneticPr fontId="4" type="noConversion"/>
  </si>
  <si>
    <t>2015. 12. 4</t>
    <phoneticPr fontId="4" type="noConversion"/>
  </si>
  <si>
    <t>먹물아란치니</t>
    <phoneticPr fontId="4" type="noConversion"/>
  </si>
  <si>
    <t>그릴드치킨구이</t>
    <phoneticPr fontId="4" type="noConversion"/>
  </si>
  <si>
    <t xml:space="preserve"> - 서자연사원 신사로 파견교육</t>
    <phoneticPr fontId="4" type="noConversion"/>
  </si>
  <si>
    <t xml:space="preserve"> : 박민호 사원 4&amp;5층 운영방안 숙지및 관리메뉴얼 교육 (유보람주임)</t>
    <phoneticPr fontId="4" type="noConversion"/>
  </si>
  <si>
    <t xml:space="preserve"> - 박민호사원, 서자연사원 위드블로거관련 POS 교육 실시-(유보람주임)</t>
    <phoneticPr fontId="4" type="noConversion"/>
  </si>
  <si>
    <t xml:space="preserve"> - 판매메뉴얼에 대한 교육진행 (홀직원 전체)</t>
    <phoneticPr fontId="4" type="noConversion"/>
  </si>
  <si>
    <t xml:space="preserve"> : *2인,4인,6인에 대한 시뮬레이션 멘트교육및 매뉴얼 숙지</t>
    <phoneticPr fontId="4" type="noConversion"/>
  </si>
  <si>
    <t xml:space="preserve">   *인스타그램 홍보메뉴얼</t>
    <phoneticPr fontId="4" type="noConversion"/>
  </si>
  <si>
    <t xml:space="preserve">   *탄산수 판매 매뉴얼</t>
    <phoneticPr fontId="4" type="noConversion"/>
  </si>
  <si>
    <t xml:space="preserve"> : * 드링크판매율(36%)과 그릴판매율(22%)이 높아 매출에 도움을 주었습니다.</t>
    <phoneticPr fontId="4" type="noConversion"/>
  </si>
  <si>
    <t xml:space="preserve">   *  " 첫눈이 와 드리는 기분좋은 선물 " 이라는 멘트와 함께 웰컴푸드로 석화를
      서비스로 드렸습니다. 손님들의 반응이 매우좋았으며 스페셜 메뉴인 석화판매로 연계되어 준비된 석화를 모두 판매하였습니다.</t>
    <phoneticPr fontId="4" type="noConversion"/>
  </si>
  <si>
    <t>그릴드치킨구이</t>
    <phoneticPr fontId="4" type="noConversion"/>
  </si>
  <si>
    <t>농어스테이크</t>
    <phoneticPr fontId="4" type="noConversion"/>
  </si>
  <si>
    <t>3타입컬리플라워</t>
    <phoneticPr fontId="4" type="noConversion"/>
  </si>
  <si>
    <t>립아이스테이크</t>
    <phoneticPr fontId="4" type="noConversion"/>
  </si>
  <si>
    <t xml:space="preserve"> : 스페셜메뉴로 그릴을 판매 하였습니다. 이와 잘어울리는 맥주로는 산뜻한 코스믹댄서를 추천</t>
    <phoneticPr fontId="4" type="noConversion"/>
  </si>
  <si>
    <t xml:space="preserve">   하여드렸고, 총 8잔 판매되었습니다. </t>
    <phoneticPr fontId="4" type="noConversion"/>
  </si>
  <si>
    <t xml:space="preserve"> - 예약사항</t>
    <phoneticPr fontId="4" type="noConversion"/>
  </si>
  <si>
    <t xml:space="preserve"> : 12월 14일 30인 에어B&amp;B , 16일 푸른이미지 22인 예약확정하였습니다.</t>
    <phoneticPr fontId="4" type="noConversion"/>
  </si>
  <si>
    <t xml:space="preserve"> - 구글예약대비 동선체크및 필요한 기물 체크 </t>
    <phoneticPr fontId="4" type="noConversion"/>
  </si>
  <si>
    <t>런치셋트</t>
    <phoneticPr fontId="4" type="noConversion"/>
  </si>
  <si>
    <t>트러플프렌치프라이</t>
    <phoneticPr fontId="4" type="noConversion"/>
  </si>
  <si>
    <t>코코넛깔라마리</t>
    <phoneticPr fontId="4" type="noConversion"/>
  </si>
  <si>
    <t>2015. 12. 6</t>
    <phoneticPr fontId="4" type="noConversion"/>
  </si>
  <si>
    <t xml:space="preserve"> : 런치 예약손님외에도 워킹손님의 방문이 많아 매출에 도움을 주었습니다.</t>
    <phoneticPr fontId="4" type="noConversion"/>
  </si>
  <si>
    <t xml:space="preserve"> - 구글 와인선물포장 주문</t>
    <phoneticPr fontId="4" type="noConversion"/>
  </si>
  <si>
    <t xml:space="preserve">   T/O할인가로 35% 적용하여 진행됩니다.</t>
    <phoneticPr fontId="4" type="noConversion"/>
  </si>
  <si>
    <t xml:space="preserve"> : 구글 서울캠퍼스 80인 와인포장을 주문하셔 리저브쉬라로 준비하였으며,</t>
    <phoneticPr fontId="4" type="noConversion"/>
  </si>
  <si>
    <t>2015. 12. 8</t>
    <phoneticPr fontId="4" type="noConversion"/>
  </si>
  <si>
    <t>- 오늘영업사항</t>
    <phoneticPr fontId="4" type="noConversion"/>
  </si>
  <si>
    <t xml:space="preserve">   </t>
    <phoneticPr fontId="4" type="noConversion"/>
  </si>
  <si>
    <t xml:space="preserve"> : 모든테이블에 베버리지 메뉴가 판매되어 총 35%의 판매율을 보였습니다.</t>
    <phoneticPr fontId="4" type="noConversion"/>
  </si>
  <si>
    <t xml:space="preserve"> - 구글 와인선물포장</t>
    <phoneticPr fontId="4" type="noConversion"/>
  </si>
  <si>
    <t xml:space="preserve"> : 리저브쉬라 80병 선물포장완료하였습니다.</t>
    <phoneticPr fontId="4" type="noConversion"/>
  </si>
  <si>
    <t xml:space="preserve"> - 오늘의 하우스와인 판매실시</t>
    <phoneticPr fontId="4" type="noConversion"/>
  </si>
  <si>
    <t xml:space="preserve"> : 하우스폐기율 감소를 위해 2가지중 '슈페리오레'를 오늘의 와인으로 지정하여 판매하였습니다. </t>
    <phoneticPr fontId="4" type="noConversion"/>
  </si>
  <si>
    <t xml:space="preserve"> - 입고등록관련 본사교육 진행</t>
    <phoneticPr fontId="4" type="noConversion"/>
  </si>
  <si>
    <t xml:space="preserve"> : 박용수주임, 유보람주임</t>
    <phoneticPr fontId="4" type="noConversion"/>
  </si>
  <si>
    <t xml:space="preserve"> - 구글예약준비</t>
    <phoneticPr fontId="4" type="noConversion"/>
  </si>
  <si>
    <t xml:space="preserve"> * 야채칩</t>
    <phoneticPr fontId="4" type="noConversion"/>
  </si>
  <si>
    <t xml:space="preserve"> * 불고기 라자냐 생산</t>
    <phoneticPr fontId="4" type="noConversion"/>
  </si>
  <si>
    <t xml:space="preserve"> * 샐러드 야채 신선도 체크</t>
    <phoneticPr fontId="4" type="noConversion"/>
  </si>
  <si>
    <t xml:space="preserve"> * 핑거푸드 플레이크 체크</t>
    <phoneticPr fontId="4" type="noConversion"/>
  </si>
  <si>
    <t xml:space="preserve"> - 홍합탕 &gt; 토마토소스로 변경실시</t>
    <phoneticPr fontId="4" type="noConversion"/>
  </si>
  <si>
    <t xml:space="preserve"> - 쉐프스페셜메뉴 &gt; 폰즈젤리를 올린 석화</t>
    <phoneticPr fontId="4" type="noConversion"/>
  </si>
  <si>
    <t xml:space="preserve"> - 홍현주사원 발주교육 진행</t>
    <phoneticPr fontId="4" type="noConversion"/>
  </si>
  <si>
    <t xml:space="preserve"> - 주방대청소 실시</t>
    <phoneticPr fontId="4" type="noConversion"/>
  </si>
  <si>
    <t xml:space="preserve"> : 핫파트 후드 및 트렌치 청소</t>
    <phoneticPr fontId="4" type="noConversion"/>
  </si>
  <si>
    <t xml:space="preserve"> - 키친직원 플레이트 점검및 매뉴얼 숙지 점검</t>
    <phoneticPr fontId="4" type="noConversion"/>
  </si>
  <si>
    <t xml:space="preserve"> - 1인 50,000원 메뉴 구성</t>
    <phoneticPr fontId="4" type="noConversion"/>
  </si>
  <si>
    <t>비프까르파치오</t>
    <phoneticPr fontId="4" type="noConversion"/>
  </si>
  <si>
    <t>우니 아란치니 1pc</t>
    <phoneticPr fontId="4" type="noConversion"/>
  </si>
  <si>
    <t>코코넛을 입힌 한치깔라마리</t>
    <phoneticPr fontId="4" type="noConversion"/>
  </si>
  <si>
    <t>세가지 그릴드 페퍼</t>
    <phoneticPr fontId="4" type="noConversion"/>
  </si>
  <si>
    <t>시즌샐러드</t>
    <phoneticPr fontId="4" type="noConversion"/>
  </si>
  <si>
    <t>부추페스토소스의 시푸드 누들</t>
    <phoneticPr fontId="4" type="noConversion"/>
  </si>
  <si>
    <t>매콤한 토마토소스의 불고기라자냐</t>
    <phoneticPr fontId="4" type="noConversion"/>
  </si>
  <si>
    <t>소셜스위트 (티라미수&amp;츄러스)</t>
    <phoneticPr fontId="4" type="noConversion"/>
  </si>
  <si>
    <t xml:space="preserve"> (        소셜테이블                )   Daily Report 데일리리포트   </t>
    <phoneticPr fontId="5" type="noConversion"/>
  </si>
  <si>
    <t xml:space="preserve"> : 구글캠퍼스 서울 80인</t>
    <phoneticPr fontId="4" type="noConversion"/>
  </si>
  <si>
    <t xml:space="preserve">   *1인 55,000원 쉐어메뉴</t>
    <phoneticPr fontId="4" type="noConversion"/>
  </si>
  <si>
    <t xml:space="preserve">   *스파클링- 마크알베르토 산사네 : 10병</t>
    <phoneticPr fontId="4" type="noConversion"/>
  </si>
  <si>
    <t xml:space="preserve">   *화이트 - 델라페이 M 샤도네이 : 15병</t>
    <phoneticPr fontId="4" type="noConversion"/>
  </si>
  <si>
    <t xml:space="preserve">   *레드 - 델라페이 리저브쉬라 : 15병 + 추가 11병</t>
    <phoneticPr fontId="4" type="noConversion"/>
  </si>
  <si>
    <t xml:space="preserve">   *선물포장 - 델라페이 리저브쉬라 80병 (35% 할인적용)</t>
    <phoneticPr fontId="4" type="noConversion"/>
  </si>
  <si>
    <t xml:space="preserve"> - 서자연사원 경리단 복귀 </t>
    <phoneticPr fontId="4" type="noConversion"/>
  </si>
  <si>
    <t>2015. 12. 9</t>
    <phoneticPr fontId="4" type="noConversion"/>
  </si>
  <si>
    <t>쉐어메뉴</t>
    <phoneticPr fontId="4" type="noConversion"/>
  </si>
  <si>
    <t>부추페스토파스타</t>
    <phoneticPr fontId="4" type="noConversion"/>
  </si>
  <si>
    <t>보그 조소현에디터</t>
    <phoneticPr fontId="4" type="noConversion"/>
  </si>
  <si>
    <t xml:space="preserve">에어 B&amp;B </t>
    <phoneticPr fontId="4" type="noConversion"/>
  </si>
  <si>
    <t>14일 단체 예약자</t>
    <phoneticPr fontId="4" type="noConversion"/>
  </si>
  <si>
    <t>대표님</t>
    <phoneticPr fontId="4" type="noConversion"/>
  </si>
  <si>
    <t>한원석작가 동행 L/T set</t>
    <phoneticPr fontId="4" type="noConversion"/>
  </si>
  <si>
    <t>구글 서울캠퍼스</t>
    <phoneticPr fontId="4" type="noConversion"/>
  </si>
  <si>
    <t>1인 55,000원 쉐어메뉴</t>
    <phoneticPr fontId="4" type="noConversion"/>
  </si>
  <si>
    <t>2015. 12. 10</t>
    <phoneticPr fontId="4" type="noConversion"/>
  </si>
  <si>
    <t>우니로제파스타</t>
    <phoneticPr fontId="4" type="noConversion"/>
  </si>
  <si>
    <t>박영미님</t>
    <phoneticPr fontId="4" type="noConversion"/>
  </si>
  <si>
    <t>위드블로거</t>
    <phoneticPr fontId="4" type="noConversion"/>
  </si>
  <si>
    <t>임원균님</t>
    <phoneticPr fontId="4" type="noConversion"/>
  </si>
  <si>
    <t>황지은님</t>
    <phoneticPr fontId="4" type="noConversion"/>
  </si>
  <si>
    <t>김유나님</t>
    <phoneticPr fontId="4" type="noConversion"/>
  </si>
  <si>
    <t xml:space="preserve"> : 예약율이 적어 라운지와 BAR 만 운영하여 효율적인 테이블 회전을 하였습니다.</t>
    <phoneticPr fontId="4" type="noConversion"/>
  </si>
  <si>
    <t xml:space="preserve">   또한 워킹손님이 많아 매출에 도움을 주었습니다.</t>
    <phoneticPr fontId="4" type="noConversion"/>
  </si>
  <si>
    <t>2015. 12. 11</t>
    <phoneticPr fontId="4" type="noConversion"/>
  </si>
  <si>
    <t>포크벨리찜</t>
    <phoneticPr fontId="4" type="noConversion"/>
  </si>
  <si>
    <t>보그촬영</t>
    <phoneticPr fontId="4" type="noConversion"/>
  </si>
  <si>
    <t>보그 1월 호 촬영</t>
    <phoneticPr fontId="4" type="noConversion"/>
  </si>
  <si>
    <t>우주한님</t>
    <phoneticPr fontId="4" type="noConversion"/>
  </si>
  <si>
    <t>12월10일 이용고객</t>
    <phoneticPr fontId="4" type="noConversion"/>
  </si>
  <si>
    <t>이승연님</t>
    <phoneticPr fontId="4" type="noConversion"/>
  </si>
  <si>
    <t>아이동반</t>
    <phoneticPr fontId="4" type="noConversion"/>
  </si>
  <si>
    <t>성대식님</t>
    <phoneticPr fontId="4" type="noConversion"/>
  </si>
  <si>
    <t>이경진님</t>
    <phoneticPr fontId="4" type="noConversion"/>
  </si>
  <si>
    <t>김나희님</t>
    <phoneticPr fontId="4" type="noConversion"/>
  </si>
  <si>
    <t>박설희님</t>
    <phoneticPr fontId="4" type="noConversion"/>
  </si>
  <si>
    <t>이형석님</t>
    <phoneticPr fontId="4" type="noConversion"/>
  </si>
  <si>
    <t>이가은님</t>
    <phoneticPr fontId="4" type="noConversion"/>
  </si>
  <si>
    <t xml:space="preserve"> : 디너 영업시 라운지,메인홀이 예약으로 만석이었으며, 워킹손님의 방문이 이어져</t>
    <phoneticPr fontId="4" type="noConversion"/>
  </si>
  <si>
    <t xml:space="preserve">   매출에 도움을 주었습니다. 디너매출 - 2,001,000원</t>
    <phoneticPr fontId="4" type="noConversion"/>
  </si>
  <si>
    <t xml:space="preserve"> - 베버리지판매율 36% 를 달성하였습니다.</t>
    <phoneticPr fontId="4" type="noConversion"/>
  </si>
  <si>
    <t xml:space="preserve"> - 내일예약사항</t>
    <phoneticPr fontId="4" type="noConversion"/>
  </si>
  <si>
    <t xml:space="preserve"> : 일심회 10인 D/T set, 외에도 소규모 모임으로 만석입니다.</t>
    <phoneticPr fontId="4" type="noConversion"/>
  </si>
  <si>
    <t>불고기라자냐</t>
    <phoneticPr fontId="4" type="noConversion"/>
  </si>
  <si>
    <t>조성진님</t>
    <phoneticPr fontId="4" type="noConversion"/>
  </si>
  <si>
    <t>슈어매거진촬영</t>
    <phoneticPr fontId="4" type="noConversion"/>
  </si>
  <si>
    <t>허신애님</t>
    <phoneticPr fontId="4" type="noConversion"/>
  </si>
  <si>
    <t>친목모임</t>
    <phoneticPr fontId="4" type="noConversion"/>
  </si>
  <si>
    <t>이원희님</t>
    <phoneticPr fontId="4" type="noConversion"/>
  </si>
  <si>
    <t>심해현님</t>
    <phoneticPr fontId="4" type="noConversion"/>
  </si>
  <si>
    <t>채원진님</t>
    <phoneticPr fontId="4" type="noConversion"/>
  </si>
  <si>
    <t>위드블로거</t>
    <phoneticPr fontId="4" type="noConversion"/>
  </si>
  <si>
    <t>김정림님</t>
    <phoneticPr fontId="4" type="noConversion"/>
  </si>
  <si>
    <t>일심회</t>
    <phoneticPr fontId="4" type="noConversion"/>
  </si>
  <si>
    <t>1인 70,000원 D/T set</t>
    <phoneticPr fontId="4" type="noConversion"/>
  </si>
  <si>
    <t>권한솔님</t>
    <phoneticPr fontId="4" type="noConversion"/>
  </si>
  <si>
    <t>조소현님</t>
    <phoneticPr fontId="4" type="noConversion"/>
  </si>
  <si>
    <t>김신애님</t>
    <phoneticPr fontId="4" type="noConversion"/>
  </si>
  <si>
    <t>우혜미님</t>
    <phoneticPr fontId="4" type="noConversion"/>
  </si>
  <si>
    <t>김정훈님</t>
    <phoneticPr fontId="4" type="noConversion"/>
  </si>
  <si>
    <t xml:space="preserve"> : 런치,디너 영업모두 예약손님외에도 워킹손님의 방문이 이어져 매출이 우수하였습니다.</t>
    <phoneticPr fontId="4" type="noConversion"/>
  </si>
  <si>
    <t xml:space="preserve"> - 슈어매거진 잡지촬영</t>
    <phoneticPr fontId="4" type="noConversion"/>
  </si>
  <si>
    <t xml:space="preserve"> : 2015 Hot &amp; New 레스토랑이라는 컨셉으로 우니아란치니,불고기라자냐,컬리플라워,립아이스테이크를 촬영하였으며, 쉐프와 소통하면서 즐길수 있는 공간임을 강조하였습니다.</t>
    <phoneticPr fontId="4" type="noConversion"/>
  </si>
  <si>
    <t xml:space="preserve"> - 박민호사원,서자연사원 커피머신 관리법 교육 : 유보람주임</t>
    <phoneticPr fontId="4" type="noConversion"/>
  </si>
  <si>
    <t>이영주님</t>
    <phoneticPr fontId="4" type="noConversion"/>
  </si>
  <si>
    <t>유다해님</t>
    <phoneticPr fontId="4" type="noConversion"/>
  </si>
  <si>
    <t>이정미님</t>
    <phoneticPr fontId="4" type="noConversion"/>
  </si>
  <si>
    <t>허지은님</t>
    <phoneticPr fontId="4" type="noConversion"/>
  </si>
  <si>
    <t>이나래님</t>
    <phoneticPr fontId="4" type="noConversion"/>
  </si>
  <si>
    <t>성래은님</t>
    <phoneticPr fontId="4" type="noConversion"/>
  </si>
  <si>
    <t>김종환님</t>
    <phoneticPr fontId="4" type="noConversion"/>
  </si>
  <si>
    <t>영원무역홀딩스 전무</t>
    <phoneticPr fontId="4" type="noConversion"/>
  </si>
  <si>
    <t>샤넬 송년회 문의</t>
    <phoneticPr fontId="4" type="noConversion"/>
  </si>
  <si>
    <t>위드블로거</t>
    <phoneticPr fontId="4" type="noConversion"/>
  </si>
  <si>
    <t>김장욱님</t>
    <phoneticPr fontId="4" type="noConversion"/>
  </si>
  <si>
    <t>8+3</t>
    <phoneticPr fontId="4" type="noConversion"/>
  </si>
  <si>
    <t>주차공간 3대 FIX</t>
    <phoneticPr fontId="4" type="noConversion"/>
  </si>
  <si>
    <t>조민혁님</t>
    <phoneticPr fontId="4" type="noConversion"/>
  </si>
  <si>
    <t>이현님</t>
    <phoneticPr fontId="4" type="noConversion"/>
  </si>
  <si>
    <t>홍현주님</t>
    <phoneticPr fontId="4" type="noConversion"/>
  </si>
  <si>
    <t>소셜테이블사원</t>
    <phoneticPr fontId="4" type="noConversion"/>
  </si>
  <si>
    <t>명성님</t>
    <phoneticPr fontId="4" type="noConversion"/>
  </si>
  <si>
    <t>정성희님</t>
    <phoneticPr fontId="4" type="noConversion"/>
  </si>
  <si>
    <t>이동혁님</t>
    <phoneticPr fontId="4" type="noConversion"/>
  </si>
  <si>
    <t>89커피 주임</t>
    <phoneticPr fontId="4" type="noConversion"/>
  </si>
  <si>
    <t>김정민님</t>
    <phoneticPr fontId="4" type="noConversion"/>
  </si>
  <si>
    <t>주차 1대 FIX</t>
    <phoneticPr fontId="4" type="noConversion"/>
  </si>
  <si>
    <t>이은주님</t>
    <phoneticPr fontId="4" type="noConversion"/>
  </si>
  <si>
    <t>이준식님</t>
    <phoneticPr fontId="4" type="noConversion"/>
  </si>
  <si>
    <t>조성관님</t>
    <phoneticPr fontId="4" type="noConversion"/>
  </si>
  <si>
    <t>에디님</t>
    <phoneticPr fontId="4" type="noConversion"/>
  </si>
  <si>
    <t>방문예약</t>
    <phoneticPr fontId="4" type="noConversion"/>
  </si>
  <si>
    <t>대표님</t>
    <phoneticPr fontId="4" type="noConversion"/>
  </si>
  <si>
    <t>강수아님</t>
    <phoneticPr fontId="4" type="noConversion"/>
  </si>
  <si>
    <t>황주식님</t>
    <phoneticPr fontId="4" type="noConversion"/>
  </si>
  <si>
    <t>신사직원</t>
    <phoneticPr fontId="4" type="noConversion"/>
  </si>
  <si>
    <t>황선홍님</t>
    <phoneticPr fontId="4" type="noConversion"/>
  </si>
  <si>
    <t>이은준님</t>
    <phoneticPr fontId="4" type="noConversion"/>
  </si>
  <si>
    <t>태민지님</t>
    <phoneticPr fontId="4" type="noConversion"/>
  </si>
  <si>
    <t>전화영님</t>
    <phoneticPr fontId="4" type="noConversion"/>
  </si>
  <si>
    <t>박소현님</t>
    <phoneticPr fontId="4" type="noConversion"/>
  </si>
  <si>
    <t>이선님</t>
    <phoneticPr fontId="4" type="noConversion"/>
  </si>
  <si>
    <t>정인실님</t>
    <phoneticPr fontId="4" type="noConversion"/>
  </si>
  <si>
    <t>정소희님</t>
    <phoneticPr fontId="4" type="noConversion"/>
  </si>
  <si>
    <t>민지후님</t>
    <phoneticPr fontId="4" type="noConversion"/>
  </si>
  <si>
    <t>안준성님</t>
    <phoneticPr fontId="4" type="noConversion"/>
  </si>
  <si>
    <t>김영미님</t>
    <phoneticPr fontId="4" type="noConversion"/>
  </si>
  <si>
    <t>이수정님</t>
    <phoneticPr fontId="4" type="noConversion"/>
  </si>
  <si>
    <t>어반트랜스포머</t>
    <phoneticPr fontId="4" type="noConversion"/>
  </si>
  <si>
    <t>4층 대관-500,000원</t>
    <phoneticPr fontId="4" type="noConversion"/>
  </si>
  <si>
    <t>이경미님</t>
    <phoneticPr fontId="4" type="noConversion"/>
  </si>
  <si>
    <t>서이사님 지인</t>
    <phoneticPr fontId="4" type="noConversion"/>
  </si>
  <si>
    <t>오프라벨 회식</t>
    <phoneticPr fontId="4" type="noConversion"/>
  </si>
  <si>
    <t>2015. 12. 12</t>
    <phoneticPr fontId="4" type="noConversion"/>
  </si>
  <si>
    <t>우니로제누들</t>
    <phoneticPr fontId="4" type="noConversion"/>
  </si>
  <si>
    <t>수플레오믈렛</t>
    <phoneticPr fontId="4" type="noConversion"/>
  </si>
  <si>
    <t>소셜스위트</t>
    <phoneticPr fontId="4" type="noConversion"/>
  </si>
  <si>
    <t xml:space="preserve"> : Air B&amp;B 35인 1인 50,000원 4인쉐어메뉴</t>
    <phoneticPr fontId="4" type="noConversion"/>
  </si>
  <si>
    <t xml:space="preserve">월요일 휴관이나 고객요청으로 운영하게됩니다. 주류 및 대관비 포함 3,830,000만원으로 </t>
    <phoneticPr fontId="4" type="noConversion"/>
  </si>
  <si>
    <t>진행되며, 웰컴푸드로 석화와 베지터블 칩 서비스로 제공할 예정입니다.</t>
    <phoneticPr fontId="4" type="noConversion"/>
  </si>
  <si>
    <t>2015. 12. 14</t>
    <phoneticPr fontId="4" type="noConversion"/>
  </si>
  <si>
    <t>2015. 12. 13</t>
    <phoneticPr fontId="4" type="noConversion"/>
  </si>
  <si>
    <t>에어 B&amp;B</t>
    <phoneticPr fontId="4" type="noConversion"/>
  </si>
  <si>
    <t xml:space="preserve">   메인홀 - 식사 , 라운지 - 포토존, BAR - 웰컴드링크존 으로 운영되었습니다.</t>
    <phoneticPr fontId="4" type="noConversion"/>
  </si>
  <si>
    <t xml:space="preserve">   또한 갤러리를 오픈하여 갤러리 투어를 진행하셨고  매우 만족도가 높으셨던 식사였습니다.</t>
    <phoneticPr fontId="4" type="noConversion"/>
  </si>
  <si>
    <t>2015. 12. 15</t>
    <phoneticPr fontId="4" type="noConversion"/>
  </si>
  <si>
    <t>부추페스토누들</t>
    <phoneticPr fontId="4" type="noConversion"/>
  </si>
  <si>
    <t>립아이 스테이크</t>
    <phoneticPr fontId="4" type="noConversion"/>
  </si>
  <si>
    <t xml:space="preserve"> : 1인 50,000원 쉐어메뉴로 진행한 에어B&amp;B 예약은 2층 전체대관으로 진행</t>
    <phoneticPr fontId="4" type="noConversion"/>
  </si>
  <si>
    <t>이아람님</t>
    <phoneticPr fontId="4" type="noConversion"/>
  </si>
  <si>
    <t>위드블로거</t>
    <phoneticPr fontId="4" type="noConversion"/>
  </si>
  <si>
    <t>이경아님</t>
    <phoneticPr fontId="4" type="noConversion"/>
  </si>
  <si>
    <t>위드블로거</t>
    <phoneticPr fontId="4" type="noConversion"/>
  </si>
  <si>
    <t>윤지선님</t>
    <phoneticPr fontId="4" type="noConversion"/>
  </si>
  <si>
    <t>GQ</t>
    <phoneticPr fontId="4" type="noConversion"/>
  </si>
  <si>
    <t xml:space="preserve">PR 담당자 동행 </t>
    <phoneticPr fontId="4" type="noConversion"/>
  </si>
  <si>
    <t>안수영님</t>
    <phoneticPr fontId="4" type="noConversion"/>
  </si>
  <si>
    <t>김다나님</t>
    <phoneticPr fontId="4" type="noConversion"/>
  </si>
  <si>
    <t>박연주님</t>
    <phoneticPr fontId="4" type="noConversion"/>
  </si>
  <si>
    <t>주변호사님지인</t>
    <phoneticPr fontId="4" type="noConversion"/>
  </si>
  <si>
    <t>주인수님</t>
    <phoneticPr fontId="4" type="noConversion"/>
  </si>
  <si>
    <t>방문예약</t>
    <phoneticPr fontId="4" type="noConversion"/>
  </si>
  <si>
    <t>임진호님</t>
    <phoneticPr fontId="4" type="noConversion"/>
  </si>
  <si>
    <t>1인 50,000원 쉐어메뉴, 11번가 회식</t>
    <phoneticPr fontId="4" type="noConversion"/>
  </si>
  <si>
    <t xml:space="preserve">: 임진호님은 소개를 받고 오셨으며 11번가 회식예약으로 1인 50,000원 쉐어메뉴로 구성하여 </t>
    <phoneticPr fontId="4" type="noConversion"/>
  </si>
  <si>
    <t xml:space="preserve"> - 위드블로거 마감</t>
    <phoneticPr fontId="4" type="noConversion"/>
  </si>
  <si>
    <t xml:space="preserve"> : 블로거 홍보로 진행된 위드블로거가 오늘날짜로 마감되었으며 총 15팀이 식사하였습니다.</t>
    <phoneticPr fontId="4" type="noConversion"/>
  </si>
  <si>
    <t xml:space="preserve"> - 4&amp;5층 운영방식 교육 :박민호 사원</t>
    <phoneticPr fontId="4" type="noConversion"/>
  </si>
  <si>
    <t xml:space="preserve">  드렸으며 크래프트비어와 함께 식사하였습니다. BEER 판매율 (17%)</t>
    <phoneticPr fontId="4" type="noConversion"/>
  </si>
  <si>
    <t xml:space="preserve"> - 단체예약 준비사항 체크리스트 교육</t>
    <phoneticPr fontId="4" type="noConversion"/>
  </si>
  <si>
    <t xml:space="preserve"> : 박민호사원, 서자연사원 - 유보람주임</t>
    <phoneticPr fontId="4" type="noConversion"/>
  </si>
  <si>
    <t xml:space="preserve"> - 음료 판매율 46% 달성하였습니다.</t>
    <phoneticPr fontId="4" type="noConversion"/>
  </si>
  <si>
    <t>4인 쉐어메뉴</t>
    <phoneticPr fontId="4" type="noConversion"/>
  </si>
  <si>
    <t>불고기라자냐</t>
    <phoneticPr fontId="4" type="noConversion"/>
  </si>
  <si>
    <t>어니언스프</t>
    <phoneticPr fontId="4" type="noConversion"/>
  </si>
  <si>
    <t>2015. 12. 16</t>
    <phoneticPr fontId="4" type="noConversion"/>
  </si>
  <si>
    <t>에어B&amp;B</t>
    <phoneticPr fontId="4" type="noConversion"/>
  </si>
  <si>
    <t>14일 단체이용팀</t>
    <phoneticPr fontId="4" type="noConversion"/>
  </si>
  <si>
    <t>푸른이미지</t>
    <phoneticPr fontId="4" type="noConversion"/>
  </si>
  <si>
    <t>1인50,000원 4인 쉐어메뉴</t>
    <phoneticPr fontId="4" type="noConversion"/>
  </si>
  <si>
    <t>서양네트웍스</t>
    <phoneticPr fontId="4" type="noConversion"/>
  </si>
  <si>
    <t>1인28,000원 4인 쉐어메뉴</t>
    <phoneticPr fontId="4" type="noConversion"/>
  </si>
  <si>
    <t>김건형님</t>
    <phoneticPr fontId="4" type="noConversion"/>
  </si>
  <si>
    <t>박민호사원 지인</t>
    <phoneticPr fontId="4" type="noConversion"/>
  </si>
  <si>
    <t>윤새봄님</t>
    <phoneticPr fontId="4" type="noConversion"/>
  </si>
  <si>
    <t xml:space="preserve"> : 14일 단체이용하셨던 에어B&amp;B 재방문이 있어 런치 이용하셨으며, 디너 영업시 4인쉐어메뉴</t>
    <phoneticPr fontId="4" type="noConversion"/>
  </si>
  <si>
    <t xml:space="preserve">   예약이 많아 매출에 도움을 주었습니다.</t>
    <phoneticPr fontId="4" type="noConversion"/>
  </si>
  <si>
    <t>2015. 12. 17</t>
    <phoneticPr fontId="4" type="noConversion"/>
  </si>
  <si>
    <t>정윤미님</t>
    <phoneticPr fontId="4" type="noConversion"/>
  </si>
  <si>
    <t>리틀그라운드영업팀</t>
    <phoneticPr fontId="4" type="noConversion"/>
  </si>
  <si>
    <t>서양비쥬얼팀</t>
    <phoneticPr fontId="4" type="noConversion"/>
  </si>
  <si>
    <t>1인26,000원 4인 쉐어메뉴</t>
    <phoneticPr fontId="4" type="noConversion"/>
  </si>
  <si>
    <t>민정환님</t>
    <phoneticPr fontId="4" type="noConversion"/>
  </si>
  <si>
    <t>홍승찬님</t>
    <phoneticPr fontId="4" type="noConversion"/>
  </si>
  <si>
    <t>김아름님</t>
    <phoneticPr fontId="4" type="noConversion"/>
  </si>
  <si>
    <t>여상일님</t>
    <phoneticPr fontId="4" type="noConversion"/>
  </si>
  <si>
    <t>장명수님</t>
    <phoneticPr fontId="4" type="noConversion"/>
  </si>
  <si>
    <t>윤경님</t>
    <phoneticPr fontId="4" type="noConversion"/>
  </si>
  <si>
    <t>권찬형님</t>
    <phoneticPr fontId="4" type="noConversion"/>
  </si>
  <si>
    <t>이은주님(비서)</t>
    <phoneticPr fontId="4" type="noConversion"/>
  </si>
  <si>
    <t>재방문손님</t>
    <phoneticPr fontId="4" type="noConversion"/>
  </si>
  <si>
    <t xml:space="preserve"> : 디너영업시 재방문손님의 예약이 많아 매출에 도움을 주었고, 만석으로 운영되었습니다.</t>
    <phoneticPr fontId="4" type="noConversion"/>
  </si>
  <si>
    <t>2015. 12. 18</t>
    <phoneticPr fontId="4" type="noConversion"/>
  </si>
  <si>
    <t>마리끌레르</t>
    <phoneticPr fontId="4" type="noConversion"/>
  </si>
  <si>
    <t>PR 홍보 동행</t>
    <phoneticPr fontId="4" type="noConversion"/>
  </si>
  <si>
    <t>김지영님</t>
    <phoneticPr fontId="4" type="noConversion"/>
  </si>
  <si>
    <t>김정현님</t>
    <phoneticPr fontId="4" type="noConversion"/>
  </si>
  <si>
    <t>노현님</t>
    <phoneticPr fontId="4" type="noConversion"/>
  </si>
  <si>
    <t>김태은님</t>
    <phoneticPr fontId="4" type="noConversion"/>
  </si>
  <si>
    <t>이자민님</t>
    <phoneticPr fontId="4" type="noConversion"/>
  </si>
  <si>
    <t>이수진님</t>
    <phoneticPr fontId="4" type="noConversion"/>
  </si>
  <si>
    <t>이준역님</t>
    <phoneticPr fontId="4" type="noConversion"/>
  </si>
  <si>
    <t>오미선님</t>
    <phoneticPr fontId="4" type="noConversion"/>
  </si>
  <si>
    <t>문혜준님</t>
    <phoneticPr fontId="4" type="noConversion"/>
  </si>
  <si>
    <t>최부지님</t>
    <phoneticPr fontId="4" type="noConversion"/>
  </si>
  <si>
    <t>이순이님</t>
    <phoneticPr fontId="4" type="noConversion"/>
  </si>
  <si>
    <t>일심회 가족모임</t>
    <phoneticPr fontId="4" type="noConversion"/>
  </si>
  <si>
    <t xml:space="preserve"> : 디너영업시 이용하신 노현님은 일심회 멤버로 가족모임 식사를 하셨습니다.</t>
    <phoneticPr fontId="4" type="noConversion"/>
  </si>
  <si>
    <t>쉥크 홀사이즈 예약을 하여 식사하였괴, 알레스카플로리다 디저트 서비스로 제공되었습니다.</t>
    <phoneticPr fontId="4" type="noConversion"/>
  </si>
  <si>
    <t>2015. 12. 19</t>
    <phoneticPr fontId="4" type="noConversion"/>
  </si>
  <si>
    <t>이은영님</t>
    <phoneticPr fontId="4" type="noConversion"/>
  </si>
  <si>
    <t>최서현님</t>
    <phoneticPr fontId="4" type="noConversion"/>
  </si>
  <si>
    <t>노정진님</t>
    <phoneticPr fontId="4" type="noConversion"/>
  </si>
  <si>
    <t>사장님지인</t>
    <phoneticPr fontId="4" type="noConversion"/>
  </si>
  <si>
    <t>조은성님</t>
    <phoneticPr fontId="4" type="noConversion"/>
  </si>
  <si>
    <t>J포럼</t>
    <phoneticPr fontId="4" type="noConversion"/>
  </si>
  <si>
    <t>1인 50,000원 4인 쉐어메뉴</t>
    <phoneticPr fontId="4" type="noConversion"/>
  </si>
  <si>
    <t>한지은님</t>
    <phoneticPr fontId="4" type="noConversion"/>
  </si>
  <si>
    <t>김의성님</t>
    <phoneticPr fontId="4" type="noConversion"/>
  </si>
  <si>
    <t>양미선님</t>
    <phoneticPr fontId="4" type="noConversion"/>
  </si>
  <si>
    <t>김진주님</t>
    <phoneticPr fontId="4" type="noConversion"/>
  </si>
  <si>
    <t>송현정님</t>
    <phoneticPr fontId="4" type="noConversion"/>
  </si>
  <si>
    <t>박찬주님</t>
    <phoneticPr fontId="4" type="noConversion"/>
  </si>
  <si>
    <t>이현주님</t>
    <phoneticPr fontId="4" type="noConversion"/>
  </si>
  <si>
    <t>유예슬님</t>
    <phoneticPr fontId="4" type="noConversion"/>
  </si>
  <si>
    <t>정재은님</t>
    <phoneticPr fontId="4" type="noConversion"/>
  </si>
  <si>
    <t>최연주님</t>
    <phoneticPr fontId="4" type="noConversion"/>
  </si>
  <si>
    <t xml:space="preserve"> : 런치영업시 만석으로 운영되었으며, 토요일 런치매출이 꾸준히 늘고 있어, </t>
    <phoneticPr fontId="4" type="noConversion"/>
  </si>
  <si>
    <t xml:space="preserve">   홀직원 스케줄이 변동 되었습니다. 기존 런치 TO인원 2명 &gt; 3명 </t>
    <phoneticPr fontId="4" type="noConversion"/>
  </si>
  <si>
    <t xml:space="preserve">   *J포럼은 송년회 모임으로 이경애 선생님 예약이었습니다. 아뮤즈부쉬 석화와</t>
    <phoneticPr fontId="4" type="noConversion"/>
  </si>
  <si>
    <t xml:space="preserve">    코르크차지 할인으로 서비스 해드렸습니다.</t>
    <phoneticPr fontId="4" type="noConversion"/>
  </si>
  <si>
    <t>브리크라탕</t>
    <phoneticPr fontId="4" type="noConversion"/>
  </si>
  <si>
    <t>김영윤님</t>
    <phoneticPr fontId="4" type="noConversion"/>
  </si>
  <si>
    <t>2+2</t>
    <phoneticPr fontId="4" type="noConversion"/>
  </si>
  <si>
    <t>박수빈님</t>
    <phoneticPr fontId="4" type="noConversion"/>
  </si>
  <si>
    <t>김승현님</t>
    <phoneticPr fontId="4" type="noConversion"/>
  </si>
  <si>
    <t>홍주연님</t>
    <phoneticPr fontId="4" type="noConversion"/>
  </si>
  <si>
    <t>김라요님</t>
    <phoneticPr fontId="4" type="noConversion"/>
  </si>
  <si>
    <t>손하윤님</t>
    <phoneticPr fontId="4" type="noConversion"/>
  </si>
  <si>
    <t>이예지님</t>
    <phoneticPr fontId="4" type="noConversion"/>
  </si>
  <si>
    <t>ICC 학회</t>
    <phoneticPr fontId="4" type="noConversion"/>
  </si>
  <si>
    <t>4층대관 입학설명회</t>
    <phoneticPr fontId="4" type="noConversion"/>
  </si>
  <si>
    <t>안재경님</t>
    <phoneticPr fontId="4" type="noConversion"/>
  </si>
  <si>
    <t>권승희님</t>
    <phoneticPr fontId="4" type="noConversion"/>
  </si>
  <si>
    <t>한승민님</t>
    <phoneticPr fontId="4" type="noConversion"/>
  </si>
  <si>
    <t>황승민님</t>
    <phoneticPr fontId="4" type="noConversion"/>
  </si>
  <si>
    <t>서자연님</t>
    <phoneticPr fontId="4" type="noConversion"/>
  </si>
  <si>
    <t>경리단 홀 직원</t>
    <phoneticPr fontId="4" type="noConversion"/>
  </si>
  <si>
    <t xml:space="preserve"> : 4층ICC학교 입학설명회로 대관비 100만원으로 진행되었으며, PR업체를 통한 예약이었습니다.</t>
    <phoneticPr fontId="4" type="noConversion"/>
  </si>
  <si>
    <t xml:space="preserve">   또한 매장대관과 영업시간에 관한 문의전화가 꾸준히 들어오고 있어, 이에 직원들은 예약사항을</t>
    <phoneticPr fontId="4" type="noConversion"/>
  </si>
  <si>
    <t xml:space="preserve">   항상 숙지, 교육하고 있습니다.</t>
    <phoneticPr fontId="4" type="noConversion"/>
  </si>
  <si>
    <t>2015. 12. 20</t>
    <phoneticPr fontId="4" type="noConversion"/>
  </si>
  <si>
    <t>샤넬</t>
    <phoneticPr fontId="4" type="noConversion"/>
  </si>
  <si>
    <t>연말송년회 1인 39,000원</t>
    <phoneticPr fontId="4" type="noConversion"/>
  </si>
  <si>
    <t>한섬</t>
    <phoneticPr fontId="4" type="noConversion"/>
  </si>
  <si>
    <t>연말송년회 1인 50,000원</t>
    <phoneticPr fontId="4" type="noConversion"/>
  </si>
  <si>
    <t>김솔이님</t>
    <phoneticPr fontId="4" type="noConversion"/>
  </si>
  <si>
    <t>1인 5만원 쉐어메뉴</t>
    <phoneticPr fontId="4" type="noConversion"/>
  </si>
  <si>
    <t>1인 39천원 쉐어메뉴</t>
    <phoneticPr fontId="4" type="noConversion"/>
  </si>
  <si>
    <t>: 디너 영업시 연말 송년모임이 많아 만석이었습니다. 또한 와인 판매율이 좋아 매출에 도움을</t>
    <phoneticPr fontId="4" type="noConversion"/>
  </si>
  <si>
    <t xml:space="preserve">  주었고, 직수입 와인중 델라페이'C'와인의 만족도가 가장 높았습니다. </t>
    <phoneticPr fontId="4" type="noConversion"/>
  </si>
  <si>
    <t xml:space="preserve">  샤넬은 1인 39,000원 메뉴로 그릴드 치킨이 메인으로 서브되고 </t>
    <phoneticPr fontId="4" type="noConversion"/>
  </si>
  <si>
    <t xml:space="preserve">  한섬은 1인 50,000원 메뉴로 그릴드 립아이가 메인으로 서브되었습니다.</t>
    <phoneticPr fontId="4" type="noConversion"/>
  </si>
  <si>
    <t>2015. 12. 22</t>
    <phoneticPr fontId="4" type="noConversion"/>
  </si>
  <si>
    <t>크리스마스쉐어세트</t>
    <phoneticPr fontId="4" type="noConversion"/>
  </si>
  <si>
    <t>오소미님</t>
    <phoneticPr fontId="4" type="noConversion"/>
  </si>
  <si>
    <t>노정전님</t>
    <phoneticPr fontId="4" type="noConversion"/>
  </si>
  <si>
    <t>이동우님</t>
    <phoneticPr fontId="4" type="noConversion"/>
  </si>
  <si>
    <t>김소형님</t>
    <phoneticPr fontId="4" type="noConversion"/>
  </si>
  <si>
    <t>강지연님</t>
    <phoneticPr fontId="4" type="noConversion"/>
  </si>
  <si>
    <t>양육성님</t>
    <phoneticPr fontId="4" type="noConversion"/>
  </si>
  <si>
    <t>최진영님</t>
    <phoneticPr fontId="4" type="noConversion"/>
  </si>
  <si>
    <t>김진홍님</t>
    <phoneticPr fontId="4" type="noConversion"/>
  </si>
  <si>
    <t>이나래님</t>
    <phoneticPr fontId="4" type="noConversion"/>
  </si>
  <si>
    <t>김용균님</t>
    <phoneticPr fontId="4" type="noConversion"/>
  </si>
  <si>
    <t>조상근님</t>
    <phoneticPr fontId="4" type="noConversion"/>
  </si>
  <si>
    <t>오명수님</t>
    <phoneticPr fontId="4" type="noConversion"/>
  </si>
  <si>
    <t>오수지님</t>
    <phoneticPr fontId="4" type="noConversion"/>
  </si>
  <si>
    <t>시마나까상</t>
    <phoneticPr fontId="4" type="noConversion"/>
  </si>
  <si>
    <t>고나연님</t>
    <phoneticPr fontId="4" type="noConversion"/>
  </si>
  <si>
    <t>이인정님</t>
    <phoneticPr fontId="4" type="noConversion"/>
  </si>
  <si>
    <t>김민경님</t>
    <phoneticPr fontId="4" type="noConversion"/>
  </si>
  <si>
    <t>김형준님</t>
    <phoneticPr fontId="4" type="noConversion"/>
  </si>
  <si>
    <t>김다솜님</t>
    <phoneticPr fontId="4" type="noConversion"/>
  </si>
  <si>
    <t>김만웅님</t>
    <phoneticPr fontId="4" type="noConversion"/>
  </si>
  <si>
    <t>김건유님</t>
    <phoneticPr fontId="4" type="noConversion"/>
  </si>
  <si>
    <t>김현덕님</t>
    <phoneticPr fontId="4" type="noConversion"/>
  </si>
  <si>
    <t>: 디너 영업시 2인 테이블 예약이 많아 만석으로 운영되었으며, 세트메뉴 총 9개 판매되었습니다.</t>
    <phoneticPr fontId="4" type="noConversion"/>
  </si>
  <si>
    <t xml:space="preserve"> - 내일영업사항</t>
    <phoneticPr fontId="4" type="noConversion"/>
  </si>
  <si>
    <t>: 이각경님 12인 4인 쉐어메뉴</t>
    <phoneticPr fontId="4" type="noConversion"/>
  </si>
  <si>
    <t xml:space="preserve">  김수현님 10인 동창회모임</t>
    <phoneticPr fontId="4" type="noConversion"/>
  </si>
  <si>
    <t>최상무님 6인 서양본사상무님</t>
    <phoneticPr fontId="4" type="noConversion"/>
  </si>
  <si>
    <t xml:space="preserve"> - 부산이두영사원 지원 : 그랜드메뉴교육 (유보람주임)</t>
    <phoneticPr fontId="4" type="noConversion"/>
  </si>
  <si>
    <t>2015. 12. 25</t>
    <phoneticPr fontId="4" type="noConversion"/>
  </si>
  <si>
    <t>2015. 12. 24</t>
    <phoneticPr fontId="4" type="noConversion"/>
  </si>
  <si>
    <t>우니로제누들</t>
    <phoneticPr fontId="4" type="noConversion"/>
  </si>
  <si>
    <t>정민희님</t>
    <phoneticPr fontId="4" type="noConversion"/>
  </si>
  <si>
    <t>조예진님</t>
    <phoneticPr fontId="4" type="noConversion"/>
  </si>
  <si>
    <t>박경호님</t>
    <phoneticPr fontId="4" type="noConversion"/>
  </si>
  <si>
    <t>홍영욱님</t>
    <phoneticPr fontId="4" type="noConversion"/>
  </si>
  <si>
    <t>강동훈님</t>
    <phoneticPr fontId="4" type="noConversion"/>
  </si>
  <si>
    <t>최영수님</t>
    <phoneticPr fontId="4" type="noConversion"/>
  </si>
  <si>
    <t>김민경님</t>
    <phoneticPr fontId="4" type="noConversion"/>
  </si>
  <si>
    <t>이호진님</t>
    <phoneticPr fontId="4" type="noConversion"/>
  </si>
  <si>
    <t>정다이님</t>
    <phoneticPr fontId="4" type="noConversion"/>
  </si>
  <si>
    <t>이선수님</t>
    <phoneticPr fontId="4" type="noConversion"/>
  </si>
  <si>
    <t>김영신님</t>
    <phoneticPr fontId="4" type="noConversion"/>
  </si>
  <si>
    <t>옥정화님</t>
    <phoneticPr fontId="4" type="noConversion"/>
  </si>
  <si>
    <t>박소지님</t>
    <phoneticPr fontId="4" type="noConversion"/>
  </si>
  <si>
    <t>이영현님</t>
    <phoneticPr fontId="4" type="noConversion"/>
  </si>
  <si>
    <t>허규영님</t>
    <phoneticPr fontId="4" type="noConversion"/>
  </si>
  <si>
    <t>이정일님</t>
    <phoneticPr fontId="4" type="noConversion"/>
  </si>
  <si>
    <t>지한마님</t>
    <phoneticPr fontId="4" type="noConversion"/>
  </si>
  <si>
    <t>정아름님</t>
    <phoneticPr fontId="4" type="noConversion"/>
  </si>
  <si>
    <t>신수경님</t>
    <phoneticPr fontId="4" type="noConversion"/>
  </si>
  <si>
    <t>송정식님</t>
    <phoneticPr fontId="4" type="noConversion"/>
  </si>
  <si>
    <t>서이사님</t>
    <phoneticPr fontId="4" type="noConversion"/>
  </si>
  <si>
    <t>신재철님</t>
    <phoneticPr fontId="4" type="noConversion"/>
  </si>
  <si>
    <t>박지원님</t>
    <phoneticPr fontId="4" type="noConversion"/>
  </si>
  <si>
    <t>홍은미님</t>
    <phoneticPr fontId="4" type="noConversion"/>
  </si>
  <si>
    <t>고영호님</t>
    <phoneticPr fontId="4" type="noConversion"/>
  </si>
  <si>
    <t>최지우님</t>
    <phoneticPr fontId="4" type="noConversion"/>
  </si>
  <si>
    <t xml:space="preserve"> : 크리스마스세트 13개가 판매되어 객단가상향에 도움을 주었고, 와인이 21%로 우수한 판매율을</t>
    <phoneticPr fontId="4" type="noConversion"/>
  </si>
  <si>
    <t xml:space="preserve">   보였습니다. </t>
    <phoneticPr fontId="4" type="noConversion"/>
  </si>
  <si>
    <t xml:space="preserve">  식사를 마치신 손님께는 디저트에 제공되는 지팡이 사탕을 선물로 드리며 소소한 감동을 드렸습니다. </t>
    <phoneticPr fontId="4" type="noConversion"/>
  </si>
  <si>
    <t xml:space="preserve"> - 내일예약사항</t>
    <phoneticPr fontId="4" type="noConversion"/>
  </si>
  <si>
    <t xml:space="preserve"> : 디너예약이 만석이며, 전화로 예약을 다시한번확인하여, 노쇼의 확률을 최대한 줄이고 있습니다.</t>
    <phoneticPr fontId="4" type="noConversion"/>
  </si>
  <si>
    <t>2015. 12. 23</t>
    <phoneticPr fontId="4" type="noConversion"/>
  </si>
  <si>
    <t>한채민님</t>
    <phoneticPr fontId="4" type="noConversion"/>
  </si>
  <si>
    <t>조경주님</t>
    <phoneticPr fontId="4" type="noConversion"/>
  </si>
  <si>
    <t>정은숙님</t>
    <phoneticPr fontId="4" type="noConversion"/>
  </si>
  <si>
    <t xml:space="preserve">연말송년회 </t>
    <phoneticPr fontId="4" type="noConversion"/>
  </si>
  <si>
    <t>손상국님</t>
    <phoneticPr fontId="4" type="noConversion"/>
  </si>
  <si>
    <t>장회정님</t>
    <phoneticPr fontId="4" type="noConversion"/>
  </si>
  <si>
    <t>배종빈님</t>
    <phoneticPr fontId="4" type="noConversion"/>
  </si>
  <si>
    <t>이지영님</t>
    <phoneticPr fontId="4" type="noConversion"/>
  </si>
  <si>
    <t>손유정님</t>
    <phoneticPr fontId="4" type="noConversion"/>
  </si>
  <si>
    <t xml:space="preserve"> : 런치디너영업모두 워킹손님의 방문이 많아 매출에 도움을 주었으며, 유로통상 와인 120병이</t>
    <phoneticPr fontId="4" type="noConversion"/>
  </si>
  <si>
    <t xml:space="preserve">   배송되었습니다. (\5,160,000)</t>
    <phoneticPr fontId="4" type="noConversion"/>
  </si>
  <si>
    <t xml:space="preserve"> - 부산이두영사원 지원 첫출근 </t>
    <phoneticPr fontId="4" type="noConversion"/>
  </si>
  <si>
    <t xml:space="preserve"> :매장내 기본동선및 크리스마스메뉴 교육 </t>
    <phoneticPr fontId="4" type="noConversion"/>
  </si>
  <si>
    <t>:크리스마스세트 2인 쉐어매뉴 구성 판매</t>
    <phoneticPr fontId="4" type="noConversion"/>
  </si>
  <si>
    <t xml:space="preserve"> - 오늘영업사항</t>
  </si>
  <si>
    <t>이덕기사원-식자재발주시 발주목록 체크확인 보완교육</t>
    <phoneticPr fontId="4" type="noConversion"/>
  </si>
  <si>
    <t>홍현주사원-샐러드 야채 손질작업 방법 교육</t>
    <phoneticPr fontId="4" type="noConversion"/>
  </si>
  <si>
    <t>크리스마스쉐어세트에 파스타(마레주빠 파스타)구성</t>
    <phoneticPr fontId="4" type="noConversion"/>
  </si>
  <si>
    <t>박용수주임-마레주빠 파스타 교육</t>
    <phoneticPr fontId="4" type="noConversion"/>
  </si>
  <si>
    <t>크리스마스 디너 준비를 위해 전매뉴 미장 확인</t>
    <phoneticPr fontId="4" type="noConversion"/>
  </si>
  <si>
    <t>조민영사원-소셜스위츠 플레이팅 보완 및 교육</t>
    <phoneticPr fontId="4" type="noConversion"/>
  </si>
  <si>
    <t>이덕기사원-수플레 생산 방법 보완 및 교육</t>
    <phoneticPr fontId="4" type="noConversion"/>
  </si>
  <si>
    <t>민연홍사원-라자냐 생산 방법 보완 및 교육</t>
    <phoneticPr fontId="4" type="noConversion"/>
  </si>
  <si>
    <t>크리스마스쉐어세트 시식 및 구성 확인</t>
    <phoneticPr fontId="4" type="noConversion"/>
  </si>
  <si>
    <t>2015. 12. 26</t>
    <phoneticPr fontId="4" type="noConversion"/>
  </si>
  <si>
    <t>후레쉬석화</t>
    <phoneticPr fontId="4" type="noConversion"/>
  </si>
  <si>
    <t>2015. 12. 27</t>
    <phoneticPr fontId="4" type="noConversion"/>
  </si>
  <si>
    <t>장은령님</t>
    <phoneticPr fontId="4" type="noConversion"/>
  </si>
  <si>
    <t>고지은님</t>
    <phoneticPr fontId="4" type="noConversion"/>
  </si>
  <si>
    <t>류중희님</t>
    <phoneticPr fontId="4" type="noConversion"/>
  </si>
  <si>
    <t>최민경님</t>
    <phoneticPr fontId="4" type="noConversion"/>
  </si>
  <si>
    <t>한웅희님</t>
    <phoneticPr fontId="4" type="noConversion"/>
  </si>
  <si>
    <t>본사한규희주임 지인</t>
    <phoneticPr fontId="4" type="noConversion"/>
  </si>
  <si>
    <t>유보람님</t>
    <phoneticPr fontId="4" type="noConversion"/>
  </si>
  <si>
    <t>가족식사</t>
    <phoneticPr fontId="4" type="noConversion"/>
  </si>
  <si>
    <t>장인아님</t>
    <phoneticPr fontId="4" type="noConversion"/>
  </si>
  <si>
    <t>우니아란치니</t>
    <phoneticPr fontId="4" type="noConversion"/>
  </si>
  <si>
    <t>런치셋트</t>
    <phoneticPr fontId="4" type="noConversion"/>
  </si>
  <si>
    <t>그릴드치킨</t>
    <phoneticPr fontId="4" type="noConversion"/>
  </si>
  <si>
    <t xml:space="preserve"> - 오늘영업사항</t>
    <phoneticPr fontId="4" type="noConversion"/>
  </si>
  <si>
    <t xml:space="preserve"> : 런치영업시 워킹손님의 방문이 꾸준히 이어졌고, 4~6인 모임테이블 예약이 많아, 매출에</t>
    <phoneticPr fontId="4" type="noConversion"/>
  </si>
  <si>
    <t xml:space="preserve">   도움을 주었습니다.</t>
    <phoneticPr fontId="4" type="noConversion"/>
  </si>
  <si>
    <t xml:space="preserve"> : 부산 이두영사원 지원근무 마지막날이었습니다.</t>
    <phoneticPr fontId="4" type="noConversion"/>
  </si>
  <si>
    <t xml:space="preserve"> : 윤민희 사원 BAR 교육 진행(유보람주임)</t>
    <phoneticPr fontId="4" type="noConversion"/>
  </si>
  <si>
    <t>신혁철님</t>
    <phoneticPr fontId="4" type="noConversion"/>
  </si>
  <si>
    <t>김인숙님</t>
    <phoneticPr fontId="4" type="noConversion"/>
  </si>
  <si>
    <t>채윤님</t>
    <phoneticPr fontId="4" type="noConversion"/>
  </si>
  <si>
    <t>최상무님</t>
    <phoneticPr fontId="4" type="noConversion"/>
  </si>
  <si>
    <t>본사상무님 송년모임</t>
    <phoneticPr fontId="4" type="noConversion"/>
  </si>
  <si>
    <t>김민섭님</t>
    <phoneticPr fontId="4" type="noConversion"/>
  </si>
  <si>
    <t>최준님</t>
    <phoneticPr fontId="4" type="noConversion"/>
  </si>
  <si>
    <t>JOLY</t>
    <phoneticPr fontId="4" type="noConversion"/>
  </si>
  <si>
    <t>김현수님</t>
    <phoneticPr fontId="4" type="noConversion"/>
  </si>
  <si>
    <t>대학동기 송년회</t>
    <phoneticPr fontId="4" type="noConversion"/>
  </si>
  <si>
    <t>이각경님</t>
    <phoneticPr fontId="4" type="noConversion"/>
  </si>
  <si>
    <t>4인 쉐어코스 KBS 아나운서</t>
    <phoneticPr fontId="4" type="noConversion"/>
  </si>
  <si>
    <t xml:space="preserve"> : 디너영업시 김현수님을 비롯하여 송년모임예약이 많았고, 크리스마스연휴의 여파로</t>
    <phoneticPr fontId="4" type="noConversion"/>
  </si>
  <si>
    <t xml:space="preserve">   커플들의 워킹방문도 꾸준히 이어졌습니다. 연령대가 젊은층이 많아 크래프트맥주의 판매율이</t>
    <phoneticPr fontId="4" type="noConversion"/>
  </si>
  <si>
    <t xml:space="preserve">   가장 우수하였습니다. (47잔 판매)</t>
    <phoneticPr fontId="4" type="noConversion"/>
  </si>
  <si>
    <t xml:space="preserve"> - 윤민희인턴 테이블넘버교육 (박민호사원)</t>
    <phoneticPr fontId="4" type="noConversion"/>
  </si>
  <si>
    <t>2015. 12. 29</t>
    <phoneticPr fontId="4" type="noConversion"/>
  </si>
  <si>
    <t>우니로제누들</t>
    <phoneticPr fontId="4" type="noConversion"/>
  </si>
  <si>
    <t>서현덕이사님</t>
    <phoneticPr fontId="4" type="noConversion"/>
  </si>
  <si>
    <t>이한나님</t>
    <phoneticPr fontId="4" type="noConversion"/>
  </si>
  <si>
    <t>이선윤님</t>
    <phoneticPr fontId="4" type="noConversion"/>
  </si>
  <si>
    <t>최지희님</t>
    <phoneticPr fontId="4" type="noConversion"/>
  </si>
  <si>
    <t>임시현님</t>
    <phoneticPr fontId="4" type="noConversion"/>
  </si>
  <si>
    <t>안소은님</t>
    <phoneticPr fontId="4" type="noConversion"/>
  </si>
  <si>
    <t>윤자영님</t>
    <phoneticPr fontId="4" type="noConversion"/>
  </si>
  <si>
    <t>김도희님</t>
    <phoneticPr fontId="4" type="noConversion"/>
  </si>
  <si>
    <t xml:space="preserve"> - 메뉴피드백에 따른 멘트 변경</t>
    <phoneticPr fontId="4" type="noConversion"/>
  </si>
  <si>
    <t xml:space="preserve"> : 그릴드치킨의 덜익었다는 컴플레인이 많아 서브방법에 변형을 주기로 하였습니다.</t>
    <phoneticPr fontId="4" type="noConversion"/>
  </si>
  <si>
    <t xml:space="preserve">   &gt; 서브시 수비드라는 조리법 특징을 설명해주고 이에 살이 붉게 보일수 있다는 멘트를 함께 </t>
    <phoneticPr fontId="4" type="noConversion"/>
  </si>
  <si>
    <t xml:space="preserve">     진행하였고 오늘 판매된 7개의 메뉴모두 손님의 만족도가 높았습니다.</t>
    <phoneticPr fontId="4" type="noConversion"/>
  </si>
  <si>
    <t xml:space="preserve"> : 알레스카플로리다</t>
    <phoneticPr fontId="4" type="noConversion"/>
  </si>
  <si>
    <t xml:space="preserve"> &gt; 알콜향이 강하다는 의견이 많아 서브시 알코올이 남아있으니 아이스크림과 함께 드시라는</t>
    <phoneticPr fontId="4" type="noConversion"/>
  </si>
  <si>
    <t xml:space="preserve">   방법을 설명드립니다. </t>
    <phoneticPr fontId="4" type="noConversion"/>
  </si>
  <si>
    <t>앞으로도 손님의 피드백을 받아 홀과 키친이 소통하여, 꾸준히 보완할 계획입니다.</t>
    <phoneticPr fontId="4" type="noConversion"/>
  </si>
  <si>
    <t xml:space="preserve"> : 홀 전직원 손님피드백에 따른 멘트변경교육 실시 </t>
    <phoneticPr fontId="4" type="noConversion"/>
  </si>
  <si>
    <t>팜샐러드</t>
    <phoneticPr fontId="4" type="noConversion"/>
  </si>
  <si>
    <t>2015. 12. 30</t>
    <phoneticPr fontId="4" type="noConversion"/>
  </si>
  <si>
    <t xml:space="preserve"> 위드블로거 2차 진행 </t>
    <phoneticPr fontId="4" type="noConversion"/>
  </si>
  <si>
    <t xml:space="preserve"> : 블로거 PR 홍보 2차 진행을 실시합니다. 기간은 12월31일 ~ 1월 19일 까지 이며</t>
    <phoneticPr fontId="4" type="noConversion"/>
  </si>
  <si>
    <t xml:space="preserve">   아란치니,바밤바, 그릴드치킨 이 세가지메뉴를 필수로 주문하여야 합니다.</t>
    <phoneticPr fontId="4" type="noConversion"/>
  </si>
  <si>
    <t xml:space="preserve"> </t>
    <phoneticPr fontId="4" type="noConversion"/>
  </si>
  <si>
    <t xml:space="preserve"> 위드블로거 관련 교육 진행 : 유보람주임</t>
    <phoneticPr fontId="4" type="noConversion"/>
  </si>
  <si>
    <t>라자냐</t>
    <phoneticPr fontId="4" type="noConversion"/>
  </si>
  <si>
    <t>치킨</t>
    <phoneticPr fontId="4" type="noConversion"/>
  </si>
  <si>
    <t>오늘영업사항</t>
    <phoneticPr fontId="4" type="noConversion"/>
  </si>
  <si>
    <t xml:space="preserve"> :  디너영업시 에약을 비롯한 워킹손님의 방문으로 만석이었습니다. 새해를 맞이하여 </t>
    <phoneticPr fontId="4" type="noConversion"/>
  </si>
  <si>
    <t xml:space="preserve">    송년모임 및 가족식사가 주를 이루었고, 스파클링와인을 주력으로 판매하였습니다. </t>
    <phoneticPr fontId="4" type="noConversion"/>
  </si>
  <si>
    <t>2015. 12. 31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</si>
</sst>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6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0"/>
      <color theme="1"/>
      <name val="나눔고딕OTF"/>
      <charset val="129"/>
    </font>
    <font>
      <b/>
      <sz val="10"/>
      <color theme="1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2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77" fontId="6" fillId="3" borderId="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/>
    <xf numFmtId="0" fontId="6" fillId="0" borderId="5" xfId="0" applyFont="1" applyBorder="1" applyAlignment="1"/>
    <xf numFmtId="0" fontId="6" fillId="0" borderId="4" xfId="0" applyFont="1" applyBorder="1" applyAlignment="1"/>
    <xf numFmtId="9" fontId="6" fillId="3" borderId="2" xfId="3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20" fontId="6" fillId="0" borderId="8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6" fillId="0" borderId="17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20" fontId="6" fillId="0" borderId="0" xfId="0" applyNumberFormat="1" applyFont="1" applyBorder="1" applyAlignment="1">
      <alignment wrapText="1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9" xfId="0" applyNumberFormat="1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 vertical="center" wrapText="1"/>
    </xf>
    <xf numFmtId="20" fontId="7" fillId="0" borderId="0" xfId="0" applyNumberFormat="1" applyFont="1" applyBorder="1" applyAlignment="1">
      <alignment horizontal="left" vertical="center" wrapText="1"/>
    </xf>
    <xf numFmtId="20" fontId="7" fillId="0" borderId="19" xfId="0" applyNumberFormat="1" applyFont="1" applyBorder="1" applyAlignment="1">
      <alignment horizontal="left" vertical="center" wrapText="1"/>
    </xf>
    <xf numFmtId="20" fontId="7" fillId="0" borderId="8" xfId="0" applyNumberFormat="1" applyFont="1" applyBorder="1" applyAlignment="1">
      <alignment horizontal="left" vertical="center" wrapText="1"/>
    </xf>
    <xf numFmtId="0" fontId="0" fillId="0" borderId="4" xfId="0" applyBorder="1"/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0" fontId="6" fillId="0" borderId="8" xfId="0" quotePrefix="1" applyNumberFormat="1" applyFont="1" applyBorder="1" applyAlignment="1">
      <alignment wrapText="1"/>
    </xf>
    <xf numFmtId="20" fontId="15" fillId="0" borderId="8" xfId="0" applyNumberFormat="1" applyFont="1" applyBorder="1" applyAlignment="1">
      <alignment horizontal="left" vertical="center" wrapText="1"/>
    </xf>
    <xf numFmtId="20" fontId="15" fillId="0" borderId="0" xfId="0" applyNumberFormat="1" applyFont="1" applyBorder="1" applyAlignment="1">
      <alignment horizontal="left" vertical="center" wrapText="1"/>
    </xf>
    <xf numFmtId="20" fontId="15" fillId="0" borderId="19" xfId="0" applyNumberFormat="1" applyFont="1" applyBorder="1" applyAlignment="1">
      <alignment horizontal="left" vertical="center" wrapText="1"/>
    </xf>
    <xf numFmtId="20" fontId="14" fillId="0" borderId="8" xfId="0" applyNumberFormat="1" applyFont="1" applyBorder="1" applyAlignment="1">
      <alignment horizontal="left" vertical="center" wrapText="1"/>
    </xf>
    <xf numFmtId="20" fontId="14" fillId="0" borderId="0" xfId="0" applyNumberFormat="1" applyFont="1" applyBorder="1" applyAlignment="1">
      <alignment horizontal="left" vertical="center" wrapText="1"/>
    </xf>
    <xf numFmtId="20" fontId="14" fillId="0" borderId="19" xfId="0" applyNumberFormat="1" applyFont="1" applyBorder="1" applyAlignment="1">
      <alignment horizontal="left" vertical="center" wrapText="1"/>
    </xf>
    <xf numFmtId="20" fontId="14" fillId="0" borderId="8" xfId="0" applyNumberFormat="1" applyFont="1" applyBorder="1" applyAlignment="1">
      <alignment horizontal="center" vertical="center" wrapText="1"/>
    </xf>
    <xf numFmtId="20" fontId="14" fillId="0" borderId="0" xfId="0" applyNumberFormat="1" applyFont="1" applyBorder="1" applyAlignment="1">
      <alignment horizontal="center" vertical="center" wrapText="1"/>
    </xf>
    <xf numFmtId="20" fontId="14" fillId="0" borderId="19" xfId="0" applyNumberFormat="1" applyFont="1" applyBorder="1" applyAlignment="1">
      <alignment horizontal="center" vertical="center" wrapText="1"/>
    </xf>
    <xf numFmtId="20" fontId="14" fillId="0" borderId="8" xfId="0" applyNumberFormat="1" applyFont="1" applyBorder="1" applyAlignment="1">
      <alignment horizontal="left" vertical="center" wrapText="1" indent="1"/>
    </xf>
    <xf numFmtId="20" fontId="14" fillId="0" borderId="0" xfId="0" applyNumberFormat="1" applyFont="1" applyBorder="1" applyAlignment="1">
      <alignment horizontal="left" vertical="center" wrapText="1" indent="1"/>
    </xf>
    <xf numFmtId="20" fontId="14" fillId="0" borderId="19" xfId="0" applyNumberFormat="1" applyFont="1" applyBorder="1" applyAlignment="1">
      <alignment horizontal="left" vertical="center" wrapText="1" indent="1"/>
    </xf>
  </cellXfs>
  <cellStyles count="4">
    <cellStyle name="백분율" xfId="3" builtinId="5"/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sqref="A1:G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39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v>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85">
        <f>B6+'12.6'!B7:C7</f>
        <v>8239200</v>
      </c>
      <c r="C7" s="86"/>
      <c r="D7" s="11"/>
      <c r="E7" s="12"/>
      <c r="F7" s="13"/>
      <c r="G7" s="14"/>
      <c r="I7" s="15"/>
    </row>
    <row r="8" spans="1:9" ht="25.5" customHeight="1">
      <c r="A8" s="1" t="s">
        <v>13</v>
      </c>
      <c r="B8" s="87"/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/>
      <c r="C11" s="21"/>
      <c r="D11" s="93"/>
      <c r="E11" s="22"/>
      <c r="F11" s="21"/>
      <c r="G11" s="23"/>
    </row>
    <row r="12" spans="1:9" ht="18" customHeight="1">
      <c r="A12" s="90"/>
      <c r="B12" s="21"/>
      <c r="C12" s="21"/>
      <c r="D12" s="93"/>
      <c r="E12" s="22"/>
      <c r="F12" s="21"/>
      <c r="G12" s="23"/>
    </row>
    <row r="13" spans="1:9" ht="17.100000000000001" customHeight="1">
      <c r="A13" s="91"/>
      <c r="B13" s="21"/>
      <c r="C13" s="24"/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/>
      <c r="C16" s="21"/>
      <c r="D16" s="21"/>
      <c r="E16" s="95"/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/>
      <c r="C23" s="21"/>
      <c r="D23" s="21"/>
      <c r="E23" s="115"/>
      <c r="F23" s="116"/>
      <c r="G23" s="117"/>
    </row>
    <row r="24" spans="1:7">
      <c r="A24" s="102"/>
      <c r="B24" s="28"/>
      <c r="C24" s="28"/>
      <c r="D24" s="21"/>
      <c r="E24" s="95"/>
      <c r="F24" s="96"/>
      <c r="G24" s="97"/>
    </row>
    <row r="25" spans="1:7">
      <c r="A25" s="102"/>
      <c r="B25" s="28"/>
      <c r="C25" s="32"/>
      <c r="D25" s="21"/>
      <c r="E25" s="95"/>
      <c r="F25" s="96"/>
      <c r="G25" s="97"/>
    </row>
    <row r="26" spans="1:7">
      <c r="A26" s="102"/>
      <c r="B26" s="28"/>
      <c r="C26" s="32"/>
      <c r="D26" s="21"/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8"/>
      <c r="D29" s="21"/>
      <c r="E29" s="95"/>
      <c r="F29" s="96"/>
      <c r="G29" s="97"/>
    </row>
    <row r="30" spans="1:7">
      <c r="A30" s="102"/>
      <c r="B30" s="28"/>
      <c r="C30" s="33"/>
      <c r="D30" s="21"/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/>
      <c r="F35" s="110"/>
      <c r="G35" s="111"/>
    </row>
    <row r="36" spans="1:9" ht="17.25" customHeight="1">
      <c r="A36" s="102"/>
      <c r="B36" s="107"/>
      <c r="C36" s="108"/>
      <c r="D36" s="102"/>
      <c r="E36" s="109"/>
      <c r="F36" s="110"/>
      <c r="G36" s="111"/>
    </row>
    <row r="37" spans="1:9" ht="18" customHeight="1">
      <c r="A37" s="102"/>
      <c r="B37" s="107"/>
      <c r="C37" s="108"/>
      <c r="D37" s="102"/>
      <c r="E37" s="118"/>
      <c r="F37" s="119"/>
      <c r="G37" s="120"/>
    </row>
    <row r="38" spans="1:9" ht="18" customHeight="1">
      <c r="A38" s="102"/>
      <c r="B38" s="107"/>
      <c r="C38" s="108"/>
      <c r="D38" s="102"/>
      <c r="E38" s="118"/>
      <c r="F38" s="119"/>
      <c r="G38" s="120"/>
    </row>
    <row r="39" spans="1:9" ht="17.25" customHeight="1">
      <c r="A39" s="102"/>
      <c r="B39" s="107"/>
      <c r="C39" s="108"/>
      <c r="D39" s="102"/>
      <c r="E39" s="109"/>
      <c r="F39" s="110"/>
      <c r="G39" s="111"/>
    </row>
    <row r="40" spans="1:9" ht="17.25" customHeight="1">
      <c r="A40" s="102"/>
      <c r="B40" s="107"/>
      <c r="C40" s="108"/>
      <c r="D40" s="102"/>
      <c r="E40" s="109"/>
      <c r="F40" s="110"/>
      <c r="G40" s="111"/>
      <c r="I40" s="34"/>
    </row>
    <row r="41" spans="1:9" ht="18" customHeight="1">
      <c r="A41" s="102"/>
      <c r="B41" s="107"/>
      <c r="C41" s="108"/>
      <c r="D41" s="102"/>
      <c r="E41" s="118"/>
      <c r="F41" s="119"/>
      <c r="G41" s="120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28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47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141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361000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942700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1303700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B6+'12.9'!B7:C7</f>
        <v>24049900</v>
      </c>
      <c r="C7" s="58">
        <f>B7/B8</f>
        <v>0.36999846153846155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43</v>
      </c>
      <c r="C11" s="21">
        <v>7</v>
      </c>
      <c r="D11" s="93"/>
      <c r="E11" s="22"/>
      <c r="F11" s="21"/>
      <c r="G11" s="23"/>
    </row>
    <row r="12" spans="1:9" ht="18" customHeight="1">
      <c r="A12" s="90"/>
      <c r="B12" s="21" t="s">
        <v>63</v>
      </c>
      <c r="C12" s="21">
        <v>5</v>
      </c>
      <c r="D12" s="93"/>
      <c r="E12" s="22"/>
      <c r="F12" s="21"/>
      <c r="G12" s="23"/>
    </row>
    <row r="13" spans="1:9" ht="17.100000000000001" customHeight="1">
      <c r="A13" s="91"/>
      <c r="B13" s="21" t="s">
        <v>142</v>
      </c>
      <c r="C13" s="24">
        <v>5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143</v>
      </c>
      <c r="D16" s="21">
        <v>2</v>
      </c>
      <c r="E16" s="95" t="s">
        <v>144</v>
      </c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0.27083333333333331</v>
      </c>
      <c r="C23" s="21" t="s">
        <v>145</v>
      </c>
      <c r="D23" s="21">
        <v>2</v>
      </c>
      <c r="E23" s="115"/>
      <c r="F23" s="116"/>
      <c r="G23" s="117"/>
    </row>
    <row r="24" spans="1:7">
      <c r="A24" s="102"/>
      <c r="B24" s="28">
        <v>0.29166666666666669</v>
      </c>
      <c r="C24" s="28" t="s">
        <v>146</v>
      </c>
      <c r="D24" s="21">
        <v>3</v>
      </c>
      <c r="E24" s="95"/>
      <c r="F24" s="96"/>
      <c r="G24" s="97"/>
    </row>
    <row r="25" spans="1:7">
      <c r="A25" s="102"/>
      <c r="B25" s="28">
        <v>0.3125</v>
      </c>
      <c r="C25" s="32" t="s">
        <v>147</v>
      </c>
      <c r="D25" s="21">
        <v>3</v>
      </c>
      <c r="E25" s="95"/>
      <c r="F25" s="96"/>
      <c r="G25" s="97"/>
    </row>
    <row r="26" spans="1:7">
      <c r="A26" s="102"/>
      <c r="B26" s="28"/>
      <c r="C26" s="32"/>
      <c r="D26" s="21"/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8"/>
      <c r="D29" s="21"/>
      <c r="E29" s="95"/>
      <c r="F29" s="96"/>
      <c r="G29" s="97"/>
    </row>
    <row r="30" spans="1:7">
      <c r="A30" s="102"/>
      <c r="B30" s="28"/>
      <c r="C30" s="33"/>
      <c r="D30" s="21"/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67" t="s">
        <v>94</v>
      </c>
      <c r="F35" s="110"/>
      <c r="G35" s="111"/>
    </row>
    <row r="36" spans="1:9" ht="17.25" customHeight="1">
      <c r="A36" s="102"/>
      <c r="B36" s="107"/>
      <c r="C36" s="108"/>
      <c r="D36" s="102"/>
      <c r="E36" s="109" t="s">
        <v>148</v>
      </c>
      <c r="F36" s="110"/>
      <c r="G36" s="111"/>
    </row>
    <row r="37" spans="1:9" ht="18" customHeight="1">
      <c r="A37" s="102"/>
      <c r="B37" s="107"/>
      <c r="C37" s="108"/>
      <c r="D37" s="102"/>
      <c r="E37" s="118" t="s">
        <v>149</v>
      </c>
      <c r="F37" s="119"/>
      <c r="G37" s="120"/>
    </row>
    <row r="38" spans="1:9" ht="18" customHeight="1">
      <c r="A38" s="102"/>
      <c r="B38" s="107"/>
      <c r="C38" s="108"/>
      <c r="D38" s="102"/>
      <c r="E38" s="118"/>
      <c r="F38" s="119"/>
      <c r="G38" s="120"/>
    </row>
    <row r="39" spans="1:9" ht="17.25" customHeight="1">
      <c r="A39" s="102"/>
      <c r="B39" s="107"/>
      <c r="C39" s="108"/>
      <c r="D39" s="102"/>
      <c r="E39" s="109"/>
      <c r="F39" s="110"/>
      <c r="G39" s="111"/>
    </row>
    <row r="40" spans="1:9" ht="17.25" customHeight="1">
      <c r="A40" s="102"/>
      <c r="B40" s="107"/>
      <c r="C40" s="108"/>
      <c r="D40" s="102"/>
      <c r="E40" s="109"/>
      <c r="F40" s="110"/>
      <c r="G40" s="111"/>
      <c r="I40" s="34"/>
    </row>
    <row r="41" spans="1:9" ht="18" customHeight="1">
      <c r="A41" s="102"/>
      <c r="B41" s="107"/>
      <c r="C41" s="108"/>
      <c r="D41" s="102"/>
      <c r="E41" s="118"/>
      <c r="F41" s="119"/>
      <c r="G41" s="120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28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50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150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395000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2010000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2405000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B6+'12.10'!B7:C7</f>
        <v>26454900</v>
      </c>
      <c r="C7" s="58">
        <f>B7/B8</f>
        <v>0.40699846153846153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43</v>
      </c>
      <c r="C11" s="21">
        <v>11</v>
      </c>
      <c r="D11" s="93"/>
      <c r="E11" s="22"/>
      <c r="F11" s="21"/>
      <c r="G11" s="23"/>
    </row>
    <row r="12" spans="1:9" ht="18" customHeight="1">
      <c r="A12" s="90"/>
      <c r="B12" s="21" t="s">
        <v>85</v>
      </c>
      <c r="C12" s="21">
        <v>11</v>
      </c>
      <c r="D12" s="93"/>
      <c r="E12" s="22"/>
      <c r="F12" s="21"/>
      <c r="G12" s="23"/>
    </row>
    <row r="13" spans="1:9" ht="17.100000000000001" customHeight="1">
      <c r="A13" s="91"/>
      <c r="B13" s="21" t="s">
        <v>151</v>
      </c>
      <c r="C13" s="24">
        <v>9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0.47916666666666669</v>
      </c>
      <c r="C16" s="21" t="s">
        <v>152</v>
      </c>
      <c r="D16" s="21"/>
      <c r="E16" s="95" t="s">
        <v>153</v>
      </c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1" t="s">
        <v>154</v>
      </c>
      <c r="D23" s="21">
        <v>2</v>
      </c>
      <c r="E23" s="115" t="s">
        <v>155</v>
      </c>
      <c r="F23" s="116"/>
      <c r="G23" s="117"/>
    </row>
    <row r="24" spans="1:7">
      <c r="A24" s="102"/>
      <c r="B24" s="28">
        <v>0.29166666666666669</v>
      </c>
      <c r="C24" s="28" t="s">
        <v>156</v>
      </c>
      <c r="D24" s="21">
        <v>9</v>
      </c>
      <c r="E24" s="95" t="s">
        <v>157</v>
      </c>
      <c r="F24" s="96"/>
      <c r="G24" s="97"/>
    </row>
    <row r="25" spans="1:7">
      <c r="A25" s="102"/>
      <c r="B25" s="28">
        <v>0.3125</v>
      </c>
      <c r="C25" s="32" t="s">
        <v>158</v>
      </c>
      <c r="D25" s="21">
        <v>6</v>
      </c>
      <c r="E25" s="95"/>
      <c r="F25" s="96"/>
      <c r="G25" s="97"/>
    </row>
    <row r="26" spans="1:7">
      <c r="A26" s="102"/>
      <c r="B26" s="28">
        <v>0.3125</v>
      </c>
      <c r="C26" s="32" t="s">
        <v>159</v>
      </c>
      <c r="D26" s="21">
        <v>6</v>
      </c>
      <c r="E26" s="95"/>
      <c r="F26" s="96"/>
      <c r="G26" s="97"/>
    </row>
    <row r="27" spans="1:7">
      <c r="A27" s="102"/>
      <c r="B27" s="28">
        <v>0.3125</v>
      </c>
      <c r="C27" s="21" t="s">
        <v>160</v>
      </c>
      <c r="D27" s="21">
        <v>3</v>
      </c>
      <c r="E27" s="95"/>
      <c r="F27" s="96"/>
      <c r="G27" s="97"/>
    </row>
    <row r="28" spans="1:7">
      <c r="A28" s="102"/>
      <c r="B28" s="28">
        <v>0.3125</v>
      </c>
      <c r="C28" s="21" t="s">
        <v>161</v>
      </c>
      <c r="D28" s="21">
        <v>3</v>
      </c>
      <c r="E28" s="95"/>
      <c r="F28" s="96"/>
      <c r="G28" s="97"/>
    </row>
    <row r="29" spans="1:7">
      <c r="A29" s="102"/>
      <c r="B29" s="28">
        <v>0.33333333333333331</v>
      </c>
      <c r="C29" s="28" t="s">
        <v>162</v>
      </c>
      <c r="D29" s="21">
        <v>3</v>
      </c>
      <c r="E29" s="95"/>
      <c r="F29" s="96"/>
      <c r="G29" s="97"/>
    </row>
    <row r="30" spans="1:7">
      <c r="A30" s="102"/>
      <c r="B30" s="28">
        <v>0.35416666666666669</v>
      </c>
      <c r="C30" s="33" t="s">
        <v>163</v>
      </c>
      <c r="D30" s="21">
        <v>3</v>
      </c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67" t="s">
        <v>94</v>
      </c>
      <c r="F35" s="110"/>
      <c r="G35" s="111"/>
    </row>
    <row r="36" spans="1:9" ht="17.25" customHeight="1">
      <c r="A36" s="102"/>
      <c r="B36" s="107"/>
      <c r="C36" s="108"/>
      <c r="D36" s="102"/>
      <c r="E36" s="109" t="s">
        <v>164</v>
      </c>
      <c r="F36" s="110"/>
      <c r="G36" s="111"/>
    </row>
    <row r="37" spans="1:9" ht="18" customHeight="1">
      <c r="A37" s="102"/>
      <c r="B37" s="107"/>
      <c r="C37" s="108"/>
      <c r="D37" s="102"/>
      <c r="E37" s="118" t="s">
        <v>165</v>
      </c>
      <c r="F37" s="119"/>
      <c r="G37" s="120"/>
    </row>
    <row r="38" spans="1:9" ht="18" customHeight="1">
      <c r="A38" s="102"/>
      <c r="B38" s="107"/>
      <c r="C38" s="108"/>
      <c r="D38" s="102"/>
      <c r="E38" s="118"/>
      <c r="F38" s="119"/>
      <c r="G38" s="120"/>
    </row>
    <row r="39" spans="1:9" ht="17.25" customHeight="1">
      <c r="A39" s="102"/>
      <c r="B39" s="107"/>
      <c r="C39" s="108"/>
      <c r="D39" s="102"/>
      <c r="E39" s="109" t="s">
        <v>166</v>
      </c>
      <c r="F39" s="110"/>
      <c r="G39" s="111"/>
    </row>
    <row r="40" spans="1:9" ht="17.25" customHeight="1">
      <c r="A40" s="102"/>
      <c r="B40" s="107"/>
      <c r="C40" s="108"/>
      <c r="D40" s="102"/>
      <c r="E40" s="109"/>
      <c r="F40" s="110"/>
      <c r="G40" s="111"/>
      <c r="I40" s="34"/>
    </row>
    <row r="41" spans="1:9" ht="18" customHeight="1">
      <c r="A41" s="102"/>
      <c r="B41" s="107"/>
      <c r="C41" s="108"/>
      <c r="D41" s="102"/>
      <c r="E41" s="118" t="s">
        <v>167</v>
      </c>
      <c r="F41" s="119"/>
      <c r="G41" s="120"/>
    </row>
    <row r="42" spans="1:9" ht="18" customHeight="1">
      <c r="A42" s="102"/>
      <c r="B42" s="107"/>
      <c r="C42" s="108"/>
      <c r="D42" s="102"/>
      <c r="E42" s="118" t="s">
        <v>168</v>
      </c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28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50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4"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239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641600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3239000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3880600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B6+'12.11'!B7:C7</f>
        <v>30335500</v>
      </c>
      <c r="C7" s="58">
        <f>B7/B8</f>
        <v>0.4667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43</v>
      </c>
      <c r="C11" s="21">
        <v>19</v>
      </c>
      <c r="D11" s="93"/>
      <c r="E11" s="22"/>
      <c r="F11" s="21"/>
      <c r="G11" s="23"/>
    </row>
    <row r="12" spans="1:9" ht="18" customHeight="1">
      <c r="A12" s="90"/>
      <c r="B12" s="21" t="s">
        <v>169</v>
      </c>
      <c r="C12" s="21">
        <v>13</v>
      </c>
      <c r="D12" s="93"/>
      <c r="E12" s="22"/>
      <c r="F12" s="21"/>
      <c r="G12" s="23"/>
    </row>
    <row r="13" spans="1:9" ht="17.100000000000001" customHeight="1">
      <c r="A13" s="91"/>
      <c r="B13" s="21" t="s">
        <v>79</v>
      </c>
      <c r="C13" s="24">
        <v>8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8.3333333333333329E-2</v>
      </c>
      <c r="C16" s="21" t="s">
        <v>170</v>
      </c>
      <c r="D16" s="21">
        <v>2</v>
      </c>
      <c r="E16" s="95"/>
      <c r="F16" s="96"/>
      <c r="G16" s="97"/>
    </row>
    <row r="17" spans="1:7">
      <c r="A17" s="102"/>
      <c r="B17" s="28">
        <v>0.10416666666666667</v>
      </c>
      <c r="C17" s="28" t="s">
        <v>171</v>
      </c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174</v>
      </c>
      <c r="D23" s="21">
        <v>3</v>
      </c>
      <c r="E23" s="115"/>
      <c r="F23" s="116"/>
      <c r="G23" s="117"/>
    </row>
    <row r="24" spans="1:7">
      <c r="A24" s="102"/>
      <c r="B24" s="28">
        <v>0.25</v>
      </c>
      <c r="C24" s="32" t="s">
        <v>175</v>
      </c>
      <c r="D24" s="21">
        <v>3</v>
      </c>
      <c r="E24" s="95"/>
      <c r="F24" s="96"/>
      <c r="G24" s="97"/>
    </row>
    <row r="25" spans="1:7">
      <c r="A25" s="102"/>
      <c r="B25" s="28">
        <v>0.25</v>
      </c>
      <c r="C25" s="28" t="s">
        <v>181</v>
      </c>
      <c r="D25" s="21">
        <v>5</v>
      </c>
      <c r="E25" s="95"/>
      <c r="F25" s="96"/>
      <c r="G25" s="97"/>
    </row>
    <row r="26" spans="1:7">
      <c r="A26" s="102"/>
      <c r="B26" s="28">
        <v>0.25</v>
      </c>
      <c r="C26" s="28" t="s">
        <v>183</v>
      </c>
      <c r="D26" s="21">
        <v>3</v>
      </c>
      <c r="E26" s="95"/>
      <c r="F26" s="96"/>
      <c r="G26" s="97"/>
    </row>
    <row r="27" spans="1:7">
      <c r="A27" s="102"/>
      <c r="B27" s="28">
        <v>0.25</v>
      </c>
      <c r="C27" s="28" t="s">
        <v>184</v>
      </c>
      <c r="D27" s="21">
        <v>2</v>
      </c>
      <c r="E27" s="95"/>
      <c r="F27" s="96"/>
      <c r="G27" s="97"/>
    </row>
    <row r="28" spans="1:7">
      <c r="A28" s="102"/>
      <c r="B28" s="28">
        <v>0.25</v>
      </c>
      <c r="C28" s="21" t="s">
        <v>185</v>
      </c>
      <c r="D28" s="21">
        <v>4</v>
      </c>
      <c r="E28" s="95"/>
      <c r="F28" s="96"/>
      <c r="G28" s="97"/>
    </row>
    <row r="29" spans="1:7">
      <c r="A29" s="102"/>
      <c r="B29" s="28">
        <v>0.27083333333333331</v>
      </c>
      <c r="C29" s="21" t="s">
        <v>172</v>
      </c>
      <c r="D29" s="21">
        <v>13</v>
      </c>
      <c r="E29" s="115" t="s">
        <v>173</v>
      </c>
      <c r="F29" s="116"/>
      <c r="G29" s="117"/>
    </row>
    <row r="30" spans="1:7">
      <c r="A30" s="102"/>
      <c r="B30" s="28">
        <v>0.27083333333333331</v>
      </c>
      <c r="C30" s="21" t="s">
        <v>179</v>
      </c>
      <c r="D30" s="21">
        <v>9</v>
      </c>
      <c r="E30" s="95" t="s">
        <v>180</v>
      </c>
      <c r="F30" s="96"/>
      <c r="G30" s="97"/>
    </row>
    <row r="31" spans="1:7">
      <c r="A31" s="102"/>
      <c r="B31" s="28">
        <v>0.29166666666666669</v>
      </c>
      <c r="C31" s="32" t="s">
        <v>176</v>
      </c>
      <c r="D31" s="21">
        <v>2</v>
      </c>
      <c r="E31" s="95" t="s">
        <v>177</v>
      </c>
      <c r="F31" s="96"/>
      <c r="G31" s="97"/>
    </row>
    <row r="32" spans="1:7">
      <c r="A32" s="102"/>
      <c r="B32" s="28">
        <v>0.29166666666666669</v>
      </c>
      <c r="C32" s="21" t="s">
        <v>178</v>
      </c>
      <c r="D32" s="21">
        <v>5</v>
      </c>
      <c r="E32" s="95"/>
      <c r="F32" s="96"/>
      <c r="G32" s="97"/>
    </row>
    <row r="33" spans="1:9">
      <c r="A33" s="102"/>
      <c r="B33" s="28">
        <v>0.33333333333333331</v>
      </c>
      <c r="C33" s="33" t="s">
        <v>182</v>
      </c>
      <c r="D33" s="21">
        <v>4</v>
      </c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67" t="s">
        <v>94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186</v>
      </c>
      <c r="F36" s="169"/>
      <c r="G36" s="170"/>
    </row>
    <row r="37" spans="1:9" ht="18" customHeight="1">
      <c r="A37" s="102"/>
      <c r="B37" s="107"/>
      <c r="C37" s="108"/>
      <c r="D37" s="102"/>
      <c r="E37" s="168"/>
      <c r="F37" s="169"/>
      <c r="G37" s="170"/>
    </row>
    <row r="38" spans="1:9" ht="18" customHeight="1">
      <c r="A38" s="102"/>
      <c r="B38" s="107"/>
      <c r="C38" s="108"/>
      <c r="D38" s="102"/>
      <c r="E38" s="118" t="s">
        <v>187</v>
      </c>
      <c r="F38" s="119"/>
      <c r="G38" s="120"/>
    </row>
    <row r="39" spans="1:9" ht="17.25" customHeight="1">
      <c r="A39" s="102"/>
      <c r="B39" s="107"/>
      <c r="C39" s="108"/>
      <c r="D39" s="102"/>
      <c r="E39" s="168" t="s">
        <v>188</v>
      </c>
      <c r="F39" s="169"/>
      <c r="G39" s="170"/>
    </row>
    <row r="40" spans="1:9" ht="17.25" customHeight="1">
      <c r="A40" s="102"/>
      <c r="B40" s="107"/>
      <c r="C40" s="108"/>
      <c r="D40" s="102"/>
      <c r="E40" s="168"/>
      <c r="F40" s="169"/>
      <c r="G40" s="170"/>
      <c r="I40" s="34"/>
    </row>
    <row r="41" spans="1:9" ht="18" customHeight="1">
      <c r="A41" s="102"/>
      <c r="B41" s="107"/>
      <c r="C41" s="108"/>
      <c r="D41" s="102"/>
      <c r="E41" s="168"/>
      <c r="F41" s="169"/>
      <c r="G41" s="170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 t="s">
        <v>189</v>
      </c>
      <c r="G48" s="108"/>
      <c r="H48" s="52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sortState ref="B23:D33">
    <sortCondition ref="B23:B33"/>
  </sortState>
  <mergeCells count="84">
    <mergeCell ref="A59:G59"/>
    <mergeCell ref="A60:G60"/>
    <mergeCell ref="E39:G41"/>
    <mergeCell ref="E36:G37"/>
    <mergeCell ref="A55:A58"/>
    <mergeCell ref="D55:D58"/>
    <mergeCell ref="F55:G55"/>
    <mergeCell ref="B56:B58"/>
    <mergeCell ref="C56:C58"/>
    <mergeCell ref="E56:E58"/>
    <mergeCell ref="F56:G58"/>
    <mergeCell ref="F51:G51"/>
    <mergeCell ref="B52:D52"/>
    <mergeCell ref="F52:G52"/>
    <mergeCell ref="B53:D53"/>
    <mergeCell ref="F53:G53"/>
    <mergeCell ref="A54:B54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A44:G44"/>
    <mergeCell ref="A45:A46"/>
    <mergeCell ref="B45:C45"/>
    <mergeCell ref="D45:D46"/>
    <mergeCell ref="E45:G45"/>
    <mergeCell ref="B46:C46"/>
    <mergeCell ref="E46:G46"/>
    <mergeCell ref="B41:C41"/>
    <mergeCell ref="B42:C42"/>
    <mergeCell ref="E42:G42"/>
    <mergeCell ref="B43:C43"/>
    <mergeCell ref="E43:G43"/>
    <mergeCell ref="B38:C38"/>
    <mergeCell ref="E38:G38"/>
    <mergeCell ref="B39:C39"/>
    <mergeCell ref="B40:C40"/>
    <mergeCell ref="E32:G32"/>
    <mergeCell ref="E33:G33"/>
    <mergeCell ref="A34:G34"/>
    <mergeCell ref="A35:A43"/>
    <mergeCell ref="B35:C35"/>
    <mergeCell ref="D35:D43"/>
    <mergeCell ref="E35:G35"/>
    <mergeCell ref="B36:C36"/>
    <mergeCell ref="B37:C37"/>
    <mergeCell ref="A23:A33"/>
    <mergeCell ref="E23:G23"/>
    <mergeCell ref="E24:G24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5:G25"/>
    <mergeCell ref="E26:G26"/>
    <mergeCell ref="E27:G27"/>
    <mergeCell ref="E28:G28"/>
    <mergeCell ref="E29:G29"/>
    <mergeCell ref="B8:C8"/>
    <mergeCell ref="A9:C9"/>
    <mergeCell ref="A10:A13"/>
    <mergeCell ref="D10:D13"/>
    <mergeCell ref="A14:G14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19"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247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149500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713700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863200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B6+'12.12'!B7:C7</f>
        <v>31198700</v>
      </c>
      <c r="C7" s="58">
        <f>B7/B8</f>
        <v>0.47998000000000002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240</v>
      </c>
      <c r="C11" s="21">
        <v>5</v>
      </c>
      <c r="D11" s="93"/>
      <c r="E11" s="22"/>
      <c r="F11" s="21"/>
      <c r="G11" s="23"/>
    </row>
    <row r="12" spans="1:9" ht="18" customHeight="1">
      <c r="A12" s="90"/>
      <c r="B12" s="21" t="s">
        <v>241</v>
      </c>
      <c r="C12" s="21">
        <v>3</v>
      </c>
      <c r="D12" s="93"/>
      <c r="E12" s="22"/>
      <c r="F12" s="21"/>
      <c r="G12" s="23"/>
    </row>
    <row r="13" spans="1:9" ht="17.100000000000001" customHeight="1">
      <c r="A13" s="91"/>
      <c r="B13" s="21" t="s">
        <v>242</v>
      </c>
      <c r="C13" s="24">
        <v>2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255</v>
      </c>
      <c r="D16" s="21">
        <v>2</v>
      </c>
      <c r="E16" s="95" t="s">
        <v>256</v>
      </c>
      <c r="F16" s="96"/>
      <c r="G16" s="97"/>
    </row>
    <row r="17" spans="1:7">
      <c r="A17" s="102"/>
      <c r="B17" s="28">
        <v>6.25E-2</v>
      </c>
      <c r="C17" s="28" t="s">
        <v>257</v>
      </c>
      <c r="D17" s="21">
        <v>3</v>
      </c>
      <c r="E17" s="95" t="s">
        <v>258</v>
      </c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259</v>
      </c>
      <c r="D23" s="21">
        <v>3</v>
      </c>
      <c r="E23" s="115"/>
      <c r="F23" s="116"/>
      <c r="G23" s="117"/>
    </row>
    <row r="24" spans="1:7">
      <c r="A24" s="102"/>
      <c r="B24" s="28"/>
      <c r="C24" s="32"/>
      <c r="D24" s="21"/>
      <c r="E24" s="95"/>
      <c r="F24" s="96"/>
      <c r="G24" s="97"/>
    </row>
    <row r="25" spans="1:7">
      <c r="A25" s="102"/>
      <c r="B25" s="28"/>
      <c r="C25" s="28"/>
      <c r="D25" s="21"/>
      <c r="E25" s="95"/>
      <c r="F25" s="96"/>
      <c r="G25" s="97"/>
    </row>
    <row r="26" spans="1:7">
      <c r="A26" s="102"/>
      <c r="B26" s="28"/>
      <c r="C26" s="28"/>
      <c r="D26" s="21"/>
      <c r="E26" s="95"/>
      <c r="F26" s="96"/>
      <c r="G26" s="97"/>
    </row>
    <row r="27" spans="1:7">
      <c r="A27" s="102"/>
      <c r="B27" s="28"/>
      <c r="C27" s="28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102"/>
      <c r="B30" s="28"/>
      <c r="C30" s="21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102"/>
      <c r="B33" s="28"/>
      <c r="C33" s="33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167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243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244</v>
      </c>
      <c r="F37" s="172"/>
      <c r="G37" s="173"/>
    </row>
    <row r="38" spans="1:9" ht="18" customHeight="1">
      <c r="A38" s="102"/>
      <c r="B38" s="107"/>
      <c r="C38" s="108"/>
      <c r="D38" s="102"/>
      <c r="E38" s="171" t="s">
        <v>245</v>
      </c>
      <c r="F38" s="172"/>
      <c r="G38" s="173"/>
    </row>
    <row r="39" spans="1:9" ht="17.25" customHeight="1">
      <c r="A39" s="102"/>
      <c r="B39" s="107"/>
      <c r="C39" s="108"/>
      <c r="D39" s="102"/>
      <c r="E39" s="174"/>
      <c r="F39" s="175"/>
      <c r="G39" s="176"/>
    </row>
    <row r="40" spans="1:9" ht="17.25" customHeight="1">
      <c r="A40" s="102"/>
      <c r="B40" s="107"/>
      <c r="C40" s="108"/>
      <c r="D40" s="102"/>
      <c r="E40" s="174"/>
      <c r="F40" s="175"/>
      <c r="G40" s="176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 t="s">
        <v>275</v>
      </c>
      <c r="G48" s="108"/>
      <c r="H48" s="54"/>
    </row>
    <row r="49" spans="1:8">
      <c r="A49" s="102"/>
      <c r="B49" s="107"/>
      <c r="C49" s="130"/>
      <c r="D49" s="108"/>
      <c r="E49" s="102"/>
      <c r="F49" s="107" t="s">
        <v>276</v>
      </c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32:G32"/>
    <mergeCell ref="E33:G33"/>
    <mergeCell ref="A34:G34"/>
    <mergeCell ref="A35:A43"/>
    <mergeCell ref="B35:C35"/>
    <mergeCell ref="D35:D43"/>
    <mergeCell ref="E35:G35"/>
    <mergeCell ref="B36:C36"/>
    <mergeCell ref="B37:C37"/>
    <mergeCell ref="A23:A33"/>
    <mergeCell ref="E23:G23"/>
    <mergeCell ref="E24:G24"/>
    <mergeCell ref="E25:G25"/>
    <mergeCell ref="E26:G26"/>
    <mergeCell ref="E27:G27"/>
    <mergeCell ref="E28:G28"/>
    <mergeCell ref="B38:C38"/>
    <mergeCell ref="E38:G38"/>
    <mergeCell ref="B39:C39"/>
    <mergeCell ref="B40:C40"/>
    <mergeCell ref="B41:C41"/>
    <mergeCell ref="B42:C42"/>
    <mergeCell ref="E42:G42"/>
    <mergeCell ref="B43:C43"/>
    <mergeCell ref="E43:G43"/>
    <mergeCell ref="A44:G44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A45:A46"/>
    <mergeCell ref="B45:C45"/>
    <mergeCell ref="D45:D46"/>
    <mergeCell ref="E45:G45"/>
    <mergeCell ref="B46:C46"/>
    <mergeCell ref="B51:D51"/>
    <mergeCell ref="F51:G51"/>
    <mergeCell ref="B52:D52"/>
    <mergeCell ref="F52:G52"/>
    <mergeCell ref="B53:D53"/>
    <mergeCell ref="F53:G53"/>
    <mergeCell ref="A59:G59"/>
    <mergeCell ref="A60:G60"/>
    <mergeCell ref="E36:G36"/>
    <mergeCell ref="E37:G37"/>
    <mergeCell ref="E39:G39"/>
    <mergeCell ref="E40:G40"/>
    <mergeCell ref="E41:G41"/>
    <mergeCell ref="A54:B54"/>
    <mergeCell ref="F54:G54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246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3830000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3830000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B6+'12.13'!B7:C7</f>
        <v>35028700</v>
      </c>
      <c r="C7" s="58">
        <f>B7/B8</f>
        <v>0.53890307692307693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43</v>
      </c>
      <c r="C11" s="21">
        <v>11</v>
      </c>
      <c r="D11" s="93"/>
      <c r="E11" s="22"/>
      <c r="F11" s="21"/>
      <c r="G11" s="23"/>
    </row>
    <row r="12" spans="1:9" ht="18" customHeight="1">
      <c r="A12" s="90"/>
      <c r="B12" s="21" t="s">
        <v>252</v>
      </c>
      <c r="C12" s="21">
        <v>9</v>
      </c>
      <c r="D12" s="93"/>
      <c r="E12" s="22"/>
      <c r="F12" s="21"/>
      <c r="G12" s="23"/>
    </row>
    <row r="13" spans="1:9" ht="17.100000000000001" customHeight="1">
      <c r="A13" s="91"/>
      <c r="B13" s="21" t="s">
        <v>253</v>
      </c>
      <c r="C13" s="24">
        <v>8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/>
      <c r="C16" s="21"/>
      <c r="D16" s="21"/>
      <c r="E16" s="95"/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248</v>
      </c>
      <c r="D23" s="21">
        <v>35</v>
      </c>
      <c r="E23" s="115"/>
      <c r="F23" s="116"/>
      <c r="G23" s="117"/>
    </row>
    <row r="24" spans="1:7">
      <c r="A24" s="102"/>
      <c r="B24" s="28"/>
      <c r="C24" s="32"/>
      <c r="D24" s="21"/>
      <c r="E24" s="95"/>
      <c r="F24" s="96"/>
      <c r="G24" s="97"/>
    </row>
    <row r="25" spans="1:7">
      <c r="A25" s="102"/>
      <c r="B25" s="28"/>
      <c r="C25" s="28"/>
      <c r="D25" s="21"/>
      <c r="E25" s="95"/>
      <c r="F25" s="96"/>
      <c r="G25" s="97"/>
    </row>
    <row r="26" spans="1:7">
      <c r="A26" s="102"/>
      <c r="B26" s="28"/>
      <c r="C26" s="28"/>
      <c r="D26" s="21"/>
      <c r="E26" s="95"/>
      <c r="F26" s="96"/>
      <c r="G26" s="97"/>
    </row>
    <row r="27" spans="1:7">
      <c r="A27" s="102"/>
      <c r="B27" s="28"/>
      <c r="C27" s="28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102"/>
      <c r="B30" s="28"/>
      <c r="C30" s="21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102"/>
      <c r="B33" s="28"/>
      <c r="C33" s="33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254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249</v>
      </c>
      <c r="F37" s="172"/>
      <c r="G37" s="173"/>
    </row>
    <row r="38" spans="1:9" ht="18" customHeight="1">
      <c r="A38" s="102"/>
      <c r="B38" s="107"/>
      <c r="C38" s="108"/>
      <c r="D38" s="102"/>
      <c r="E38" s="171" t="s">
        <v>250</v>
      </c>
      <c r="F38" s="172"/>
      <c r="G38" s="173"/>
    </row>
    <row r="39" spans="1:9" ht="17.25" customHeight="1">
      <c r="A39" s="102"/>
      <c r="B39" s="107"/>
      <c r="C39" s="108"/>
      <c r="D39" s="102"/>
      <c r="E39" s="174"/>
      <c r="F39" s="175"/>
      <c r="G39" s="176"/>
    </row>
    <row r="40" spans="1:9" ht="17.25" customHeight="1">
      <c r="A40" s="102"/>
      <c r="B40" s="107"/>
      <c r="C40" s="108"/>
      <c r="D40" s="102"/>
      <c r="E40" s="159" t="s">
        <v>277</v>
      </c>
      <c r="F40" s="160"/>
      <c r="G40" s="161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54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16"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251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253000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1415800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1668800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B6+'12.14'!B7:C7</f>
        <v>36697500</v>
      </c>
      <c r="C7" s="58">
        <f>B7/B8</f>
        <v>0.56457692307692309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278</v>
      </c>
      <c r="C11" s="21">
        <v>10</v>
      </c>
      <c r="D11" s="93"/>
      <c r="E11" s="22"/>
      <c r="F11" s="21"/>
      <c r="G11" s="23"/>
    </row>
    <row r="12" spans="1:9" ht="18" customHeight="1">
      <c r="A12" s="90"/>
      <c r="B12" s="21" t="s">
        <v>279</v>
      </c>
      <c r="C12" s="21">
        <v>5</v>
      </c>
      <c r="D12" s="93"/>
      <c r="E12" s="22"/>
      <c r="F12" s="21"/>
      <c r="G12" s="23"/>
    </row>
    <row r="13" spans="1:9" ht="17.100000000000001" customHeight="1">
      <c r="A13" s="91"/>
      <c r="B13" s="21" t="s">
        <v>280</v>
      </c>
      <c r="C13" s="24">
        <v>3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260</v>
      </c>
      <c r="D16" s="21">
        <v>2</v>
      </c>
      <c r="E16" s="95" t="s">
        <v>261</v>
      </c>
      <c r="F16" s="96"/>
      <c r="G16" s="97"/>
    </row>
    <row r="17" spans="1:7">
      <c r="A17" s="102"/>
      <c r="B17" s="28">
        <v>0.5625</v>
      </c>
      <c r="C17" s="28" t="s">
        <v>262</v>
      </c>
      <c r="D17" s="21">
        <v>2</v>
      </c>
      <c r="E17" s="95" t="s">
        <v>258</v>
      </c>
      <c r="F17" s="96"/>
      <c r="G17" s="97"/>
    </row>
    <row r="18" spans="1:7">
      <c r="A18" s="102"/>
      <c r="B18" s="28">
        <v>0.54166666666666663</v>
      </c>
      <c r="C18" s="28" t="s">
        <v>263</v>
      </c>
      <c r="D18" s="21">
        <v>1</v>
      </c>
      <c r="E18" s="95" t="s">
        <v>258</v>
      </c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264</v>
      </c>
      <c r="D23" s="21">
        <v>6</v>
      </c>
      <c r="E23" s="115" t="s">
        <v>265</v>
      </c>
      <c r="F23" s="116"/>
      <c r="G23" s="117"/>
    </row>
    <row r="24" spans="1:7">
      <c r="A24" s="102"/>
      <c r="B24" s="28">
        <v>0.25</v>
      </c>
      <c r="C24" s="32" t="s">
        <v>266</v>
      </c>
      <c r="D24" s="21">
        <v>3</v>
      </c>
      <c r="E24" s="95" t="s">
        <v>267</v>
      </c>
      <c r="F24" s="96"/>
      <c r="G24" s="97"/>
    </row>
    <row r="25" spans="1:7">
      <c r="A25" s="102"/>
      <c r="B25" s="28">
        <v>0.29166666666666669</v>
      </c>
      <c r="C25" s="28" t="s">
        <v>268</v>
      </c>
      <c r="D25" s="21">
        <v>10</v>
      </c>
      <c r="E25" s="95" t="s">
        <v>269</v>
      </c>
      <c r="F25" s="96"/>
      <c r="G25" s="97"/>
    </row>
    <row r="26" spans="1:7">
      <c r="A26" s="102"/>
      <c r="B26" s="28"/>
      <c r="C26" s="28"/>
      <c r="D26" s="21"/>
      <c r="E26" s="95"/>
      <c r="F26" s="96"/>
      <c r="G26" s="97"/>
    </row>
    <row r="27" spans="1:7">
      <c r="A27" s="102"/>
      <c r="B27" s="28"/>
      <c r="C27" s="28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102"/>
      <c r="B30" s="28"/>
      <c r="C30" s="21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102"/>
      <c r="B33" s="28"/>
      <c r="C33" s="33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270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274</v>
      </c>
      <c r="F37" s="172"/>
      <c r="G37" s="173"/>
    </row>
    <row r="38" spans="1:9" ht="18" customHeight="1">
      <c r="A38" s="102"/>
      <c r="B38" s="107"/>
      <c r="C38" s="108"/>
      <c r="D38" s="102"/>
      <c r="E38" s="171"/>
      <c r="F38" s="172"/>
      <c r="G38" s="173"/>
    </row>
    <row r="39" spans="1:9" ht="17.25" customHeight="1">
      <c r="A39" s="102"/>
      <c r="B39" s="107"/>
      <c r="C39" s="108"/>
      <c r="D39" s="102"/>
      <c r="E39" s="159" t="s">
        <v>271</v>
      </c>
      <c r="F39" s="160"/>
      <c r="G39" s="161"/>
    </row>
    <row r="40" spans="1:9" ht="17.25" customHeight="1">
      <c r="A40" s="102"/>
      <c r="B40" s="107"/>
      <c r="C40" s="108"/>
      <c r="D40" s="102"/>
      <c r="E40" s="171" t="s">
        <v>272</v>
      </c>
      <c r="F40" s="172"/>
      <c r="G40" s="173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 t="s">
        <v>273</v>
      </c>
      <c r="G48" s="108"/>
      <c r="H48" s="54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16" workbookViewId="0">
      <selection activeCell="F48" sqref="F48:G4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281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370000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3198700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3568700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B6+'12.15'!B7:C7</f>
        <v>40266200</v>
      </c>
      <c r="C7" s="58">
        <f>B7/B8</f>
        <v>0.61948000000000003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278</v>
      </c>
      <c r="C11" s="21">
        <v>30</v>
      </c>
      <c r="D11" s="93"/>
      <c r="E11" s="22"/>
      <c r="F11" s="21"/>
      <c r="G11" s="23"/>
    </row>
    <row r="12" spans="1:9" ht="18" customHeight="1">
      <c r="A12" s="90"/>
      <c r="B12" s="21" t="s">
        <v>115</v>
      </c>
      <c r="C12" s="21">
        <v>4</v>
      </c>
      <c r="D12" s="93"/>
      <c r="E12" s="22"/>
      <c r="F12" s="21"/>
      <c r="G12" s="23"/>
    </row>
    <row r="13" spans="1:9" ht="17.100000000000001" customHeight="1">
      <c r="A13" s="91"/>
      <c r="B13" s="21" t="s">
        <v>252</v>
      </c>
      <c r="C13" s="24">
        <v>8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282</v>
      </c>
      <c r="D16" s="21">
        <v>6</v>
      </c>
      <c r="E16" s="95" t="s">
        <v>283</v>
      </c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284</v>
      </c>
      <c r="D23" s="21">
        <v>22</v>
      </c>
      <c r="E23" s="115" t="s">
        <v>285</v>
      </c>
      <c r="F23" s="116"/>
      <c r="G23" s="117"/>
    </row>
    <row r="24" spans="1:7">
      <c r="A24" s="102"/>
      <c r="B24" s="28">
        <v>0.25</v>
      </c>
      <c r="C24" s="32" t="s">
        <v>286</v>
      </c>
      <c r="D24" s="21">
        <v>30</v>
      </c>
      <c r="E24" s="95" t="s">
        <v>287</v>
      </c>
      <c r="F24" s="96"/>
      <c r="G24" s="97"/>
    </row>
    <row r="25" spans="1:7">
      <c r="A25" s="102"/>
      <c r="B25" s="28">
        <v>0.25</v>
      </c>
      <c r="C25" s="28" t="s">
        <v>288</v>
      </c>
      <c r="D25" s="21">
        <v>6</v>
      </c>
      <c r="E25" s="95" t="s">
        <v>289</v>
      </c>
      <c r="F25" s="96"/>
      <c r="G25" s="97"/>
    </row>
    <row r="26" spans="1:7">
      <c r="A26" s="102"/>
      <c r="B26" s="28">
        <v>0.3125</v>
      </c>
      <c r="C26" s="28" t="s">
        <v>290</v>
      </c>
      <c r="D26" s="21">
        <v>7</v>
      </c>
      <c r="E26" s="95"/>
      <c r="F26" s="96"/>
      <c r="G26" s="97"/>
    </row>
    <row r="27" spans="1:7">
      <c r="A27" s="102"/>
      <c r="B27" s="28"/>
      <c r="C27" s="28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102"/>
      <c r="B30" s="28"/>
      <c r="C30" s="21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102"/>
      <c r="B33" s="28"/>
      <c r="C33" s="33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291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292</v>
      </c>
      <c r="F37" s="172"/>
      <c r="G37" s="173"/>
    </row>
    <row r="38" spans="1:9" ht="18" customHeight="1">
      <c r="A38" s="102"/>
      <c r="B38" s="107"/>
      <c r="C38" s="108"/>
      <c r="D38" s="102"/>
      <c r="E38" s="171"/>
      <c r="F38" s="172"/>
      <c r="G38" s="173"/>
    </row>
    <row r="39" spans="1:9" ht="17.25" customHeight="1">
      <c r="A39" s="102"/>
      <c r="B39" s="107"/>
      <c r="C39" s="108"/>
      <c r="D39" s="102"/>
      <c r="E39" s="159"/>
      <c r="F39" s="160"/>
      <c r="G39" s="161"/>
    </row>
    <row r="40" spans="1:9" ht="17.25" customHeight="1">
      <c r="A40" s="102"/>
      <c r="B40" s="107"/>
      <c r="C40" s="108"/>
      <c r="D40" s="102"/>
      <c r="E40" s="171"/>
      <c r="F40" s="172"/>
      <c r="G40" s="173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60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13" workbookViewId="0">
      <selection activeCell="B11" sqref="B11:C1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293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708500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2291500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3000000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B6+'12.16'!B7:C7</f>
        <v>43266200</v>
      </c>
      <c r="C7" s="58">
        <f>B7/B8</f>
        <v>0.66563384615384613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240</v>
      </c>
      <c r="C11" s="21">
        <v>13</v>
      </c>
      <c r="D11" s="93"/>
      <c r="E11" s="22"/>
      <c r="F11" s="21"/>
      <c r="G11" s="23"/>
    </row>
    <row r="12" spans="1:9" ht="18" customHeight="1">
      <c r="A12" s="90"/>
      <c r="B12" s="21" t="s">
        <v>43</v>
      </c>
      <c r="C12" s="21">
        <v>12</v>
      </c>
      <c r="D12" s="93"/>
      <c r="E12" s="22"/>
      <c r="F12" s="21"/>
      <c r="G12" s="23"/>
    </row>
    <row r="13" spans="1:9" ht="17.100000000000001" customHeight="1">
      <c r="A13" s="91"/>
      <c r="B13" s="21" t="s">
        <v>42</v>
      </c>
      <c r="C13" s="24">
        <v>8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6.25E-2</v>
      </c>
      <c r="C16" s="21" t="s">
        <v>309</v>
      </c>
      <c r="D16" s="21">
        <v>3</v>
      </c>
      <c r="E16" s="95" t="s">
        <v>310</v>
      </c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294</v>
      </c>
      <c r="D23" s="21">
        <v>3</v>
      </c>
      <c r="E23" s="115"/>
      <c r="F23" s="116"/>
      <c r="G23" s="117"/>
    </row>
    <row r="24" spans="1:7">
      <c r="A24" s="102"/>
      <c r="B24" s="28">
        <v>0.25</v>
      </c>
      <c r="C24" s="32" t="s">
        <v>295</v>
      </c>
      <c r="D24" s="21">
        <v>6</v>
      </c>
      <c r="E24" s="95"/>
      <c r="F24" s="96"/>
      <c r="G24" s="97"/>
    </row>
    <row r="25" spans="1:7">
      <c r="A25" s="102"/>
      <c r="B25" s="28">
        <v>0.25</v>
      </c>
      <c r="C25" s="28" t="s">
        <v>296</v>
      </c>
      <c r="D25" s="21">
        <v>18</v>
      </c>
      <c r="E25" s="95" t="s">
        <v>297</v>
      </c>
      <c r="F25" s="96"/>
      <c r="G25" s="97"/>
    </row>
    <row r="26" spans="1:7">
      <c r="A26" s="102"/>
      <c r="B26" s="28">
        <v>0.25</v>
      </c>
      <c r="C26" s="28" t="s">
        <v>298</v>
      </c>
      <c r="D26" s="21">
        <v>4</v>
      </c>
      <c r="E26" s="95"/>
      <c r="F26" s="96"/>
      <c r="G26" s="97"/>
    </row>
    <row r="27" spans="1:7">
      <c r="A27" s="102"/>
      <c r="B27" s="28">
        <v>0.25</v>
      </c>
      <c r="C27" s="28" t="s">
        <v>299</v>
      </c>
      <c r="D27" s="21">
        <v>2</v>
      </c>
      <c r="E27" s="95"/>
      <c r="F27" s="96"/>
      <c r="G27" s="97"/>
    </row>
    <row r="28" spans="1:7">
      <c r="A28" s="102"/>
      <c r="B28" s="28">
        <v>0.25</v>
      </c>
      <c r="C28" s="21" t="s">
        <v>300</v>
      </c>
      <c r="D28" s="21">
        <v>2</v>
      </c>
      <c r="E28" s="95"/>
      <c r="F28" s="96"/>
      <c r="G28" s="97"/>
    </row>
    <row r="29" spans="1:7">
      <c r="A29" s="102"/>
      <c r="B29" s="28">
        <v>0.3125</v>
      </c>
      <c r="C29" s="21" t="s">
        <v>301</v>
      </c>
      <c r="D29" s="21">
        <v>6</v>
      </c>
      <c r="E29" s="115"/>
      <c r="F29" s="116"/>
      <c r="G29" s="117"/>
    </row>
    <row r="30" spans="1:7">
      <c r="A30" s="102"/>
      <c r="B30" s="28">
        <v>0.3125</v>
      </c>
      <c r="C30" s="21" t="s">
        <v>302</v>
      </c>
      <c r="D30" s="21">
        <v>2</v>
      </c>
      <c r="E30" s="95"/>
      <c r="F30" s="96"/>
      <c r="G30" s="97"/>
    </row>
    <row r="31" spans="1:7">
      <c r="A31" s="102"/>
      <c r="B31" s="28">
        <v>0.3125</v>
      </c>
      <c r="C31" s="32" t="s">
        <v>303</v>
      </c>
      <c r="D31" s="21">
        <v>3</v>
      </c>
      <c r="E31" s="95"/>
      <c r="F31" s="96"/>
      <c r="G31" s="97"/>
    </row>
    <row r="32" spans="1:7">
      <c r="A32" s="102"/>
      <c r="B32" s="28">
        <v>0.3125</v>
      </c>
      <c r="C32" s="21" t="s">
        <v>304</v>
      </c>
      <c r="D32" s="21">
        <v>8</v>
      </c>
      <c r="E32" s="95"/>
      <c r="F32" s="96"/>
      <c r="G32" s="97"/>
    </row>
    <row r="33" spans="1:9">
      <c r="A33" s="102"/>
      <c r="B33" s="28">
        <v>0.3125</v>
      </c>
      <c r="C33" s="33" t="s">
        <v>305</v>
      </c>
      <c r="D33" s="21">
        <v>4</v>
      </c>
      <c r="E33" s="95" t="s">
        <v>306</v>
      </c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307</v>
      </c>
      <c r="F36" s="172"/>
      <c r="G36" s="173"/>
    </row>
    <row r="37" spans="1:9" ht="18" customHeight="1">
      <c r="A37" s="102"/>
      <c r="B37" s="107"/>
      <c r="C37" s="108"/>
      <c r="D37" s="102"/>
      <c r="E37" s="171"/>
      <c r="F37" s="172"/>
      <c r="G37" s="173"/>
    </row>
    <row r="38" spans="1:9" ht="18" customHeight="1">
      <c r="A38" s="102"/>
      <c r="B38" s="107"/>
      <c r="C38" s="108"/>
      <c r="D38" s="102"/>
      <c r="E38" s="171"/>
      <c r="F38" s="172"/>
      <c r="G38" s="173"/>
    </row>
    <row r="39" spans="1:9" ht="17.25" customHeight="1">
      <c r="A39" s="102"/>
      <c r="B39" s="107"/>
      <c r="C39" s="108"/>
      <c r="D39" s="102"/>
      <c r="E39" s="159"/>
      <c r="F39" s="160"/>
      <c r="G39" s="161"/>
    </row>
    <row r="40" spans="1:9" ht="17.25" customHeight="1">
      <c r="A40" s="102"/>
      <c r="B40" s="107"/>
      <c r="C40" s="108"/>
      <c r="D40" s="102"/>
      <c r="E40" s="171"/>
      <c r="F40" s="172"/>
      <c r="G40" s="173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60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13" workbookViewId="0">
      <selection activeCell="K38" sqref="K3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308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7500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2525500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2533000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B6+'12.17'!B7:C7</f>
        <v>45799200</v>
      </c>
      <c r="C7" s="58">
        <f>B7/B8</f>
        <v>0.70460307692307689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240</v>
      </c>
      <c r="C11" s="21">
        <v>10</v>
      </c>
      <c r="D11" s="93"/>
      <c r="E11" s="22"/>
      <c r="F11" s="21"/>
      <c r="G11" s="23"/>
    </row>
    <row r="12" spans="1:9" ht="18" customHeight="1">
      <c r="A12" s="90"/>
      <c r="B12" s="21" t="s">
        <v>43</v>
      </c>
      <c r="C12" s="21">
        <v>18</v>
      </c>
      <c r="D12" s="93"/>
      <c r="E12" s="22"/>
      <c r="F12" s="21"/>
      <c r="G12" s="23"/>
    </row>
    <row r="13" spans="1:9" ht="17.100000000000001" customHeight="1">
      <c r="A13" s="91"/>
      <c r="B13" s="21" t="s">
        <v>241</v>
      </c>
      <c r="C13" s="24">
        <v>4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309</v>
      </c>
      <c r="D16" s="21">
        <v>3</v>
      </c>
      <c r="E16" s="95"/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311</v>
      </c>
      <c r="D23" s="21">
        <v>2</v>
      </c>
      <c r="E23" s="115"/>
      <c r="F23" s="116"/>
      <c r="G23" s="117"/>
    </row>
    <row r="24" spans="1:7">
      <c r="A24" s="102"/>
      <c r="B24" s="28">
        <v>0.25</v>
      </c>
      <c r="C24" s="32" t="s">
        <v>312</v>
      </c>
      <c r="D24" s="21">
        <v>2</v>
      </c>
      <c r="E24" s="95"/>
      <c r="F24" s="96"/>
      <c r="G24" s="97"/>
    </row>
    <row r="25" spans="1:7">
      <c r="A25" s="102"/>
      <c r="B25" s="28">
        <v>0.27083333333333331</v>
      </c>
      <c r="C25" s="28" t="s">
        <v>313</v>
      </c>
      <c r="D25" s="21">
        <v>4</v>
      </c>
      <c r="E25" s="95" t="s">
        <v>322</v>
      </c>
      <c r="F25" s="96"/>
      <c r="G25" s="97"/>
    </row>
    <row r="26" spans="1:7">
      <c r="A26" s="102"/>
      <c r="B26" s="28">
        <v>0.27083333333333331</v>
      </c>
      <c r="C26" s="28" t="s">
        <v>314</v>
      </c>
      <c r="D26" s="21">
        <v>5</v>
      </c>
      <c r="E26" s="95"/>
      <c r="F26" s="96"/>
      <c r="G26" s="97"/>
    </row>
    <row r="27" spans="1:7">
      <c r="A27" s="102"/>
      <c r="B27" s="28">
        <v>0.29166666666666669</v>
      </c>
      <c r="C27" s="28" t="s">
        <v>315</v>
      </c>
      <c r="D27" s="21">
        <v>2</v>
      </c>
      <c r="E27" s="95"/>
      <c r="F27" s="96"/>
      <c r="G27" s="97"/>
    </row>
    <row r="28" spans="1:7">
      <c r="A28" s="102"/>
      <c r="B28" s="28">
        <v>0.29166666666666669</v>
      </c>
      <c r="C28" s="21" t="s">
        <v>316</v>
      </c>
      <c r="D28" s="21">
        <v>4</v>
      </c>
      <c r="E28" s="95"/>
      <c r="F28" s="96"/>
      <c r="G28" s="97"/>
    </row>
    <row r="29" spans="1:7">
      <c r="A29" s="102"/>
      <c r="B29" s="28">
        <v>0.3125</v>
      </c>
      <c r="C29" s="21" t="s">
        <v>317</v>
      </c>
      <c r="D29" s="21">
        <v>2</v>
      </c>
      <c r="E29" s="115"/>
      <c r="F29" s="116"/>
      <c r="G29" s="117"/>
    </row>
    <row r="30" spans="1:7">
      <c r="A30" s="102"/>
      <c r="B30" s="28">
        <v>0.3125</v>
      </c>
      <c r="C30" s="21" t="s">
        <v>318</v>
      </c>
      <c r="D30" s="21">
        <v>4</v>
      </c>
      <c r="E30" s="95"/>
      <c r="F30" s="96"/>
      <c r="G30" s="97"/>
    </row>
    <row r="31" spans="1:7">
      <c r="A31" s="102"/>
      <c r="B31" s="28">
        <v>0.3125</v>
      </c>
      <c r="C31" s="32" t="s">
        <v>319</v>
      </c>
      <c r="D31" s="21">
        <v>3</v>
      </c>
      <c r="E31" s="95"/>
      <c r="F31" s="96"/>
      <c r="G31" s="97"/>
    </row>
    <row r="32" spans="1:7">
      <c r="A32" s="102"/>
      <c r="B32" s="28">
        <v>0.3125</v>
      </c>
      <c r="C32" s="21" t="s">
        <v>320</v>
      </c>
      <c r="D32" s="21">
        <v>5</v>
      </c>
      <c r="E32" s="95"/>
      <c r="F32" s="96"/>
      <c r="G32" s="97"/>
    </row>
    <row r="33" spans="1:9">
      <c r="A33" s="102"/>
      <c r="B33" s="28">
        <v>0.33333333333333331</v>
      </c>
      <c r="C33" s="33" t="s">
        <v>321</v>
      </c>
      <c r="D33" s="21">
        <v>2</v>
      </c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323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324</v>
      </c>
      <c r="F37" s="172"/>
      <c r="G37" s="173"/>
    </row>
    <row r="38" spans="1:9" ht="18" customHeight="1">
      <c r="A38" s="102"/>
      <c r="B38" s="107"/>
      <c r="C38" s="108"/>
      <c r="D38" s="102"/>
      <c r="E38" s="171"/>
      <c r="F38" s="172"/>
      <c r="G38" s="173"/>
    </row>
    <row r="39" spans="1:9" ht="17.25" customHeight="1">
      <c r="A39" s="102"/>
      <c r="B39" s="107"/>
      <c r="C39" s="108"/>
      <c r="D39" s="102"/>
      <c r="E39" s="159"/>
      <c r="F39" s="160"/>
      <c r="G39" s="161"/>
    </row>
    <row r="40" spans="1:9" ht="17.25" customHeight="1">
      <c r="A40" s="102"/>
      <c r="B40" s="107"/>
      <c r="C40" s="108"/>
      <c r="D40" s="102"/>
      <c r="E40" s="171"/>
      <c r="F40" s="172"/>
      <c r="G40" s="173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60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28"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325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1419000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2799000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4218000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B6+'12.18'!B7:C7</f>
        <v>50017200</v>
      </c>
      <c r="C7" s="58">
        <f>B7/B8</f>
        <v>0.76949538461538458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43</v>
      </c>
      <c r="C11" s="21">
        <v>21</v>
      </c>
      <c r="D11" s="93"/>
      <c r="E11" s="22"/>
      <c r="F11" s="21"/>
      <c r="G11" s="23"/>
    </row>
    <row r="12" spans="1:9" ht="18" customHeight="1">
      <c r="A12" s="90"/>
      <c r="B12" s="21" t="s">
        <v>63</v>
      </c>
      <c r="C12" s="21">
        <v>15</v>
      </c>
      <c r="D12" s="93"/>
      <c r="E12" s="22"/>
      <c r="F12" s="21"/>
      <c r="G12" s="23"/>
    </row>
    <row r="13" spans="1:9" ht="17.100000000000001" customHeight="1">
      <c r="A13" s="91"/>
      <c r="B13" s="21" t="s">
        <v>241</v>
      </c>
      <c r="C13" s="24">
        <v>11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326</v>
      </c>
      <c r="D16" s="21">
        <v>4</v>
      </c>
      <c r="E16" s="95"/>
      <c r="F16" s="96"/>
      <c r="G16" s="97"/>
    </row>
    <row r="17" spans="1:7">
      <c r="A17" s="102"/>
      <c r="B17" s="28">
        <v>0.52777777777777779</v>
      </c>
      <c r="C17" s="28" t="s">
        <v>327</v>
      </c>
      <c r="D17" s="21">
        <v>4</v>
      </c>
      <c r="E17" s="95"/>
      <c r="F17" s="96"/>
      <c r="G17" s="97"/>
    </row>
    <row r="18" spans="1:7">
      <c r="A18" s="102"/>
      <c r="B18" s="28">
        <v>0.52777777777777779</v>
      </c>
      <c r="C18" s="28" t="s">
        <v>328</v>
      </c>
      <c r="D18" s="21">
        <v>5</v>
      </c>
      <c r="E18" s="95" t="s">
        <v>329</v>
      </c>
      <c r="F18" s="96"/>
      <c r="G18" s="97"/>
    </row>
    <row r="19" spans="1:7">
      <c r="A19" s="102"/>
      <c r="B19" s="28">
        <v>4.1666666666666664E-2</v>
      </c>
      <c r="C19" s="21" t="s">
        <v>330</v>
      </c>
      <c r="D19" s="21">
        <v>7</v>
      </c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331</v>
      </c>
      <c r="D23" s="21">
        <v>20</v>
      </c>
      <c r="E23" s="115" t="s">
        <v>332</v>
      </c>
      <c r="F23" s="116"/>
      <c r="G23" s="117"/>
    </row>
    <row r="24" spans="1:7">
      <c r="A24" s="102"/>
      <c r="B24" s="28">
        <v>0.25</v>
      </c>
      <c r="C24" s="32" t="s">
        <v>333</v>
      </c>
      <c r="D24" s="21">
        <v>3</v>
      </c>
      <c r="E24" s="95"/>
      <c r="F24" s="96"/>
      <c r="G24" s="97"/>
    </row>
    <row r="25" spans="1:7">
      <c r="A25" s="102"/>
      <c r="B25" s="28">
        <v>0.25</v>
      </c>
      <c r="C25" s="28" t="s">
        <v>334</v>
      </c>
      <c r="D25" s="21">
        <v>2</v>
      </c>
      <c r="E25" s="95"/>
      <c r="F25" s="96"/>
      <c r="G25" s="97"/>
    </row>
    <row r="26" spans="1:7">
      <c r="A26" s="102"/>
      <c r="B26" s="28">
        <v>0.25</v>
      </c>
      <c r="C26" s="28" t="s">
        <v>335</v>
      </c>
      <c r="D26" s="21">
        <v>2</v>
      </c>
      <c r="E26" s="95"/>
      <c r="F26" s="96"/>
      <c r="G26" s="97"/>
    </row>
    <row r="27" spans="1:7">
      <c r="A27" s="102"/>
      <c r="B27" s="28">
        <v>0.25</v>
      </c>
      <c r="C27" s="28" t="s">
        <v>336</v>
      </c>
      <c r="D27" s="21">
        <v>2</v>
      </c>
      <c r="E27" s="95"/>
      <c r="F27" s="96"/>
      <c r="G27" s="97"/>
    </row>
    <row r="28" spans="1:7">
      <c r="A28" s="102"/>
      <c r="B28" s="28">
        <v>0.29166666666666669</v>
      </c>
      <c r="C28" s="21" t="s">
        <v>337</v>
      </c>
      <c r="D28" s="21">
        <v>4</v>
      </c>
      <c r="E28" s="95"/>
      <c r="F28" s="96"/>
      <c r="G28" s="97"/>
    </row>
    <row r="29" spans="1:7">
      <c r="A29" s="102"/>
      <c r="B29" s="28">
        <v>0.29166666666666669</v>
      </c>
      <c r="C29" s="21" t="s">
        <v>338</v>
      </c>
      <c r="D29" s="21">
        <v>2</v>
      </c>
      <c r="E29" s="115"/>
      <c r="F29" s="116"/>
      <c r="G29" s="117"/>
    </row>
    <row r="30" spans="1:7">
      <c r="A30" s="102"/>
      <c r="B30" s="28">
        <v>0.3125</v>
      </c>
      <c r="C30" s="21" t="s">
        <v>339</v>
      </c>
      <c r="D30" s="21">
        <v>4</v>
      </c>
      <c r="E30" s="95"/>
      <c r="F30" s="96"/>
      <c r="G30" s="97"/>
    </row>
    <row r="31" spans="1:7">
      <c r="A31" s="102"/>
      <c r="B31" s="28">
        <v>0.3125</v>
      </c>
      <c r="C31" s="32" t="s">
        <v>340</v>
      </c>
      <c r="D31" s="21">
        <v>3</v>
      </c>
      <c r="E31" s="95"/>
      <c r="F31" s="96"/>
      <c r="G31" s="97"/>
    </row>
    <row r="32" spans="1:7">
      <c r="A32" s="102"/>
      <c r="B32" s="28">
        <v>0.33333333333333331</v>
      </c>
      <c r="C32" s="21" t="s">
        <v>341</v>
      </c>
      <c r="D32" s="21">
        <v>2</v>
      </c>
      <c r="E32" s="95"/>
      <c r="F32" s="96"/>
      <c r="G32" s="97"/>
    </row>
    <row r="33" spans="1:9">
      <c r="A33" s="102"/>
      <c r="B33" s="28">
        <v>0.33333333333333331</v>
      </c>
      <c r="C33" s="33" t="s">
        <v>342</v>
      </c>
      <c r="D33" s="21">
        <v>6</v>
      </c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343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344</v>
      </c>
      <c r="F37" s="172"/>
      <c r="G37" s="173"/>
    </row>
    <row r="38" spans="1:9" ht="18" customHeight="1">
      <c r="A38" s="102"/>
      <c r="B38" s="107"/>
      <c r="C38" s="108"/>
      <c r="D38" s="102"/>
      <c r="E38" s="171" t="s">
        <v>345</v>
      </c>
      <c r="F38" s="172"/>
      <c r="G38" s="173"/>
    </row>
    <row r="39" spans="1:9" ht="17.25" customHeight="1">
      <c r="A39" s="102"/>
      <c r="B39" s="107"/>
      <c r="C39" s="108"/>
      <c r="D39" s="102"/>
      <c r="E39" s="171" t="s">
        <v>346</v>
      </c>
      <c r="F39" s="169"/>
      <c r="G39" s="170"/>
    </row>
    <row r="40" spans="1:9" ht="17.25" customHeight="1">
      <c r="A40" s="102"/>
      <c r="B40" s="107"/>
      <c r="C40" s="108"/>
      <c r="D40" s="102"/>
      <c r="E40" s="171"/>
      <c r="F40" s="172"/>
      <c r="G40" s="173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60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6" sqref="B6:C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40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231500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1732100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1963600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3">
        <v>1963600</v>
      </c>
      <c r="C7" s="58">
        <f>B7/B8</f>
        <v>3.0209230769230769E-2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42</v>
      </c>
      <c r="C11" s="21">
        <v>6</v>
      </c>
      <c r="D11" s="93"/>
      <c r="E11" s="22"/>
      <c r="F11" s="21"/>
      <c r="G11" s="23"/>
    </row>
    <row r="12" spans="1:9" ht="18" customHeight="1">
      <c r="A12" s="90"/>
      <c r="B12" s="21" t="s">
        <v>43</v>
      </c>
      <c r="C12" s="21">
        <v>6</v>
      </c>
      <c r="D12" s="93"/>
      <c r="E12" s="22"/>
      <c r="F12" s="21"/>
      <c r="G12" s="23"/>
    </row>
    <row r="13" spans="1:9" ht="17.100000000000001" customHeight="1">
      <c r="A13" s="91"/>
      <c r="B13" s="21" t="s">
        <v>44</v>
      </c>
      <c r="C13" s="24">
        <v>5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/>
      <c r="C16" s="21"/>
      <c r="D16" s="21"/>
      <c r="E16" s="95"/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1" t="s">
        <v>234</v>
      </c>
      <c r="D23" s="21"/>
      <c r="E23" s="115" t="s">
        <v>235</v>
      </c>
      <c r="F23" s="116"/>
      <c r="G23" s="117"/>
    </row>
    <row r="24" spans="1:7">
      <c r="A24" s="102"/>
      <c r="B24" s="28">
        <v>0.25</v>
      </c>
      <c r="C24" s="28" t="s">
        <v>236</v>
      </c>
      <c r="D24" s="21">
        <v>5</v>
      </c>
      <c r="E24" s="95" t="s">
        <v>237</v>
      </c>
      <c r="F24" s="96"/>
      <c r="G24" s="97"/>
    </row>
    <row r="25" spans="1:7">
      <c r="A25" s="102"/>
      <c r="B25" s="28">
        <v>0.27083333333333331</v>
      </c>
      <c r="C25" s="32" t="s">
        <v>238</v>
      </c>
      <c r="D25" s="21">
        <v>13</v>
      </c>
      <c r="E25" s="95"/>
      <c r="F25" s="96"/>
      <c r="G25" s="97"/>
    </row>
    <row r="26" spans="1:7">
      <c r="A26" s="102"/>
      <c r="B26" s="28"/>
      <c r="C26" s="32"/>
      <c r="D26" s="21"/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8"/>
      <c r="D29" s="21"/>
      <c r="E29" s="95"/>
      <c r="F29" s="96"/>
      <c r="G29" s="97"/>
    </row>
    <row r="30" spans="1:7">
      <c r="A30" s="102"/>
      <c r="B30" s="28"/>
      <c r="C30" s="33"/>
      <c r="D30" s="21"/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45</v>
      </c>
      <c r="F35" s="110"/>
      <c r="G35" s="111"/>
    </row>
    <row r="36" spans="1:9" ht="17.25" customHeight="1">
      <c r="A36" s="102"/>
      <c r="B36" s="107"/>
      <c r="C36" s="108"/>
      <c r="D36" s="102"/>
      <c r="E36" s="109" t="s">
        <v>46</v>
      </c>
      <c r="F36" s="110"/>
      <c r="G36" s="111"/>
    </row>
    <row r="37" spans="1:9" ht="18" customHeight="1">
      <c r="A37" s="102"/>
      <c r="B37" s="107"/>
      <c r="C37" s="108"/>
      <c r="D37" s="102"/>
      <c r="E37" s="123" t="s">
        <v>47</v>
      </c>
      <c r="F37" s="124"/>
      <c r="G37" s="125"/>
    </row>
    <row r="38" spans="1:9" ht="18" customHeight="1">
      <c r="A38" s="102"/>
      <c r="B38" s="107"/>
      <c r="C38" s="108"/>
      <c r="D38" s="102"/>
      <c r="E38" s="123"/>
      <c r="F38" s="124"/>
      <c r="G38" s="125"/>
    </row>
    <row r="39" spans="1:9" ht="17.25" customHeight="1">
      <c r="A39" s="102"/>
      <c r="B39" s="107"/>
      <c r="C39" s="108"/>
      <c r="D39" s="102"/>
      <c r="E39" s="109"/>
      <c r="F39" s="110"/>
      <c r="G39" s="111"/>
    </row>
    <row r="40" spans="1:9" ht="17.25" customHeight="1">
      <c r="A40" s="102"/>
      <c r="B40" s="107"/>
      <c r="C40" s="108"/>
      <c r="D40" s="102"/>
      <c r="E40" s="109" t="s">
        <v>49</v>
      </c>
      <c r="F40" s="110"/>
      <c r="G40" s="111"/>
      <c r="I40" s="34"/>
    </row>
    <row r="41" spans="1:9" ht="18" customHeight="1">
      <c r="A41" s="102"/>
      <c r="B41" s="107"/>
      <c r="C41" s="108"/>
      <c r="D41" s="102"/>
      <c r="E41" s="118"/>
      <c r="F41" s="119"/>
      <c r="G41" s="120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 t="s">
        <v>113</v>
      </c>
      <c r="C48" s="129"/>
      <c r="D48" s="114"/>
      <c r="E48" s="101" t="s">
        <v>29</v>
      </c>
      <c r="F48" s="107" t="s">
        <v>68</v>
      </c>
      <c r="G48" s="108"/>
      <c r="H48" s="35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6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B38:C38"/>
    <mergeCell ref="B39:C39"/>
    <mergeCell ref="E39:G39"/>
    <mergeCell ref="E37:G38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26:G26"/>
    <mergeCell ref="E27:G27"/>
    <mergeCell ref="E28:G28"/>
    <mergeCell ref="E29:G29"/>
    <mergeCell ref="E30:G30"/>
    <mergeCell ref="A14:G14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B8:C8"/>
    <mergeCell ref="A9:C9"/>
    <mergeCell ref="A10:A13"/>
    <mergeCell ref="D10:D13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13" workbookViewId="0">
      <selection activeCell="I23" sqref="I2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367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1259000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2486100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3745100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B6+'12.19'!B7:C7</f>
        <v>53762300</v>
      </c>
      <c r="C7" s="58">
        <f>B7/B8</f>
        <v>0.8271123076923077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43</v>
      </c>
      <c r="C11" s="21">
        <v>21</v>
      </c>
      <c r="D11" s="93"/>
      <c r="E11" s="22"/>
      <c r="F11" s="21"/>
      <c r="G11" s="23"/>
    </row>
    <row r="12" spans="1:9" ht="18" customHeight="1">
      <c r="A12" s="90"/>
      <c r="B12" s="21" t="s">
        <v>79</v>
      </c>
      <c r="C12" s="21">
        <v>7</v>
      </c>
      <c r="D12" s="93"/>
      <c r="E12" s="22"/>
      <c r="F12" s="21"/>
      <c r="G12" s="23"/>
    </row>
    <row r="13" spans="1:9" ht="17.100000000000001" customHeight="1">
      <c r="A13" s="91"/>
      <c r="B13" s="21" t="s">
        <v>347</v>
      </c>
      <c r="C13" s="24">
        <v>7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348</v>
      </c>
      <c r="D16" s="21" t="s">
        <v>349</v>
      </c>
      <c r="E16" s="95"/>
      <c r="F16" s="96"/>
      <c r="G16" s="97"/>
    </row>
    <row r="17" spans="1:7">
      <c r="A17" s="102"/>
      <c r="B17" s="28">
        <v>0.52083333333333337</v>
      </c>
      <c r="C17" s="28" t="s">
        <v>350</v>
      </c>
      <c r="D17" s="21">
        <v>2</v>
      </c>
      <c r="E17" s="95"/>
      <c r="F17" s="96"/>
      <c r="G17" s="97"/>
    </row>
    <row r="18" spans="1:7">
      <c r="A18" s="102"/>
      <c r="B18" s="28">
        <v>0.53472222222222221</v>
      </c>
      <c r="C18" s="28" t="s">
        <v>351</v>
      </c>
      <c r="D18" s="21">
        <v>3</v>
      </c>
      <c r="E18" s="95" t="s">
        <v>329</v>
      </c>
      <c r="F18" s="96"/>
      <c r="G18" s="97"/>
    </row>
    <row r="19" spans="1:7">
      <c r="A19" s="102"/>
      <c r="B19" s="28">
        <v>4.1666666666666664E-2</v>
      </c>
      <c r="C19" s="21" t="s">
        <v>352</v>
      </c>
      <c r="D19" s="21">
        <v>5</v>
      </c>
      <c r="E19" s="95"/>
      <c r="F19" s="96"/>
      <c r="G19" s="97"/>
    </row>
    <row r="20" spans="1:7">
      <c r="A20" s="102"/>
      <c r="B20" s="28">
        <v>8.3333333333333329E-2</v>
      </c>
      <c r="C20" s="21" t="s">
        <v>353</v>
      </c>
      <c r="D20" s="21">
        <v>2</v>
      </c>
      <c r="E20" s="95" t="s">
        <v>221</v>
      </c>
      <c r="F20" s="96"/>
      <c r="G20" s="97"/>
    </row>
    <row r="21" spans="1:7">
      <c r="A21" s="102"/>
      <c r="B21" s="28">
        <v>8.3333333333333329E-2</v>
      </c>
      <c r="C21" s="21" t="s">
        <v>354</v>
      </c>
      <c r="D21" s="21">
        <v>4</v>
      </c>
      <c r="E21" s="95"/>
      <c r="F21" s="96"/>
      <c r="G21" s="97"/>
    </row>
    <row r="22" spans="1:7" ht="18" thickBot="1">
      <c r="A22" s="103"/>
      <c r="B22" s="29">
        <v>8.3333333333333329E-2</v>
      </c>
      <c r="C22" s="30" t="s">
        <v>355</v>
      </c>
      <c r="D22" s="30">
        <v>4</v>
      </c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356</v>
      </c>
      <c r="D23" s="21"/>
      <c r="E23" s="115" t="s">
        <v>357</v>
      </c>
      <c r="F23" s="116"/>
      <c r="G23" s="117"/>
    </row>
    <row r="24" spans="1:7">
      <c r="A24" s="102"/>
      <c r="B24" s="28">
        <v>0.25</v>
      </c>
      <c r="C24" s="32" t="s">
        <v>358</v>
      </c>
      <c r="D24" s="21">
        <v>6</v>
      </c>
      <c r="E24" s="95"/>
      <c r="F24" s="96"/>
      <c r="G24" s="97"/>
    </row>
    <row r="25" spans="1:7">
      <c r="A25" s="102"/>
      <c r="B25" s="28">
        <v>0.25</v>
      </c>
      <c r="C25" s="28" t="s">
        <v>359</v>
      </c>
      <c r="D25" s="21">
        <v>2</v>
      </c>
      <c r="E25" s="95"/>
      <c r="F25" s="96"/>
      <c r="G25" s="97"/>
    </row>
    <row r="26" spans="1:7">
      <c r="A26" s="102"/>
      <c r="B26" s="28">
        <v>0.25</v>
      </c>
      <c r="C26" s="28" t="s">
        <v>360</v>
      </c>
      <c r="D26" s="21">
        <v>3</v>
      </c>
      <c r="E26" s="95"/>
      <c r="F26" s="96"/>
      <c r="G26" s="97"/>
    </row>
    <row r="27" spans="1:7">
      <c r="A27" s="102"/>
      <c r="B27" s="28">
        <v>0.3125</v>
      </c>
      <c r="C27" s="28" t="s">
        <v>230</v>
      </c>
      <c r="D27" s="21">
        <v>2</v>
      </c>
      <c r="E27" s="95"/>
      <c r="F27" s="96"/>
      <c r="G27" s="97"/>
    </row>
    <row r="28" spans="1:7">
      <c r="A28" s="102"/>
      <c r="B28" s="28">
        <v>0.33333333333333331</v>
      </c>
      <c r="C28" s="21" t="s">
        <v>361</v>
      </c>
      <c r="D28" s="21" t="s">
        <v>349</v>
      </c>
      <c r="E28" s="95"/>
      <c r="F28" s="96"/>
      <c r="G28" s="97"/>
    </row>
    <row r="29" spans="1:7">
      <c r="A29" s="102"/>
      <c r="B29" s="28">
        <v>0.35416666666666669</v>
      </c>
      <c r="C29" s="21" t="s">
        <v>362</v>
      </c>
      <c r="D29" s="21">
        <v>2</v>
      </c>
      <c r="E29" s="115" t="s">
        <v>363</v>
      </c>
      <c r="F29" s="116"/>
      <c r="G29" s="117"/>
    </row>
    <row r="30" spans="1:7">
      <c r="A30" s="102"/>
      <c r="B30" s="28"/>
      <c r="C30" s="21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102"/>
      <c r="B33" s="28"/>
      <c r="C33" s="33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364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365</v>
      </c>
      <c r="F37" s="172"/>
      <c r="G37" s="173"/>
    </row>
    <row r="38" spans="1:9" ht="18" customHeight="1">
      <c r="A38" s="102"/>
      <c r="B38" s="107"/>
      <c r="C38" s="108"/>
      <c r="D38" s="102"/>
      <c r="E38" s="171" t="s">
        <v>366</v>
      </c>
      <c r="F38" s="172"/>
      <c r="G38" s="173"/>
    </row>
    <row r="39" spans="1:9" ht="17.25" customHeight="1">
      <c r="A39" s="102"/>
      <c r="B39" s="107"/>
      <c r="C39" s="108"/>
      <c r="D39" s="102"/>
      <c r="E39" s="171"/>
      <c r="F39" s="169"/>
      <c r="G39" s="170"/>
    </row>
    <row r="40" spans="1:9" ht="17.25" customHeight="1">
      <c r="A40" s="102"/>
      <c r="B40" s="107"/>
      <c r="C40" s="108"/>
      <c r="D40" s="102"/>
      <c r="E40" s="171"/>
      <c r="F40" s="172"/>
      <c r="G40" s="173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60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opLeftCell="A19" workbookViewId="0">
      <selection activeCell="K14" sqref="K1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379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239000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5208500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5447500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B6+'12.20'!B7:C7</f>
        <v>59209800</v>
      </c>
      <c r="C7" s="58">
        <f>B7/B8</f>
        <v>0.91091999999999995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373</v>
      </c>
      <c r="C11" s="21">
        <v>31</v>
      </c>
      <c r="D11" s="93"/>
      <c r="E11" s="22"/>
      <c r="F11" s="21"/>
      <c r="G11" s="23"/>
    </row>
    <row r="12" spans="1:9" ht="18" customHeight="1">
      <c r="A12" s="90"/>
      <c r="B12" s="21" t="s">
        <v>374</v>
      </c>
      <c r="C12" s="21">
        <v>28</v>
      </c>
      <c r="D12" s="93"/>
      <c r="E12" s="22"/>
      <c r="F12" s="21"/>
      <c r="G12" s="23"/>
    </row>
    <row r="13" spans="1:9" ht="17.100000000000001" customHeight="1">
      <c r="A13" s="91"/>
      <c r="B13" s="21"/>
      <c r="C13" s="24"/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/>
      <c r="C16" s="21"/>
      <c r="D16" s="21"/>
      <c r="E16" s="95"/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0.29166666666666669</v>
      </c>
      <c r="C23" s="28" t="s">
        <v>368</v>
      </c>
      <c r="D23" s="21">
        <v>28</v>
      </c>
      <c r="E23" s="115" t="s">
        <v>369</v>
      </c>
      <c r="F23" s="116"/>
      <c r="G23" s="117"/>
    </row>
    <row r="24" spans="1:7">
      <c r="A24" s="102"/>
      <c r="B24" s="28">
        <v>0.3125</v>
      </c>
      <c r="C24" s="32" t="s">
        <v>370</v>
      </c>
      <c r="D24" s="21">
        <v>31</v>
      </c>
      <c r="E24" s="95" t="s">
        <v>371</v>
      </c>
      <c r="F24" s="96"/>
      <c r="G24" s="97"/>
    </row>
    <row r="25" spans="1:7">
      <c r="A25" s="102"/>
      <c r="B25" s="28">
        <v>0.29166666666666669</v>
      </c>
      <c r="C25" s="28" t="s">
        <v>372</v>
      </c>
      <c r="D25" s="21">
        <v>2</v>
      </c>
      <c r="E25" s="95"/>
      <c r="F25" s="96"/>
      <c r="G25" s="97"/>
    </row>
    <row r="26" spans="1:7">
      <c r="A26" s="102"/>
      <c r="B26" s="28"/>
      <c r="C26" s="28"/>
      <c r="D26" s="21"/>
      <c r="E26" s="95"/>
      <c r="F26" s="96"/>
      <c r="G26" s="97"/>
    </row>
    <row r="27" spans="1:7">
      <c r="A27" s="102"/>
      <c r="B27" s="28"/>
      <c r="C27" s="28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102"/>
      <c r="B30" s="28"/>
      <c r="C30" s="21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102"/>
      <c r="B33" s="28"/>
      <c r="C33" s="33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/>
      <c r="C36" s="108"/>
      <c r="D36" s="102"/>
      <c r="E36" s="171" t="s">
        <v>375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376</v>
      </c>
      <c r="F37" s="172"/>
      <c r="G37" s="173"/>
    </row>
    <row r="38" spans="1:9" ht="18" customHeight="1">
      <c r="A38" s="102"/>
      <c r="B38" s="107"/>
      <c r="C38" s="108"/>
      <c r="D38" s="102"/>
      <c r="E38" s="171" t="s">
        <v>377</v>
      </c>
      <c r="F38" s="172"/>
      <c r="G38" s="173"/>
    </row>
    <row r="39" spans="1:9" ht="17.25" customHeight="1">
      <c r="A39" s="102"/>
      <c r="B39" s="107"/>
      <c r="C39" s="108"/>
      <c r="D39" s="102"/>
      <c r="E39" s="171" t="s">
        <v>378</v>
      </c>
      <c r="F39" s="169"/>
      <c r="G39" s="170"/>
    </row>
    <row r="40" spans="1:9" ht="17.25" customHeight="1">
      <c r="A40" s="102"/>
      <c r="B40" s="107"/>
      <c r="C40" s="108"/>
      <c r="D40" s="102"/>
      <c r="E40" s="171"/>
      <c r="F40" s="172"/>
      <c r="G40" s="173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61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workbookViewId="0">
      <selection activeCell="B41" sqref="B41:C4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443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295500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7004000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7299500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B6+'12.22'!B7:C7</f>
        <v>66509300</v>
      </c>
      <c r="C7" s="58">
        <f>B7/B8</f>
        <v>1.02322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411</v>
      </c>
      <c r="C11" s="21">
        <v>10</v>
      </c>
      <c r="D11" s="93"/>
      <c r="E11" s="22"/>
      <c r="F11" s="21"/>
      <c r="G11" s="23"/>
    </row>
    <row r="12" spans="1:9" ht="18" customHeight="1">
      <c r="A12" s="90"/>
      <c r="B12" s="21" t="s">
        <v>43</v>
      </c>
      <c r="C12" s="21">
        <v>14</v>
      </c>
      <c r="D12" s="93"/>
      <c r="E12" s="22"/>
      <c r="F12" s="21"/>
      <c r="G12" s="23"/>
    </row>
    <row r="13" spans="1:9" ht="17.100000000000001" customHeight="1">
      <c r="A13" s="91"/>
      <c r="B13" s="21" t="s">
        <v>79</v>
      </c>
      <c r="C13" s="24">
        <v>6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445</v>
      </c>
      <c r="D16" s="21">
        <v>3</v>
      </c>
      <c r="E16" s="95"/>
      <c r="F16" s="96"/>
      <c r="G16" s="97"/>
    </row>
    <row r="17" spans="1:7">
      <c r="A17" s="102"/>
      <c r="B17" s="28">
        <v>6.25E-2</v>
      </c>
      <c r="C17" s="28" t="s">
        <v>444</v>
      </c>
      <c r="D17" s="21">
        <v>2</v>
      </c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446</v>
      </c>
      <c r="D23" s="21">
        <v>10</v>
      </c>
      <c r="E23" s="115" t="s">
        <v>447</v>
      </c>
      <c r="F23" s="116"/>
      <c r="G23" s="117"/>
    </row>
    <row r="24" spans="1:7">
      <c r="A24" s="102"/>
      <c r="B24" s="28">
        <v>0.29166666666666669</v>
      </c>
      <c r="C24" s="32" t="s">
        <v>448</v>
      </c>
      <c r="D24" s="21">
        <v>2</v>
      </c>
      <c r="E24" s="95"/>
      <c r="F24" s="96"/>
      <c r="G24" s="97"/>
    </row>
    <row r="25" spans="1:7">
      <c r="A25" s="102"/>
      <c r="B25" s="28">
        <v>0.29166666666666669</v>
      </c>
      <c r="C25" s="28" t="s">
        <v>449</v>
      </c>
      <c r="D25" s="21">
        <v>3</v>
      </c>
      <c r="E25" s="95"/>
      <c r="F25" s="96"/>
      <c r="G25" s="97"/>
    </row>
    <row r="26" spans="1:7">
      <c r="A26" s="102"/>
      <c r="B26" s="28">
        <v>0.29166666666666669</v>
      </c>
      <c r="C26" s="28" t="s">
        <v>450</v>
      </c>
      <c r="D26" s="21">
        <v>2</v>
      </c>
      <c r="E26" s="95"/>
      <c r="F26" s="96"/>
      <c r="G26" s="97"/>
    </row>
    <row r="27" spans="1:7">
      <c r="A27" s="102"/>
      <c r="B27" s="28">
        <v>0.3125</v>
      </c>
      <c r="C27" s="28" t="s">
        <v>451</v>
      </c>
      <c r="D27" s="21">
        <v>2</v>
      </c>
      <c r="E27" s="95"/>
      <c r="F27" s="96"/>
      <c r="G27" s="97"/>
    </row>
    <row r="28" spans="1:7">
      <c r="A28" s="102"/>
      <c r="B28" s="28">
        <v>0.33333333333333331</v>
      </c>
      <c r="C28" s="21" t="s">
        <v>452</v>
      </c>
      <c r="D28" s="21">
        <v>4</v>
      </c>
      <c r="E28" s="95"/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102"/>
      <c r="B30" s="28"/>
      <c r="C30" s="21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102"/>
      <c r="B33" s="28"/>
      <c r="C33" s="33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 t="s">
        <v>458</v>
      </c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 t="s">
        <v>463</v>
      </c>
      <c r="C36" s="108"/>
      <c r="D36" s="102"/>
      <c r="E36" s="171" t="s">
        <v>453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454</v>
      </c>
      <c r="F37" s="172"/>
      <c r="G37" s="173"/>
    </row>
    <row r="38" spans="1:9" ht="18" customHeight="1">
      <c r="A38" s="102"/>
      <c r="B38" s="107"/>
      <c r="C38" s="108"/>
      <c r="D38" s="102"/>
      <c r="E38" s="171"/>
      <c r="F38" s="172"/>
      <c r="G38" s="173"/>
    </row>
    <row r="39" spans="1:9" ht="17.25" customHeight="1">
      <c r="A39" s="102"/>
      <c r="B39" s="107" t="s">
        <v>467</v>
      </c>
      <c r="C39" s="108"/>
      <c r="D39" s="102"/>
      <c r="E39" s="171"/>
      <c r="F39" s="169"/>
      <c r="G39" s="170"/>
    </row>
    <row r="40" spans="1:9" ht="17.25" customHeight="1">
      <c r="A40" s="102"/>
      <c r="B40" s="107"/>
      <c r="C40" s="108"/>
      <c r="D40" s="102"/>
      <c r="E40" s="171"/>
      <c r="F40" s="172"/>
      <c r="G40" s="173"/>
      <c r="I40" s="34"/>
    </row>
    <row r="41" spans="1:9" ht="18" customHeight="1">
      <c r="A41" s="102"/>
      <c r="B41" s="107"/>
      <c r="C41" s="108"/>
      <c r="D41" s="102"/>
      <c r="E41" s="174"/>
      <c r="F41" s="175"/>
      <c r="G41" s="176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48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62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9"/>
  <sheetViews>
    <sheetView workbookViewId="0">
      <selection activeCell="B50" sqref="B50:C50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410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564000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3823100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4387100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B6+'12.23'!B7:C7</f>
        <v>70896400</v>
      </c>
      <c r="C7" s="58">
        <f>B7/B8</f>
        <v>1.0907138461538461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43</v>
      </c>
      <c r="C11" s="21">
        <v>19</v>
      </c>
      <c r="D11" s="93"/>
      <c r="E11" s="22"/>
      <c r="F11" s="21"/>
      <c r="G11" s="23"/>
    </row>
    <row r="12" spans="1:9" ht="18" customHeight="1">
      <c r="A12" s="90"/>
      <c r="B12" s="21" t="s">
        <v>411</v>
      </c>
      <c r="C12" s="21">
        <v>17</v>
      </c>
      <c r="D12" s="93"/>
      <c r="E12" s="22"/>
      <c r="F12" s="21"/>
      <c r="G12" s="23"/>
    </row>
    <row r="13" spans="1:9" ht="17.100000000000001" customHeight="1">
      <c r="A13" s="91"/>
      <c r="B13" s="21" t="s">
        <v>380</v>
      </c>
      <c r="C13" s="24">
        <v>13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</v>
      </c>
      <c r="C16" s="28" t="s">
        <v>414</v>
      </c>
      <c r="D16" s="21">
        <v>2</v>
      </c>
      <c r="E16" s="95"/>
      <c r="F16" s="96"/>
      <c r="G16" s="97"/>
    </row>
    <row r="17" spans="1:7">
      <c r="A17" s="102"/>
      <c r="B17" s="28">
        <v>0.52083333333333337</v>
      </c>
      <c r="C17" s="21" t="s">
        <v>412</v>
      </c>
      <c r="D17" s="21">
        <v>2</v>
      </c>
      <c r="E17" s="95"/>
      <c r="F17" s="96"/>
      <c r="G17" s="97"/>
    </row>
    <row r="18" spans="1:7">
      <c r="A18" s="102"/>
      <c r="B18" s="28">
        <v>0.52083333333333337</v>
      </c>
      <c r="C18" s="28" t="s">
        <v>413</v>
      </c>
      <c r="D18" s="21">
        <v>4</v>
      </c>
      <c r="E18" s="95"/>
      <c r="F18" s="96"/>
      <c r="G18" s="97"/>
    </row>
    <row r="19" spans="1:7">
      <c r="A19" s="102"/>
      <c r="B19" s="28">
        <v>0.58333333333333337</v>
      </c>
      <c r="C19" s="21" t="s">
        <v>415</v>
      </c>
      <c r="D19" s="21">
        <v>2</v>
      </c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8" t="s">
        <v>416</v>
      </c>
      <c r="D23" s="21">
        <v>2</v>
      </c>
      <c r="E23" s="115"/>
      <c r="F23" s="116"/>
      <c r="G23" s="117"/>
    </row>
    <row r="24" spans="1:7">
      <c r="A24" s="102"/>
      <c r="B24" s="28">
        <v>0.27083333333333331</v>
      </c>
      <c r="C24" s="32" t="s">
        <v>417</v>
      </c>
      <c r="D24" s="21">
        <v>4</v>
      </c>
      <c r="E24" s="95"/>
      <c r="F24" s="96"/>
      <c r="G24" s="97"/>
    </row>
    <row r="25" spans="1:7">
      <c r="A25" s="102"/>
      <c r="B25" s="28"/>
      <c r="C25" s="28" t="s">
        <v>418</v>
      </c>
      <c r="D25" s="21">
        <v>2</v>
      </c>
      <c r="E25" s="95"/>
      <c r="F25" s="96"/>
      <c r="G25" s="97"/>
    </row>
    <row r="26" spans="1:7">
      <c r="A26" s="102"/>
      <c r="B26" s="28"/>
      <c r="C26" s="28" t="s">
        <v>419</v>
      </c>
      <c r="D26" s="21">
        <v>2</v>
      </c>
      <c r="E26" s="95"/>
      <c r="F26" s="96"/>
      <c r="G26" s="97"/>
    </row>
    <row r="27" spans="1:7">
      <c r="A27" s="102"/>
      <c r="B27" s="28"/>
      <c r="C27" s="28" t="s">
        <v>420</v>
      </c>
      <c r="D27" s="21">
        <v>2</v>
      </c>
      <c r="E27" s="95"/>
      <c r="F27" s="96"/>
      <c r="G27" s="97"/>
    </row>
    <row r="28" spans="1:7">
      <c r="A28" s="102"/>
      <c r="B28" s="28">
        <v>0.29166666666666669</v>
      </c>
      <c r="C28" s="21" t="s">
        <v>421</v>
      </c>
      <c r="D28" s="21">
        <v>2</v>
      </c>
      <c r="E28" s="95"/>
      <c r="F28" s="96"/>
      <c r="G28" s="97"/>
    </row>
    <row r="29" spans="1:7">
      <c r="A29" s="102"/>
      <c r="B29" s="28"/>
      <c r="C29" s="21" t="s">
        <v>422</v>
      </c>
      <c r="D29" s="21">
        <v>2</v>
      </c>
      <c r="E29" s="115"/>
      <c r="F29" s="116"/>
      <c r="G29" s="117"/>
    </row>
    <row r="30" spans="1:7">
      <c r="A30" s="102"/>
      <c r="B30" s="28"/>
      <c r="C30" s="32" t="s">
        <v>423</v>
      </c>
      <c r="D30" s="21">
        <v>3</v>
      </c>
      <c r="E30" s="95"/>
      <c r="F30" s="96"/>
      <c r="G30" s="97"/>
    </row>
    <row r="31" spans="1:7">
      <c r="A31" s="102"/>
      <c r="B31" s="28"/>
      <c r="C31" s="21" t="s">
        <v>424</v>
      </c>
      <c r="D31" s="21">
        <v>2</v>
      </c>
      <c r="E31" s="95"/>
      <c r="F31" s="96"/>
      <c r="G31" s="97"/>
    </row>
    <row r="32" spans="1:7">
      <c r="A32" s="102"/>
      <c r="B32" s="28"/>
      <c r="C32" s="33" t="s">
        <v>425</v>
      </c>
      <c r="D32" s="21">
        <v>2</v>
      </c>
      <c r="E32" s="63"/>
      <c r="F32" s="64"/>
      <c r="G32" s="65"/>
    </row>
    <row r="33" spans="1:7">
      <c r="A33" s="102"/>
      <c r="B33" s="28"/>
      <c r="C33" s="21" t="s">
        <v>426</v>
      </c>
      <c r="D33" s="21">
        <v>2</v>
      </c>
      <c r="E33" s="63"/>
      <c r="F33" s="64"/>
      <c r="G33" s="65"/>
    </row>
    <row r="34" spans="1:7">
      <c r="A34" s="102"/>
      <c r="B34" s="28">
        <v>0.3125</v>
      </c>
      <c r="C34" s="21" t="s">
        <v>427</v>
      </c>
      <c r="D34" s="21">
        <v>2</v>
      </c>
      <c r="E34" s="63"/>
      <c r="F34" s="64"/>
      <c r="G34" s="65"/>
    </row>
    <row r="35" spans="1:7">
      <c r="A35" s="102"/>
      <c r="B35" s="28"/>
      <c r="C35" s="21" t="s">
        <v>428</v>
      </c>
      <c r="D35" s="21">
        <v>3</v>
      </c>
      <c r="E35" s="63"/>
      <c r="F35" s="64"/>
      <c r="G35" s="65"/>
    </row>
    <row r="36" spans="1:7">
      <c r="A36" s="102"/>
      <c r="B36" s="28"/>
      <c r="C36" s="21" t="s">
        <v>429</v>
      </c>
      <c r="D36" s="21">
        <v>2</v>
      </c>
      <c r="E36" s="63"/>
      <c r="F36" s="64"/>
      <c r="G36" s="65"/>
    </row>
    <row r="37" spans="1:7">
      <c r="A37" s="102"/>
      <c r="B37" s="28"/>
      <c r="C37" s="21" t="s">
        <v>431</v>
      </c>
      <c r="D37" s="21">
        <v>2</v>
      </c>
      <c r="E37" s="63"/>
      <c r="F37" s="64"/>
      <c r="G37" s="65"/>
    </row>
    <row r="38" spans="1:7">
      <c r="A38" s="102"/>
      <c r="B38" s="28">
        <v>0.33333333333333331</v>
      </c>
      <c r="C38" s="21" t="s">
        <v>430</v>
      </c>
      <c r="D38" s="21">
        <v>2</v>
      </c>
      <c r="E38" s="63"/>
      <c r="F38" s="64"/>
      <c r="G38" s="65"/>
    </row>
    <row r="39" spans="1:7">
      <c r="A39" s="102"/>
      <c r="B39" s="28"/>
      <c r="C39" s="21" t="s">
        <v>209</v>
      </c>
      <c r="D39" s="21">
        <v>2</v>
      </c>
      <c r="E39" s="63"/>
      <c r="F39" s="64"/>
      <c r="G39" s="65"/>
    </row>
    <row r="40" spans="1:7">
      <c r="A40" s="102"/>
      <c r="B40" s="28"/>
      <c r="C40" s="21" t="s">
        <v>432</v>
      </c>
      <c r="D40" s="21">
        <v>3</v>
      </c>
      <c r="E40" s="63"/>
      <c r="F40" s="64"/>
      <c r="G40" s="65"/>
    </row>
    <row r="41" spans="1:7">
      <c r="A41" s="102"/>
      <c r="B41" s="28"/>
      <c r="C41" s="21" t="s">
        <v>433</v>
      </c>
      <c r="D41" s="21">
        <v>2</v>
      </c>
      <c r="E41" s="63"/>
      <c r="F41" s="64"/>
      <c r="G41" s="65"/>
    </row>
    <row r="42" spans="1:7">
      <c r="A42" s="102"/>
      <c r="B42" s="28"/>
      <c r="C42" s="21" t="s">
        <v>434</v>
      </c>
      <c r="D42" s="21">
        <v>2</v>
      </c>
      <c r="E42" s="63"/>
      <c r="F42" s="64"/>
      <c r="G42" s="65"/>
    </row>
    <row r="43" spans="1:7">
      <c r="A43" s="102"/>
      <c r="B43" s="28">
        <v>0.35416666666666669</v>
      </c>
      <c r="C43" s="21" t="s">
        <v>435</v>
      </c>
      <c r="D43" s="21">
        <v>2</v>
      </c>
      <c r="E43" s="63"/>
      <c r="F43" s="64"/>
      <c r="G43" s="65"/>
    </row>
    <row r="44" spans="1:7">
      <c r="A44" s="102"/>
      <c r="B44" s="28"/>
      <c r="C44" s="21" t="s">
        <v>436</v>
      </c>
      <c r="D44" s="21">
        <v>2</v>
      </c>
      <c r="E44" s="63"/>
      <c r="F44" s="64"/>
      <c r="G44" s="65"/>
    </row>
    <row r="45" spans="1:7">
      <c r="A45" s="102"/>
      <c r="B45" s="28"/>
      <c r="C45" s="33" t="s">
        <v>437</v>
      </c>
      <c r="D45" s="21">
        <v>2</v>
      </c>
      <c r="E45" s="95"/>
      <c r="F45" s="96"/>
      <c r="G45" s="97"/>
    </row>
    <row r="46" spans="1:7">
      <c r="A46" s="74" t="s">
        <v>24</v>
      </c>
      <c r="B46" s="74"/>
      <c r="C46" s="74"/>
      <c r="D46" s="74"/>
      <c r="E46" s="74"/>
      <c r="F46" s="74"/>
      <c r="G46" s="74"/>
    </row>
    <row r="47" spans="1:7">
      <c r="A47" s="101" t="s">
        <v>25</v>
      </c>
      <c r="B47" s="113" t="s">
        <v>458</v>
      </c>
      <c r="C47" s="114"/>
      <c r="D47" s="101" t="s">
        <v>26</v>
      </c>
      <c r="E47" s="109" t="s">
        <v>37</v>
      </c>
      <c r="F47" s="110"/>
      <c r="G47" s="111"/>
    </row>
    <row r="48" spans="1:7" ht="17.25" customHeight="1">
      <c r="A48" s="102"/>
      <c r="B48" s="107" t="s">
        <v>457</v>
      </c>
      <c r="C48" s="108"/>
      <c r="D48" s="102"/>
      <c r="E48" s="171" t="s">
        <v>438</v>
      </c>
      <c r="F48" s="172"/>
      <c r="G48" s="173"/>
    </row>
    <row r="49" spans="1:9" ht="18" customHeight="1">
      <c r="A49" s="102"/>
      <c r="B49" s="107"/>
      <c r="C49" s="108"/>
      <c r="D49" s="102"/>
      <c r="E49" s="171" t="s">
        <v>439</v>
      </c>
      <c r="F49" s="172"/>
      <c r="G49" s="173"/>
    </row>
    <row r="50" spans="1:9" ht="18" customHeight="1">
      <c r="A50" s="102"/>
      <c r="B50" s="107" t="s">
        <v>461</v>
      </c>
      <c r="C50" s="108"/>
      <c r="D50" s="102"/>
      <c r="E50" s="171"/>
      <c r="F50" s="172"/>
      <c r="G50" s="173"/>
    </row>
    <row r="51" spans="1:9" ht="17.25" customHeight="1">
      <c r="A51" s="102"/>
      <c r="B51" s="107"/>
      <c r="C51" s="108"/>
      <c r="D51" s="102"/>
      <c r="E51" s="171" t="s">
        <v>441</v>
      </c>
      <c r="F51" s="169"/>
      <c r="G51" s="170"/>
    </row>
    <row r="52" spans="1:9" ht="17.25" customHeight="1">
      <c r="A52" s="102"/>
      <c r="B52" s="107"/>
      <c r="C52" s="108"/>
      <c r="D52" s="102"/>
      <c r="E52" s="171" t="s">
        <v>442</v>
      </c>
      <c r="F52" s="172"/>
      <c r="G52" s="173"/>
      <c r="I52" s="34"/>
    </row>
    <row r="53" spans="1:9" ht="18" customHeight="1">
      <c r="A53" s="102"/>
      <c r="B53" s="107"/>
      <c r="C53" s="108"/>
      <c r="D53" s="102"/>
      <c r="E53" s="174"/>
      <c r="F53" s="175"/>
      <c r="G53" s="176"/>
    </row>
    <row r="54" spans="1:9" ht="18" customHeight="1">
      <c r="A54" s="102"/>
      <c r="B54" s="107"/>
      <c r="C54" s="108"/>
      <c r="D54" s="102"/>
      <c r="E54" s="118"/>
      <c r="F54" s="119"/>
      <c r="G54" s="120"/>
    </row>
    <row r="55" spans="1:9">
      <c r="A55" s="112"/>
      <c r="B55" s="121"/>
      <c r="C55" s="122"/>
      <c r="D55" s="112"/>
      <c r="E55" s="123"/>
      <c r="F55" s="124"/>
      <c r="G55" s="125"/>
    </row>
    <row r="56" spans="1:9">
      <c r="A56" s="74" t="s">
        <v>27</v>
      </c>
      <c r="B56" s="74"/>
      <c r="C56" s="74"/>
      <c r="D56" s="74"/>
      <c r="E56" s="74"/>
      <c r="F56" s="74"/>
      <c r="G56" s="74"/>
    </row>
    <row r="57" spans="1:9">
      <c r="A57" s="101" t="s">
        <v>25</v>
      </c>
      <c r="B57" s="113" t="s">
        <v>9</v>
      </c>
      <c r="C57" s="114"/>
      <c r="D57" s="101" t="s">
        <v>26</v>
      </c>
      <c r="E57" s="126"/>
      <c r="F57" s="127"/>
      <c r="G57" s="128"/>
    </row>
    <row r="58" spans="1:9">
      <c r="A58" s="112"/>
      <c r="B58" s="121" t="s">
        <v>9</v>
      </c>
      <c r="C58" s="122"/>
      <c r="D58" s="112"/>
      <c r="E58" s="115"/>
      <c r="F58" s="116"/>
      <c r="G58" s="117"/>
    </row>
    <row r="59" spans="1:9">
      <c r="A59" s="74" t="s">
        <v>48</v>
      </c>
      <c r="B59" s="74"/>
      <c r="C59" s="74"/>
      <c r="D59" s="74"/>
      <c r="E59" s="74"/>
      <c r="F59" s="74"/>
      <c r="G59" s="74"/>
    </row>
    <row r="60" spans="1:9">
      <c r="A60" s="101" t="s">
        <v>25</v>
      </c>
      <c r="B60" s="113" t="s">
        <v>462</v>
      </c>
      <c r="C60" s="129"/>
      <c r="D60" s="114"/>
      <c r="E60" s="101" t="s">
        <v>29</v>
      </c>
      <c r="F60" s="107" t="s">
        <v>455</v>
      </c>
      <c r="G60" s="108"/>
      <c r="H60" s="62"/>
    </row>
    <row r="61" spans="1:9">
      <c r="A61" s="102"/>
      <c r="B61" s="107" t="s">
        <v>460</v>
      </c>
      <c r="C61" s="130"/>
      <c r="D61" s="108"/>
      <c r="E61" s="102"/>
      <c r="F61" s="107" t="s">
        <v>456</v>
      </c>
      <c r="G61" s="108"/>
      <c r="H61" s="36"/>
    </row>
    <row r="62" spans="1:9">
      <c r="A62" s="102"/>
      <c r="B62" s="113" t="s">
        <v>459</v>
      </c>
      <c r="C62" s="129"/>
      <c r="D62" s="114"/>
      <c r="E62" s="102"/>
      <c r="F62" s="107"/>
      <c r="G62" s="108"/>
    </row>
    <row r="63" spans="1:9">
      <c r="A63" s="102"/>
      <c r="B63" s="107"/>
      <c r="C63" s="130"/>
      <c r="D63" s="108"/>
      <c r="E63" s="102"/>
      <c r="F63" s="107"/>
      <c r="G63" s="108"/>
    </row>
    <row r="64" spans="1:9">
      <c r="A64" s="102"/>
      <c r="B64" s="107" t="s">
        <v>9</v>
      </c>
      <c r="C64" s="130"/>
      <c r="D64" s="108"/>
      <c r="E64" s="102"/>
      <c r="F64" s="107" t="s">
        <v>9</v>
      </c>
      <c r="G64" s="108"/>
    </row>
    <row r="65" spans="1:7">
      <c r="A65" s="112"/>
      <c r="B65" s="121"/>
      <c r="C65" s="131"/>
      <c r="D65" s="122"/>
      <c r="E65" s="112"/>
      <c r="F65" s="107"/>
      <c r="G65" s="108"/>
    </row>
    <row r="66" spans="1:7">
      <c r="A66" s="132" t="s">
        <v>30</v>
      </c>
      <c r="B66" s="133"/>
      <c r="C66" s="37" t="s">
        <v>31</v>
      </c>
      <c r="D66" s="38">
        <f>B68+E68</f>
        <v>0</v>
      </c>
      <c r="E66" s="39"/>
      <c r="F66" s="134"/>
      <c r="G66" s="134"/>
    </row>
    <row r="67" spans="1:7">
      <c r="A67" s="139" t="s">
        <v>25</v>
      </c>
      <c r="B67" s="40" t="s">
        <v>32</v>
      </c>
      <c r="C67" s="40" t="s">
        <v>33</v>
      </c>
      <c r="D67" s="92" t="s">
        <v>29</v>
      </c>
      <c r="E67" s="40" t="s">
        <v>32</v>
      </c>
      <c r="F67" s="142" t="s">
        <v>33</v>
      </c>
      <c r="G67" s="143"/>
    </row>
    <row r="68" spans="1:7">
      <c r="A68" s="140"/>
      <c r="B68" s="144"/>
      <c r="C68" s="144"/>
      <c r="D68" s="93"/>
      <c r="E68" s="144"/>
      <c r="F68" s="147"/>
      <c r="G68" s="148"/>
    </row>
    <row r="69" spans="1:7">
      <c r="A69" s="140"/>
      <c r="B69" s="145"/>
      <c r="C69" s="145"/>
      <c r="D69" s="93"/>
      <c r="E69" s="145"/>
      <c r="F69" s="149"/>
      <c r="G69" s="150"/>
    </row>
    <row r="70" spans="1:7">
      <c r="A70" s="141"/>
      <c r="B70" s="146"/>
      <c r="C70" s="146"/>
      <c r="D70" s="94"/>
      <c r="E70" s="146"/>
      <c r="F70" s="151"/>
      <c r="G70" s="152"/>
    </row>
    <row r="71" spans="1:7">
      <c r="A71" s="135" t="s">
        <v>34</v>
      </c>
      <c r="B71" s="135"/>
      <c r="C71" s="135"/>
      <c r="D71" s="135"/>
      <c r="E71" s="135"/>
      <c r="F71" s="135"/>
      <c r="G71" s="135"/>
    </row>
    <row r="72" spans="1:7">
      <c r="A72" s="136"/>
      <c r="B72" s="137"/>
      <c r="C72" s="137"/>
      <c r="D72" s="137"/>
      <c r="E72" s="137"/>
      <c r="F72" s="137"/>
      <c r="G72" s="138"/>
    </row>
    <row r="74" spans="1:7">
      <c r="G74"/>
    </row>
    <row r="75" spans="1:7">
      <c r="G75"/>
    </row>
    <row r="76" spans="1:7">
      <c r="C76" t="s">
        <v>4</v>
      </c>
      <c r="G76"/>
    </row>
    <row r="77" spans="1:7">
      <c r="G77"/>
    </row>
    <row r="78" spans="1:7">
      <c r="G78"/>
    </row>
    <row r="79" spans="1:7">
      <c r="G79"/>
    </row>
  </sheetData>
  <sortState ref="B16:D20">
    <sortCondition ref="B15"/>
  </sortState>
  <mergeCells count="86">
    <mergeCell ref="A66:B66"/>
    <mergeCell ref="F66:G66"/>
    <mergeCell ref="A71:G71"/>
    <mergeCell ref="A72:G72"/>
    <mergeCell ref="A67:A70"/>
    <mergeCell ref="D67:D70"/>
    <mergeCell ref="F67:G67"/>
    <mergeCell ref="B68:B70"/>
    <mergeCell ref="C68:C70"/>
    <mergeCell ref="E68:E70"/>
    <mergeCell ref="F68:G70"/>
    <mergeCell ref="A59:G59"/>
    <mergeCell ref="A60:A65"/>
    <mergeCell ref="B60:D60"/>
    <mergeCell ref="E60:E65"/>
    <mergeCell ref="F60:G60"/>
    <mergeCell ref="B61:D61"/>
    <mergeCell ref="F61:G61"/>
    <mergeCell ref="B62:D62"/>
    <mergeCell ref="F62:G62"/>
    <mergeCell ref="B63:D63"/>
    <mergeCell ref="F63:G63"/>
    <mergeCell ref="B64:D64"/>
    <mergeCell ref="F64:G64"/>
    <mergeCell ref="B65:D65"/>
    <mergeCell ref="F65:G65"/>
    <mergeCell ref="A56:G56"/>
    <mergeCell ref="A57:A58"/>
    <mergeCell ref="B57:C57"/>
    <mergeCell ref="D57:D58"/>
    <mergeCell ref="E57:G57"/>
    <mergeCell ref="B58:C58"/>
    <mergeCell ref="E58:G58"/>
    <mergeCell ref="B53:C53"/>
    <mergeCell ref="E53:G53"/>
    <mergeCell ref="B54:C54"/>
    <mergeCell ref="E54:G54"/>
    <mergeCell ref="B55:C55"/>
    <mergeCell ref="E55:G55"/>
    <mergeCell ref="E49:G49"/>
    <mergeCell ref="B50:C50"/>
    <mergeCell ref="E50:G50"/>
    <mergeCell ref="B51:C51"/>
    <mergeCell ref="E51:G51"/>
    <mergeCell ref="B52:C52"/>
    <mergeCell ref="E52:G52"/>
    <mergeCell ref="E31:G31"/>
    <mergeCell ref="E45:G45"/>
    <mergeCell ref="A46:G46"/>
    <mergeCell ref="A47:A55"/>
    <mergeCell ref="B47:C47"/>
    <mergeCell ref="D47:D55"/>
    <mergeCell ref="E47:G47"/>
    <mergeCell ref="B48:C48"/>
    <mergeCell ref="E48:G48"/>
    <mergeCell ref="B49:C49"/>
    <mergeCell ref="A23:A45"/>
    <mergeCell ref="E23:G23"/>
    <mergeCell ref="E24:G24"/>
    <mergeCell ref="E25:G25"/>
    <mergeCell ref="E26:G26"/>
    <mergeCell ref="E27:G27"/>
    <mergeCell ref="E28:G28"/>
    <mergeCell ref="E29:G29"/>
    <mergeCell ref="E30:G30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6"/>
  <sheetViews>
    <sheetView topLeftCell="A25" workbookViewId="0">
      <selection activeCell="I49" sqref="I49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409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530500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2717000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3247500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B6+'12.24'!B7:C7</f>
        <v>74143900</v>
      </c>
      <c r="C7" s="58">
        <f>B7/B8</f>
        <v>1.1406753846153845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43</v>
      </c>
      <c r="C11" s="21">
        <v>19</v>
      </c>
      <c r="D11" s="93"/>
      <c r="E11" s="22"/>
      <c r="F11" s="21"/>
      <c r="G11" s="23"/>
    </row>
    <row r="12" spans="1:9" ht="18" customHeight="1">
      <c r="A12" s="90"/>
      <c r="B12" s="21" t="s">
        <v>115</v>
      </c>
      <c r="C12" s="21">
        <v>6</v>
      </c>
      <c r="D12" s="93"/>
      <c r="E12" s="22"/>
      <c r="F12" s="21"/>
      <c r="G12" s="23"/>
    </row>
    <row r="13" spans="1:9" ht="17.100000000000001" customHeight="1">
      <c r="A13" s="91"/>
      <c r="B13" s="21" t="s">
        <v>380</v>
      </c>
      <c r="C13" s="24">
        <v>9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4.1666666666666664E-2</v>
      </c>
      <c r="C16" s="28" t="s">
        <v>382</v>
      </c>
      <c r="D16" s="21">
        <v>5</v>
      </c>
      <c r="E16" s="95"/>
      <c r="F16" s="96"/>
      <c r="G16" s="97"/>
    </row>
    <row r="17" spans="1:7">
      <c r="A17" s="102"/>
      <c r="B17" s="28">
        <v>6.25E-2</v>
      </c>
      <c r="C17" s="21" t="s">
        <v>381</v>
      </c>
      <c r="D17" s="21">
        <v>3</v>
      </c>
      <c r="E17" s="95"/>
      <c r="F17" s="96"/>
      <c r="G17" s="97"/>
    </row>
    <row r="18" spans="1:7">
      <c r="A18" s="102"/>
      <c r="B18" s="28">
        <v>8.3333333333333329E-2</v>
      </c>
      <c r="C18" s="28" t="s">
        <v>383</v>
      </c>
      <c r="D18" s="21">
        <v>2</v>
      </c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 ht="18" thickBot="1">
      <c r="A23" s="102" t="s">
        <v>35</v>
      </c>
      <c r="B23" s="29">
        <v>0.25</v>
      </c>
      <c r="C23" s="30" t="s">
        <v>389</v>
      </c>
      <c r="D23" s="30">
        <v>2</v>
      </c>
      <c r="E23" s="115"/>
      <c r="F23" s="116"/>
      <c r="G23" s="117"/>
    </row>
    <row r="24" spans="1:7">
      <c r="A24" s="102"/>
      <c r="B24" s="31">
        <v>0.25</v>
      </c>
      <c r="C24" s="21" t="s">
        <v>390</v>
      </c>
      <c r="D24" s="21">
        <v>3</v>
      </c>
      <c r="E24" s="95"/>
      <c r="F24" s="96"/>
      <c r="G24" s="97"/>
    </row>
    <row r="25" spans="1:7">
      <c r="A25" s="102"/>
      <c r="B25" s="28">
        <v>0.25</v>
      </c>
      <c r="C25" s="21" t="s">
        <v>391</v>
      </c>
      <c r="D25" s="21">
        <v>2</v>
      </c>
      <c r="E25" s="95"/>
      <c r="F25" s="96"/>
      <c r="G25" s="97"/>
    </row>
    <row r="26" spans="1:7">
      <c r="A26" s="102"/>
      <c r="B26" s="28">
        <v>0.25</v>
      </c>
      <c r="C26" s="21" t="s">
        <v>393</v>
      </c>
      <c r="D26" s="21">
        <v>2</v>
      </c>
      <c r="E26" s="95"/>
      <c r="F26" s="96"/>
      <c r="G26" s="97"/>
    </row>
    <row r="27" spans="1:7">
      <c r="A27" s="102"/>
      <c r="B27" s="28">
        <v>0.25</v>
      </c>
      <c r="C27" s="21" t="s">
        <v>394</v>
      </c>
      <c r="D27" s="21">
        <v>2</v>
      </c>
      <c r="E27" s="95"/>
      <c r="F27" s="96"/>
      <c r="G27" s="97"/>
    </row>
    <row r="28" spans="1:7">
      <c r="A28" s="102"/>
      <c r="B28" s="28">
        <v>0.25</v>
      </c>
      <c r="C28" s="21" t="s">
        <v>396</v>
      </c>
      <c r="D28" s="21">
        <v>2</v>
      </c>
      <c r="E28" s="95"/>
      <c r="F28" s="96"/>
      <c r="G28" s="97"/>
    </row>
    <row r="29" spans="1:7">
      <c r="A29" s="102"/>
      <c r="B29" s="28">
        <v>0.25</v>
      </c>
      <c r="C29" s="21" t="s">
        <v>401</v>
      </c>
      <c r="D29" s="21">
        <v>2</v>
      </c>
      <c r="E29" s="115"/>
      <c r="F29" s="116"/>
      <c r="G29" s="117"/>
    </row>
    <row r="30" spans="1:7">
      <c r="A30" s="102"/>
      <c r="B30" s="28">
        <v>0.27083333333333331</v>
      </c>
      <c r="C30" s="28" t="s">
        <v>386</v>
      </c>
      <c r="D30" s="21">
        <v>2</v>
      </c>
      <c r="E30" s="95"/>
      <c r="F30" s="96"/>
      <c r="G30" s="97"/>
    </row>
    <row r="31" spans="1:7">
      <c r="A31" s="102"/>
      <c r="B31" s="28">
        <v>0.29166666666666669</v>
      </c>
      <c r="C31" s="32" t="s">
        <v>392</v>
      </c>
      <c r="D31" s="21">
        <v>2</v>
      </c>
      <c r="E31" s="95"/>
      <c r="F31" s="96"/>
      <c r="G31" s="97"/>
    </row>
    <row r="32" spans="1:7">
      <c r="A32" s="102"/>
      <c r="B32" s="28">
        <v>0.29166666666666669</v>
      </c>
      <c r="C32" s="21" t="s">
        <v>395</v>
      </c>
      <c r="D32" s="21">
        <v>2</v>
      </c>
      <c r="E32" s="95"/>
      <c r="F32" s="96"/>
      <c r="G32" s="97"/>
    </row>
    <row r="33" spans="1:7">
      <c r="A33" s="102"/>
      <c r="B33" s="28">
        <v>0.29166666666666669</v>
      </c>
      <c r="C33" s="21" t="s">
        <v>399</v>
      </c>
      <c r="D33" s="21">
        <v>2</v>
      </c>
      <c r="E33" s="63"/>
      <c r="F33" s="64"/>
      <c r="G33" s="65"/>
    </row>
    <row r="34" spans="1:7">
      <c r="A34" s="102"/>
      <c r="B34" s="28">
        <v>0.29166666666666669</v>
      </c>
      <c r="C34" s="21" t="s">
        <v>400</v>
      </c>
      <c r="D34" s="21">
        <v>2</v>
      </c>
      <c r="E34" s="63"/>
      <c r="F34" s="64"/>
      <c r="G34" s="65"/>
    </row>
    <row r="35" spans="1:7">
      <c r="A35" s="102"/>
      <c r="B35" s="28">
        <v>0.29166666666666669</v>
      </c>
      <c r="C35" s="21" t="s">
        <v>219</v>
      </c>
      <c r="D35" s="21">
        <v>2</v>
      </c>
      <c r="E35" s="63"/>
      <c r="F35" s="64"/>
      <c r="G35" s="65"/>
    </row>
    <row r="36" spans="1:7">
      <c r="A36" s="102"/>
      <c r="B36" s="28">
        <v>0.29166666666666669</v>
      </c>
      <c r="C36" s="21" t="s">
        <v>402</v>
      </c>
      <c r="D36" s="21">
        <v>2</v>
      </c>
      <c r="E36" s="63"/>
      <c r="F36" s="64"/>
      <c r="G36" s="65"/>
    </row>
    <row r="37" spans="1:7">
      <c r="A37" s="102"/>
      <c r="B37" s="28">
        <v>0.3125</v>
      </c>
      <c r="C37" s="32" t="s">
        <v>385</v>
      </c>
      <c r="D37" s="21">
        <v>2</v>
      </c>
      <c r="E37" s="63"/>
      <c r="F37" s="64"/>
      <c r="G37" s="65"/>
    </row>
    <row r="38" spans="1:7">
      <c r="A38" s="102"/>
      <c r="B38" s="28">
        <v>0.3125</v>
      </c>
      <c r="C38" s="28" t="s">
        <v>387</v>
      </c>
      <c r="D38" s="21">
        <v>2</v>
      </c>
      <c r="E38" s="63"/>
      <c r="F38" s="64"/>
      <c r="G38" s="65"/>
    </row>
    <row r="39" spans="1:7">
      <c r="A39" s="102"/>
      <c r="B39" s="28">
        <v>0.3125</v>
      </c>
      <c r="C39" s="28" t="s">
        <v>388</v>
      </c>
      <c r="D39" s="21">
        <v>2</v>
      </c>
      <c r="E39" s="63"/>
      <c r="F39" s="64"/>
      <c r="G39" s="65"/>
    </row>
    <row r="40" spans="1:7">
      <c r="A40" s="102"/>
      <c r="B40" s="28">
        <v>0.3125</v>
      </c>
      <c r="C40" s="21" t="s">
        <v>398</v>
      </c>
      <c r="D40" s="21">
        <v>2</v>
      </c>
      <c r="E40" s="63"/>
      <c r="F40" s="64"/>
      <c r="G40" s="65"/>
    </row>
    <row r="41" spans="1:7">
      <c r="A41" s="102"/>
      <c r="B41" s="28">
        <v>0.33333333333333331</v>
      </c>
      <c r="C41" s="28" t="s">
        <v>384</v>
      </c>
      <c r="D41" s="21">
        <v>2</v>
      </c>
      <c r="E41" s="63"/>
      <c r="F41" s="64"/>
      <c r="G41" s="65"/>
    </row>
    <row r="42" spans="1:7">
      <c r="A42" s="102"/>
      <c r="B42" s="28">
        <v>0.33333333333333331</v>
      </c>
      <c r="C42" s="21" t="s">
        <v>397</v>
      </c>
      <c r="D42" s="21">
        <v>2</v>
      </c>
      <c r="E42" s="63"/>
      <c r="F42" s="64"/>
      <c r="G42" s="65"/>
    </row>
    <row r="43" spans="1:7">
      <c r="A43" s="74" t="s">
        <v>24</v>
      </c>
      <c r="B43" s="74"/>
      <c r="C43" s="74"/>
      <c r="D43" s="74"/>
      <c r="E43" s="74"/>
      <c r="F43" s="74"/>
      <c r="G43" s="74"/>
    </row>
    <row r="44" spans="1:7">
      <c r="A44" s="101" t="s">
        <v>25</v>
      </c>
      <c r="B44" s="113" t="s">
        <v>458</v>
      </c>
      <c r="C44" s="114"/>
      <c r="D44" s="101" t="s">
        <v>26</v>
      </c>
      <c r="E44" s="109" t="s">
        <v>37</v>
      </c>
      <c r="F44" s="110"/>
      <c r="G44" s="111"/>
    </row>
    <row r="45" spans="1:7" ht="17.25" customHeight="1">
      <c r="A45" s="102"/>
      <c r="B45" s="107" t="s">
        <v>457</v>
      </c>
      <c r="C45" s="108"/>
      <c r="D45" s="102"/>
      <c r="E45" s="171" t="s">
        <v>403</v>
      </c>
      <c r="F45" s="172"/>
      <c r="G45" s="173"/>
    </row>
    <row r="46" spans="1:7" ht="18" customHeight="1">
      <c r="A46" s="102"/>
      <c r="B46" s="107"/>
      <c r="C46" s="108"/>
      <c r="D46" s="102"/>
      <c r="E46" s="171" t="s">
        <v>440</v>
      </c>
      <c r="F46" s="172"/>
      <c r="G46" s="172"/>
    </row>
    <row r="47" spans="1:7" ht="18" customHeight="1">
      <c r="A47" s="102"/>
      <c r="B47" s="107" t="s">
        <v>461</v>
      </c>
      <c r="C47" s="108"/>
      <c r="D47" s="102"/>
      <c r="E47" s="171"/>
      <c r="F47" s="172"/>
      <c r="G47" s="172"/>
    </row>
    <row r="48" spans="1:7" ht="17.25" customHeight="1">
      <c r="A48" s="102"/>
      <c r="B48" s="107"/>
      <c r="C48" s="108"/>
      <c r="D48" s="102"/>
      <c r="E48" s="171" t="s">
        <v>404</v>
      </c>
      <c r="F48" s="172"/>
      <c r="G48" s="173"/>
    </row>
    <row r="49" spans="1:9" ht="17.25" customHeight="1">
      <c r="A49" s="102"/>
      <c r="B49" s="107"/>
      <c r="C49" s="108"/>
      <c r="D49" s="102"/>
      <c r="E49" s="177" t="s">
        <v>405</v>
      </c>
      <c r="F49" s="178"/>
      <c r="G49" s="179"/>
      <c r="I49" s="34"/>
    </row>
    <row r="50" spans="1:9" ht="18" customHeight="1">
      <c r="A50" s="102"/>
      <c r="B50" s="107"/>
      <c r="C50" s="108"/>
      <c r="D50" s="102"/>
      <c r="E50" s="177" t="s">
        <v>406</v>
      </c>
      <c r="F50" s="178"/>
      <c r="G50" s="179"/>
    </row>
    <row r="51" spans="1:9" ht="18" customHeight="1">
      <c r="A51" s="102"/>
      <c r="B51" s="107"/>
      <c r="C51" s="108"/>
      <c r="D51" s="102"/>
      <c r="E51" s="177" t="s">
        <v>407</v>
      </c>
      <c r="F51" s="178"/>
      <c r="G51" s="179"/>
    </row>
    <row r="52" spans="1:9">
      <c r="A52" s="112"/>
      <c r="B52" s="121"/>
      <c r="C52" s="122"/>
      <c r="D52" s="112"/>
      <c r="E52" s="123"/>
      <c r="F52" s="124"/>
      <c r="G52" s="125"/>
    </row>
    <row r="53" spans="1:9">
      <c r="A53" s="74" t="s">
        <v>27</v>
      </c>
      <c r="B53" s="74"/>
      <c r="C53" s="74"/>
      <c r="D53" s="74"/>
      <c r="E53" s="74"/>
      <c r="F53" s="74"/>
      <c r="G53" s="74"/>
    </row>
    <row r="54" spans="1:9">
      <c r="A54" s="101" t="s">
        <v>25</v>
      </c>
      <c r="B54" s="113" t="s">
        <v>9</v>
      </c>
      <c r="C54" s="114"/>
      <c r="D54" s="101" t="s">
        <v>26</v>
      </c>
      <c r="E54" s="126"/>
      <c r="F54" s="127"/>
      <c r="G54" s="128"/>
    </row>
    <row r="55" spans="1:9">
      <c r="A55" s="112"/>
      <c r="B55" s="121" t="s">
        <v>9</v>
      </c>
      <c r="C55" s="122"/>
      <c r="D55" s="112"/>
      <c r="E55" s="115"/>
      <c r="F55" s="116"/>
      <c r="G55" s="117"/>
    </row>
    <row r="56" spans="1:9">
      <c r="A56" s="74" t="s">
        <v>48</v>
      </c>
      <c r="B56" s="74"/>
      <c r="C56" s="74"/>
      <c r="D56" s="74"/>
      <c r="E56" s="74"/>
      <c r="F56" s="74"/>
      <c r="G56" s="74"/>
    </row>
    <row r="57" spans="1:9">
      <c r="A57" s="101" t="s">
        <v>25</v>
      </c>
      <c r="B57" s="113" t="s">
        <v>466</v>
      </c>
      <c r="C57" s="129"/>
      <c r="D57" s="114"/>
      <c r="E57" s="101" t="s">
        <v>29</v>
      </c>
      <c r="F57" s="107" t="s">
        <v>408</v>
      </c>
      <c r="G57" s="108"/>
      <c r="H57" s="62"/>
    </row>
    <row r="58" spans="1:9">
      <c r="A58" s="102"/>
      <c r="B58" s="107" t="s">
        <v>465</v>
      </c>
      <c r="C58" s="130"/>
      <c r="D58" s="108"/>
      <c r="E58" s="102"/>
      <c r="F58" s="107"/>
      <c r="G58" s="108"/>
      <c r="H58" s="36"/>
    </row>
    <row r="59" spans="1:9">
      <c r="A59" s="102"/>
      <c r="B59" s="107" t="s">
        <v>464</v>
      </c>
      <c r="C59" s="130"/>
      <c r="D59" s="108"/>
      <c r="E59" s="102"/>
      <c r="F59" s="107"/>
      <c r="G59" s="108"/>
    </row>
    <row r="60" spans="1:9">
      <c r="A60" s="102"/>
      <c r="B60" s="107"/>
      <c r="C60" s="130"/>
      <c r="D60" s="108"/>
      <c r="E60" s="102"/>
      <c r="F60" s="107"/>
      <c r="G60" s="108"/>
    </row>
    <row r="61" spans="1:9">
      <c r="A61" s="102"/>
      <c r="B61" s="107" t="s">
        <v>9</v>
      </c>
      <c r="C61" s="130"/>
      <c r="D61" s="108"/>
      <c r="E61" s="102"/>
      <c r="F61" s="107" t="s">
        <v>9</v>
      </c>
      <c r="G61" s="108"/>
    </row>
    <row r="62" spans="1:9">
      <c r="A62" s="112"/>
      <c r="B62" s="121"/>
      <c r="C62" s="131"/>
      <c r="D62" s="122"/>
      <c r="E62" s="112"/>
      <c r="F62" s="107"/>
      <c r="G62" s="108"/>
    </row>
    <row r="63" spans="1:9">
      <c r="A63" s="132" t="s">
        <v>30</v>
      </c>
      <c r="B63" s="133"/>
      <c r="C63" s="37" t="s">
        <v>31</v>
      </c>
      <c r="D63" s="38">
        <f>B65+E65</f>
        <v>0</v>
      </c>
      <c r="E63" s="39"/>
      <c r="F63" s="134"/>
      <c r="G63" s="134"/>
    </row>
    <row r="64" spans="1:9">
      <c r="A64" s="139" t="s">
        <v>25</v>
      </c>
      <c r="B64" s="40" t="s">
        <v>32</v>
      </c>
      <c r="C64" s="40" t="s">
        <v>33</v>
      </c>
      <c r="D64" s="92" t="s">
        <v>29</v>
      </c>
      <c r="E64" s="40" t="s">
        <v>32</v>
      </c>
      <c r="F64" s="142" t="s">
        <v>33</v>
      </c>
      <c r="G64" s="143"/>
    </row>
    <row r="65" spans="1:7">
      <c r="A65" s="140"/>
      <c r="B65" s="144"/>
      <c r="C65" s="144"/>
      <c r="D65" s="93"/>
      <c r="E65" s="144"/>
      <c r="F65" s="147"/>
      <c r="G65" s="148"/>
    </row>
    <row r="66" spans="1:7">
      <c r="A66" s="140"/>
      <c r="B66" s="145"/>
      <c r="C66" s="145"/>
      <c r="D66" s="93"/>
      <c r="E66" s="145"/>
      <c r="F66" s="149"/>
      <c r="G66" s="150"/>
    </row>
    <row r="67" spans="1:7">
      <c r="A67" s="141"/>
      <c r="B67" s="146"/>
      <c r="C67" s="146"/>
      <c r="D67" s="94"/>
      <c r="E67" s="146"/>
      <c r="F67" s="151"/>
      <c r="G67" s="152"/>
    </row>
    <row r="68" spans="1:7">
      <c r="A68" s="135" t="s">
        <v>34</v>
      </c>
      <c r="B68" s="135"/>
      <c r="C68" s="135"/>
      <c r="D68" s="135"/>
      <c r="E68" s="135"/>
      <c r="F68" s="135"/>
      <c r="G68" s="135"/>
    </row>
    <row r="69" spans="1:7">
      <c r="A69" s="136"/>
      <c r="B69" s="137"/>
      <c r="C69" s="137"/>
      <c r="D69" s="137"/>
      <c r="E69" s="137"/>
      <c r="F69" s="137"/>
      <c r="G69" s="138"/>
    </row>
    <row r="71" spans="1:7">
      <c r="G71"/>
    </row>
    <row r="72" spans="1:7">
      <c r="G72"/>
    </row>
    <row r="73" spans="1:7">
      <c r="C73" t="s">
        <v>4</v>
      </c>
      <c r="G73"/>
    </row>
    <row r="74" spans="1:7">
      <c r="G74"/>
    </row>
    <row r="75" spans="1:7">
      <c r="G75"/>
    </row>
    <row r="76" spans="1:7">
      <c r="G76"/>
    </row>
  </sheetData>
  <sortState ref="B22:D42">
    <sortCondition ref="B22"/>
  </sortState>
  <mergeCells count="85">
    <mergeCell ref="A68:G68"/>
    <mergeCell ref="A69:G69"/>
    <mergeCell ref="E46:G47"/>
    <mergeCell ref="A64:A67"/>
    <mergeCell ref="D64:D67"/>
    <mergeCell ref="F64:G64"/>
    <mergeCell ref="B65:B67"/>
    <mergeCell ref="C65:C67"/>
    <mergeCell ref="E65:E67"/>
    <mergeCell ref="F65:G67"/>
    <mergeCell ref="F60:G60"/>
    <mergeCell ref="B61:D61"/>
    <mergeCell ref="F61:G61"/>
    <mergeCell ref="B62:D62"/>
    <mergeCell ref="F62:G62"/>
    <mergeCell ref="A63:B63"/>
    <mergeCell ref="F63:G63"/>
    <mergeCell ref="A56:G56"/>
    <mergeCell ref="A57:A62"/>
    <mergeCell ref="B57:D57"/>
    <mergeCell ref="E57:E62"/>
    <mergeCell ref="F57:G57"/>
    <mergeCell ref="B58:D58"/>
    <mergeCell ref="F58:G58"/>
    <mergeCell ref="B59:D59"/>
    <mergeCell ref="F59:G59"/>
    <mergeCell ref="B60:D60"/>
    <mergeCell ref="A53:G53"/>
    <mergeCell ref="A54:A55"/>
    <mergeCell ref="B54:C54"/>
    <mergeCell ref="D54:D55"/>
    <mergeCell ref="E54:G54"/>
    <mergeCell ref="B55:C55"/>
    <mergeCell ref="E55:G55"/>
    <mergeCell ref="B50:C50"/>
    <mergeCell ref="E50:G50"/>
    <mergeCell ref="B51:C51"/>
    <mergeCell ref="E51:G51"/>
    <mergeCell ref="B52:C52"/>
    <mergeCell ref="E52:G52"/>
    <mergeCell ref="B47:C47"/>
    <mergeCell ref="E48:G48"/>
    <mergeCell ref="B48:C48"/>
    <mergeCell ref="B49:C49"/>
    <mergeCell ref="E49:G49"/>
    <mergeCell ref="E32:G32"/>
    <mergeCell ref="A43:G43"/>
    <mergeCell ref="A44:A52"/>
    <mergeCell ref="B44:C44"/>
    <mergeCell ref="D44:D52"/>
    <mergeCell ref="E44:G44"/>
    <mergeCell ref="B45:C45"/>
    <mergeCell ref="E45:G45"/>
    <mergeCell ref="B46:C46"/>
    <mergeCell ref="A23:A4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topLeftCell="A13"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468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599500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1555300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2154800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B6+'12.25'!B7:C7</f>
        <v>76298700</v>
      </c>
      <c r="C7" s="58">
        <f>B7/B8</f>
        <v>1.1738261538461539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43</v>
      </c>
      <c r="C11" s="21">
        <v>10</v>
      </c>
      <c r="D11" s="93"/>
      <c r="E11" s="22"/>
      <c r="F11" s="21"/>
      <c r="G11" s="23"/>
    </row>
    <row r="12" spans="1:9" ht="18" customHeight="1">
      <c r="A12" s="90"/>
      <c r="B12" s="21" t="s">
        <v>469</v>
      </c>
      <c r="C12" s="21">
        <v>6</v>
      </c>
      <c r="D12" s="93"/>
      <c r="E12" s="22"/>
      <c r="F12" s="21"/>
      <c r="G12" s="23"/>
    </row>
    <row r="13" spans="1:9" ht="17.100000000000001" customHeight="1">
      <c r="A13" s="91"/>
      <c r="B13" s="21" t="s">
        <v>79</v>
      </c>
      <c r="C13" s="24">
        <v>8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8" t="s">
        <v>488</v>
      </c>
      <c r="D16" s="21">
        <v>2</v>
      </c>
      <c r="E16" s="95"/>
      <c r="F16" s="96"/>
      <c r="G16" s="97"/>
    </row>
    <row r="17" spans="1:7">
      <c r="A17" s="102"/>
      <c r="B17" s="28">
        <v>0.52083333333333337</v>
      </c>
      <c r="C17" s="21" t="s">
        <v>489</v>
      </c>
      <c r="D17" s="21">
        <v>2</v>
      </c>
      <c r="E17" s="95"/>
      <c r="F17" s="96"/>
      <c r="G17" s="97"/>
    </row>
    <row r="18" spans="1:7">
      <c r="A18" s="102"/>
      <c r="B18" s="28">
        <v>0.54166666666666663</v>
      </c>
      <c r="C18" s="28" t="s">
        <v>490</v>
      </c>
      <c r="D18" s="21">
        <v>3</v>
      </c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 ht="18" thickBot="1">
      <c r="A23" s="102" t="s">
        <v>35</v>
      </c>
      <c r="B23" s="29">
        <v>0.25</v>
      </c>
      <c r="C23" s="30" t="s">
        <v>491</v>
      </c>
      <c r="D23" s="30">
        <v>8</v>
      </c>
      <c r="E23" s="115" t="s">
        <v>492</v>
      </c>
      <c r="F23" s="116"/>
      <c r="G23" s="117"/>
    </row>
    <row r="24" spans="1:7">
      <c r="A24" s="102"/>
      <c r="B24" s="31">
        <v>0.25</v>
      </c>
      <c r="C24" s="21" t="s">
        <v>493</v>
      </c>
      <c r="D24" s="21">
        <v>6</v>
      </c>
      <c r="E24" s="95"/>
      <c r="F24" s="96"/>
      <c r="G24" s="97"/>
    </row>
    <row r="25" spans="1:7">
      <c r="A25" s="102"/>
      <c r="B25" s="28">
        <v>0.27083333333333331</v>
      </c>
      <c r="C25" s="21" t="s">
        <v>494</v>
      </c>
      <c r="D25" s="21">
        <v>2</v>
      </c>
      <c r="E25" s="95"/>
      <c r="F25" s="96"/>
      <c r="G25" s="97"/>
    </row>
    <row r="26" spans="1:7">
      <c r="A26" s="102"/>
      <c r="B26" s="28">
        <v>0.27083333333333331</v>
      </c>
      <c r="C26" s="21" t="s">
        <v>495</v>
      </c>
      <c r="D26" s="21">
        <v>2</v>
      </c>
      <c r="E26" s="95"/>
      <c r="F26" s="96"/>
      <c r="G26" s="97"/>
    </row>
    <row r="27" spans="1:7">
      <c r="A27" s="102"/>
      <c r="B27" s="28">
        <v>0.29166666666666669</v>
      </c>
      <c r="C27" s="21" t="s">
        <v>496</v>
      </c>
      <c r="D27" s="21">
        <v>10</v>
      </c>
      <c r="E27" s="95" t="s">
        <v>497</v>
      </c>
      <c r="F27" s="96"/>
      <c r="G27" s="97"/>
    </row>
    <row r="28" spans="1:7">
      <c r="A28" s="102"/>
      <c r="B28" s="28">
        <v>0.29166666666666669</v>
      </c>
      <c r="C28" s="21" t="s">
        <v>498</v>
      </c>
      <c r="D28" s="21">
        <v>12</v>
      </c>
      <c r="E28" s="95" t="s">
        <v>499</v>
      </c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74" t="s">
        <v>24</v>
      </c>
      <c r="B30" s="74"/>
      <c r="C30" s="74"/>
      <c r="D30" s="74"/>
      <c r="E30" s="74"/>
      <c r="F30" s="74"/>
      <c r="G30" s="74"/>
    </row>
    <row r="31" spans="1:7">
      <c r="A31" s="101" t="s">
        <v>25</v>
      </c>
      <c r="B31" s="113"/>
      <c r="C31" s="114"/>
      <c r="D31" s="101" t="s">
        <v>26</v>
      </c>
      <c r="E31" s="109" t="s">
        <v>483</v>
      </c>
      <c r="F31" s="110"/>
      <c r="G31" s="111"/>
    </row>
    <row r="32" spans="1:7" ht="17.25" customHeight="1">
      <c r="A32" s="102"/>
      <c r="B32" s="107"/>
      <c r="C32" s="108"/>
      <c r="D32" s="102"/>
      <c r="E32" s="171" t="s">
        <v>500</v>
      </c>
      <c r="F32" s="172"/>
      <c r="G32" s="173"/>
    </row>
    <row r="33" spans="1:9" ht="18" customHeight="1">
      <c r="A33" s="102"/>
      <c r="B33" s="107"/>
      <c r="C33" s="108"/>
      <c r="D33" s="102"/>
      <c r="E33" s="171" t="s">
        <v>501</v>
      </c>
      <c r="F33" s="172"/>
      <c r="G33" s="173"/>
    </row>
    <row r="34" spans="1:9" ht="18" customHeight="1">
      <c r="A34" s="102"/>
      <c r="B34" s="107"/>
      <c r="C34" s="108"/>
      <c r="D34" s="102"/>
      <c r="E34" s="171" t="s">
        <v>502</v>
      </c>
      <c r="F34" s="172"/>
      <c r="G34" s="173"/>
    </row>
    <row r="35" spans="1:9" ht="17.25" customHeight="1">
      <c r="A35" s="102"/>
      <c r="B35" s="107"/>
      <c r="C35" s="108"/>
      <c r="D35" s="102"/>
      <c r="E35" s="171"/>
      <c r="F35" s="172"/>
      <c r="G35" s="173"/>
    </row>
    <row r="36" spans="1:9" ht="17.25" customHeight="1">
      <c r="A36" s="102"/>
      <c r="B36" s="107"/>
      <c r="C36" s="108"/>
      <c r="D36" s="102"/>
      <c r="E36" s="177"/>
      <c r="F36" s="178"/>
      <c r="G36" s="179"/>
      <c r="I36" s="34"/>
    </row>
    <row r="37" spans="1:9" ht="18" customHeight="1">
      <c r="A37" s="102"/>
      <c r="B37" s="107"/>
      <c r="C37" s="108"/>
      <c r="D37" s="102"/>
      <c r="E37" s="177"/>
      <c r="F37" s="178"/>
      <c r="G37" s="179"/>
    </row>
    <row r="38" spans="1:9" ht="18" customHeight="1">
      <c r="A38" s="102"/>
      <c r="B38" s="107"/>
      <c r="C38" s="108"/>
      <c r="D38" s="102"/>
      <c r="E38" s="177"/>
      <c r="F38" s="178"/>
      <c r="G38" s="179"/>
    </row>
    <row r="39" spans="1:9">
      <c r="A39" s="112"/>
      <c r="B39" s="121"/>
      <c r="C39" s="122"/>
      <c r="D39" s="112"/>
      <c r="E39" s="123"/>
      <c r="F39" s="124"/>
      <c r="G39" s="125"/>
    </row>
    <row r="40" spans="1:9">
      <c r="A40" s="74" t="s">
        <v>27</v>
      </c>
      <c r="B40" s="74"/>
      <c r="C40" s="74"/>
      <c r="D40" s="74"/>
      <c r="E40" s="74"/>
      <c r="F40" s="74"/>
      <c r="G40" s="74"/>
    </row>
    <row r="41" spans="1:9">
      <c r="A41" s="101" t="s">
        <v>25</v>
      </c>
      <c r="B41" s="113" t="s">
        <v>9</v>
      </c>
      <c r="C41" s="114"/>
      <c r="D41" s="101" t="s">
        <v>26</v>
      </c>
      <c r="E41" s="126"/>
      <c r="F41" s="127"/>
      <c r="G41" s="128"/>
    </row>
    <row r="42" spans="1:9">
      <c r="A42" s="112"/>
      <c r="B42" s="121" t="s">
        <v>9</v>
      </c>
      <c r="C42" s="122"/>
      <c r="D42" s="112"/>
      <c r="E42" s="115"/>
      <c r="F42" s="116"/>
      <c r="G42" s="117"/>
    </row>
    <row r="43" spans="1:9">
      <c r="A43" s="74" t="s">
        <v>48</v>
      </c>
      <c r="B43" s="74"/>
      <c r="C43" s="74"/>
      <c r="D43" s="74"/>
      <c r="E43" s="74"/>
      <c r="F43" s="74"/>
      <c r="G43" s="74"/>
    </row>
    <row r="44" spans="1:9">
      <c r="A44" s="101" t="s">
        <v>25</v>
      </c>
      <c r="B44" s="113"/>
      <c r="C44" s="129"/>
      <c r="D44" s="114"/>
      <c r="E44" s="101" t="s">
        <v>29</v>
      </c>
      <c r="F44" s="107" t="s">
        <v>503</v>
      </c>
      <c r="G44" s="108"/>
      <c r="H44" s="69"/>
    </row>
    <row r="45" spans="1:9">
      <c r="A45" s="102"/>
      <c r="B45" s="107"/>
      <c r="C45" s="130"/>
      <c r="D45" s="108"/>
      <c r="E45" s="102"/>
      <c r="F45" s="107"/>
      <c r="G45" s="108"/>
      <c r="H45" s="36"/>
    </row>
    <row r="46" spans="1:9">
      <c r="A46" s="102"/>
      <c r="B46" s="107"/>
      <c r="C46" s="130"/>
      <c r="D46" s="108"/>
      <c r="E46" s="102"/>
      <c r="F46" s="107"/>
      <c r="G46" s="108"/>
    </row>
    <row r="47" spans="1:9">
      <c r="A47" s="102"/>
      <c r="B47" s="107"/>
      <c r="C47" s="130"/>
      <c r="D47" s="108"/>
      <c r="E47" s="102"/>
      <c r="F47" s="107"/>
      <c r="G47" s="108"/>
    </row>
    <row r="48" spans="1:9">
      <c r="A48" s="102"/>
      <c r="B48" s="107"/>
      <c r="C48" s="130"/>
      <c r="D48" s="108"/>
      <c r="E48" s="102"/>
      <c r="F48" s="107" t="s">
        <v>9</v>
      </c>
      <c r="G48" s="108"/>
    </row>
    <row r="49" spans="1:7">
      <c r="A49" s="112"/>
      <c r="B49" s="121"/>
      <c r="C49" s="131"/>
      <c r="D49" s="122"/>
      <c r="E49" s="112"/>
      <c r="F49" s="107"/>
      <c r="G49" s="108"/>
    </row>
    <row r="50" spans="1:7">
      <c r="A50" s="132" t="s">
        <v>30</v>
      </c>
      <c r="B50" s="133"/>
      <c r="C50" s="37" t="s">
        <v>31</v>
      </c>
      <c r="D50" s="38">
        <f>B52+E52</f>
        <v>0</v>
      </c>
      <c r="E50" s="39"/>
      <c r="F50" s="134"/>
      <c r="G50" s="134"/>
    </row>
    <row r="51" spans="1:7">
      <c r="A51" s="139" t="s">
        <v>25</v>
      </c>
      <c r="B51" s="40" t="s">
        <v>32</v>
      </c>
      <c r="C51" s="40" t="s">
        <v>33</v>
      </c>
      <c r="D51" s="92" t="s">
        <v>29</v>
      </c>
      <c r="E51" s="40" t="s">
        <v>32</v>
      </c>
      <c r="F51" s="142" t="s">
        <v>33</v>
      </c>
      <c r="G51" s="143"/>
    </row>
    <row r="52" spans="1:7">
      <c r="A52" s="140"/>
      <c r="B52" s="144"/>
      <c r="C52" s="144"/>
      <c r="D52" s="93"/>
      <c r="E52" s="144"/>
      <c r="F52" s="147"/>
      <c r="G52" s="148"/>
    </row>
    <row r="53" spans="1:7">
      <c r="A53" s="140"/>
      <c r="B53" s="145"/>
      <c r="C53" s="145"/>
      <c r="D53" s="93"/>
      <c r="E53" s="145"/>
      <c r="F53" s="149"/>
      <c r="G53" s="150"/>
    </row>
    <row r="54" spans="1:7">
      <c r="A54" s="141"/>
      <c r="B54" s="146"/>
      <c r="C54" s="146"/>
      <c r="D54" s="94"/>
      <c r="E54" s="146"/>
      <c r="F54" s="151"/>
      <c r="G54" s="152"/>
    </row>
    <row r="55" spans="1:7">
      <c r="A55" s="135" t="s">
        <v>34</v>
      </c>
      <c r="B55" s="135"/>
      <c r="C55" s="135"/>
      <c r="D55" s="135"/>
      <c r="E55" s="135"/>
      <c r="F55" s="135"/>
      <c r="G55" s="135"/>
    </row>
    <row r="56" spans="1:7">
      <c r="A56" s="136"/>
      <c r="B56" s="137"/>
      <c r="C56" s="137"/>
      <c r="D56" s="137"/>
      <c r="E56" s="137"/>
      <c r="F56" s="137"/>
      <c r="G56" s="138"/>
    </row>
    <row r="58" spans="1:7">
      <c r="G58"/>
    </row>
    <row r="59" spans="1:7">
      <c r="G59"/>
    </row>
    <row r="60" spans="1:7">
      <c r="C60" t="s">
        <v>4</v>
      </c>
      <c r="G60"/>
    </row>
    <row r="61" spans="1:7">
      <c r="G61"/>
    </row>
    <row r="62" spans="1:7">
      <c r="G62"/>
    </row>
    <row r="63" spans="1:7">
      <c r="G63"/>
    </row>
  </sheetData>
  <mergeCells count="83">
    <mergeCell ref="E33:G33"/>
    <mergeCell ref="E34:G34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B37:C37"/>
    <mergeCell ref="E37:G37"/>
    <mergeCell ref="A30:G30"/>
    <mergeCell ref="A31:A39"/>
    <mergeCell ref="B31:C31"/>
    <mergeCell ref="D31:D39"/>
    <mergeCell ref="E31:G31"/>
    <mergeCell ref="B32:C32"/>
    <mergeCell ref="E32:G32"/>
    <mergeCell ref="B33:C33"/>
    <mergeCell ref="A23:A29"/>
    <mergeCell ref="E23:G23"/>
    <mergeCell ref="E24:G24"/>
    <mergeCell ref="E25:G25"/>
    <mergeCell ref="B34:C34"/>
    <mergeCell ref="B35:C35"/>
    <mergeCell ref="E35:G35"/>
    <mergeCell ref="B36:C36"/>
    <mergeCell ref="E36:G36"/>
    <mergeCell ref="B38:C38"/>
    <mergeCell ref="E38:G38"/>
    <mergeCell ref="B39:C39"/>
    <mergeCell ref="E39:G39"/>
    <mergeCell ref="A40:G40"/>
    <mergeCell ref="E42:G42"/>
    <mergeCell ref="A43:G43"/>
    <mergeCell ref="A41:A42"/>
    <mergeCell ref="B41:C41"/>
    <mergeCell ref="D41:D42"/>
    <mergeCell ref="E41:G41"/>
    <mergeCell ref="B42:C42"/>
    <mergeCell ref="A44:A49"/>
    <mergeCell ref="B44:D44"/>
    <mergeCell ref="E44:E49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A55:G55"/>
    <mergeCell ref="A56:G56"/>
    <mergeCell ref="A50:B50"/>
    <mergeCell ref="F50:G50"/>
    <mergeCell ref="A51:A54"/>
    <mergeCell ref="D51:D54"/>
    <mergeCell ref="F51:G51"/>
    <mergeCell ref="B52:B54"/>
    <mergeCell ref="C52:C54"/>
    <mergeCell ref="E52:E54"/>
    <mergeCell ref="F52:G5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6"/>
  <sheetViews>
    <sheetView topLeftCell="A19" workbookViewId="0">
      <selection activeCell="F57" sqref="F57:G5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470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1031000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964900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1995900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B6+'12.26'!B7:C7</f>
        <v>78294600</v>
      </c>
      <c r="C7" s="58">
        <f>B7/B8</f>
        <v>1.2045323076923078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480</v>
      </c>
      <c r="C11" s="21">
        <v>16</v>
      </c>
      <c r="D11" s="93"/>
      <c r="E11" s="22"/>
      <c r="F11" s="21"/>
      <c r="G11" s="23"/>
    </row>
    <row r="12" spans="1:9" ht="18" customHeight="1">
      <c r="A12" s="90"/>
      <c r="B12" s="21" t="s">
        <v>481</v>
      </c>
      <c r="C12" s="21">
        <v>13</v>
      </c>
      <c r="D12" s="93"/>
      <c r="E12" s="22"/>
      <c r="F12" s="21"/>
      <c r="G12" s="23"/>
    </row>
    <row r="13" spans="1:9" ht="17.100000000000001" customHeight="1">
      <c r="A13" s="91"/>
      <c r="B13" s="21" t="s">
        <v>482</v>
      </c>
      <c r="C13" s="24">
        <v>8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8" t="s">
        <v>471</v>
      </c>
      <c r="D16" s="21">
        <v>5</v>
      </c>
      <c r="E16" s="95"/>
      <c r="F16" s="96"/>
      <c r="G16" s="97"/>
    </row>
    <row r="17" spans="1:7">
      <c r="A17" s="102"/>
      <c r="B17" s="28">
        <v>0.52083333333333337</v>
      </c>
      <c r="C17" s="21" t="s">
        <v>472</v>
      </c>
      <c r="D17" s="21">
        <v>4</v>
      </c>
      <c r="E17" s="95"/>
      <c r="F17" s="96"/>
      <c r="G17" s="97"/>
    </row>
    <row r="18" spans="1:7">
      <c r="A18" s="102"/>
      <c r="B18" s="28">
        <v>0.54166666666666663</v>
      </c>
      <c r="C18" s="28" t="s">
        <v>473</v>
      </c>
      <c r="D18" s="21">
        <v>4</v>
      </c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 ht="18" thickBot="1">
      <c r="A23" s="102" t="s">
        <v>35</v>
      </c>
      <c r="B23" s="29">
        <v>0.25</v>
      </c>
      <c r="C23" s="30" t="s">
        <v>474</v>
      </c>
      <c r="D23" s="30">
        <v>4</v>
      </c>
      <c r="E23" s="115"/>
      <c r="F23" s="116"/>
      <c r="G23" s="117"/>
    </row>
    <row r="24" spans="1:7">
      <c r="A24" s="102"/>
      <c r="B24" s="31">
        <v>0.25</v>
      </c>
      <c r="C24" s="21" t="s">
        <v>475</v>
      </c>
      <c r="D24" s="21">
        <v>5</v>
      </c>
      <c r="E24" s="95" t="s">
        <v>476</v>
      </c>
      <c r="F24" s="96"/>
      <c r="G24" s="97"/>
    </row>
    <row r="25" spans="1:7">
      <c r="A25" s="102"/>
      <c r="B25" s="28">
        <v>0.29166666666666669</v>
      </c>
      <c r="C25" s="21" t="s">
        <v>477</v>
      </c>
      <c r="D25" s="21">
        <v>5</v>
      </c>
      <c r="E25" s="95" t="s">
        <v>478</v>
      </c>
      <c r="F25" s="96"/>
      <c r="G25" s="97"/>
    </row>
    <row r="26" spans="1:7">
      <c r="A26" s="102"/>
      <c r="B26" s="28">
        <v>0.29166666666666669</v>
      </c>
      <c r="C26" s="21" t="s">
        <v>479</v>
      </c>
      <c r="D26" s="21">
        <v>4</v>
      </c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102"/>
      <c r="B30" s="28"/>
      <c r="C30" s="28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7">
      <c r="A33" s="102"/>
      <c r="B33" s="28"/>
      <c r="C33" s="21"/>
      <c r="D33" s="21"/>
      <c r="E33" s="66"/>
      <c r="F33" s="67"/>
      <c r="G33" s="68"/>
    </row>
    <row r="34" spans="1:7">
      <c r="A34" s="102"/>
      <c r="B34" s="28"/>
      <c r="C34" s="21"/>
      <c r="D34" s="21"/>
      <c r="E34" s="66"/>
      <c r="F34" s="67"/>
      <c r="G34" s="68"/>
    </row>
    <row r="35" spans="1:7">
      <c r="A35" s="102"/>
      <c r="B35" s="28"/>
      <c r="C35" s="21"/>
      <c r="D35" s="21"/>
      <c r="E35" s="66"/>
      <c r="F35" s="67"/>
      <c r="G35" s="68"/>
    </row>
    <row r="36" spans="1:7">
      <c r="A36" s="102"/>
      <c r="B36" s="28"/>
      <c r="C36" s="21"/>
      <c r="D36" s="21"/>
      <c r="E36" s="66"/>
      <c r="F36" s="67"/>
      <c r="G36" s="68"/>
    </row>
    <row r="37" spans="1:7">
      <c r="A37" s="102"/>
      <c r="B37" s="28"/>
      <c r="C37" s="32"/>
      <c r="D37" s="21"/>
      <c r="E37" s="66"/>
      <c r="F37" s="67"/>
      <c r="G37" s="68"/>
    </row>
    <row r="38" spans="1:7">
      <c r="A38" s="102"/>
      <c r="B38" s="28"/>
      <c r="C38" s="28"/>
      <c r="D38" s="21"/>
      <c r="E38" s="66"/>
      <c r="F38" s="67"/>
      <c r="G38" s="68"/>
    </row>
    <row r="39" spans="1:7">
      <c r="A39" s="102"/>
      <c r="B39" s="28"/>
      <c r="C39" s="28"/>
      <c r="D39" s="21"/>
      <c r="E39" s="66"/>
      <c r="F39" s="67"/>
      <c r="G39" s="68"/>
    </row>
    <row r="40" spans="1:7">
      <c r="A40" s="102"/>
      <c r="B40" s="28"/>
      <c r="C40" s="21"/>
      <c r="D40" s="21"/>
      <c r="E40" s="66"/>
      <c r="F40" s="67"/>
      <c r="G40" s="68"/>
    </row>
    <row r="41" spans="1:7">
      <c r="A41" s="102"/>
      <c r="B41" s="28"/>
      <c r="C41" s="28"/>
      <c r="D41" s="21"/>
      <c r="E41" s="66"/>
      <c r="F41" s="67"/>
      <c r="G41" s="68"/>
    </row>
    <row r="42" spans="1:7">
      <c r="A42" s="102"/>
      <c r="B42" s="28"/>
      <c r="C42" s="21"/>
      <c r="D42" s="21"/>
      <c r="E42" s="66"/>
      <c r="F42" s="67"/>
      <c r="G42" s="68"/>
    </row>
    <row r="43" spans="1:7">
      <c r="A43" s="74" t="s">
        <v>24</v>
      </c>
      <c r="B43" s="74"/>
      <c r="C43" s="74"/>
      <c r="D43" s="74"/>
      <c r="E43" s="74"/>
      <c r="F43" s="74"/>
      <c r="G43" s="74"/>
    </row>
    <row r="44" spans="1:7">
      <c r="A44" s="101" t="s">
        <v>25</v>
      </c>
      <c r="B44" s="113"/>
      <c r="C44" s="114"/>
      <c r="D44" s="101" t="s">
        <v>26</v>
      </c>
      <c r="E44" s="109" t="s">
        <v>483</v>
      </c>
      <c r="F44" s="110"/>
      <c r="G44" s="111"/>
    </row>
    <row r="45" spans="1:7" ht="17.25" customHeight="1">
      <c r="A45" s="102"/>
      <c r="B45" s="107"/>
      <c r="C45" s="108"/>
      <c r="D45" s="102"/>
      <c r="E45" s="171" t="s">
        <v>484</v>
      </c>
      <c r="F45" s="172"/>
      <c r="G45" s="173"/>
    </row>
    <row r="46" spans="1:7" ht="18" customHeight="1">
      <c r="A46" s="102"/>
      <c r="B46" s="107"/>
      <c r="C46" s="108"/>
      <c r="D46" s="102"/>
      <c r="E46" s="171" t="s">
        <v>485</v>
      </c>
      <c r="F46" s="172"/>
      <c r="G46" s="173"/>
    </row>
    <row r="47" spans="1:7" ht="18" customHeight="1">
      <c r="A47" s="102"/>
      <c r="B47" s="107"/>
      <c r="C47" s="108"/>
      <c r="D47" s="102"/>
      <c r="E47" s="171"/>
      <c r="F47" s="172"/>
      <c r="G47" s="173"/>
    </row>
    <row r="48" spans="1:7" ht="17.25" customHeight="1">
      <c r="A48" s="102"/>
      <c r="B48" s="107"/>
      <c r="C48" s="108"/>
      <c r="D48" s="102"/>
      <c r="E48" s="171" t="s">
        <v>486</v>
      </c>
      <c r="F48" s="172"/>
      <c r="G48" s="173"/>
    </row>
    <row r="49" spans="1:9" ht="17.25" customHeight="1">
      <c r="A49" s="102"/>
      <c r="B49" s="107"/>
      <c r="C49" s="108"/>
      <c r="D49" s="102"/>
      <c r="E49" s="177"/>
      <c r="F49" s="178"/>
      <c r="G49" s="179"/>
      <c r="I49" s="34"/>
    </row>
    <row r="50" spans="1:9" ht="18" customHeight="1">
      <c r="A50" s="102"/>
      <c r="B50" s="107"/>
      <c r="C50" s="108"/>
      <c r="D50" s="102"/>
      <c r="E50" s="177"/>
      <c r="F50" s="178"/>
      <c r="G50" s="179"/>
    </row>
    <row r="51" spans="1:9" ht="18" customHeight="1">
      <c r="A51" s="102"/>
      <c r="B51" s="107"/>
      <c r="C51" s="108"/>
      <c r="D51" s="102"/>
      <c r="E51" s="177"/>
      <c r="F51" s="178"/>
      <c r="G51" s="179"/>
    </row>
    <row r="52" spans="1:9">
      <c r="A52" s="112"/>
      <c r="B52" s="121"/>
      <c r="C52" s="122"/>
      <c r="D52" s="112"/>
      <c r="E52" s="123"/>
      <c r="F52" s="124"/>
      <c r="G52" s="125"/>
    </row>
    <row r="53" spans="1:9">
      <c r="A53" s="74" t="s">
        <v>27</v>
      </c>
      <c r="B53" s="74"/>
      <c r="C53" s="74"/>
      <c r="D53" s="74"/>
      <c r="E53" s="74"/>
      <c r="F53" s="74"/>
      <c r="G53" s="74"/>
    </row>
    <row r="54" spans="1:9">
      <c r="A54" s="101" t="s">
        <v>25</v>
      </c>
      <c r="B54" s="113" t="s">
        <v>9</v>
      </c>
      <c r="C54" s="114"/>
      <c r="D54" s="101" t="s">
        <v>26</v>
      </c>
      <c r="E54" s="126"/>
      <c r="F54" s="127"/>
      <c r="G54" s="128"/>
    </row>
    <row r="55" spans="1:9">
      <c r="A55" s="112"/>
      <c r="B55" s="121" t="s">
        <v>9</v>
      </c>
      <c r="C55" s="122"/>
      <c r="D55" s="112"/>
      <c r="E55" s="115"/>
      <c r="F55" s="116"/>
      <c r="G55" s="117"/>
    </row>
    <row r="56" spans="1:9">
      <c r="A56" s="74" t="s">
        <v>48</v>
      </c>
      <c r="B56" s="74"/>
      <c r="C56" s="74"/>
      <c r="D56" s="74"/>
      <c r="E56" s="74"/>
      <c r="F56" s="74"/>
      <c r="G56" s="74"/>
    </row>
    <row r="57" spans="1:9">
      <c r="A57" s="101" t="s">
        <v>25</v>
      </c>
      <c r="B57" s="113"/>
      <c r="C57" s="129"/>
      <c r="D57" s="114"/>
      <c r="E57" s="101" t="s">
        <v>29</v>
      </c>
      <c r="F57" s="107" t="s">
        <v>487</v>
      </c>
      <c r="G57" s="108"/>
      <c r="H57" s="69"/>
    </row>
    <row r="58" spans="1:9">
      <c r="A58" s="102"/>
      <c r="B58" s="107"/>
      <c r="C58" s="130"/>
      <c r="D58" s="108"/>
      <c r="E58" s="102"/>
      <c r="F58" s="107"/>
      <c r="G58" s="108"/>
      <c r="H58" s="36"/>
    </row>
    <row r="59" spans="1:9">
      <c r="A59" s="102"/>
      <c r="B59" s="107"/>
      <c r="C59" s="130"/>
      <c r="D59" s="108"/>
      <c r="E59" s="102"/>
      <c r="F59" s="107"/>
      <c r="G59" s="108"/>
    </row>
    <row r="60" spans="1:9">
      <c r="A60" s="102"/>
      <c r="B60" s="107"/>
      <c r="C60" s="130"/>
      <c r="D60" s="108"/>
      <c r="E60" s="102"/>
      <c r="F60" s="107"/>
      <c r="G60" s="108"/>
    </row>
    <row r="61" spans="1:9">
      <c r="A61" s="102"/>
      <c r="B61" s="107" t="s">
        <v>9</v>
      </c>
      <c r="C61" s="130"/>
      <c r="D61" s="108"/>
      <c r="E61" s="102"/>
      <c r="F61" s="107" t="s">
        <v>9</v>
      </c>
      <c r="G61" s="108"/>
    </row>
    <row r="62" spans="1:9">
      <c r="A62" s="112"/>
      <c r="B62" s="121"/>
      <c r="C62" s="131"/>
      <c r="D62" s="122"/>
      <c r="E62" s="112"/>
      <c r="F62" s="107"/>
      <c r="G62" s="108"/>
    </row>
    <row r="63" spans="1:9">
      <c r="A63" s="132" t="s">
        <v>30</v>
      </c>
      <c r="B63" s="133"/>
      <c r="C63" s="37" t="s">
        <v>31</v>
      </c>
      <c r="D63" s="38">
        <f>B65+E65</f>
        <v>0</v>
      </c>
      <c r="E63" s="39"/>
      <c r="F63" s="134"/>
      <c r="G63" s="134"/>
    </row>
    <row r="64" spans="1:9">
      <c r="A64" s="139" t="s">
        <v>25</v>
      </c>
      <c r="B64" s="40" t="s">
        <v>32</v>
      </c>
      <c r="C64" s="40" t="s">
        <v>33</v>
      </c>
      <c r="D64" s="92" t="s">
        <v>29</v>
      </c>
      <c r="E64" s="40" t="s">
        <v>32</v>
      </c>
      <c r="F64" s="142" t="s">
        <v>33</v>
      </c>
      <c r="G64" s="143"/>
    </row>
    <row r="65" spans="1:7">
      <c r="A65" s="140"/>
      <c r="B65" s="144"/>
      <c r="C65" s="144"/>
      <c r="D65" s="93"/>
      <c r="E65" s="144"/>
      <c r="F65" s="147"/>
      <c r="G65" s="148"/>
    </row>
    <row r="66" spans="1:7">
      <c r="A66" s="140"/>
      <c r="B66" s="145"/>
      <c r="C66" s="145"/>
      <c r="D66" s="93"/>
      <c r="E66" s="145"/>
      <c r="F66" s="149"/>
      <c r="G66" s="150"/>
    </row>
    <row r="67" spans="1:7">
      <c r="A67" s="141"/>
      <c r="B67" s="146"/>
      <c r="C67" s="146"/>
      <c r="D67" s="94"/>
      <c r="E67" s="146"/>
      <c r="F67" s="151"/>
      <c r="G67" s="152"/>
    </row>
    <row r="68" spans="1:7">
      <c r="A68" s="135" t="s">
        <v>34</v>
      </c>
      <c r="B68" s="135"/>
      <c r="C68" s="135"/>
      <c r="D68" s="135"/>
      <c r="E68" s="135"/>
      <c r="F68" s="135"/>
      <c r="G68" s="135"/>
    </row>
    <row r="69" spans="1:7">
      <c r="A69" s="136"/>
      <c r="B69" s="137"/>
      <c r="C69" s="137"/>
      <c r="D69" s="137"/>
      <c r="E69" s="137"/>
      <c r="F69" s="137"/>
      <c r="G69" s="138"/>
    </row>
    <row r="71" spans="1:7">
      <c r="G71"/>
    </row>
    <row r="72" spans="1:7">
      <c r="G72"/>
    </row>
    <row r="73" spans="1:7">
      <c r="C73" t="s">
        <v>4</v>
      </c>
      <c r="G73"/>
    </row>
    <row r="74" spans="1:7">
      <c r="G74"/>
    </row>
    <row r="75" spans="1:7">
      <c r="G75"/>
    </row>
    <row r="76" spans="1:7">
      <c r="G76"/>
    </row>
  </sheetData>
  <mergeCells count="86">
    <mergeCell ref="E46:G46"/>
    <mergeCell ref="E47:G47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31:G31"/>
    <mergeCell ref="E28:G28"/>
    <mergeCell ref="E29:G29"/>
    <mergeCell ref="E30:G30"/>
    <mergeCell ref="A16:A22"/>
    <mergeCell ref="E16:G16"/>
    <mergeCell ref="E17:G17"/>
    <mergeCell ref="E18:G18"/>
    <mergeCell ref="E19:G19"/>
    <mergeCell ref="E20:G20"/>
    <mergeCell ref="E21:G21"/>
    <mergeCell ref="E22:G22"/>
    <mergeCell ref="E32:G32"/>
    <mergeCell ref="A43:G43"/>
    <mergeCell ref="A44:A52"/>
    <mergeCell ref="B44:C44"/>
    <mergeCell ref="D44:D52"/>
    <mergeCell ref="E44:G44"/>
    <mergeCell ref="B45:C45"/>
    <mergeCell ref="E45:G45"/>
    <mergeCell ref="B46:C46"/>
    <mergeCell ref="A23:A42"/>
    <mergeCell ref="E23:G23"/>
    <mergeCell ref="E24:G24"/>
    <mergeCell ref="E25:G25"/>
    <mergeCell ref="B47:C47"/>
    <mergeCell ref="E26:G26"/>
    <mergeCell ref="E27:G27"/>
    <mergeCell ref="B48:C48"/>
    <mergeCell ref="E48:G48"/>
    <mergeCell ref="B49:C49"/>
    <mergeCell ref="E49:G49"/>
    <mergeCell ref="B51:C51"/>
    <mergeCell ref="E51:G51"/>
    <mergeCell ref="B50:C50"/>
    <mergeCell ref="E50:G50"/>
    <mergeCell ref="B52:C52"/>
    <mergeCell ref="E52:G52"/>
    <mergeCell ref="A53:G53"/>
    <mergeCell ref="E55:G55"/>
    <mergeCell ref="A56:G56"/>
    <mergeCell ref="A54:A55"/>
    <mergeCell ref="B54:C54"/>
    <mergeCell ref="D54:D55"/>
    <mergeCell ref="E54:G54"/>
    <mergeCell ref="B55:C55"/>
    <mergeCell ref="A57:A62"/>
    <mergeCell ref="B57:D57"/>
    <mergeCell ref="E57:E62"/>
    <mergeCell ref="F57:G57"/>
    <mergeCell ref="B58:D58"/>
    <mergeCell ref="F58:G58"/>
    <mergeCell ref="B59:D59"/>
    <mergeCell ref="F59:G59"/>
    <mergeCell ref="B60:D60"/>
    <mergeCell ref="F60:G60"/>
    <mergeCell ref="B61:D61"/>
    <mergeCell ref="F61:G61"/>
    <mergeCell ref="B62:D62"/>
    <mergeCell ref="F62:G62"/>
    <mergeCell ref="A68:G68"/>
    <mergeCell ref="A69:G69"/>
    <mergeCell ref="A63:B63"/>
    <mergeCell ref="F63:G63"/>
    <mergeCell ref="A64:A67"/>
    <mergeCell ref="D64:D67"/>
    <mergeCell ref="F64:G64"/>
    <mergeCell ref="B65:B67"/>
    <mergeCell ref="C65:C67"/>
    <mergeCell ref="E65:E67"/>
    <mergeCell ref="F65:G6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topLeftCell="A13" workbookViewId="0">
      <selection activeCell="B6" sqref="B6:C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504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592000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1398100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1990100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B6+'12.27'!B7:C7</f>
        <v>80284700</v>
      </c>
      <c r="C7" s="58">
        <f>B7/B8</f>
        <v>1.2351492307692307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480</v>
      </c>
      <c r="C11" s="21">
        <v>13</v>
      </c>
      <c r="D11" s="93"/>
      <c r="E11" s="22"/>
      <c r="F11" s="21"/>
      <c r="G11" s="23"/>
    </row>
    <row r="12" spans="1:9" ht="18" customHeight="1">
      <c r="A12" s="90"/>
      <c r="B12" s="21" t="s">
        <v>505</v>
      </c>
      <c r="C12" s="21">
        <v>8</v>
      </c>
      <c r="D12" s="93"/>
      <c r="E12" s="22"/>
      <c r="F12" s="21"/>
      <c r="G12" s="23"/>
    </row>
    <row r="13" spans="1:9" ht="17.100000000000001" customHeight="1">
      <c r="A13" s="91"/>
      <c r="B13" s="21" t="s">
        <v>482</v>
      </c>
      <c r="C13" s="24">
        <v>7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/>
      <c r="C16" s="28"/>
      <c r="D16" s="21"/>
      <c r="E16" s="95"/>
      <c r="F16" s="96"/>
      <c r="G16" s="97"/>
    </row>
    <row r="17" spans="1:7">
      <c r="A17" s="102"/>
      <c r="B17" s="28"/>
      <c r="C17" s="21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 ht="18" thickBot="1">
      <c r="A23" s="102" t="s">
        <v>35</v>
      </c>
      <c r="B23" s="29">
        <v>0.27083333333333331</v>
      </c>
      <c r="C23" s="30" t="s">
        <v>506</v>
      </c>
      <c r="D23" s="30">
        <v>2</v>
      </c>
      <c r="E23" s="115"/>
      <c r="F23" s="116"/>
      <c r="G23" s="117"/>
    </row>
    <row r="24" spans="1:7">
      <c r="A24" s="102"/>
      <c r="B24" s="31">
        <v>0.27083333333333331</v>
      </c>
      <c r="C24" s="21" t="s">
        <v>510</v>
      </c>
      <c r="D24" s="21">
        <v>3</v>
      </c>
      <c r="E24" s="95"/>
      <c r="F24" s="96"/>
      <c r="G24" s="97"/>
    </row>
    <row r="25" spans="1:7">
      <c r="A25" s="102"/>
      <c r="B25" s="28">
        <v>0.29166666666666669</v>
      </c>
      <c r="C25" s="21" t="s">
        <v>507</v>
      </c>
      <c r="D25" s="21">
        <v>3</v>
      </c>
      <c r="E25" s="95"/>
      <c r="F25" s="96"/>
      <c r="G25" s="97"/>
    </row>
    <row r="26" spans="1:7">
      <c r="A26" s="102"/>
      <c r="B26" s="28">
        <v>0.3125</v>
      </c>
      <c r="C26" s="21" t="s">
        <v>508</v>
      </c>
      <c r="D26" s="21">
        <v>7</v>
      </c>
      <c r="E26" s="95"/>
      <c r="F26" s="96"/>
      <c r="G26" s="97"/>
    </row>
    <row r="27" spans="1:7">
      <c r="A27" s="102"/>
      <c r="B27" s="28">
        <v>0.3125</v>
      </c>
      <c r="C27" s="21" t="s">
        <v>509</v>
      </c>
      <c r="D27" s="21">
        <v>4</v>
      </c>
      <c r="E27" s="95"/>
      <c r="F27" s="96"/>
      <c r="G27" s="97"/>
    </row>
    <row r="28" spans="1:7">
      <c r="A28" s="102"/>
      <c r="B28" s="28">
        <v>0.3125</v>
      </c>
      <c r="C28" s="28" t="s">
        <v>513</v>
      </c>
      <c r="D28" s="21">
        <v>4</v>
      </c>
      <c r="E28" s="95"/>
      <c r="F28" s="96"/>
      <c r="G28" s="97"/>
    </row>
    <row r="29" spans="1:7">
      <c r="A29" s="102"/>
      <c r="B29" s="28">
        <v>0.33333333333333331</v>
      </c>
      <c r="C29" s="21" t="s">
        <v>511</v>
      </c>
      <c r="D29" s="21">
        <v>2</v>
      </c>
      <c r="E29" s="115"/>
      <c r="F29" s="116"/>
      <c r="G29" s="117"/>
    </row>
    <row r="30" spans="1:7">
      <c r="A30" s="102"/>
      <c r="B30" s="28">
        <v>0.375</v>
      </c>
      <c r="C30" s="21" t="s">
        <v>512</v>
      </c>
      <c r="D30" s="21">
        <v>4</v>
      </c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74" t="s">
        <v>24</v>
      </c>
      <c r="B33" s="74"/>
      <c r="C33" s="74"/>
      <c r="D33" s="74"/>
      <c r="E33" s="74"/>
      <c r="F33" s="74"/>
      <c r="G33" s="74"/>
    </row>
    <row r="34" spans="1:9">
      <c r="A34" s="101" t="s">
        <v>25</v>
      </c>
      <c r="B34" s="113"/>
      <c r="C34" s="114"/>
      <c r="D34" s="101" t="s">
        <v>26</v>
      </c>
      <c r="E34" s="109" t="s">
        <v>514</v>
      </c>
      <c r="F34" s="110"/>
      <c r="G34" s="111"/>
    </row>
    <row r="35" spans="1:9" ht="17.25" customHeight="1">
      <c r="A35" s="102"/>
      <c r="B35" s="107"/>
      <c r="C35" s="108"/>
      <c r="D35" s="102"/>
      <c r="E35" s="171" t="s">
        <v>515</v>
      </c>
      <c r="F35" s="172"/>
      <c r="G35" s="173"/>
    </row>
    <row r="36" spans="1:9" ht="18" customHeight="1">
      <c r="A36" s="102"/>
      <c r="B36" s="107"/>
      <c r="C36" s="108"/>
      <c r="D36" s="102"/>
      <c r="E36" s="171" t="s">
        <v>516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517</v>
      </c>
      <c r="F37" s="172"/>
      <c r="G37" s="173"/>
    </row>
    <row r="38" spans="1:9" ht="17.25" customHeight="1">
      <c r="A38" s="102"/>
      <c r="B38" s="107"/>
      <c r="C38" s="108"/>
      <c r="D38" s="102"/>
      <c r="E38" s="171" t="s">
        <v>518</v>
      </c>
      <c r="F38" s="172"/>
      <c r="G38" s="173"/>
    </row>
    <row r="39" spans="1:9" ht="17.25" customHeight="1">
      <c r="A39" s="102"/>
      <c r="B39" s="107"/>
      <c r="C39" s="108"/>
      <c r="D39" s="102"/>
      <c r="E39" s="177" t="s">
        <v>519</v>
      </c>
      <c r="F39" s="178"/>
      <c r="G39" s="179"/>
      <c r="I39" s="34"/>
    </row>
    <row r="40" spans="1:9" ht="18" customHeight="1">
      <c r="A40" s="102"/>
      <c r="B40" s="107"/>
      <c r="C40" s="108"/>
      <c r="D40" s="102"/>
      <c r="E40" s="177" t="s">
        <v>520</v>
      </c>
      <c r="F40" s="178"/>
      <c r="G40" s="179"/>
    </row>
    <row r="41" spans="1:9" ht="18" customHeight="1">
      <c r="A41" s="102"/>
      <c r="B41" s="107"/>
      <c r="C41" s="108"/>
      <c r="D41" s="102"/>
      <c r="E41" s="177" t="s">
        <v>521</v>
      </c>
      <c r="F41" s="178"/>
      <c r="G41" s="179"/>
    </row>
    <row r="42" spans="1:9">
      <c r="A42" s="112"/>
      <c r="B42" s="121"/>
      <c r="C42" s="122"/>
      <c r="D42" s="112"/>
      <c r="E42" s="123"/>
      <c r="F42" s="124"/>
      <c r="G42" s="125"/>
    </row>
    <row r="43" spans="1:9">
      <c r="A43" s="74" t="s">
        <v>27</v>
      </c>
      <c r="B43" s="74"/>
      <c r="C43" s="74"/>
      <c r="D43" s="74"/>
      <c r="E43" s="74"/>
      <c r="F43" s="74"/>
      <c r="G43" s="74"/>
    </row>
    <row r="44" spans="1:9">
      <c r="A44" s="101" t="s">
        <v>25</v>
      </c>
      <c r="B44" s="113" t="s">
        <v>9</v>
      </c>
      <c r="C44" s="114"/>
      <c r="D44" s="101" t="s">
        <v>26</v>
      </c>
      <c r="E44" s="126"/>
      <c r="F44" s="127"/>
      <c r="G44" s="128"/>
    </row>
    <row r="45" spans="1:9">
      <c r="A45" s="112"/>
      <c r="B45" s="121" t="s">
        <v>9</v>
      </c>
      <c r="C45" s="122"/>
      <c r="D45" s="112"/>
      <c r="E45" s="115"/>
      <c r="F45" s="116"/>
      <c r="G45" s="117"/>
    </row>
    <row r="46" spans="1:9">
      <c r="A46" s="74" t="s">
        <v>48</v>
      </c>
      <c r="B46" s="74"/>
      <c r="C46" s="74"/>
      <c r="D46" s="74"/>
      <c r="E46" s="74"/>
      <c r="F46" s="74"/>
      <c r="G46" s="74"/>
    </row>
    <row r="47" spans="1:9">
      <c r="A47" s="101" t="s">
        <v>25</v>
      </c>
      <c r="B47" s="113"/>
      <c r="C47" s="129"/>
      <c r="D47" s="114"/>
      <c r="E47" s="101" t="s">
        <v>29</v>
      </c>
      <c r="F47" s="107" t="s">
        <v>522</v>
      </c>
      <c r="G47" s="108"/>
      <c r="H47" s="70"/>
    </row>
    <row r="48" spans="1:9">
      <c r="A48" s="102"/>
      <c r="B48" s="107"/>
      <c r="C48" s="130"/>
      <c r="D48" s="108"/>
      <c r="E48" s="102"/>
      <c r="F48" s="107"/>
      <c r="G48" s="108"/>
      <c r="H48" s="36"/>
    </row>
    <row r="49" spans="1:7">
      <c r="A49" s="102"/>
      <c r="B49" s="107"/>
      <c r="C49" s="130"/>
      <c r="D49" s="108"/>
      <c r="E49" s="102"/>
      <c r="F49" s="107"/>
      <c r="G49" s="108"/>
    </row>
    <row r="50" spans="1:7">
      <c r="A50" s="102"/>
      <c r="B50" s="107"/>
      <c r="C50" s="130"/>
      <c r="D50" s="108"/>
      <c r="E50" s="102"/>
      <c r="F50" s="107"/>
      <c r="G50" s="108"/>
    </row>
    <row r="51" spans="1:7">
      <c r="A51" s="102"/>
      <c r="B51" s="107" t="s">
        <v>9</v>
      </c>
      <c r="C51" s="130"/>
      <c r="D51" s="108"/>
      <c r="E51" s="102"/>
      <c r="F51" s="107" t="s">
        <v>9</v>
      </c>
      <c r="G51" s="108"/>
    </row>
    <row r="52" spans="1:7">
      <c r="A52" s="112"/>
      <c r="B52" s="121"/>
      <c r="C52" s="131"/>
      <c r="D52" s="122"/>
      <c r="E52" s="112"/>
      <c r="F52" s="107"/>
      <c r="G52" s="108"/>
    </row>
    <row r="53" spans="1:7">
      <c r="A53" s="132" t="s">
        <v>30</v>
      </c>
      <c r="B53" s="133"/>
      <c r="C53" s="37" t="s">
        <v>31</v>
      </c>
      <c r="D53" s="38">
        <f>B55+E55</f>
        <v>0</v>
      </c>
      <c r="E53" s="39"/>
      <c r="F53" s="134"/>
      <c r="G53" s="134"/>
    </row>
    <row r="54" spans="1:7">
      <c r="A54" s="139" t="s">
        <v>25</v>
      </c>
      <c r="B54" s="40" t="s">
        <v>32</v>
      </c>
      <c r="C54" s="40" t="s">
        <v>33</v>
      </c>
      <c r="D54" s="92" t="s">
        <v>29</v>
      </c>
      <c r="E54" s="40" t="s">
        <v>32</v>
      </c>
      <c r="F54" s="142" t="s">
        <v>33</v>
      </c>
      <c r="G54" s="143"/>
    </row>
    <row r="55" spans="1:7">
      <c r="A55" s="140"/>
      <c r="B55" s="144"/>
      <c r="C55" s="144"/>
      <c r="D55" s="93"/>
      <c r="E55" s="144"/>
      <c r="F55" s="147"/>
      <c r="G55" s="148"/>
    </row>
    <row r="56" spans="1:7">
      <c r="A56" s="140"/>
      <c r="B56" s="145"/>
      <c r="C56" s="145"/>
      <c r="D56" s="93"/>
      <c r="E56" s="145"/>
      <c r="F56" s="149"/>
      <c r="G56" s="150"/>
    </row>
    <row r="57" spans="1:7">
      <c r="A57" s="141"/>
      <c r="B57" s="146"/>
      <c r="C57" s="146"/>
      <c r="D57" s="94"/>
      <c r="E57" s="146"/>
      <c r="F57" s="151"/>
      <c r="G57" s="152"/>
    </row>
    <row r="58" spans="1:7">
      <c r="A58" s="135" t="s">
        <v>34</v>
      </c>
      <c r="B58" s="135"/>
      <c r="C58" s="135"/>
      <c r="D58" s="135"/>
      <c r="E58" s="135"/>
      <c r="F58" s="135"/>
      <c r="G58" s="135"/>
    </row>
    <row r="59" spans="1:7">
      <c r="A59" s="136"/>
      <c r="B59" s="137"/>
      <c r="C59" s="137"/>
      <c r="D59" s="137"/>
      <c r="E59" s="137"/>
      <c r="F59" s="137"/>
      <c r="G59" s="138"/>
    </row>
    <row r="61" spans="1:7">
      <c r="G61"/>
    </row>
    <row r="62" spans="1:7">
      <c r="G62"/>
    </row>
    <row r="63" spans="1:7">
      <c r="C63" t="s">
        <v>4</v>
      </c>
      <c r="G63"/>
    </row>
    <row r="64" spans="1:7">
      <c r="G64"/>
    </row>
    <row r="65" spans="7:7">
      <c r="G65"/>
    </row>
    <row r="66" spans="7:7">
      <c r="G66"/>
    </row>
  </sheetData>
  <sortState ref="B24:D30">
    <sortCondition ref="B23"/>
  </sortState>
  <mergeCells count="86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53:B53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A43:G43"/>
    <mergeCell ref="A44:A45"/>
    <mergeCell ref="B44:C44"/>
    <mergeCell ref="D44:D45"/>
    <mergeCell ref="E44:G44"/>
    <mergeCell ref="B45:C45"/>
    <mergeCell ref="E45:G45"/>
    <mergeCell ref="B40:C40"/>
    <mergeCell ref="E40:G40"/>
    <mergeCell ref="B41:C41"/>
    <mergeCell ref="E41:G41"/>
    <mergeCell ref="B42:C42"/>
    <mergeCell ref="E42:G42"/>
    <mergeCell ref="B37:C37"/>
    <mergeCell ref="E37:G37"/>
    <mergeCell ref="B38:C38"/>
    <mergeCell ref="E38:G38"/>
    <mergeCell ref="B39:C39"/>
    <mergeCell ref="E39:G39"/>
    <mergeCell ref="E32:G32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A23:A3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topLeftCell="A16" workbookViewId="0">
      <selection activeCell="F47" sqref="F47:G4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524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571000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2198800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2769800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B6+'12.29'!B7:C7</f>
        <v>83054500</v>
      </c>
      <c r="C7" s="58">
        <f>B7/B8</f>
        <v>1.2777615384615384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480</v>
      </c>
      <c r="C11" s="21">
        <v>13</v>
      </c>
      <c r="D11" s="93"/>
      <c r="E11" s="22"/>
      <c r="F11" s="21"/>
      <c r="G11" s="23"/>
    </row>
    <row r="12" spans="1:9" ht="18" customHeight="1">
      <c r="A12" s="90"/>
      <c r="B12" s="21" t="s">
        <v>505</v>
      </c>
      <c r="C12" s="21">
        <v>9</v>
      </c>
      <c r="D12" s="93"/>
      <c r="E12" s="22"/>
      <c r="F12" s="21"/>
      <c r="G12" s="23"/>
    </row>
    <row r="13" spans="1:9" ht="17.100000000000001" customHeight="1">
      <c r="A13" s="91"/>
      <c r="B13" s="21" t="s">
        <v>523</v>
      </c>
      <c r="C13" s="24">
        <v>7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/>
      <c r="C16" s="28"/>
      <c r="D16" s="21"/>
      <c r="E16" s="95"/>
      <c r="F16" s="96"/>
      <c r="G16" s="97"/>
    </row>
    <row r="17" spans="1:7">
      <c r="A17" s="102"/>
      <c r="B17" s="28"/>
      <c r="C17" s="21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 ht="18" thickBot="1">
      <c r="A23" s="102" t="s">
        <v>35</v>
      </c>
      <c r="B23" s="29"/>
      <c r="C23" s="30"/>
      <c r="D23" s="30"/>
      <c r="E23" s="115"/>
      <c r="F23" s="116"/>
      <c r="G23" s="117"/>
    </row>
    <row r="24" spans="1:7">
      <c r="A24" s="102"/>
      <c r="B24" s="31"/>
      <c r="C24" s="21"/>
      <c r="D24" s="21"/>
      <c r="E24" s="95"/>
      <c r="F24" s="96"/>
      <c r="G24" s="97"/>
    </row>
    <row r="25" spans="1:7">
      <c r="A25" s="102"/>
      <c r="B25" s="28"/>
      <c r="C25" s="21"/>
      <c r="D25" s="21"/>
      <c r="E25" s="95"/>
      <c r="F25" s="96"/>
      <c r="G25" s="97"/>
    </row>
    <row r="26" spans="1:7">
      <c r="A26" s="102"/>
      <c r="B26" s="28"/>
      <c r="C26" s="21"/>
      <c r="D26" s="21"/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8"/>
      <c r="D28" s="21"/>
      <c r="E28" s="95"/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102"/>
      <c r="B30" s="28"/>
      <c r="C30" s="21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74" t="s">
        <v>24</v>
      </c>
      <c r="B33" s="74"/>
      <c r="C33" s="74"/>
      <c r="D33" s="74"/>
      <c r="E33" s="74"/>
      <c r="F33" s="74"/>
      <c r="G33" s="74"/>
    </row>
    <row r="34" spans="1:9">
      <c r="A34" s="101" t="s">
        <v>25</v>
      </c>
      <c r="B34" s="113"/>
      <c r="C34" s="114"/>
      <c r="D34" s="101" t="s">
        <v>26</v>
      </c>
      <c r="E34" s="109"/>
      <c r="F34" s="110"/>
      <c r="G34" s="111"/>
    </row>
    <row r="35" spans="1:9" ht="17.25" customHeight="1">
      <c r="A35" s="102"/>
      <c r="B35" s="107"/>
      <c r="C35" s="108"/>
      <c r="D35" s="102"/>
      <c r="E35" s="171" t="s">
        <v>525</v>
      </c>
      <c r="F35" s="172"/>
      <c r="G35" s="173"/>
    </row>
    <row r="36" spans="1:9" ht="18" customHeight="1">
      <c r="A36" s="102"/>
      <c r="B36" s="107"/>
      <c r="C36" s="108"/>
      <c r="D36" s="102"/>
      <c r="E36" s="171" t="s">
        <v>526</v>
      </c>
      <c r="F36" s="172"/>
      <c r="G36" s="173"/>
    </row>
    <row r="37" spans="1:9" ht="18" customHeight="1">
      <c r="A37" s="102"/>
      <c r="B37" s="107"/>
      <c r="C37" s="108"/>
      <c r="D37" s="102"/>
      <c r="E37" s="171" t="s">
        <v>527</v>
      </c>
      <c r="F37" s="172"/>
      <c r="G37" s="173"/>
    </row>
    <row r="38" spans="1:9" ht="17.25" customHeight="1">
      <c r="A38" s="102"/>
      <c r="B38" s="107"/>
      <c r="C38" s="108"/>
      <c r="D38" s="102"/>
      <c r="E38" s="171" t="s">
        <v>528</v>
      </c>
      <c r="F38" s="172"/>
      <c r="G38" s="173"/>
    </row>
    <row r="39" spans="1:9" ht="17.25" customHeight="1">
      <c r="A39" s="102"/>
      <c r="B39" s="107"/>
      <c r="C39" s="108"/>
      <c r="D39" s="102"/>
      <c r="E39" s="177"/>
      <c r="F39" s="178"/>
      <c r="G39" s="179"/>
      <c r="I39" s="34"/>
    </row>
    <row r="40" spans="1:9" ht="18" customHeight="1">
      <c r="A40" s="102"/>
      <c r="B40" s="107"/>
      <c r="C40" s="108"/>
      <c r="D40" s="102"/>
      <c r="E40" s="177"/>
      <c r="F40" s="178"/>
      <c r="G40" s="179"/>
    </row>
    <row r="41" spans="1:9" ht="18" customHeight="1">
      <c r="A41" s="102"/>
      <c r="B41" s="107"/>
      <c r="C41" s="108"/>
      <c r="D41" s="102"/>
      <c r="E41" s="177"/>
      <c r="F41" s="178"/>
      <c r="G41" s="179"/>
    </row>
    <row r="42" spans="1:9">
      <c r="A42" s="112"/>
      <c r="B42" s="121"/>
      <c r="C42" s="122"/>
      <c r="D42" s="112"/>
      <c r="E42" s="123"/>
      <c r="F42" s="124"/>
      <c r="G42" s="125"/>
    </row>
    <row r="43" spans="1:9">
      <c r="A43" s="74" t="s">
        <v>27</v>
      </c>
      <c r="B43" s="74"/>
      <c r="C43" s="74"/>
      <c r="D43" s="74"/>
      <c r="E43" s="74"/>
      <c r="F43" s="74"/>
      <c r="G43" s="74"/>
    </row>
    <row r="44" spans="1:9">
      <c r="A44" s="101" t="s">
        <v>25</v>
      </c>
      <c r="B44" s="113" t="s">
        <v>9</v>
      </c>
      <c r="C44" s="114"/>
      <c r="D44" s="101" t="s">
        <v>26</v>
      </c>
      <c r="E44" s="126"/>
      <c r="F44" s="127"/>
      <c r="G44" s="128"/>
    </row>
    <row r="45" spans="1:9">
      <c r="A45" s="112"/>
      <c r="B45" s="121" t="s">
        <v>9</v>
      </c>
      <c r="C45" s="122"/>
      <c r="D45" s="112"/>
      <c r="E45" s="115"/>
      <c r="F45" s="116"/>
      <c r="G45" s="117"/>
    </row>
    <row r="46" spans="1:9">
      <c r="A46" s="74" t="s">
        <v>48</v>
      </c>
      <c r="B46" s="74"/>
      <c r="C46" s="74"/>
      <c r="D46" s="74"/>
      <c r="E46" s="74"/>
      <c r="F46" s="74"/>
      <c r="G46" s="74"/>
    </row>
    <row r="47" spans="1:9">
      <c r="A47" s="101" t="s">
        <v>25</v>
      </c>
      <c r="B47" s="113"/>
      <c r="C47" s="129"/>
      <c r="D47" s="114"/>
      <c r="E47" s="101" t="s">
        <v>29</v>
      </c>
      <c r="F47" s="107" t="s">
        <v>529</v>
      </c>
      <c r="G47" s="108"/>
      <c r="H47" s="71"/>
    </row>
    <row r="48" spans="1:9">
      <c r="A48" s="102"/>
      <c r="B48" s="107"/>
      <c r="C48" s="130"/>
      <c r="D48" s="108"/>
      <c r="E48" s="102"/>
      <c r="F48" s="107"/>
      <c r="G48" s="108"/>
      <c r="H48" s="36"/>
    </row>
    <row r="49" spans="1:7">
      <c r="A49" s="102"/>
      <c r="B49" s="107"/>
      <c r="C49" s="130"/>
      <c r="D49" s="108"/>
      <c r="E49" s="102"/>
      <c r="F49" s="107"/>
      <c r="G49" s="108"/>
    </row>
    <row r="50" spans="1:7">
      <c r="A50" s="102"/>
      <c r="B50" s="107"/>
      <c r="C50" s="130"/>
      <c r="D50" s="108"/>
      <c r="E50" s="102"/>
      <c r="F50" s="107"/>
      <c r="G50" s="108"/>
    </row>
    <row r="51" spans="1:7">
      <c r="A51" s="102"/>
      <c r="B51" s="107" t="s">
        <v>9</v>
      </c>
      <c r="C51" s="130"/>
      <c r="D51" s="108"/>
      <c r="E51" s="102"/>
      <c r="F51" s="107" t="s">
        <v>9</v>
      </c>
      <c r="G51" s="108"/>
    </row>
    <row r="52" spans="1:7">
      <c r="A52" s="112"/>
      <c r="B52" s="121"/>
      <c r="C52" s="131"/>
      <c r="D52" s="122"/>
      <c r="E52" s="112"/>
      <c r="F52" s="107"/>
      <c r="G52" s="108"/>
    </row>
    <row r="53" spans="1:7">
      <c r="A53" s="132" t="s">
        <v>30</v>
      </c>
      <c r="B53" s="133"/>
      <c r="C53" s="37" t="s">
        <v>31</v>
      </c>
      <c r="D53" s="38">
        <f>B55+E55</f>
        <v>0</v>
      </c>
      <c r="E53" s="39"/>
      <c r="F53" s="134"/>
      <c r="G53" s="134"/>
    </row>
    <row r="54" spans="1:7">
      <c r="A54" s="139" t="s">
        <v>25</v>
      </c>
      <c r="B54" s="40" t="s">
        <v>32</v>
      </c>
      <c r="C54" s="40" t="s">
        <v>33</v>
      </c>
      <c r="D54" s="92" t="s">
        <v>29</v>
      </c>
      <c r="E54" s="40" t="s">
        <v>32</v>
      </c>
      <c r="F54" s="142" t="s">
        <v>33</v>
      </c>
      <c r="G54" s="143"/>
    </row>
    <row r="55" spans="1:7">
      <c r="A55" s="140"/>
      <c r="B55" s="144"/>
      <c r="C55" s="144"/>
      <c r="D55" s="93"/>
      <c r="E55" s="144"/>
      <c r="F55" s="147"/>
      <c r="G55" s="148"/>
    </row>
    <row r="56" spans="1:7">
      <c r="A56" s="140"/>
      <c r="B56" s="145"/>
      <c r="C56" s="145"/>
      <c r="D56" s="93"/>
      <c r="E56" s="145"/>
      <c r="F56" s="149"/>
      <c r="G56" s="150"/>
    </row>
    <row r="57" spans="1:7">
      <c r="A57" s="141"/>
      <c r="B57" s="146"/>
      <c r="C57" s="146"/>
      <c r="D57" s="94"/>
      <c r="E57" s="146"/>
      <c r="F57" s="151"/>
      <c r="G57" s="152"/>
    </row>
    <row r="58" spans="1:7">
      <c r="A58" s="135" t="s">
        <v>34</v>
      </c>
      <c r="B58" s="135"/>
      <c r="C58" s="135"/>
      <c r="D58" s="135"/>
      <c r="E58" s="135"/>
      <c r="F58" s="135"/>
      <c r="G58" s="135"/>
    </row>
    <row r="59" spans="1:7">
      <c r="A59" s="136"/>
      <c r="B59" s="137"/>
      <c r="C59" s="137"/>
      <c r="D59" s="137"/>
      <c r="E59" s="137"/>
      <c r="F59" s="137"/>
      <c r="G59" s="138"/>
    </row>
    <row r="61" spans="1:7">
      <c r="G61"/>
    </row>
    <row r="62" spans="1:7">
      <c r="G62"/>
    </row>
    <row r="63" spans="1:7">
      <c r="C63" t="s">
        <v>4</v>
      </c>
      <c r="G63"/>
    </row>
    <row r="64" spans="1:7">
      <c r="G64"/>
    </row>
    <row r="65" spans="7:7">
      <c r="G65"/>
    </row>
    <row r="66" spans="7:7">
      <c r="G66"/>
    </row>
  </sheetData>
  <mergeCells count="86">
    <mergeCell ref="E15:G15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A14:G14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E32:G32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A23:A32"/>
    <mergeCell ref="E23:G23"/>
    <mergeCell ref="E24:G24"/>
    <mergeCell ref="E25:G25"/>
    <mergeCell ref="E26:G26"/>
    <mergeCell ref="E27:G27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53:B53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tabSelected="1" workbookViewId="0">
      <selection activeCell="J9" sqref="J9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7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535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656100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3374500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4030600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B6+'12.30'!B7:C7</f>
        <v>87085100</v>
      </c>
      <c r="C7" s="58">
        <f>B7/B8</f>
        <v>1.3397707692307692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480</v>
      </c>
      <c r="C11" s="21">
        <v>19</v>
      </c>
      <c r="D11" s="93"/>
      <c r="E11" s="22"/>
      <c r="F11" s="21"/>
      <c r="G11" s="23"/>
    </row>
    <row r="12" spans="1:9" ht="18" customHeight="1">
      <c r="A12" s="90"/>
      <c r="B12" s="21" t="s">
        <v>530</v>
      </c>
      <c r="C12" s="21">
        <v>9</v>
      </c>
      <c r="D12" s="93"/>
      <c r="E12" s="22"/>
      <c r="F12" s="21"/>
      <c r="G12" s="23"/>
    </row>
    <row r="13" spans="1:9" ht="17.100000000000001" customHeight="1">
      <c r="A13" s="91"/>
      <c r="B13" s="21" t="s">
        <v>531</v>
      </c>
      <c r="C13" s="24">
        <v>6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/>
      <c r="C16" s="28"/>
      <c r="D16" s="21"/>
      <c r="E16" s="95"/>
      <c r="F16" s="96"/>
      <c r="G16" s="97"/>
    </row>
    <row r="17" spans="1:7">
      <c r="A17" s="102"/>
      <c r="B17" s="28"/>
      <c r="C17" s="21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 ht="18" thickBot="1">
      <c r="A23" s="102" t="s">
        <v>35</v>
      </c>
      <c r="B23" s="29"/>
      <c r="C23" s="30"/>
      <c r="D23" s="30"/>
      <c r="E23" s="115"/>
      <c r="F23" s="116"/>
      <c r="G23" s="117"/>
    </row>
    <row r="24" spans="1:7">
      <c r="A24" s="102"/>
      <c r="B24" s="31"/>
      <c r="C24" s="21"/>
      <c r="D24" s="21"/>
      <c r="E24" s="95"/>
      <c r="F24" s="96"/>
      <c r="G24" s="97"/>
    </row>
    <row r="25" spans="1:7">
      <c r="A25" s="102"/>
      <c r="B25" s="28"/>
      <c r="C25" s="21"/>
      <c r="D25" s="21"/>
      <c r="E25" s="95"/>
      <c r="F25" s="96"/>
      <c r="G25" s="97"/>
    </row>
    <row r="26" spans="1:7">
      <c r="A26" s="102"/>
      <c r="B26" s="28"/>
      <c r="C26" s="21"/>
      <c r="D26" s="21"/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8"/>
      <c r="D28" s="21"/>
      <c r="E28" s="95"/>
      <c r="F28" s="96"/>
      <c r="G28" s="97"/>
    </row>
    <row r="29" spans="1:7">
      <c r="A29" s="102"/>
      <c r="B29" s="28"/>
      <c r="C29" s="21"/>
      <c r="D29" s="21"/>
      <c r="E29" s="115"/>
      <c r="F29" s="116"/>
      <c r="G29" s="117"/>
    </row>
    <row r="30" spans="1:7">
      <c r="A30" s="102"/>
      <c r="B30" s="28"/>
      <c r="C30" s="21"/>
      <c r="D30" s="21"/>
      <c r="E30" s="95"/>
      <c r="F30" s="96"/>
      <c r="G30" s="97"/>
    </row>
    <row r="31" spans="1:7">
      <c r="A31" s="102"/>
      <c r="B31" s="28"/>
      <c r="C31" s="32"/>
      <c r="D31" s="21"/>
      <c r="E31" s="95"/>
      <c r="F31" s="96"/>
      <c r="G31" s="97"/>
    </row>
    <row r="32" spans="1:7">
      <c r="A32" s="102"/>
      <c r="B32" s="28"/>
      <c r="C32" s="21"/>
      <c r="D32" s="21"/>
      <c r="E32" s="95"/>
      <c r="F32" s="96"/>
      <c r="G32" s="97"/>
    </row>
    <row r="33" spans="1:9">
      <c r="A33" s="74" t="s">
        <v>24</v>
      </c>
      <c r="B33" s="74"/>
      <c r="C33" s="74"/>
      <c r="D33" s="74"/>
      <c r="E33" s="74"/>
      <c r="F33" s="74"/>
      <c r="G33" s="74"/>
    </row>
    <row r="34" spans="1:9">
      <c r="A34" s="101" t="s">
        <v>25</v>
      </c>
      <c r="B34" s="113"/>
      <c r="C34" s="114"/>
      <c r="D34" s="101" t="s">
        <v>26</v>
      </c>
      <c r="E34" s="109" t="s">
        <v>532</v>
      </c>
      <c r="F34" s="110"/>
      <c r="G34" s="111"/>
    </row>
    <row r="35" spans="1:9" ht="17.25" customHeight="1">
      <c r="A35" s="102"/>
      <c r="B35" s="107"/>
      <c r="C35" s="108"/>
      <c r="D35" s="102"/>
      <c r="E35" s="171" t="s">
        <v>533</v>
      </c>
      <c r="F35" s="172"/>
      <c r="G35" s="173"/>
    </row>
    <row r="36" spans="1:9" ht="18" customHeight="1">
      <c r="A36" s="102"/>
      <c r="B36" s="107"/>
      <c r="C36" s="108"/>
      <c r="D36" s="102"/>
      <c r="E36" s="171" t="s">
        <v>534</v>
      </c>
      <c r="F36" s="172"/>
      <c r="G36" s="173"/>
    </row>
    <row r="37" spans="1:9" ht="18" customHeight="1">
      <c r="A37" s="102"/>
      <c r="B37" s="107"/>
      <c r="C37" s="108"/>
      <c r="D37" s="102"/>
      <c r="E37" s="171"/>
      <c r="F37" s="172"/>
      <c r="G37" s="173"/>
    </row>
    <row r="38" spans="1:9" ht="17.25" customHeight="1">
      <c r="A38" s="102"/>
      <c r="B38" s="107"/>
      <c r="C38" s="108"/>
      <c r="D38" s="102"/>
      <c r="E38" s="171" t="s">
        <v>528</v>
      </c>
      <c r="F38" s="172"/>
      <c r="G38" s="173"/>
    </row>
    <row r="39" spans="1:9" ht="17.25" customHeight="1">
      <c r="A39" s="102"/>
      <c r="B39" s="107"/>
      <c r="C39" s="108"/>
      <c r="D39" s="102"/>
      <c r="E39" s="177"/>
      <c r="F39" s="178"/>
      <c r="G39" s="179"/>
      <c r="I39" s="34"/>
    </row>
    <row r="40" spans="1:9" ht="18" customHeight="1">
      <c r="A40" s="102"/>
      <c r="B40" s="107"/>
      <c r="C40" s="108"/>
      <c r="D40" s="102"/>
      <c r="E40" s="177"/>
      <c r="F40" s="178"/>
      <c r="G40" s="179"/>
    </row>
    <row r="41" spans="1:9" ht="18" customHeight="1">
      <c r="A41" s="102"/>
      <c r="B41" s="107"/>
      <c r="C41" s="108"/>
      <c r="D41" s="102"/>
      <c r="E41" s="177"/>
      <c r="F41" s="178"/>
      <c r="G41" s="179"/>
    </row>
    <row r="42" spans="1:9">
      <c r="A42" s="112"/>
      <c r="B42" s="121"/>
      <c r="C42" s="122"/>
      <c r="D42" s="112"/>
      <c r="E42" s="123"/>
      <c r="F42" s="124"/>
      <c r="G42" s="125"/>
    </row>
    <row r="43" spans="1:9">
      <c r="A43" s="74" t="s">
        <v>27</v>
      </c>
      <c r="B43" s="74"/>
      <c r="C43" s="74"/>
      <c r="D43" s="74"/>
      <c r="E43" s="74"/>
      <c r="F43" s="74"/>
      <c r="G43" s="74"/>
    </row>
    <row r="44" spans="1:9">
      <c r="A44" s="101" t="s">
        <v>25</v>
      </c>
      <c r="B44" s="113" t="s">
        <v>9</v>
      </c>
      <c r="C44" s="114"/>
      <c r="D44" s="101" t="s">
        <v>26</v>
      </c>
      <c r="E44" s="126"/>
      <c r="F44" s="127"/>
      <c r="G44" s="128"/>
    </row>
    <row r="45" spans="1:9">
      <c r="A45" s="112"/>
      <c r="B45" s="121" t="s">
        <v>9</v>
      </c>
      <c r="C45" s="122"/>
      <c r="D45" s="112"/>
      <c r="E45" s="115"/>
      <c r="F45" s="116"/>
      <c r="G45" s="117"/>
    </row>
    <row r="46" spans="1:9">
      <c r="A46" s="74" t="s">
        <v>48</v>
      </c>
      <c r="B46" s="74"/>
      <c r="C46" s="74"/>
      <c r="D46" s="74"/>
      <c r="E46" s="74"/>
      <c r="F46" s="74"/>
      <c r="G46" s="74"/>
    </row>
    <row r="47" spans="1:9">
      <c r="A47" s="101" t="s">
        <v>25</v>
      </c>
      <c r="B47" s="113"/>
      <c r="C47" s="129"/>
      <c r="D47" s="114"/>
      <c r="E47" s="101" t="s">
        <v>29</v>
      </c>
      <c r="F47" s="107" t="s">
        <v>529</v>
      </c>
      <c r="G47" s="108"/>
      <c r="H47" s="72"/>
    </row>
    <row r="48" spans="1:9">
      <c r="A48" s="102"/>
      <c r="B48" s="107"/>
      <c r="C48" s="130"/>
      <c r="D48" s="108"/>
      <c r="E48" s="102"/>
      <c r="F48" s="107"/>
      <c r="G48" s="108"/>
      <c r="H48" s="36"/>
    </row>
    <row r="49" spans="1:7">
      <c r="A49" s="102"/>
      <c r="B49" s="107"/>
      <c r="C49" s="130"/>
      <c r="D49" s="108"/>
      <c r="E49" s="102"/>
      <c r="F49" s="107"/>
      <c r="G49" s="108"/>
    </row>
    <row r="50" spans="1:7">
      <c r="A50" s="102"/>
      <c r="B50" s="107"/>
      <c r="C50" s="130"/>
      <c r="D50" s="108"/>
      <c r="E50" s="102"/>
      <c r="F50" s="107"/>
      <c r="G50" s="108"/>
    </row>
    <row r="51" spans="1:7">
      <c r="A51" s="102"/>
      <c r="B51" s="107" t="s">
        <v>9</v>
      </c>
      <c r="C51" s="130"/>
      <c r="D51" s="108"/>
      <c r="E51" s="102"/>
      <c r="F51" s="107" t="s">
        <v>9</v>
      </c>
      <c r="G51" s="108"/>
    </row>
    <row r="52" spans="1:7">
      <c r="A52" s="112"/>
      <c r="B52" s="121"/>
      <c r="C52" s="131"/>
      <c r="D52" s="122"/>
      <c r="E52" s="112"/>
      <c r="F52" s="107"/>
      <c r="G52" s="108"/>
    </row>
    <row r="53" spans="1:7">
      <c r="A53" s="132" t="s">
        <v>30</v>
      </c>
      <c r="B53" s="133"/>
      <c r="C53" s="37" t="s">
        <v>31</v>
      </c>
      <c r="D53" s="38">
        <f>B55+E55</f>
        <v>0</v>
      </c>
      <c r="E53" s="39"/>
      <c r="F53" s="134"/>
      <c r="G53" s="134"/>
    </row>
    <row r="54" spans="1:7">
      <c r="A54" s="139" t="s">
        <v>25</v>
      </c>
      <c r="B54" s="40" t="s">
        <v>32</v>
      </c>
      <c r="C54" s="40" t="s">
        <v>33</v>
      </c>
      <c r="D54" s="92" t="s">
        <v>29</v>
      </c>
      <c r="E54" s="40" t="s">
        <v>32</v>
      </c>
      <c r="F54" s="142" t="s">
        <v>33</v>
      </c>
      <c r="G54" s="143"/>
    </row>
    <row r="55" spans="1:7">
      <c r="A55" s="140"/>
      <c r="B55" s="144"/>
      <c r="C55" s="144"/>
      <c r="D55" s="93"/>
      <c r="E55" s="144"/>
      <c r="F55" s="147"/>
      <c r="G55" s="148"/>
    </row>
    <row r="56" spans="1:7">
      <c r="A56" s="140"/>
      <c r="B56" s="145"/>
      <c r="C56" s="145"/>
      <c r="D56" s="93"/>
      <c r="E56" s="145"/>
      <c r="F56" s="149"/>
      <c r="G56" s="150"/>
    </row>
    <row r="57" spans="1:7">
      <c r="A57" s="141"/>
      <c r="B57" s="146"/>
      <c r="C57" s="146"/>
      <c r="D57" s="94"/>
      <c r="E57" s="146"/>
      <c r="F57" s="151"/>
      <c r="G57" s="152"/>
    </row>
    <row r="58" spans="1:7">
      <c r="A58" s="135" t="s">
        <v>34</v>
      </c>
      <c r="B58" s="135"/>
      <c r="C58" s="135"/>
      <c r="D58" s="135"/>
      <c r="E58" s="135"/>
      <c r="F58" s="135"/>
      <c r="G58" s="135"/>
    </row>
    <row r="59" spans="1:7">
      <c r="A59" s="136"/>
      <c r="B59" s="137"/>
      <c r="C59" s="137"/>
      <c r="D59" s="137"/>
      <c r="E59" s="137"/>
      <c r="F59" s="137"/>
      <c r="G59" s="138"/>
    </row>
    <row r="61" spans="1:7">
      <c r="G61"/>
    </row>
    <row r="62" spans="1:7">
      <c r="G62"/>
    </row>
    <row r="63" spans="1:7">
      <c r="C63" t="s">
        <v>4</v>
      </c>
      <c r="G63"/>
    </row>
    <row r="64" spans="1:7">
      <c r="G64"/>
    </row>
    <row r="65" spans="7:7">
      <c r="G65"/>
    </row>
    <row r="66" spans="7:7">
      <c r="G66"/>
    </row>
  </sheetData>
  <mergeCells count="86"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F50:G50"/>
    <mergeCell ref="B51:D51"/>
    <mergeCell ref="F51:G51"/>
    <mergeCell ref="B52:D52"/>
    <mergeCell ref="F52:G52"/>
    <mergeCell ref="A53:B53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A43:G43"/>
    <mergeCell ref="A44:A45"/>
    <mergeCell ref="B44:C44"/>
    <mergeCell ref="D44:D45"/>
    <mergeCell ref="E44:G44"/>
    <mergeCell ref="B45:C45"/>
    <mergeCell ref="E45:G45"/>
    <mergeCell ref="B40:C40"/>
    <mergeCell ref="E40:G40"/>
    <mergeCell ref="B41:C41"/>
    <mergeCell ref="E41:G41"/>
    <mergeCell ref="B42:C42"/>
    <mergeCell ref="E42:G42"/>
    <mergeCell ref="B37:C37"/>
    <mergeCell ref="E37:G37"/>
    <mergeCell ref="B38:C38"/>
    <mergeCell ref="E38:G38"/>
    <mergeCell ref="B39:C39"/>
    <mergeCell ref="E39:G39"/>
    <mergeCell ref="E32:G32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A23:A3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16:A22"/>
    <mergeCell ref="E16:G16"/>
    <mergeCell ref="E17:G17"/>
    <mergeCell ref="E18:G18"/>
    <mergeCell ref="E19:G19"/>
    <mergeCell ref="E20:G20"/>
    <mergeCell ref="E21:G21"/>
    <mergeCell ref="E22:G22"/>
    <mergeCell ref="B8:C8"/>
    <mergeCell ref="A9:C9"/>
    <mergeCell ref="A10:A13"/>
    <mergeCell ref="D10:D13"/>
    <mergeCell ref="A14:G14"/>
    <mergeCell ref="E15:G15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36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54800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94100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148900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3">
        <f>B6+'12.1'!B7:C7</f>
        <v>2112500</v>
      </c>
      <c r="C7" s="58">
        <f>B7/B8</f>
        <v>3.2500000000000001E-2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/>
      <c r="C11" s="21"/>
      <c r="D11" s="93"/>
      <c r="E11" s="22"/>
      <c r="F11" s="21"/>
      <c r="G11" s="23"/>
    </row>
    <row r="12" spans="1:9" ht="18" customHeight="1">
      <c r="A12" s="90"/>
      <c r="B12" s="21"/>
      <c r="C12" s="21"/>
      <c r="D12" s="93"/>
      <c r="E12" s="22"/>
      <c r="F12" s="21"/>
      <c r="G12" s="23"/>
    </row>
    <row r="13" spans="1:9" ht="17.100000000000001" customHeight="1">
      <c r="A13" s="91"/>
      <c r="B13" s="21"/>
      <c r="C13" s="24"/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/>
      <c r="C16" s="21"/>
      <c r="D16" s="21"/>
      <c r="E16" s="95"/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0.33333333333333331</v>
      </c>
      <c r="C23" s="21" t="s">
        <v>233</v>
      </c>
      <c r="D23" s="21">
        <v>2</v>
      </c>
      <c r="E23" s="115" t="s">
        <v>199</v>
      </c>
      <c r="F23" s="116"/>
      <c r="G23" s="117"/>
    </row>
    <row r="24" spans="1:7">
      <c r="A24" s="102"/>
      <c r="B24" s="28"/>
      <c r="C24" s="28"/>
      <c r="D24" s="21"/>
      <c r="E24" s="95"/>
      <c r="F24" s="96"/>
      <c r="G24" s="97"/>
    </row>
    <row r="25" spans="1:7">
      <c r="A25" s="102"/>
      <c r="B25" s="28"/>
      <c r="C25" s="32"/>
      <c r="D25" s="21"/>
      <c r="E25" s="95"/>
      <c r="F25" s="96"/>
      <c r="G25" s="97"/>
    </row>
    <row r="26" spans="1:7">
      <c r="A26" s="102"/>
      <c r="B26" s="28"/>
      <c r="C26" s="32"/>
      <c r="D26" s="21"/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8"/>
      <c r="D29" s="21"/>
      <c r="E29" s="95"/>
      <c r="F29" s="96"/>
      <c r="G29" s="97"/>
    </row>
    <row r="30" spans="1:7">
      <c r="A30" s="102"/>
      <c r="B30" s="28"/>
      <c r="C30" s="33"/>
      <c r="D30" s="21"/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 t="s">
        <v>111</v>
      </c>
      <c r="C35" s="114"/>
      <c r="D35" s="101" t="s">
        <v>26</v>
      </c>
      <c r="E35" s="109" t="s">
        <v>45</v>
      </c>
      <c r="F35" s="110"/>
      <c r="G35" s="111"/>
    </row>
    <row r="36" spans="1:9" ht="17.25" customHeight="1">
      <c r="A36" s="102"/>
      <c r="B36" s="107" t="s">
        <v>112</v>
      </c>
      <c r="C36" s="108"/>
      <c r="D36" s="102"/>
      <c r="E36" s="109" t="s">
        <v>50</v>
      </c>
      <c r="F36" s="110"/>
      <c r="G36" s="111"/>
    </row>
    <row r="37" spans="1:9" ht="18" customHeight="1">
      <c r="A37" s="102"/>
      <c r="B37" s="107"/>
      <c r="C37" s="108"/>
      <c r="D37" s="102"/>
      <c r="E37" s="118" t="s">
        <v>51</v>
      </c>
      <c r="F37" s="119"/>
      <c r="G37" s="120"/>
    </row>
    <row r="38" spans="1:9" ht="18" customHeight="1">
      <c r="A38" s="102"/>
      <c r="B38" s="107"/>
      <c r="C38" s="108"/>
      <c r="D38" s="102"/>
      <c r="E38" s="118" t="s">
        <v>9</v>
      </c>
      <c r="F38" s="119"/>
      <c r="G38" s="120"/>
    </row>
    <row r="39" spans="1:9" ht="17.25" customHeight="1">
      <c r="A39" s="102"/>
      <c r="B39" s="107"/>
      <c r="C39" s="108"/>
      <c r="D39" s="102"/>
      <c r="E39" s="109" t="s">
        <v>52</v>
      </c>
      <c r="F39" s="110"/>
      <c r="G39" s="111"/>
    </row>
    <row r="40" spans="1:9" ht="17.25" customHeight="1">
      <c r="A40" s="102"/>
      <c r="B40" s="107"/>
      <c r="C40" s="108"/>
      <c r="D40" s="102"/>
      <c r="E40" s="109" t="s">
        <v>53</v>
      </c>
      <c r="F40" s="110"/>
      <c r="G40" s="111"/>
      <c r="I40" s="34"/>
    </row>
    <row r="41" spans="1:9" ht="18" customHeight="1">
      <c r="A41" s="102"/>
      <c r="B41" s="107"/>
      <c r="C41" s="108"/>
      <c r="D41" s="102"/>
      <c r="E41" s="118" t="s">
        <v>54</v>
      </c>
      <c r="F41" s="119"/>
      <c r="G41" s="120"/>
    </row>
    <row r="42" spans="1:9" ht="18" customHeight="1">
      <c r="A42" s="102"/>
      <c r="B42" s="107"/>
      <c r="C42" s="108"/>
      <c r="D42" s="102"/>
      <c r="E42" s="118" t="s">
        <v>55</v>
      </c>
      <c r="F42" s="119"/>
      <c r="G42" s="120"/>
    </row>
    <row r="43" spans="1:9">
      <c r="A43" s="112"/>
      <c r="B43" s="121"/>
      <c r="C43" s="122"/>
      <c r="D43" s="112"/>
      <c r="E43" s="123" t="s">
        <v>56</v>
      </c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28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 t="s">
        <v>69</v>
      </c>
      <c r="G48" s="108"/>
      <c r="H48" s="42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60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225000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670100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895100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B6+'12.2'!B7:C7</f>
        <v>3007600</v>
      </c>
      <c r="C7" s="58">
        <f>B7/B8</f>
        <v>4.6270769230769233E-2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61</v>
      </c>
      <c r="C11" s="21">
        <v>5</v>
      </c>
      <c r="D11" s="93"/>
      <c r="E11" s="22"/>
      <c r="F11" s="21"/>
      <c r="G11" s="23"/>
    </row>
    <row r="12" spans="1:9" ht="18" customHeight="1">
      <c r="A12" s="90"/>
      <c r="B12" s="21" t="s">
        <v>62</v>
      </c>
      <c r="C12" s="21">
        <v>5</v>
      </c>
      <c r="D12" s="93"/>
      <c r="E12" s="22"/>
      <c r="F12" s="21"/>
      <c r="G12" s="23"/>
    </row>
    <row r="13" spans="1:9" ht="17.100000000000001" customHeight="1">
      <c r="A13" s="91"/>
      <c r="B13" s="21" t="s">
        <v>63</v>
      </c>
      <c r="C13" s="24">
        <v>4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6.25E-2</v>
      </c>
      <c r="C16" s="21" t="s">
        <v>227</v>
      </c>
      <c r="D16" s="21">
        <v>2</v>
      </c>
      <c r="E16" s="95"/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1" t="s">
        <v>228</v>
      </c>
      <c r="D23" s="21">
        <v>5</v>
      </c>
      <c r="E23" s="115"/>
      <c r="F23" s="116"/>
      <c r="G23" s="117"/>
    </row>
    <row r="24" spans="1:7">
      <c r="A24" s="102"/>
      <c r="B24" s="28">
        <v>0.29166666666666669</v>
      </c>
      <c r="C24" s="28" t="s">
        <v>229</v>
      </c>
      <c r="D24" s="21">
        <v>3</v>
      </c>
      <c r="E24" s="95"/>
      <c r="F24" s="96"/>
      <c r="G24" s="97"/>
    </row>
    <row r="25" spans="1:7">
      <c r="A25" s="102"/>
      <c r="B25" s="28">
        <v>0.29166666666666669</v>
      </c>
      <c r="C25" s="32" t="s">
        <v>230</v>
      </c>
      <c r="D25" s="21">
        <v>5</v>
      </c>
      <c r="E25" s="95"/>
      <c r="F25" s="96"/>
      <c r="G25" s="97"/>
    </row>
    <row r="26" spans="1:7">
      <c r="A26" s="102"/>
      <c r="B26" s="28">
        <v>0.29166666666666669</v>
      </c>
      <c r="C26" s="32" t="s">
        <v>231</v>
      </c>
      <c r="D26" s="21">
        <v>3</v>
      </c>
      <c r="E26" s="95"/>
      <c r="F26" s="96"/>
      <c r="G26" s="97"/>
    </row>
    <row r="27" spans="1:7">
      <c r="A27" s="102"/>
      <c r="B27" s="28">
        <v>0.33333333333333331</v>
      </c>
      <c r="C27" s="21" t="s">
        <v>232</v>
      </c>
      <c r="D27" s="21">
        <v>4</v>
      </c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8"/>
      <c r="D29" s="21"/>
      <c r="E29" s="95"/>
      <c r="F29" s="96"/>
      <c r="G29" s="97"/>
    </row>
    <row r="30" spans="1:7">
      <c r="A30" s="102"/>
      <c r="B30" s="28"/>
      <c r="C30" s="33"/>
      <c r="D30" s="21"/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154" t="s">
        <v>24</v>
      </c>
      <c r="B34" s="74"/>
      <c r="C34" s="74"/>
      <c r="D34" s="74"/>
      <c r="E34" s="74"/>
      <c r="F34" s="74"/>
      <c r="G34" s="74"/>
    </row>
    <row r="35" spans="1:9">
      <c r="A35" s="102" t="s">
        <v>25</v>
      </c>
      <c r="B35" s="129" t="s">
        <v>114</v>
      </c>
      <c r="C35" s="129"/>
      <c r="D35" s="101" t="s">
        <v>26</v>
      </c>
      <c r="E35" s="153" t="s">
        <v>57</v>
      </c>
      <c r="F35" s="110"/>
      <c r="G35" s="111"/>
    </row>
    <row r="36" spans="1:9" ht="17.25" customHeight="1">
      <c r="A36" s="102"/>
      <c r="B36" s="130" t="s">
        <v>115</v>
      </c>
      <c r="C36" s="130"/>
      <c r="D36" s="102"/>
      <c r="E36" s="153" t="s">
        <v>58</v>
      </c>
      <c r="F36" s="110"/>
      <c r="G36" s="111"/>
    </row>
    <row r="37" spans="1:9" ht="18" customHeight="1">
      <c r="A37" s="102"/>
      <c r="B37" s="130" t="s">
        <v>116</v>
      </c>
      <c r="C37" s="130"/>
      <c r="D37" s="102"/>
      <c r="E37" s="119" t="s">
        <v>59</v>
      </c>
      <c r="F37" s="119"/>
      <c r="G37" s="120"/>
    </row>
    <row r="38" spans="1:9" ht="18" customHeight="1">
      <c r="A38" s="102"/>
      <c r="B38" s="130" t="s">
        <v>117</v>
      </c>
      <c r="C38" s="130"/>
      <c r="D38" s="102"/>
      <c r="E38" s="119"/>
      <c r="F38" s="119"/>
      <c r="G38" s="120"/>
    </row>
    <row r="39" spans="1:9" ht="17.25" customHeight="1">
      <c r="A39" s="102"/>
      <c r="B39" s="130" t="s">
        <v>118</v>
      </c>
      <c r="C39" s="130"/>
      <c r="D39" s="102"/>
      <c r="E39" s="153"/>
      <c r="F39" s="110"/>
      <c r="G39" s="111"/>
    </row>
    <row r="40" spans="1:9" ht="17.25" customHeight="1">
      <c r="A40" s="102"/>
      <c r="B40" s="130" t="s">
        <v>119</v>
      </c>
      <c r="C40" s="130"/>
      <c r="D40" s="102"/>
      <c r="E40" s="153"/>
      <c r="F40" s="110"/>
      <c r="G40" s="111"/>
      <c r="I40" s="34"/>
    </row>
    <row r="41" spans="1:9" ht="18" customHeight="1">
      <c r="A41" s="102"/>
      <c r="B41" s="130" t="s">
        <v>120</v>
      </c>
      <c r="C41" s="130"/>
      <c r="D41" s="102"/>
      <c r="E41" s="119"/>
      <c r="F41" s="119"/>
      <c r="G41" s="120"/>
    </row>
    <row r="42" spans="1:9" ht="18" customHeight="1">
      <c r="A42" s="102"/>
      <c r="B42" s="130" t="s">
        <v>121</v>
      </c>
      <c r="C42" s="130"/>
      <c r="D42" s="102"/>
      <c r="E42" s="119"/>
      <c r="F42" s="119"/>
      <c r="G42" s="120"/>
    </row>
    <row r="43" spans="1:9">
      <c r="A43" s="102"/>
      <c r="B43" s="130" t="s">
        <v>79</v>
      </c>
      <c r="C43" s="130"/>
      <c r="D43" s="102"/>
      <c r="E43" s="124"/>
      <c r="F43" s="124"/>
      <c r="G43" s="125"/>
    </row>
    <row r="44" spans="1:9">
      <c r="A44" s="48"/>
      <c r="B44" s="51" t="s">
        <v>122</v>
      </c>
      <c r="C44" s="51"/>
      <c r="D44" s="48"/>
      <c r="E44" s="49"/>
      <c r="F44" s="49"/>
      <c r="G44" s="49"/>
    </row>
    <row r="45" spans="1:9">
      <c r="A45" s="74" t="s">
        <v>27</v>
      </c>
      <c r="B45" s="155"/>
      <c r="C45" s="155"/>
      <c r="D45" s="74"/>
      <c r="E45" s="74"/>
      <c r="F45" s="74"/>
      <c r="G45" s="74"/>
    </row>
    <row r="46" spans="1:9">
      <c r="A46" s="101" t="s">
        <v>25</v>
      </c>
      <c r="B46" s="113" t="s">
        <v>9</v>
      </c>
      <c r="C46" s="114"/>
      <c r="D46" s="101" t="s">
        <v>26</v>
      </c>
      <c r="E46" s="126"/>
      <c r="F46" s="127"/>
      <c r="G46" s="128"/>
    </row>
    <row r="47" spans="1:9">
      <c r="A47" s="112"/>
      <c r="B47" s="121" t="s">
        <v>9</v>
      </c>
      <c r="C47" s="122"/>
      <c r="D47" s="112"/>
      <c r="E47" s="115"/>
      <c r="F47" s="116"/>
      <c r="G47" s="117"/>
    </row>
    <row r="48" spans="1:9">
      <c r="A48" s="74" t="s">
        <v>28</v>
      </c>
      <c r="B48" s="74"/>
      <c r="C48" s="74"/>
      <c r="D48" s="74"/>
      <c r="E48" s="74"/>
      <c r="F48" s="74"/>
      <c r="G48" s="74"/>
    </row>
    <row r="49" spans="1:8">
      <c r="A49" s="101" t="s">
        <v>25</v>
      </c>
      <c r="B49" s="113" t="s">
        <v>110</v>
      </c>
      <c r="C49" s="129"/>
      <c r="D49" s="114"/>
      <c r="E49" s="101" t="s">
        <v>29</v>
      </c>
      <c r="F49" s="107" t="s">
        <v>67</v>
      </c>
      <c r="G49" s="108"/>
      <c r="H49" s="43"/>
    </row>
    <row r="50" spans="1:8">
      <c r="A50" s="102"/>
      <c r="B50" s="107"/>
      <c r="C50" s="130"/>
      <c r="D50" s="108"/>
      <c r="E50" s="102"/>
      <c r="F50" s="107"/>
      <c r="G50" s="108"/>
      <c r="H50" s="36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/>
      <c r="C52" s="130"/>
      <c r="D52" s="108"/>
      <c r="E52" s="102"/>
      <c r="F52" s="107"/>
      <c r="G52" s="108"/>
    </row>
    <row r="53" spans="1:8">
      <c r="A53" s="102"/>
      <c r="B53" s="107" t="s">
        <v>9</v>
      </c>
      <c r="C53" s="130"/>
      <c r="D53" s="108"/>
      <c r="E53" s="102"/>
      <c r="F53" s="107" t="s">
        <v>9</v>
      </c>
      <c r="G53" s="108"/>
    </row>
    <row r="54" spans="1:8">
      <c r="A54" s="112"/>
      <c r="B54" s="121"/>
      <c r="C54" s="131"/>
      <c r="D54" s="122"/>
      <c r="E54" s="112"/>
      <c r="F54" s="107"/>
      <c r="G54" s="108"/>
    </row>
    <row r="55" spans="1:8">
      <c r="A55" s="132" t="s">
        <v>30</v>
      </c>
      <c r="B55" s="133"/>
      <c r="C55" s="37" t="s">
        <v>31</v>
      </c>
      <c r="D55" s="38">
        <f>B57+E57</f>
        <v>0</v>
      </c>
      <c r="E55" s="39"/>
      <c r="F55" s="134"/>
      <c r="G55" s="134"/>
    </row>
    <row r="56" spans="1:8">
      <c r="A56" s="139" t="s">
        <v>25</v>
      </c>
      <c r="B56" s="40" t="s">
        <v>32</v>
      </c>
      <c r="C56" s="40" t="s">
        <v>33</v>
      </c>
      <c r="D56" s="92" t="s">
        <v>29</v>
      </c>
      <c r="E56" s="40" t="s">
        <v>32</v>
      </c>
      <c r="F56" s="142" t="s">
        <v>33</v>
      </c>
      <c r="G56" s="143"/>
    </row>
    <row r="57" spans="1:8">
      <c r="A57" s="140"/>
      <c r="B57" s="144"/>
      <c r="C57" s="144"/>
      <c r="D57" s="93"/>
      <c r="E57" s="144"/>
      <c r="F57" s="147"/>
      <c r="G57" s="148"/>
    </row>
    <row r="58" spans="1:8">
      <c r="A58" s="140"/>
      <c r="B58" s="145"/>
      <c r="C58" s="145"/>
      <c r="D58" s="93"/>
      <c r="E58" s="145"/>
      <c r="F58" s="149"/>
      <c r="G58" s="150"/>
    </row>
    <row r="59" spans="1:8">
      <c r="A59" s="141"/>
      <c r="B59" s="146"/>
      <c r="C59" s="146"/>
      <c r="D59" s="94"/>
      <c r="E59" s="146"/>
      <c r="F59" s="151"/>
      <c r="G59" s="152"/>
    </row>
    <row r="60" spans="1:8">
      <c r="A60" s="135" t="s">
        <v>34</v>
      </c>
      <c r="B60" s="135"/>
      <c r="C60" s="135"/>
      <c r="D60" s="135"/>
      <c r="E60" s="135"/>
      <c r="F60" s="135"/>
      <c r="G60" s="135"/>
    </row>
    <row r="61" spans="1:8">
      <c r="A61" s="136"/>
      <c r="B61" s="137"/>
      <c r="C61" s="137"/>
      <c r="D61" s="137"/>
      <c r="E61" s="137"/>
      <c r="F61" s="137"/>
      <c r="G61" s="138"/>
    </row>
    <row r="63" spans="1:8">
      <c r="G63"/>
    </row>
    <row r="64" spans="1:8">
      <c r="G64"/>
    </row>
    <row r="65" spans="3:7">
      <c r="C65" t="s">
        <v>4</v>
      </c>
      <c r="G65"/>
    </row>
    <row r="66" spans="3:7">
      <c r="G66"/>
    </row>
    <row r="67" spans="3:7">
      <c r="G67"/>
    </row>
    <row r="68" spans="3:7">
      <c r="G68"/>
    </row>
  </sheetData>
  <mergeCells count="87">
    <mergeCell ref="A55:B55"/>
    <mergeCell ref="F55:G55"/>
    <mergeCell ref="A60:G60"/>
    <mergeCell ref="A61:G61"/>
    <mergeCell ref="A56:A59"/>
    <mergeCell ref="D56:D59"/>
    <mergeCell ref="F56:G56"/>
    <mergeCell ref="B57:B59"/>
    <mergeCell ref="C57:C59"/>
    <mergeCell ref="E57:E59"/>
    <mergeCell ref="F57:G59"/>
    <mergeCell ref="A48:G48"/>
    <mergeCell ref="A49:A54"/>
    <mergeCell ref="B49:D49"/>
    <mergeCell ref="E49:E54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A45:G45"/>
    <mergeCell ref="A46:A47"/>
    <mergeCell ref="B46:C46"/>
    <mergeCell ref="D46:D47"/>
    <mergeCell ref="E46:G46"/>
    <mergeCell ref="B47:C47"/>
    <mergeCell ref="E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topLeftCell="A28"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64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175000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1653500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1828500</v>
      </c>
      <c r="C6" s="163"/>
      <c r="D6" s="80"/>
      <c r="E6" s="7"/>
      <c r="F6" s="8"/>
      <c r="G6" s="9"/>
    </row>
    <row r="7" spans="1:9" ht="20.25" customHeight="1">
      <c r="A7" s="10" t="s">
        <v>12</v>
      </c>
      <c r="B7" s="59">
        <f>B6+'12.3'!B7:C7</f>
        <v>4836100</v>
      </c>
      <c r="C7" s="58">
        <f>B7/B8</f>
        <v>7.4401538461538463E-2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65</v>
      </c>
      <c r="C11" s="21">
        <v>5</v>
      </c>
      <c r="D11" s="93"/>
      <c r="E11" s="22"/>
      <c r="F11" s="21"/>
      <c r="G11" s="23"/>
    </row>
    <row r="12" spans="1:9" ht="18" customHeight="1">
      <c r="A12" s="90"/>
      <c r="B12" s="21" t="s">
        <v>66</v>
      </c>
      <c r="C12" s="21">
        <v>4</v>
      </c>
      <c r="D12" s="93"/>
      <c r="E12" s="22"/>
      <c r="F12" s="21"/>
      <c r="G12" s="23"/>
    </row>
    <row r="13" spans="1:9" ht="17.100000000000001" customHeight="1">
      <c r="A13" s="91"/>
      <c r="B13" s="21" t="s">
        <v>77</v>
      </c>
      <c r="C13" s="24">
        <v>4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222</v>
      </c>
      <c r="D16" s="21">
        <v>2</v>
      </c>
      <c r="E16" s="95"/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0.2986111111111111</v>
      </c>
      <c r="C23" s="21" t="s">
        <v>223</v>
      </c>
      <c r="D23" s="21">
        <v>2</v>
      </c>
      <c r="E23" s="115"/>
      <c r="F23" s="116"/>
      <c r="G23" s="117"/>
    </row>
    <row r="24" spans="1:7">
      <c r="A24" s="102"/>
      <c r="B24" s="28">
        <v>0.3125</v>
      </c>
      <c r="C24" s="28" t="s">
        <v>224</v>
      </c>
      <c r="D24" s="21">
        <v>10</v>
      </c>
      <c r="E24" s="95"/>
      <c r="F24" s="96"/>
      <c r="G24" s="97"/>
    </row>
    <row r="25" spans="1:7">
      <c r="A25" s="102"/>
      <c r="B25" s="28">
        <v>0.3125</v>
      </c>
      <c r="C25" s="32" t="s">
        <v>225</v>
      </c>
      <c r="D25" s="21">
        <v>8</v>
      </c>
      <c r="E25" s="95"/>
      <c r="F25" s="96"/>
      <c r="G25" s="97"/>
    </row>
    <row r="26" spans="1:7">
      <c r="A26" s="102"/>
      <c r="B26" s="28">
        <v>0.3125</v>
      </c>
      <c r="C26" s="32" t="s">
        <v>226</v>
      </c>
      <c r="D26" s="21">
        <v>4</v>
      </c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8"/>
      <c r="D29" s="21"/>
      <c r="E29" s="95"/>
      <c r="F29" s="96"/>
      <c r="G29" s="97"/>
    </row>
    <row r="30" spans="1:7">
      <c r="A30" s="102"/>
      <c r="B30" s="28"/>
      <c r="C30" s="33"/>
      <c r="D30" s="21"/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 t="s">
        <v>108</v>
      </c>
      <c r="C35" s="114"/>
      <c r="D35" s="101" t="s">
        <v>26</v>
      </c>
      <c r="E35" s="109" t="s">
        <v>37</v>
      </c>
      <c r="F35" s="110"/>
      <c r="G35" s="111"/>
    </row>
    <row r="36" spans="1:9" ht="17.25" customHeight="1">
      <c r="A36" s="102"/>
      <c r="B36" s="107" t="s">
        <v>109</v>
      </c>
      <c r="C36" s="108"/>
      <c r="D36" s="102"/>
      <c r="E36" s="156" t="s">
        <v>74</v>
      </c>
      <c r="F36" s="157"/>
      <c r="G36" s="158"/>
    </row>
    <row r="37" spans="1:9" ht="18" customHeight="1">
      <c r="A37" s="102"/>
      <c r="B37" s="107"/>
      <c r="C37" s="108"/>
      <c r="D37" s="102"/>
      <c r="E37" s="156"/>
      <c r="F37" s="157"/>
      <c r="G37" s="158"/>
    </row>
    <row r="38" spans="1:9" ht="18" customHeight="1">
      <c r="A38" s="102"/>
      <c r="B38" s="107"/>
      <c r="C38" s="108"/>
      <c r="D38" s="102"/>
      <c r="E38" s="159" t="s">
        <v>75</v>
      </c>
      <c r="F38" s="160"/>
      <c r="G38" s="161"/>
    </row>
    <row r="39" spans="1:9" ht="17.25" customHeight="1">
      <c r="A39" s="102"/>
      <c r="B39" s="107"/>
      <c r="C39" s="108"/>
      <c r="D39" s="102"/>
      <c r="E39" s="162"/>
      <c r="F39" s="160"/>
      <c r="G39" s="161"/>
    </row>
    <row r="40" spans="1:9" ht="17.25" customHeight="1">
      <c r="A40" s="102"/>
      <c r="B40" s="107"/>
      <c r="C40" s="108"/>
      <c r="D40" s="102"/>
      <c r="E40" s="162"/>
      <c r="F40" s="160"/>
      <c r="G40" s="161"/>
      <c r="I40" s="34"/>
    </row>
    <row r="41" spans="1:9" ht="18" customHeight="1">
      <c r="A41" s="102"/>
      <c r="B41" s="107"/>
      <c r="C41" s="108"/>
      <c r="D41" s="102"/>
      <c r="E41" s="162"/>
      <c r="F41" s="160"/>
      <c r="G41" s="161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28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 t="s">
        <v>70</v>
      </c>
      <c r="G48" s="108"/>
      <c r="H48" s="44"/>
    </row>
    <row r="49" spans="1:8">
      <c r="A49" s="102"/>
      <c r="B49" s="107"/>
      <c r="C49" s="130"/>
      <c r="D49" s="108"/>
      <c r="E49" s="102"/>
      <c r="F49" s="107" t="s">
        <v>71</v>
      </c>
      <c r="G49" s="108"/>
      <c r="H49" s="36"/>
    </row>
    <row r="50" spans="1:8">
      <c r="A50" s="102"/>
      <c r="B50" s="107"/>
      <c r="C50" s="130"/>
      <c r="D50" s="108"/>
      <c r="E50" s="102"/>
      <c r="F50" s="107" t="s">
        <v>72</v>
      </c>
      <c r="G50" s="108"/>
    </row>
    <row r="51" spans="1:8">
      <c r="A51" s="102"/>
      <c r="B51" s="107"/>
      <c r="C51" s="130"/>
      <c r="D51" s="108"/>
      <c r="E51" s="102"/>
      <c r="F51" s="107" t="s">
        <v>73</v>
      </c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3">
    <mergeCell ref="A14:G14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E26:G26"/>
    <mergeCell ref="E27:G27"/>
    <mergeCell ref="E28:G28"/>
    <mergeCell ref="E29:G29"/>
    <mergeCell ref="E30:G30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32:G32"/>
    <mergeCell ref="E33:G33"/>
    <mergeCell ref="A34:G34"/>
    <mergeCell ref="A35:A43"/>
    <mergeCell ref="B35:C35"/>
    <mergeCell ref="D35:D43"/>
    <mergeCell ref="E35:G35"/>
    <mergeCell ref="B36:C36"/>
    <mergeCell ref="B37:C37"/>
    <mergeCell ref="A23:A33"/>
    <mergeCell ref="E23:G23"/>
    <mergeCell ref="E24:G24"/>
    <mergeCell ref="E25:G25"/>
    <mergeCell ref="B38:C38"/>
    <mergeCell ref="B39:C39"/>
    <mergeCell ref="E31:G31"/>
    <mergeCell ref="E36:G37"/>
    <mergeCell ref="E38:G41"/>
    <mergeCell ref="B41:C41"/>
    <mergeCell ref="B42:C42"/>
    <mergeCell ref="E42:G42"/>
    <mergeCell ref="B40:C40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7"/>
  <sheetViews>
    <sheetView topLeftCell="A28" workbookViewId="0">
      <selection activeCell="B35" sqref="B35:C35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123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38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242000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1614200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1856200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B6+'12.4'!B7:C7</f>
        <v>6692300</v>
      </c>
      <c r="C7" s="58">
        <f>B7/B8</f>
        <v>0.10295846153846154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76</v>
      </c>
      <c r="C11" s="21">
        <v>8</v>
      </c>
      <c r="D11" s="93"/>
      <c r="E11" s="22"/>
      <c r="F11" s="21"/>
      <c r="G11" s="23"/>
    </row>
    <row r="12" spans="1:9" ht="18" customHeight="1">
      <c r="A12" s="90"/>
      <c r="B12" s="21" t="s">
        <v>78</v>
      </c>
      <c r="C12" s="21">
        <v>5</v>
      </c>
      <c r="D12" s="93"/>
      <c r="E12" s="22"/>
      <c r="F12" s="21"/>
      <c r="G12" s="23"/>
    </row>
    <row r="13" spans="1:9" ht="17.100000000000001" customHeight="1">
      <c r="A13" s="91"/>
      <c r="B13" s="21" t="s">
        <v>79</v>
      </c>
      <c r="C13" s="24">
        <v>5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4.1666666666666664E-2</v>
      </c>
      <c r="C16" s="21" t="s">
        <v>207</v>
      </c>
      <c r="D16" s="21">
        <v>2</v>
      </c>
      <c r="E16" s="95" t="s">
        <v>199</v>
      </c>
      <c r="F16" s="96"/>
      <c r="G16" s="97"/>
    </row>
    <row r="17" spans="1:7">
      <c r="A17" s="102"/>
      <c r="B17" s="28">
        <v>4.1666666666666664E-2</v>
      </c>
      <c r="C17" s="28" t="s">
        <v>208</v>
      </c>
      <c r="D17" s="21">
        <v>2</v>
      </c>
      <c r="E17" s="95" t="s">
        <v>199</v>
      </c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1" t="s">
        <v>209</v>
      </c>
      <c r="D23" s="21">
        <v>6</v>
      </c>
      <c r="E23" s="164" t="s">
        <v>210</v>
      </c>
      <c r="F23" s="165"/>
      <c r="G23" s="166"/>
    </row>
    <row r="24" spans="1:7">
      <c r="A24" s="102"/>
      <c r="B24" s="28">
        <v>0.25</v>
      </c>
      <c r="C24" s="32" t="s">
        <v>213</v>
      </c>
      <c r="D24" s="21">
        <v>2</v>
      </c>
      <c r="E24" s="95" t="s">
        <v>199</v>
      </c>
      <c r="F24" s="96"/>
      <c r="G24" s="97"/>
    </row>
    <row r="25" spans="1:7">
      <c r="A25" s="102"/>
      <c r="B25" s="28">
        <v>0.25</v>
      </c>
      <c r="C25" s="33" t="s">
        <v>219</v>
      </c>
      <c r="D25" s="21">
        <v>2</v>
      </c>
      <c r="E25" s="95"/>
      <c r="F25" s="96"/>
      <c r="G25" s="97"/>
    </row>
    <row r="26" spans="1:7">
      <c r="A26" s="102"/>
      <c r="B26" s="28">
        <v>0.27083333333333331</v>
      </c>
      <c r="C26" s="32" t="s">
        <v>214</v>
      </c>
      <c r="D26" s="21">
        <v>2</v>
      </c>
      <c r="E26" s="55"/>
      <c r="F26" s="56"/>
      <c r="G26" s="57"/>
    </row>
    <row r="27" spans="1:7">
      <c r="A27" s="102"/>
      <c r="B27" s="28">
        <v>0.29166666666666669</v>
      </c>
      <c r="C27" s="28" t="s">
        <v>211</v>
      </c>
      <c r="D27" s="21">
        <v>3</v>
      </c>
      <c r="E27" s="95" t="s">
        <v>212</v>
      </c>
      <c r="F27" s="96"/>
      <c r="G27" s="97"/>
    </row>
    <row r="28" spans="1:7">
      <c r="A28" s="102"/>
      <c r="B28" s="28">
        <v>0.29166666666666669</v>
      </c>
      <c r="C28" s="28" t="s">
        <v>218</v>
      </c>
      <c r="D28" s="21">
        <v>3</v>
      </c>
      <c r="E28" s="55"/>
      <c r="F28" s="56"/>
      <c r="G28" s="57"/>
    </row>
    <row r="29" spans="1:7">
      <c r="A29" s="102"/>
      <c r="B29" s="28">
        <v>0.3125</v>
      </c>
      <c r="C29" s="21" t="s">
        <v>215</v>
      </c>
      <c r="D29" s="21">
        <v>2</v>
      </c>
      <c r="E29" s="55"/>
      <c r="F29" s="56"/>
      <c r="G29" s="57"/>
    </row>
    <row r="30" spans="1:7">
      <c r="A30" s="102"/>
      <c r="B30" s="28">
        <v>0.32291666666666669</v>
      </c>
      <c r="C30" s="21" t="s">
        <v>216</v>
      </c>
      <c r="D30" s="21">
        <v>6</v>
      </c>
      <c r="E30" s="95" t="s">
        <v>217</v>
      </c>
      <c r="F30" s="96"/>
      <c r="G30" s="97"/>
    </row>
    <row r="31" spans="1:7">
      <c r="A31" s="102"/>
      <c r="B31" s="28">
        <v>0.35416666666666669</v>
      </c>
      <c r="C31" s="28" t="s">
        <v>220</v>
      </c>
      <c r="D31" s="21">
        <v>2</v>
      </c>
      <c r="E31" s="95" t="s">
        <v>221</v>
      </c>
      <c r="F31" s="96"/>
      <c r="G31" s="97"/>
    </row>
    <row r="32" spans="1:7">
      <c r="A32" s="102"/>
      <c r="B32" s="28"/>
      <c r="C32" s="28"/>
      <c r="D32" s="21"/>
      <c r="E32" s="55"/>
      <c r="F32" s="56"/>
      <c r="G32" s="57"/>
    </row>
    <row r="33" spans="1:9">
      <c r="A33" s="102"/>
      <c r="B33" s="28"/>
      <c r="C33" s="21"/>
      <c r="D33" s="21"/>
      <c r="E33" s="55"/>
      <c r="F33" s="56"/>
      <c r="G33" s="5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45</v>
      </c>
      <c r="F35" s="110"/>
      <c r="G35" s="111"/>
    </row>
    <row r="36" spans="1:9" ht="17.25" customHeight="1">
      <c r="A36" s="102"/>
      <c r="B36" s="107"/>
      <c r="C36" s="108"/>
      <c r="D36" s="102"/>
      <c r="E36" s="109" t="s">
        <v>80</v>
      </c>
      <c r="F36" s="110"/>
      <c r="G36" s="111"/>
    </row>
    <row r="37" spans="1:9" ht="18" customHeight="1">
      <c r="A37" s="102"/>
      <c r="B37" s="107"/>
      <c r="C37" s="108"/>
      <c r="D37" s="102"/>
      <c r="E37" s="118" t="s">
        <v>81</v>
      </c>
      <c r="F37" s="119"/>
      <c r="G37" s="120"/>
    </row>
    <row r="38" spans="1:9" ht="18" customHeight="1">
      <c r="A38" s="102"/>
      <c r="B38" s="107"/>
      <c r="C38" s="108"/>
      <c r="D38" s="102"/>
      <c r="E38" s="118"/>
      <c r="F38" s="119"/>
      <c r="G38" s="120"/>
    </row>
    <row r="39" spans="1:9" ht="17.25" customHeight="1">
      <c r="A39" s="102"/>
      <c r="B39" s="107"/>
      <c r="C39" s="108"/>
      <c r="D39" s="102"/>
      <c r="E39" s="109" t="s">
        <v>82</v>
      </c>
      <c r="F39" s="110"/>
      <c r="G39" s="111"/>
    </row>
    <row r="40" spans="1:9" ht="17.25" customHeight="1">
      <c r="A40" s="102"/>
      <c r="B40" s="107"/>
      <c r="C40" s="108"/>
      <c r="D40" s="102"/>
      <c r="E40" s="109" t="s">
        <v>83</v>
      </c>
      <c r="F40" s="110"/>
      <c r="G40" s="111"/>
      <c r="I40" s="34"/>
    </row>
    <row r="41" spans="1:9" ht="18" customHeight="1">
      <c r="A41" s="102"/>
      <c r="B41" s="107"/>
      <c r="C41" s="108"/>
      <c r="D41" s="102"/>
      <c r="E41" s="118"/>
      <c r="F41" s="119"/>
      <c r="G41" s="120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28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 t="s">
        <v>84</v>
      </c>
      <c r="G48" s="108"/>
      <c r="H48" s="45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sortState ref="B23:G33">
    <sortCondition ref="B23:B33"/>
  </sortState>
  <mergeCells count="82">
    <mergeCell ref="A14:G14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7:G27"/>
    <mergeCell ref="E30:G30"/>
    <mergeCell ref="A23:A33"/>
    <mergeCell ref="E23:G23"/>
    <mergeCell ref="E24:G24"/>
    <mergeCell ref="E25:G25"/>
    <mergeCell ref="B40:C40"/>
    <mergeCell ref="E40:G40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7"/>
  <sheetViews>
    <sheetView topLeftCell="A31" workbookViewId="0">
      <selection activeCell="B7" sqref="B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88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856000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690900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1546900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B6+'12.5'!B7:C7</f>
        <v>8239200</v>
      </c>
      <c r="C7" s="58">
        <f>B7/B8</f>
        <v>0.12675692307692307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85</v>
      </c>
      <c r="C11" s="21">
        <v>6</v>
      </c>
      <c r="D11" s="93"/>
      <c r="E11" s="22"/>
      <c r="F11" s="21"/>
      <c r="G11" s="23"/>
    </row>
    <row r="12" spans="1:9" ht="18" customHeight="1">
      <c r="A12" s="90"/>
      <c r="B12" s="21" t="s">
        <v>86</v>
      </c>
      <c r="C12" s="21">
        <v>5</v>
      </c>
      <c r="D12" s="93"/>
      <c r="E12" s="22"/>
      <c r="F12" s="21"/>
      <c r="G12" s="23"/>
    </row>
    <row r="13" spans="1:9" ht="17.100000000000001" customHeight="1">
      <c r="A13" s="91"/>
      <c r="B13" s="21" t="s">
        <v>87</v>
      </c>
      <c r="C13" s="24">
        <v>4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4.1666666666666664E-2</v>
      </c>
      <c r="C16" s="21" t="s">
        <v>200</v>
      </c>
      <c r="D16" s="21" t="s">
        <v>201</v>
      </c>
      <c r="E16" s="95" t="s">
        <v>202</v>
      </c>
      <c r="F16" s="96"/>
      <c r="G16" s="97"/>
    </row>
    <row r="17" spans="1:7">
      <c r="A17" s="102"/>
      <c r="B17" s="28">
        <v>4.1666666666666664E-2</v>
      </c>
      <c r="C17" s="28" t="s">
        <v>203</v>
      </c>
      <c r="D17" s="21">
        <v>3</v>
      </c>
      <c r="E17" s="95"/>
      <c r="F17" s="96"/>
      <c r="G17" s="97"/>
    </row>
    <row r="18" spans="1:7">
      <c r="A18" s="102"/>
      <c r="B18" s="28">
        <v>6.25E-2</v>
      </c>
      <c r="C18" s="28" t="s">
        <v>204</v>
      </c>
      <c r="D18" s="21">
        <v>2</v>
      </c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0.375</v>
      </c>
      <c r="C23" s="21" t="s">
        <v>205</v>
      </c>
      <c r="D23" s="21">
        <v>2</v>
      </c>
      <c r="E23" s="115" t="s">
        <v>206</v>
      </c>
      <c r="F23" s="116"/>
      <c r="G23" s="117"/>
    </row>
    <row r="24" spans="1:7">
      <c r="A24" s="102"/>
      <c r="B24" s="28"/>
      <c r="C24" s="28"/>
      <c r="D24" s="21"/>
      <c r="E24" s="95"/>
      <c r="F24" s="96"/>
      <c r="G24" s="97"/>
    </row>
    <row r="25" spans="1:7">
      <c r="A25" s="102"/>
      <c r="B25" s="28"/>
      <c r="C25" s="32"/>
      <c r="D25" s="21"/>
      <c r="E25" s="95"/>
      <c r="F25" s="96"/>
      <c r="G25" s="97"/>
    </row>
    <row r="26" spans="1:7">
      <c r="A26" s="102"/>
      <c r="B26" s="28"/>
      <c r="C26" s="32"/>
      <c r="D26" s="21"/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8"/>
      <c r="D29" s="21"/>
      <c r="E29" s="95"/>
      <c r="F29" s="96"/>
      <c r="G29" s="97"/>
    </row>
    <row r="30" spans="1:7">
      <c r="A30" s="102"/>
      <c r="B30" s="28"/>
      <c r="C30" s="33"/>
      <c r="D30" s="21"/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09" t="s">
        <v>45</v>
      </c>
      <c r="F35" s="110"/>
      <c r="G35" s="111"/>
    </row>
    <row r="36" spans="1:9" ht="17.25" customHeight="1">
      <c r="A36" s="102"/>
      <c r="B36" s="107"/>
      <c r="C36" s="108"/>
      <c r="D36" s="102"/>
      <c r="E36" s="109" t="s">
        <v>89</v>
      </c>
      <c r="F36" s="110"/>
      <c r="G36" s="111"/>
    </row>
    <row r="37" spans="1:9" ht="18" customHeight="1">
      <c r="A37" s="102"/>
      <c r="B37" s="107"/>
      <c r="C37" s="108"/>
      <c r="D37" s="102"/>
      <c r="E37" s="118"/>
      <c r="F37" s="119"/>
      <c r="G37" s="120"/>
    </row>
    <row r="38" spans="1:9" ht="18" customHeight="1">
      <c r="A38" s="102"/>
      <c r="B38" s="107"/>
      <c r="C38" s="108"/>
      <c r="D38" s="102"/>
      <c r="E38" s="118" t="s">
        <v>90</v>
      </c>
      <c r="F38" s="119"/>
      <c r="G38" s="120"/>
    </row>
    <row r="39" spans="1:9" ht="17.25" customHeight="1">
      <c r="A39" s="102"/>
      <c r="B39" s="107"/>
      <c r="C39" s="108"/>
      <c r="D39" s="102"/>
      <c r="E39" s="109" t="s">
        <v>92</v>
      </c>
      <c r="F39" s="110"/>
      <c r="G39" s="111"/>
    </row>
    <row r="40" spans="1:9" ht="17.25" customHeight="1">
      <c r="A40" s="102"/>
      <c r="B40" s="107"/>
      <c r="C40" s="108"/>
      <c r="D40" s="102"/>
      <c r="E40" s="109" t="s">
        <v>91</v>
      </c>
      <c r="F40" s="110"/>
      <c r="G40" s="111"/>
      <c r="I40" s="34"/>
    </row>
    <row r="41" spans="1:9" ht="18" customHeight="1">
      <c r="A41" s="102"/>
      <c r="B41" s="107"/>
      <c r="C41" s="108"/>
      <c r="D41" s="102"/>
      <c r="E41" s="118"/>
      <c r="F41" s="119"/>
      <c r="G41" s="120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28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/>
      <c r="G48" s="108"/>
      <c r="H48" s="45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93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151400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652600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804000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B6+'12.6'!B7:C7</f>
        <v>9043200</v>
      </c>
      <c r="C7" s="58">
        <f>B7/B8</f>
        <v>0.13912615384615384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62</v>
      </c>
      <c r="C11" s="21">
        <v>5</v>
      </c>
      <c r="D11" s="93"/>
      <c r="E11" s="22"/>
      <c r="F11" s="21"/>
      <c r="G11" s="23"/>
    </row>
    <row r="12" spans="1:9" ht="18" customHeight="1">
      <c r="A12" s="90"/>
      <c r="B12" s="21" t="s">
        <v>63</v>
      </c>
      <c r="C12" s="21">
        <v>4</v>
      </c>
      <c r="D12" s="93"/>
      <c r="E12" s="22"/>
      <c r="F12" s="21"/>
      <c r="G12" s="23"/>
    </row>
    <row r="13" spans="1:9" ht="17.100000000000001" customHeight="1">
      <c r="A13" s="91"/>
      <c r="B13" s="21" t="s">
        <v>85</v>
      </c>
      <c r="C13" s="24">
        <v>4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190</v>
      </c>
      <c r="D16" s="21">
        <v>4</v>
      </c>
      <c r="E16" s="95"/>
      <c r="F16" s="96"/>
      <c r="G16" s="97"/>
    </row>
    <row r="17" spans="1:7">
      <c r="A17" s="102"/>
      <c r="B17" s="28"/>
      <c r="C17" s="28"/>
      <c r="D17" s="21"/>
      <c r="E17" s="95"/>
      <c r="F17" s="96"/>
      <c r="G17" s="97"/>
    </row>
    <row r="18" spans="1:7">
      <c r="A18" s="102"/>
      <c r="B18" s="28"/>
      <c r="C18" s="28"/>
      <c r="D18" s="21"/>
      <c r="E18" s="95"/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28">
        <v>0.27083333333333331</v>
      </c>
      <c r="C23" s="21" t="s">
        <v>195</v>
      </c>
      <c r="D23" s="21">
        <v>2</v>
      </c>
      <c r="E23" s="115" t="s">
        <v>197</v>
      </c>
      <c r="F23" s="116"/>
      <c r="G23" s="117"/>
    </row>
    <row r="24" spans="1:7">
      <c r="A24" s="102"/>
      <c r="B24" s="28">
        <v>0.29166666666666669</v>
      </c>
      <c r="C24" s="28" t="s">
        <v>192</v>
      </c>
      <c r="D24" s="21">
        <v>3</v>
      </c>
      <c r="E24" s="95"/>
      <c r="F24" s="96"/>
      <c r="G24" s="97"/>
    </row>
    <row r="25" spans="1:7">
      <c r="A25" s="102"/>
      <c r="B25" s="28">
        <v>0.29166666666666669</v>
      </c>
      <c r="C25" s="32" t="s">
        <v>193</v>
      </c>
      <c r="D25" s="21">
        <v>2</v>
      </c>
      <c r="E25" s="95" t="s">
        <v>199</v>
      </c>
      <c r="F25" s="96"/>
      <c r="G25" s="97"/>
    </row>
    <row r="26" spans="1:7">
      <c r="A26" s="102"/>
      <c r="B26" s="28">
        <v>0.29166666666666669</v>
      </c>
      <c r="C26" s="32" t="s">
        <v>194</v>
      </c>
      <c r="D26" s="21">
        <v>7</v>
      </c>
      <c r="E26" s="95"/>
      <c r="F26" s="96"/>
      <c r="G26" s="97"/>
    </row>
    <row r="27" spans="1:7">
      <c r="A27" s="102"/>
      <c r="B27" s="28">
        <v>0.29166666666666669</v>
      </c>
      <c r="C27" s="21" t="s">
        <v>196</v>
      </c>
      <c r="D27" s="21">
        <v>2</v>
      </c>
      <c r="E27" s="95" t="s">
        <v>198</v>
      </c>
      <c r="F27" s="96"/>
      <c r="G27" s="97"/>
    </row>
    <row r="28" spans="1:7">
      <c r="A28" s="102"/>
      <c r="B28" s="31">
        <v>0.29166666666666669</v>
      </c>
      <c r="C28" s="21" t="s">
        <v>191</v>
      </c>
      <c r="D28" s="21">
        <v>2</v>
      </c>
      <c r="E28" s="95" t="s">
        <v>199</v>
      </c>
      <c r="F28" s="96"/>
      <c r="G28" s="97"/>
    </row>
    <row r="29" spans="1:7">
      <c r="A29" s="102"/>
      <c r="B29" s="31"/>
      <c r="C29" s="21"/>
      <c r="D29" s="21"/>
      <c r="E29" s="95"/>
      <c r="F29" s="96"/>
      <c r="G29" s="97"/>
    </row>
    <row r="30" spans="1:7">
      <c r="A30" s="102"/>
      <c r="B30" s="28"/>
      <c r="C30" s="33"/>
      <c r="D30" s="21"/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 t="s">
        <v>103</v>
      </c>
      <c r="C35" s="114"/>
      <c r="D35" s="101" t="s">
        <v>26</v>
      </c>
      <c r="E35" s="167" t="s">
        <v>94</v>
      </c>
      <c r="F35" s="110"/>
      <c r="G35" s="111"/>
    </row>
    <row r="36" spans="1:9" ht="17.25" customHeight="1">
      <c r="A36" s="102"/>
      <c r="B36" s="107" t="s">
        <v>104</v>
      </c>
      <c r="C36" s="108"/>
      <c r="D36" s="102"/>
      <c r="E36" s="109" t="s">
        <v>96</v>
      </c>
      <c r="F36" s="110"/>
      <c r="G36" s="111"/>
    </row>
    <row r="37" spans="1:9" ht="18" customHeight="1">
      <c r="A37" s="102"/>
      <c r="B37" s="107" t="s">
        <v>105</v>
      </c>
      <c r="C37" s="108"/>
      <c r="D37" s="102"/>
      <c r="E37" s="118" t="s">
        <v>95</v>
      </c>
      <c r="F37" s="119"/>
      <c r="G37" s="120"/>
    </row>
    <row r="38" spans="1:9" ht="18" customHeight="1">
      <c r="A38" s="102"/>
      <c r="B38" s="107" t="s">
        <v>106</v>
      </c>
      <c r="C38" s="108"/>
      <c r="D38" s="102"/>
      <c r="E38" s="118" t="s">
        <v>97</v>
      </c>
      <c r="F38" s="119"/>
      <c r="G38" s="120"/>
    </row>
    <row r="39" spans="1:9" ht="17.25" customHeight="1">
      <c r="A39" s="102"/>
      <c r="B39" s="107" t="s">
        <v>107</v>
      </c>
      <c r="C39" s="108"/>
      <c r="D39" s="102"/>
      <c r="E39" s="109" t="s">
        <v>98</v>
      </c>
      <c r="F39" s="110"/>
      <c r="G39" s="111"/>
    </row>
    <row r="40" spans="1:9" ht="17.25" customHeight="1">
      <c r="A40" s="102"/>
      <c r="B40" s="107"/>
      <c r="C40" s="108"/>
      <c r="D40" s="102"/>
      <c r="E40" s="109"/>
      <c r="F40" s="110"/>
      <c r="G40" s="111"/>
      <c r="I40" s="34"/>
    </row>
    <row r="41" spans="1:9" ht="18" customHeight="1">
      <c r="A41" s="102"/>
      <c r="B41" s="107"/>
      <c r="C41" s="108"/>
      <c r="D41" s="102"/>
      <c r="E41" s="118" t="s">
        <v>99</v>
      </c>
      <c r="F41" s="119"/>
      <c r="G41" s="120"/>
    </row>
    <row r="42" spans="1:9" ht="18" customHeight="1">
      <c r="A42" s="102"/>
      <c r="B42" s="107"/>
      <c r="C42" s="108"/>
      <c r="D42" s="102"/>
      <c r="E42" s="118" t="s">
        <v>100</v>
      </c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28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 t="s">
        <v>101</v>
      </c>
      <c r="G48" s="108"/>
      <c r="H48" s="46"/>
    </row>
    <row r="49" spans="1:8">
      <c r="A49" s="102"/>
      <c r="B49" s="107"/>
      <c r="C49" s="130"/>
      <c r="D49" s="108"/>
      <c r="E49" s="102"/>
      <c r="F49" s="107" t="s">
        <v>102</v>
      </c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sortState ref="B24:D29">
    <sortCondition ref="B24:B29"/>
  </sortState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76" t="s">
        <v>41</v>
      </c>
      <c r="B1" s="76"/>
      <c r="C1" s="76"/>
      <c r="D1" s="76"/>
      <c r="E1" s="76"/>
      <c r="F1" s="76"/>
      <c r="G1" s="76"/>
    </row>
    <row r="2" spans="1:9" ht="20.100000000000001" customHeight="1">
      <c r="A2" s="1" t="s">
        <v>0</v>
      </c>
      <c r="B2" s="77" t="s">
        <v>131</v>
      </c>
      <c r="C2" s="78"/>
      <c r="D2" s="2" t="s">
        <v>1</v>
      </c>
      <c r="E2" s="2"/>
      <c r="F2" s="3" t="s">
        <v>2</v>
      </c>
      <c r="G2" s="4"/>
    </row>
    <row r="3" spans="1:9" ht="24" customHeight="1">
      <c r="A3" s="73" t="s">
        <v>3</v>
      </c>
      <c r="B3" s="74"/>
      <c r="C3" s="75"/>
      <c r="D3" s="79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81">
        <v>650000</v>
      </c>
      <c r="C4" s="82"/>
      <c r="D4" s="80"/>
      <c r="E4" s="7"/>
      <c r="F4" s="8"/>
      <c r="G4" s="9"/>
    </row>
    <row r="5" spans="1:9" ht="23.1" customHeight="1">
      <c r="A5" s="1" t="s">
        <v>10</v>
      </c>
      <c r="B5" s="83">
        <f>B6-B4</f>
        <v>13053000</v>
      </c>
      <c r="C5" s="84"/>
      <c r="D5" s="80"/>
      <c r="E5" s="7"/>
      <c r="F5" s="8"/>
      <c r="G5" s="9"/>
    </row>
    <row r="6" spans="1:9" ht="21.95" customHeight="1">
      <c r="A6" s="1" t="s">
        <v>11</v>
      </c>
      <c r="B6" s="85">
        <v>13703000</v>
      </c>
      <c r="C6" s="86"/>
      <c r="D6" s="80"/>
      <c r="E6" s="7"/>
      <c r="F6" s="8"/>
      <c r="G6" s="9"/>
    </row>
    <row r="7" spans="1:9" ht="20.25" customHeight="1">
      <c r="A7" s="10" t="s">
        <v>12</v>
      </c>
      <c r="B7" s="59">
        <f>B6+'12.8'!B7:C7</f>
        <v>22746200</v>
      </c>
      <c r="C7" s="58">
        <f>B7/B8</f>
        <v>0.34994153846153847</v>
      </c>
      <c r="D7" s="11"/>
      <c r="E7" s="12"/>
      <c r="F7" s="13"/>
      <c r="G7" s="14"/>
      <c r="I7" s="15"/>
    </row>
    <row r="8" spans="1:9" ht="25.5" customHeight="1">
      <c r="A8" s="1" t="s">
        <v>13</v>
      </c>
      <c r="B8" s="87">
        <v>65000000</v>
      </c>
      <c r="C8" s="88"/>
      <c r="G8" s="15"/>
    </row>
    <row r="9" spans="1:9" ht="27.95" customHeight="1">
      <c r="A9" s="73" t="s">
        <v>14</v>
      </c>
      <c r="B9" s="74"/>
      <c r="C9" s="75"/>
      <c r="D9" s="16"/>
      <c r="E9" s="17"/>
      <c r="F9" s="17"/>
      <c r="G9" s="18"/>
    </row>
    <row r="10" spans="1:9" ht="17.100000000000001" customHeight="1">
      <c r="A10" s="89" t="s">
        <v>15</v>
      </c>
      <c r="B10" s="19" t="s">
        <v>16</v>
      </c>
      <c r="C10" s="19" t="s">
        <v>17</v>
      </c>
      <c r="D10" s="92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90"/>
      <c r="B11" s="21" t="s">
        <v>132</v>
      </c>
      <c r="C11" s="21">
        <v>80</v>
      </c>
      <c r="D11" s="93"/>
      <c r="E11" s="22"/>
      <c r="F11" s="21"/>
      <c r="G11" s="23"/>
    </row>
    <row r="12" spans="1:9" ht="18" customHeight="1">
      <c r="A12" s="90"/>
      <c r="B12" s="21" t="s">
        <v>62</v>
      </c>
      <c r="C12" s="21">
        <v>4</v>
      </c>
      <c r="D12" s="93"/>
      <c r="E12" s="22"/>
      <c r="F12" s="21"/>
      <c r="G12" s="23"/>
    </row>
    <row r="13" spans="1:9" ht="17.100000000000001" customHeight="1">
      <c r="A13" s="91"/>
      <c r="B13" s="21" t="s">
        <v>133</v>
      </c>
      <c r="C13" s="24">
        <v>4</v>
      </c>
      <c r="D13" s="94"/>
      <c r="E13" s="25"/>
      <c r="F13" s="26"/>
      <c r="G13" s="23"/>
    </row>
    <row r="14" spans="1:9" ht="27.95" customHeight="1">
      <c r="A14" s="73" t="s">
        <v>19</v>
      </c>
      <c r="B14" s="74"/>
      <c r="C14" s="74"/>
      <c r="D14" s="74"/>
      <c r="E14" s="74"/>
      <c r="F14" s="74"/>
      <c r="G14" s="75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98"/>
      <c r="F15" s="99"/>
      <c r="G15" s="100"/>
    </row>
    <row r="16" spans="1:9" ht="18.95" customHeight="1">
      <c r="A16" s="101" t="s">
        <v>23</v>
      </c>
      <c r="B16" s="28">
        <v>0.52083333333333337</v>
      </c>
      <c r="C16" s="21" t="s">
        <v>134</v>
      </c>
      <c r="D16" s="21">
        <v>3</v>
      </c>
      <c r="E16" s="95"/>
      <c r="F16" s="96"/>
      <c r="G16" s="97"/>
    </row>
    <row r="17" spans="1:7">
      <c r="A17" s="102"/>
      <c r="B17" s="28">
        <v>0.52083333333333337</v>
      </c>
      <c r="C17" s="28" t="s">
        <v>135</v>
      </c>
      <c r="D17" s="21">
        <v>7</v>
      </c>
      <c r="E17" s="95" t="s">
        <v>136</v>
      </c>
      <c r="F17" s="96"/>
      <c r="G17" s="97"/>
    </row>
    <row r="18" spans="1:7">
      <c r="A18" s="102"/>
      <c r="B18" s="28">
        <v>0.54166666666666663</v>
      </c>
      <c r="C18" s="28" t="s">
        <v>137</v>
      </c>
      <c r="D18" s="21">
        <v>5</v>
      </c>
      <c r="E18" s="95" t="s">
        <v>138</v>
      </c>
      <c r="F18" s="96"/>
      <c r="G18" s="97"/>
    </row>
    <row r="19" spans="1:7">
      <c r="A19" s="102"/>
      <c r="B19" s="28"/>
      <c r="C19" s="21"/>
      <c r="D19" s="21"/>
      <c r="E19" s="95"/>
      <c r="F19" s="96"/>
      <c r="G19" s="97"/>
    </row>
    <row r="20" spans="1:7">
      <c r="A20" s="102"/>
      <c r="B20" s="28"/>
      <c r="C20" s="21"/>
      <c r="D20" s="21"/>
      <c r="E20" s="95"/>
      <c r="F20" s="96"/>
      <c r="G20" s="97"/>
    </row>
    <row r="21" spans="1:7">
      <c r="A21" s="102"/>
      <c r="B21" s="28"/>
      <c r="C21" s="21"/>
      <c r="D21" s="21"/>
      <c r="E21" s="95"/>
      <c r="F21" s="96"/>
      <c r="G21" s="97"/>
    </row>
    <row r="22" spans="1:7" ht="18" thickBot="1">
      <c r="A22" s="103"/>
      <c r="B22" s="29"/>
      <c r="C22" s="30"/>
      <c r="D22" s="30"/>
      <c r="E22" s="104"/>
      <c r="F22" s="105"/>
      <c r="G22" s="106"/>
    </row>
    <row r="23" spans="1:7">
      <c r="A23" s="102" t="s">
        <v>35</v>
      </c>
      <c r="B23" s="31">
        <v>0.25</v>
      </c>
      <c r="C23" s="21" t="s">
        <v>139</v>
      </c>
      <c r="D23" s="21">
        <v>80</v>
      </c>
      <c r="E23" s="115" t="s">
        <v>140</v>
      </c>
      <c r="F23" s="116"/>
      <c r="G23" s="117"/>
    </row>
    <row r="24" spans="1:7">
      <c r="A24" s="102"/>
      <c r="B24" s="28"/>
      <c r="C24" s="28"/>
      <c r="D24" s="21"/>
      <c r="E24" s="95"/>
      <c r="F24" s="96"/>
      <c r="G24" s="97"/>
    </row>
    <row r="25" spans="1:7">
      <c r="A25" s="102"/>
      <c r="B25" s="28"/>
      <c r="C25" s="32"/>
      <c r="D25" s="21"/>
      <c r="E25" s="95"/>
      <c r="F25" s="96"/>
      <c r="G25" s="97"/>
    </row>
    <row r="26" spans="1:7">
      <c r="A26" s="102"/>
      <c r="B26" s="28"/>
      <c r="C26" s="32"/>
      <c r="D26" s="21"/>
      <c r="E26" s="95"/>
      <c r="F26" s="96"/>
      <c r="G26" s="97"/>
    </row>
    <row r="27" spans="1:7">
      <c r="A27" s="102"/>
      <c r="B27" s="28"/>
      <c r="C27" s="21"/>
      <c r="D27" s="21"/>
      <c r="E27" s="95"/>
      <c r="F27" s="96"/>
      <c r="G27" s="97"/>
    </row>
    <row r="28" spans="1:7">
      <c r="A28" s="102"/>
      <c r="B28" s="28"/>
      <c r="C28" s="21"/>
      <c r="D28" s="21"/>
      <c r="E28" s="95"/>
      <c r="F28" s="96"/>
      <c r="G28" s="97"/>
    </row>
    <row r="29" spans="1:7">
      <c r="A29" s="102"/>
      <c r="B29" s="28"/>
      <c r="C29" s="28"/>
      <c r="D29" s="21"/>
      <c r="E29" s="95"/>
      <c r="F29" s="96"/>
      <c r="G29" s="97"/>
    </row>
    <row r="30" spans="1:7">
      <c r="A30" s="102"/>
      <c r="B30" s="28"/>
      <c r="C30" s="33"/>
      <c r="D30" s="21"/>
      <c r="E30" s="95"/>
      <c r="F30" s="96"/>
      <c r="G30" s="97"/>
    </row>
    <row r="31" spans="1:7">
      <c r="A31" s="102"/>
      <c r="B31" s="28"/>
      <c r="C31" s="28"/>
      <c r="D31" s="21"/>
      <c r="E31" s="95"/>
      <c r="F31" s="96"/>
      <c r="G31" s="97"/>
    </row>
    <row r="32" spans="1:7">
      <c r="A32" s="102"/>
      <c r="B32" s="28"/>
      <c r="C32" s="28"/>
      <c r="D32" s="21"/>
      <c r="E32" s="95"/>
      <c r="F32" s="96"/>
      <c r="G32" s="97"/>
    </row>
    <row r="33" spans="1:9">
      <c r="A33" s="102"/>
      <c r="B33" s="28"/>
      <c r="C33" s="21"/>
      <c r="D33" s="21"/>
      <c r="E33" s="95"/>
      <c r="F33" s="96"/>
      <c r="G33" s="97"/>
    </row>
    <row r="34" spans="1:9">
      <c r="A34" s="74" t="s">
        <v>24</v>
      </c>
      <c r="B34" s="74"/>
      <c r="C34" s="74"/>
      <c r="D34" s="74"/>
      <c r="E34" s="74"/>
      <c r="F34" s="74"/>
      <c r="G34" s="74"/>
    </row>
    <row r="35" spans="1:9">
      <c r="A35" s="101" t="s">
        <v>25</v>
      </c>
      <c r="B35" s="113"/>
      <c r="C35" s="114"/>
      <c r="D35" s="101" t="s">
        <v>26</v>
      </c>
      <c r="E35" s="167" t="s">
        <v>94</v>
      </c>
      <c r="F35" s="110"/>
      <c r="G35" s="111"/>
    </row>
    <row r="36" spans="1:9" ht="17.25" customHeight="1">
      <c r="A36" s="102"/>
      <c r="B36" s="107"/>
      <c r="C36" s="108"/>
      <c r="D36" s="102"/>
      <c r="E36" s="109" t="s">
        <v>124</v>
      </c>
      <c r="F36" s="110"/>
      <c r="G36" s="111"/>
    </row>
    <row r="37" spans="1:9" ht="18" customHeight="1">
      <c r="A37" s="102"/>
      <c r="B37" s="107"/>
      <c r="C37" s="108"/>
      <c r="D37" s="102"/>
      <c r="E37" s="118" t="s">
        <v>125</v>
      </c>
      <c r="F37" s="119"/>
      <c r="G37" s="120"/>
    </row>
    <row r="38" spans="1:9" ht="18" customHeight="1">
      <c r="A38" s="102"/>
      <c r="B38" s="107"/>
      <c r="C38" s="108"/>
      <c r="D38" s="102"/>
      <c r="E38" s="118" t="s">
        <v>126</v>
      </c>
      <c r="F38" s="119"/>
      <c r="G38" s="120"/>
    </row>
    <row r="39" spans="1:9" ht="17.25" customHeight="1">
      <c r="A39" s="102"/>
      <c r="B39" s="107"/>
      <c r="C39" s="108"/>
      <c r="D39" s="102"/>
      <c r="E39" s="109" t="s">
        <v>127</v>
      </c>
      <c r="F39" s="110"/>
      <c r="G39" s="111"/>
    </row>
    <row r="40" spans="1:9" ht="17.25" customHeight="1">
      <c r="A40" s="102"/>
      <c r="B40" s="107"/>
      <c r="C40" s="108"/>
      <c r="D40" s="102"/>
      <c r="E40" s="109" t="s">
        <v>128</v>
      </c>
      <c r="F40" s="110"/>
      <c r="G40" s="111"/>
      <c r="I40" s="34"/>
    </row>
    <row r="41" spans="1:9" ht="18" customHeight="1">
      <c r="A41" s="102"/>
      <c r="B41" s="107"/>
      <c r="C41" s="108"/>
      <c r="D41" s="102"/>
      <c r="E41" s="118" t="s">
        <v>129</v>
      </c>
      <c r="F41" s="119"/>
      <c r="G41" s="120"/>
    </row>
    <row r="42" spans="1:9" ht="18" customHeight="1">
      <c r="A42" s="102"/>
      <c r="B42" s="107"/>
      <c r="C42" s="108"/>
      <c r="D42" s="102"/>
      <c r="E42" s="118"/>
      <c r="F42" s="119"/>
      <c r="G42" s="120"/>
    </row>
    <row r="43" spans="1:9">
      <c r="A43" s="112"/>
      <c r="B43" s="121"/>
      <c r="C43" s="122"/>
      <c r="D43" s="112"/>
      <c r="E43" s="123"/>
      <c r="F43" s="124"/>
      <c r="G43" s="125"/>
    </row>
    <row r="44" spans="1:9">
      <c r="A44" s="74" t="s">
        <v>27</v>
      </c>
      <c r="B44" s="74"/>
      <c r="C44" s="74"/>
      <c r="D44" s="74"/>
      <c r="E44" s="74"/>
      <c r="F44" s="74"/>
      <c r="G44" s="74"/>
    </row>
    <row r="45" spans="1:9">
      <c r="A45" s="101" t="s">
        <v>25</v>
      </c>
      <c r="B45" s="113" t="s">
        <v>9</v>
      </c>
      <c r="C45" s="114"/>
      <c r="D45" s="101" t="s">
        <v>26</v>
      </c>
      <c r="E45" s="126"/>
      <c r="F45" s="127"/>
      <c r="G45" s="128"/>
    </row>
    <row r="46" spans="1:9">
      <c r="A46" s="112"/>
      <c r="B46" s="121" t="s">
        <v>9</v>
      </c>
      <c r="C46" s="122"/>
      <c r="D46" s="112"/>
      <c r="E46" s="115"/>
      <c r="F46" s="116"/>
      <c r="G46" s="117"/>
    </row>
    <row r="47" spans="1:9">
      <c r="A47" s="74" t="s">
        <v>28</v>
      </c>
      <c r="B47" s="74"/>
      <c r="C47" s="74"/>
      <c r="D47" s="74"/>
      <c r="E47" s="74"/>
      <c r="F47" s="74"/>
      <c r="G47" s="74"/>
    </row>
    <row r="48" spans="1:9">
      <c r="A48" s="101" t="s">
        <v>25</v>
      </c>
      <c r="B48" s="113"/>
      <c r="C48" s="129"/>
      <c r="D48" s="114"/>
      <c r="E48" s="101" t="s">
        <v>29</v>
      </c>
      <c r="F48" s="107" t="s">
        <v>130</v>
      </c>
      <c r="G48" s="108"/>
      <c r="H48" s="50"/>
    </row>
    <row r="49" spans="1:8">
      <c r="A49" s="102"/>
      <c r="B49" s="107"/>
      <c r="C49" s="130"/>
      <c r="D49" s="108"/>
      <c r="E49" s="102"/>
      <c r="F49" s="107"/>
      <c r="G49" s="108"/>
      <c r="H49" s="36"/>
    </row>
    <row r="50" spans="1:8">
      <c r="A50" s="102"/>
      <c r="B50" s="107"/>
      <c r="C50" s="130"/>
      <c r="D50" s="108"/>
      <c r="E50" s="102"/>
      <c r="F50" s="107"/>
      <c r="G50" s="108"/>
    </row>
    <row r="51" spans="1:8">
      <c r="A51" s="102"/>
      <c r="B51" s="107"/>
      <c r="C51" s="130"/>
      <c r="D51" s="108"/>
      <c r="E51" s="102"/>
      <c r="F51" s="107"/>
      <c r="G51" s="108"/>
    </row>
    <row r="52" spans="1:8">
      <c r="A52" s="102"/>
      <c r="B52" s="107" t="s">
        <v>9</v>
      </c>
      <c r="C52" s="130"/>
      <c r="D52" s="108"/>
      <c r="E52" s="102"/>
      <c r="F52" s="107" t="s">
        <v>9</v>
      </c>
      <c r="G52" s="108"/>
    </row>
    <row r="53" spans="1:8">
      <c r="A53" s="112"/>
      <c r="B53" s="121"/>
      <c r="C53" s="131"/>
      <c r="D53" s="122"/>
      <c r="E53" s="112"/>
      <c r="F53" s="107"/>
      <c r="G53" s="108"/>
    </row>
    <row r="54" spans="1:8">
      <c r="A54" s="132" t="s">
        <v>30</v>
      </c>
      <c r="B54" s="133"/>
      <c r="C54" s="37" t="s">
        <v>31</v>
      </c>
      <c r="D54" s="38">
        <f>B56+E56</f>
        <v>0</v>
      </c>
      <c r="E54" s="39"/>
      <c r="F54" s="134"/>
      <c r="G54" s="134"/>
    </row>
    <row r="55" spans="1:8">
      <c r="A55" s="139" t="s">
        <v>25</v>
      </c>
      <c r="B55" s="40" t="s">
        <v>32</v>
      </c>
      <c r="C55" s="40" t="s">
        <v>33</v>
      </c>
      <c r="D55" s="92" t="s">
        <v>29</v>
      </c>
      <c r="E55" s="40" t="s">
        <v>32</v>
      </c>
      <c r="F55" s="142" t="s">
        <v>33</v>
      </c>
      <c r="G55" s="143"/>
    </row>
    <row r="56" spans="1:8">
      <c r="A56" s="140"/>
      <c r="B56" s="144"/>
      <c r="C56" s="144"/>
      <c r="D56" s="93"/>
      <c r="E56" s="144"/>
      <c r="F56" s="147"/>
      <c r="G56" s="148"/>
    </row>
    <row r="57" spans="1:8">
      <c r="A57" s="140"/>
      <c r="B57" s="145"/>
      <c r="C57" s="145"/>
      <c r="D57" s="93"/>
      <c r="E57" s="145"/>
      <c r="F57" s="149"/>
      <c r="G57" s="150"/>
    </row>
    <row r="58" spans="1:8">
      <c r="A58" s="141"/>
      <c r="B58" s="146"/>
      <c r="C58" s="146"/>
      <c r="D58" s="94"/>
      <c r="E58" s="146"/>
      <c r="F58" s="151"/>
      <c r="G58" s="152"/>
    </row>
    <row r="59" spans="1:8">
      <c r="A59" s="135" t="s">
        <v>34</v>
      </c>
      <c r="B59" s="135"/>
      <c r="C59" s="135"/>
      <c r="D59" s="135"/>
      <c r="E59" s="135"/>
      <c r="F59" s="135"/>
      <c r="G59" s="135"/>
    </row>
    <row r="60" spans="1:8">
      <c r="A60" s="136"/>
      <c r="B60" s="137"/>
      <c r="C60" s="137"/>
      <c r="D60" s="137"/>
      <c r="E60" s="137"/>
      <c r="F60" s="137"/>
      <c r="G60" s="138"/>
    </row>
    <row r="62" spans="1:8">
      <c r="G62"/>
    </row>
    <row r="63" spans="1:8">
      <c r="G63"/>
    </row>
    <row r="64" spans="1:8">
      <c r="C64" t="s">
        <v>4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29</vt:i4>
      </vt:variant>
    </vt:vector>
  </HeadingPairs>
  <TitlesOfParts>
    <vt:vector size="29" baseType="lpstr">
      <vt:lpstr>양식</vt:lpstr>
      <vt:lpstr>12.1</vt:lpstr>
      <vt:lpstr>12.2</vt:lpstr>
      <vt:lpstr>12.3</vt:lpstr>
      <vt:lpstr>12.4</vt:lpstr>
      <vt:lpstr>12.5</vt:lpstr>
      <vt:lpstr>12.6</vt:lpstr>
      <vt:lpstr>12.8</vt:lpstr>
      <vt:lpstr>12.9</vt:lpstr>
      <vt:lpstr>12.10</vt:lpstr>
      <vt:lpstr>12.11</vt:lpstr>
      <vt:lpstr>12.12</vt:lpstr>
      <vt:lpstr>12.13</vt:lpstr>
      <vt:lpstr>12.14</vt:lpstr>
      <vt:lpstr>12.15</vt:lpstr>
      <vt:lpstr>12.16</vt:lpstr>
      <vt:lpstr>12.17</vt:lpstr>
      <vt:lpstr>12.18</vt:lpstr>
      <vt:lpstr>12.19</vt:lpstr>
      <vt:lpstr>12.20</vt:lpstr>
      <vt:lpstr>12.22</vt:lpstr>
      <vt:lpstr>12.23</vt:lpstr>
      <vt:lpstr>12.24</vt:lpstr>
      <vt:lpstr>12.25</vt:lpstr>
      <vt:lpstr>12.26</vt:lpstr>
      <vt:lpstr>12.27</vt:lpstr>
      <vt:lpstr>12.29</vt:lpstr>
      <vt:lpstr>12.30</vt:lpstr>
      <vt:lpstr>12.31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Splus04</cp:lastModifiedBy>
  <cp:lastPrinted>2015-12-13T06:26:28Z</cp:lastPrinted>
  <dcterms:created xsi:type="dcterms:W3CDTF">2015-06-02T06:40:29Z</dcterms:created>
  <dcterms:modified xsi:type="dcterms:W3CDTF">2016-01-05T10:55:14Z</dcterms:modified>
</cp:coreProperties>
</file>