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4400" windowHeight="7335" firstSheet="19" activeTab="30"/>
  </bookViews>
  <sheets>
    <sheet name="12.1" sheetId="2" r:id="rId1"/>
    <sheet name="12.2" sheetId="3" r:id="rId2"/>
    <sheet name="12.3" sheetId="4" r:id="rId3"/>
    <sheet name="12.4" sheetId="5" r:id="rId4"/>
    <sheet name="12.5" sheetId="6" r:id="rId5"/>
    <sheet name="12.6" sheetId="7" r:id="rId6"/>
    <sheet name="12.7" sheetId="8" r:id="rId7"/>
    <sheet name="12.8" sheetId="9" r:id="rId8"/>
    <sheet name="12.9" sheetId="1" r:id="rId9"/>
    <sheet name="12.10" sheetId="13" r:id="rId10"/>
    <sheet name="12.11" sheetId="14" r:id="rId11"/>
    <sheet name="12.12" sheetId="15" r:id="rId12"/>
    <sheet name="12.13" sheetId="16" r:id="rId13"/>
    <sheet name="12.14" sheetId="17" r:id="rId14"/>
    <sheet name="12.15" sheetId="18" r:id="rId15"/>
    <sheet name="12.16" sheetId="19" r:id="rId16"/>
    <sheet name="12.17" sheetId="20" r:id="rId17"/>
    <sheet name="12.18" sheetId="21" r:id="rId18"/>
    <sheet name="12.19" sheetId="22" r:id="rId19"/>
    <sheet name="12.20" sheetId="23" r:id="rId20"/>
    <sheet name="12.21" sheetId="24" r:id="rId21"/>
    <sheet name="12.22" sheetId="25" r:id="rId22"/>
    <sheet name="12.23" sheetId="26" r:id="rId23"/>
    <sheet name="12.24" sheetId="27" r:id="rId24"/>
    <sheet name="12.25" sheetId="28" r:id="rId25"/>
    <sheet name="12.26" sheetId="29" r:id="rId26"/>
    <sheet name="12.27" sheetId="30" r:id="rId27"/>
    <sheet name="12.28" sheetId="31" r:id="rId28"/>
    <sheet name="12.29" sheetId="32" r:id="rId29"/>
    <sheet name="12.30" sheetId="33" r:id="rId30"/>
    <sheet name="12.31" sheetId="34" r:id="rId31"/>
    <sheet name="양식" sheetId="12" r:id="rId32"/>
    <sheet name="Sheet2" sheetId="11" r:id="rId33"/>
  </sheets>
  <calcPr calcId="125725"/>
</workbook>
</file>

<file path=xl/calcChain.xml><?xml version="1.0" encoding="utf-8"?>
<calcChain xmlns="http://schemas.openxmlformats.org/spreadsheetml/2006/main">
  <c r="B7" i="34"/>
  <c r="B7" i="33"/>
  <c r="D52" i="34"/>
  <c r="B5"/>
  <c r="D52" i="33"/>
  <c r="B5"/>
  <c r="B7" i="32"/>
  <c r="D52"/>
  <c r="B5"/>
  <c r="B7" i="31"/>
  <c r="D52"/>
  <c r="B5"/>
  <c r="B7" i="30"/>
  <c r="B5"/>
  <c r="D52"/>
  <c r="B7" i="29"/>
  <c r="D52"/>
  <c r="B5"/>
  <c r="B7" i="28"/>
  <c r="D52"/>
  <c r="B5"/>
  <c r="B7" i="27"/>
  <c r="D52"/>
  <c r="B5"/>
  <c r="B7" i="26"/>
  <c r="B5"/>
  <c r="D52"/>
  <c r="B7" i="25"/>
  <c r="B5"/>
  <c r="D52"/>
  <c r="B7" i="24"/>
  <c r="B5"/>
  <c r="D52"/>
  <c r="B7" i="23"/>
  <c r="D53"/>
  <c r="B5"/>
  <c r="B7" i="22"/>
  <c r="B7" i="21"/>
  <c r="D53" i="22"/>
  <c r="B5"/>
  <c r="D53" i="21"/>
  <c r="B5"/>
  <c r="B7" i="17"/>
  <c r="B7" i="19"/>
  <c r="B7" i="20" s="1"/>
  <c r="D53"/>
  <c r="B5"/>
  <c r="D52" i="19"/>
  <c r="B5"/>
  <c r="B7" i="18"/>
  <c r="B5"/>
  <c r="D52"/>
  <c r="D52" i="17"/>
  <c r="B5"/>
  <c r="B7" i="16"/>
  <c r="B5"/>
  <c r="D52"/>
  <c r="B7" i="15"/>
  <c r="D52"/>
  <c r="B5"/>
  <c r="B7" i="14"/>
  <c r="B5"/>
  <c r="D52"/>
  <c r="B7" i="13"/>
  <c r="B5"/>
  <c r="D52"/>
  <c r="D52" i="12"/>
  <c r="B7" i="1"/>
  <c r="B5"/>
  <c r="B7" i="9"/>
  <c r="D52"/>
  <c r="B5"/>
  <c r="B7" i="8"/>
  <c r="B5"/>
  <c r="D52"/>
  <c r="B7" i="7"/>
  <c r="B5"/>
  <c r="D52"/>
  <c r="B7" i="6"/>
  <c r="D52"/>
  <c r="B5"/>
  <c r="B7" i="4"/>
  <c r="B7" i="5" s="1"/>
  <c r="D52"/>
  <c r="B5"/>
  <c r="D52" i="4"/>
  <c r="B5"/>
  <c r="B7" i="3"/>
  <c r="D52"/>
  <c r="B5"/>
  <c r="B5" i="2"/>
  <c r="B7"/>
  <c r="D52"/>
  <c r="D52" i="1"/>
</calcChain>
</file>

<file path=xl/sharedStrings.xml><?xml version="1.0" encoding="utf-8"?>
<sst xmlns="http://schemas.openxmlformats.org/spreadsheetml/2006/main" count="2500" uniqueCount="527">
  <si>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</si>
  <si>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</si>
  <si>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</si>
  <si>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</si>
  <si>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</si>
  <si>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</si>
  <si>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</si>
  <si>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</si>
  <si>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</si>
  <si>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</si>
  <si>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</si>
  <si>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</si>
  <si>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</si>
  <si>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</si>
  <si>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</si>
  <si>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</si>
  <si>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</si>
  <si>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</si>
  <si>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</si>
  <si>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</si>
  <si>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</si>
  <si>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</si>
  <si>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</si>
  <si>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</si>
  <si>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</si>
  <si>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</si>
  <si>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</si>
  <si>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</si>
  <si>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</si>
  <si>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</si>
  <si>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</si>
  <si>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</si>
  <si>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</si>
  <si>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</si>
  <si>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</si>
  <si>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</si>
  <si>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2014. 12. 1</t>
    <phoneticPr fontId="5" type="noConversion"/>
  </si>
  <si>
    <t>사장님 테이스팅 4명</t>
    <phoneticPr fontId="4" type="noConversion"/>
  </si>
  <si>
    <t xml:space="preserve"> - 부용에 찐 부드러운 전복과 신선한 내장 소스</t>
    <phoneticPr fontId="4" type="noConversion"/>
  </si>
  <si>
    <t xml:space="preserve"> - 그뤼에르 치즈의 양파 스프</t>
    <phoneticPr fontId="4" type="noConversion"/>
  </si>
  <si>
    <t xml:space="preserve"> - 매생이 굴 크림 파스타</t>
    <phoneticPr fontId="4" type="noConversion"/>
  </si>
  <si>
    <t xml:space="preserve"> - 한우 스튜</t>
    <phoneticPr fontId="4" type="noConversion"/>
  </si>
  <si>
    <t xml:space="preserve"> - 스페셜 디저트</t>
    <phoneticPr fontId="4" type="noConversion"/>
  </si>
  <si>
    <t>김수현 사원 무단 결근 및 퇴사</t>
    <phoneticPr fontId="4" type="noConversion"/>
  </si>
  <si>
    <t>이에 따른 남기범 사원 휴무 철회 및 출근</t>
    <phoneticPr fontId="4" type="noConversion"/>
  </si>
  <si>
    <t>L/B set</t>
    <phoneticPr fontId="4" type="noConversion"/>
  </si>
  <si>
    <t>고추튀김</t>
    <phoneticPr fontId="4" type="noConversion"/>
  </si>
  <si>
    <t>버섯리조또</t>
    <phoneticPr fontId="4" type="noConversion"/>
  </si>
  <si>
    <t>홍합탕</t>
    <phoneticPr fontId="4" type="noConversion"/>
  </si>
  <si>
    <t>칠리새우피자</t>
    <phoneticPr fontId="4" type="noConversion"/>
  </si>
  <si>
    <t>L/B Set</t>
    <phoneticPr fontId="4" type="noConversion"/>
  </si>
  <si>
    <t xml:space="preserve"> 조재옥 사원 3F메인 서버 교육 실시 (정봄이 주임)</t>
    <phoneticPr fontId="4" type="noConversion"/>
  </si>
  <si>
    <t xml:space="preserve"> - 전 테이블 손님 응대 및 딜리버리 교육</t>
    <phoneticPr fontId="4" type="noConversion"/>
  </si>
  <si>
    <t xml:space="preserve"> 오늘 영업사항</t>
    <phoneticPr fontId="4" type="noConversion"/>
  </si>
  <si>
    <t xml:space="preserve"> - 강덕원님 모임 : 시에나에서 런치B set 이용 하셨으며, 만족도 높으셨습니다.</t>
    <phoneticPr fontId="4" type="noConversion"/>
  </si>
  <si>
    <t xml:space="preserve"> - 매화회 모임 : 디너 코스 이용시, 양파Soup의 반응이 좋았으며 와인과</t>
    <phoneticPr fontId="4" type="noConversion"/>
  </si>
  <si>
    <t xml:space="preserve">   음식의 조화에 매우 흡족해 하셨습니다. (Alconte 스페인와인 이용)</t>
    <phoneticPr fontId="4" type="noConversion"/>
  </si>
  <si>
    <t xml:space="preserve"> 내일 홀에서 와인스터디 모임 예정입니다.</t>
    <phoneticPr fontId="4" type="noConversion"/>
  </si>
  <si>
    <t>2014. 12. 3</t>
    <phoneticPr fontId="5" type="noConversion"/>
  </si>
  <si>
    <t>서정민 님</t>
    <phoneticPr fontId="4" type="noConversion"/>
  </si>
  <si>
    <t>김주연 님</t>
    <phoneticPr fontId="4" type="noConversion"/>
  </si>
  <si>
    <t>김성수 사장님</t>
    <phoneticPr fontId="4" type="noConversion"/>
  </si>
  <si>
    <t>강남규 님</t>
    <phoneticPr fontId="4" type="noConversion"/>
  </si>
  <si>
    <t>이성락 님</t>
    <phoneticPr fontId="4" type="noConversion"/>
  </si>
  <si>
    <t>당일 예약 D/C</t>
    <phoneticPr fontId="4" type="noConversion"/>
  </si>
  <si>
    <t>당일 예약</t>
    <phoneticPr fontId="4" type="noConversion"/>
  </si>
  <si>
    <t>D/C</t>
    <phoneticPr fontId="4" type="noConversion"/>
  </si>
  <si>
    <t xml:space="preserve">이성락 님 당일 코스 예약으로 준비된 </t>
    <phoneticPr fontId="4" type="noConversion"/>
  </si>
  <si>
    <t>식재료 이상의 인원수로써 변경된 메뉴로 제공</t>
    <phoneticPr fontId="4" type="noConversion"/>
  </si>
  <si>
    <t xml:space="preserve"> - 망고 소스를 곁들인 관자구이</t>
    <phoneticPr fontId="4" type="noConversion"/>
  </si>
  <si>
    <t xml:space="preserve"> - 가지파이</t>
    <phoneticPr fontId="4" type="noConversion"/>
  </si>
  <si>
    <t xml:space="preserve"> - 마켓 샐러드</t>
    <phoneticPr fontId="4" type="noConversion"/>
  </si>
  <si>
    <t xml:space="preserve"> - 등심 또는 생선</t>
    <phoneticPr fontId="4" type="noConversion"/>
  </si>
  <si>
    <t xml:space="preserve"> - 디저트</t>
    <phoneticPr fontId="4" type="noConversion"/>
  </si>
  <si>
    <t>2014. 12. 4</t>
    <phoneticPr fontId="5" type="noConversion"/>
  </si>
  <si>
    <t>이은주 님</t>
    <phoneticPr fontId="4" type="noConversion"/>
  </si>
  <si>
    <t>김규리 님</t>
    <phoneticPr fontId="4" type="noConversion"/>
  </si>
  <si>
    <t>클라란스</t>
    <phoneticPr fontId="4" type="noConversion"/>
  </si>
  <si>
    <t>김동수 회장님</t>
    <phoneticPr fontId="4" type="noConversion"/>
  </si>
  <si>
    <t>홍지헌 님</t>
    <phoneticPr fontId="4" type="noConversion"/>
  </si>
  <si>
    <t>김현석 님</t>
    <phoneticPr fontId="4" type="noConversion"/>
  </si>
  <si>
    <t>정경아 님</t>
    <phoneticPr fontId="4" type="noConversion"/>
  </si>
  <si>
    <t>D/C Menu 이용</t>
    <phoneticPr fontId="4" type="noConversion"/>
  </si>
  <si>
    <t>김동수 회장님 웰컴디쉬 제공</t>
    <phoneticPr fontId="4" type="noConversion"/>
  </si>
  <si>
    <t xml:space="preserve"> - 발사믹 토마토를 곁들인 파다노 치즈 폼</t>
    <phoneticPr fontId="4" type="noConversion"/>
  </si>
  <si>
    <t>남기범 사원 콜파트 기본 미장교육 실시.</t>
    <phoneticPr fontId="4" type="noConversion"/>
  </si>
  <si>
    <t>11월 물때 정리 실시(강지원주임)</t>
    <phoneticPr fontId="4" type="noConversion"/>
  </si>
  <si>
    <t>해산물토마토파스타</t>
    <phoneticPr fontId="4" type="noConversion"/>
  </si>
  <si>
    <t>마르게리따 피자</t>
    <phoneticPr fontId="4" type="noConversion"/>
  </si>
  <si>
    <t>D/A Set</t>
    <phoneticPr fontId="4" type="noConversion"/>
  </si>
  <si>
    <t xml:space="preserve"> -12월 송년행사문의한 클라란스 식사 후 예약확정하였습니다.</t>
    <phoneticPr fontId="4" type="noConversion"/>
  </si>
  <si>
    <t xml:space="preserve"> -오늘 영업사항</t>
    <phoneticPr fontId="4" type="noConversion"/>
  </si>
  <si>
    <t xml:space="preserve">  인원은 30명이며 디너코스로 진행, 3층 홀 이용입니다.</t>
    <phoneticPr fontId="4" type="noConversion"/>
  </si>
  <si>
    <t xml:space="preserve"> -내일예약사항</t>
    <phoneticPr fontId="4" type="noConversion"/>
  </si>
  <si>
    <t xml:space="preserve"> 7:00 홈플러스 정세혁 사장님 21명 디너코스이용, 3층 홀 진행</t>
    <phoneticPr fontId="4" type="noConversion"/>
  </si>
  <si>
    <t xml:space="preserve"> </t>
    <phoneticPr fontId="4" type="noConversion"/>
  </si>
  <si>
    <t>디너코스</t>
    <phoneticPr fontId="4" type="noConversion"/>
  </si>
  <si>
    <t>까르보나라</t>
    <phoneticPr fontId="4" type="noConversion"/>
  </si>
  <si>
    <t>우오바</t>
    <phoneticPr fontId="4" type="noConversion"/>
  </si>
  <si>
    <t>2014. 12. 5</t>
    <phoneticPr fontId="5" type="noConversion"/>
  </si>
  <si>
    <t>주효진 님</t>
    <phoneticPr fontId="4" type="noConversion"/>
  </si>
  <si>
    <t>한지효 님</t>
    <phoneticPr fontId="4" type="noConversion"/>
  </si>
  <si>
    <t>이석주 회장님</t>
    <phoneticPr fontId="4" type="noConversion"/>
  </si>
  <si>
    <t>왓튼모임</t>
    <phoneticPr fontId="4" type="noConversion"/>
  </si>
  <si>
    <t>정재호 님</t>
    <phoneticPr fontId="4" type="noConversion"/>
  </si>
  <si>
    <t>박려진 님</t>
    <phoneticPr fontId="4" type="noConversion"/>
  </si>
  <si>
    <t>인태준 님</t>
    <phoneticPr fontId="4" type="noConversion"/>
  </si>
  <si>
    <t>최진웅 님</t>
    <phoneticPr fontId="4" type="noConversion"/>
  </si>
  <si>
    <t>박민우 님</t>
    <phoneticPr fontId="4" type="noConversion"/>
  </si>
  <si>
    <t>차민정 님</t>
    <phoneticPr fontId="4" type="noConversion"/>
  </si>
  <si>
    <t>임연숙 님</t>
    <phoneticPr fontId="4" type="noConversion"/>
  </si>
  <si>
    <t>이지은 님</t>
    <phoneticPr fontId="4" type="noConversion"/>
  </si>
  <si>
    <t xml:space="preserve"> : 웰컴푸드 1가지와 바삭한 칩 서비스 제공하였습니다.</t>
    <phoneticPr fontId="4" type="noConversion"/>
  </si>
  <si>
    <t xml:space="preserve"> -홈플러스 정세혁 사장님(왓튼모임) 19명 3층 홀에서 디너코스 이용하였습니다.</t>
    <phoneticPr fontId="4" type="noConversion"/>
  </si>
  <si>
    <t>깔라마리</t>
    <phoneticPr fontId="4" type="noConversion"/>
  </si>
  <si>
    <t xml:space="preserve"> -금일 디너타임 1F ~ 3F 모두 만석으로 영업되었습니다.</t>
    <phoneticPr fontId="4" type="noConversion"/>
  </si>
  <si>
    <t xml:space="preserve"> </t>
    <phoneticPr fontId="4" type="noConversion"/>
  </si>
  <si>
    <t>2014. 12.   6</t>
    <phoneticPr fontId="5" type="noConversion"/>
  </si>
  <si>
    <t>1시</t>
    <phoneticPr fontId="4" type="noConversion"/>
  </si>
  <si>
    <t>김흥석님</t>
    <phoneticPr fontId="4" type="noConversion"/>
  </si>
  <si>
    <t>6시</t>
    <phoneticPr fontId="4" type="noConversion"/>
  </si>
  <si>
    <t>전지훈님</t>
    <phoneticPr fontId="4" type="noConversion"/>
  </si>
  <si>
    <t>신요석님</t>
    <phoneticPr fontId="4" type="noConversion"/>
  </si>
  <si>
    <t>6+2</t>
    <phoneticPr fontId="4" type="noConversion"/>
  </si>
  <si>
    <t>장지선님</t>
    <phoneticPr fontId="4" type="noConversion"/>
  </si>
  <si>
    <t>7시</t>
    <phoneticPr fontId="4" type="noConversion"/>
  </si>
  <si>
    <t>전민재님</t>
    <phoneticPr fontId="4" type="noConversion"/>
  </si>
  <si>
    <t>이영주님</t>
    <phoneticPr fontId="4" type="noConversion"/>
  </si>
  <si>
    <t>이원준님</t>
    <phoneticPr fontId="4" type="noConversion"/>
  </si>
  <si>
    <t>Roma, D/C</t>
    <phoneticPr fontId="4" type="noConversion"/>
  </si>
  <si>
    <t>Campo</t>
    <phoneticPr fontId="4" type="noConversion"/>
  </si>
  <si>
    <t>Sienna</t>
    <phoneticPr fontId="4" type="noConversion"/>
  </si>
  <si>
    <t>명일 있을 돌잔치 L/T 준비</t>
    <phoneticPr fontId="4" type="noConversion"/>
  </si>
  <si>
    <t>그릇 및 식자재 세팅</t>
    <phoneticPr fontId="4" type="noConversion"/>
  </si>
  <si>
    <t>D/A Set</t>
    <phoneticPr fontId="4" type="noConversion"/>
  </si>
  <si>
    <t>문어 리조또</t>
    <phoneticPr fontId="4" type="noConversion"/>
  </si>
  <si>
    <t>로제 초리조파스타</t>
    <phoneticPr fontId="4" type="noConversion"/>
  </si>
  <si>
    <t>이민윤 사원 메뉴 멘트 재교육 실시(유보람 주임)</t>
    <phoneticPr fontId="4" type="noConversion"/>
  </si>
  <si>
    <t>석연준 사원 와인 멘트 교육 실시(이민혜 사원)</t>
    <phoneticPr fontId="4" type="noConversion"/>
  </si>
  <si>
    <t xml:space="preserve"> -내일 예약사항</t>
    <phoneticPr fontId="4" type="noConversion"/>
  </si>
  <si>
    <t xml:space="preserve"> 11:30 김지은 님 돌잔치 30명 런치 테이스팅 코스 이용, 3층 홀 진행</t>
    <phoneticPr fontId="4" type="noConversion"/>
  </si>
  <si>
    <t>11시</t>
    <phoneticPr fontId="4" type="noConversion"/>
  </si>
  <si>
    <t>12시</t>
    <phoneticPr fontId="4" type="noConversion"/>
  </si>
  <si>
    <t>2시</t>
    <phoneticPr fontId="4" type="noConversion"/>
  </si>
  <si>
    <t>김지호님</t>
    <phoneticPr fontId="4" type="noConversion"/>
  </si>
  <si>
    <t>안소명님</t>
    <phoneticPr fontId="4" type="noConversion"/>
  </si>
  <si>
    <t>구현양님</t>
    <phoneticPr fontId="4" type="noConversion"/>
  </si>
  <si>
    <t>김소영님</t>
    <phoneticPr fontId="4" type="noConversion"/>
  </si>
  <si>
    <t>유영신님</t>
    <phoneticPr fontId="4" type="noConversion"/>
  </si>
  <si>
    <t>임세빈님</t>
    <phoneticPr fontId="4" type="noConversion"/>
  </si>
  <si>
    <t>6시30분</t>
    <phoneticPr fontId="4" type="noConversion"/>
  </si>
  <si>
    <t>최준호님</t>
    <phoneticPr fontId="4" type="noConversion"/>
  </si>
  <si>
    <t>정화영님</t>
    <phoneticPr fontId="4" type="noConversion"/>
  </si>
  <si>
    <t>홍민의님</t>
    <phoneticPr fontId="4" type="noConversion"/>
  </si>
  <si>
    <t>배현식님</t>
    <phoneticPr fontId="4" type="noConversion"/>
  </si>
  <si>
    <t>그릴 및 튀김기 주방 바닥 대청소 실시</t>
    <phoneticPr fontId="4" type="noConversion"/>
  </si>
  <si>
    <t>L/T</t>
    <phoneticPr fontId="4" type="noConversion"/>
  </si>
  <si>
    <t>새우크림파스타</t>
    <phoneticPr fontId="4" type="noConversion"/>
  </si>
  <si>
    <t>문어리조또</t>
    <phoneticPr fontId="4" type="noConversion"/>
  </si>
  <si>
    <t xml:space="preserve"> 3층 홀에서 L/T 메뉴로 33인 식사를 진행하였습니다. 이태리 직수입와인 비앙코와</t>
    <phoneticPr fontId="4" type="noConversion"/>
  </si>
  <si>
    <t>함께 식사를 진행하였으며, 각 테이블과 돌상에 꽃 장식을 하였습니다.</t>
    <phoneticPr fontId="4" type="noConversion"/>
  </si>
  <si>
    <t>- 오늘영업사항</t>
    <phoneticPr fontId="4" type="noConversion"/>
  </si>
  <si>
    <t>2014. 12.   8</t>
    <phoneticPr fontId="5" type="noConversion"/>
  </si>
  <si>
    <t>이소영 님</t>
    <phoneticPr fontId="4" type="noConversion"/>
  </si>
  <si>
    <t>배정혜 님</t>
    <phoneticPr fontId="4" type="noConversion"/>
  </si>
  <si>
    <t>최명희 님</t>
    <phoneticPr fontId="4" type="noConversion"/>
  </si>
  <si>
    <t>홍영주 님</t>
    <phoneticPr fontId="4" type="noConversion"/>
  </si>
  <si>
    <t>공수진 님</t>
    <phoneticPr fontId="4" type="noConversion"/>
  </si>
  <si>
    <t>김상길 사장님</t>
    <phoneticPr fontId="4" type="noConversion"/>
  </si>
  <si>
    <t>최민선 님</t>
    <phoneticPr fontId="4" type="noConversion"/>
  </si>
  <si>
    <t>김미라 님</t>
    <phoneticPr fontId="4" type="noConversion"/>
  </si>
  <si>
    <t>이아람 님</t>
    <phoneticPr fontId="4" type="noConversion"/>
  </si>
  <si>
    <t>냉장고 청소 및 식자재 재고 파악</t>
    <phoneticPr fontId="4" type="noConversion"/>
  </si>
  <si>
    <t>제빙기 콘센트, 튀김기 콘센트 교체 실시</t>
    <phoneticPr fontId="4" type="noConversion"/>
  </si>
  <si>
    <t>새우크림파스타</t>
    <phoneticPr fontId="4" type="noConversion"/>
  </si>
  <si>
    <t>우오바</t>
    <phoneticPr fontId="4" type="noConversion"/>
  </si>
  <si>
    <t>L/A Set</t>
    <phoneticPr fontId="4" type="noConversion"/>
  </si>
  <si>
    <t>Bakehouse 광명점으로 지원 근무 나갔습니다.</t>
    <phoneticPr fontId="4" type="noConversion"/>
  </si>
  <si>
    <t>: 최향경 대리, 유보람 주임</t>
    <phoneticPr fontId="4" type="noConversion"/>
  </si>
  <si>
    <t xml:space="preserve">2014. 12. 7  </t>
    <phoneticPr fontId="5" type="noConversion"/>
  </si>
  <si>
    <t xml:space="preserve">1층 실내온도 조절을 위해 온풍기 날개 방향 조정 하였습니다. </t>
    <phoneticPr fontId="4" type="noConversion"/>
  </si>
  <si>
    <t xml:space="preserve">2014. 12.9   </t>
    <phoneticPr fontId="5" type="noConversion"/>
  </si>
  <si>
    <t>유금미님</t>
    <phoneticPr fontId="4" type="noConversion"/>
  </si>
  <si>
    <t>이산호님</t>
    <phoneticPr fontId="4" type="noConversion"/>
  </si>
  <si>
    <t>이지윤님</t>
    <phoneticPr fontId="4" type="noConversion"/>
  </si>
  <si>
    <t>12시</t>
    <phoneticPr fontId="4" type="noConversion"/>
  </si>
  <si>
    <t>12시30분</t>
    <phoneticPr fontId="4" type="noConversion"/>
  </si>
  <si>
    <t>11시</t>
    <phoneticPr fontId="4" type="noConversion"/>
  </si>
  <si>
    <t>하정환님</t>
    <phoneticPr fontId="4" type="noConversion"/>
  </si>
  <si>
    <t>6시30분</t>
    <phoneticPr fontId="4" type="noConversion"/>
  </si>
  <si>
    <t>8시</t>
    <phoneticPr fontId="4" type="noConversion"/>
  </si>
  <si>
    <t>7시30분</t>
    <phoneticPr fontId="4" type="noConversion"/>
  </si>
  <si>
    <t>7시30분</t>
    <phoneticPr fontId="4" type="noConversion"/>
  </si>
  <si>
    <t>사장님</t>
    <phoneticPr fontId="4" type="noConversion"/>
  </si>
  <si>
    <t>류수님</t>
    <phoneticPr fontId="4" type="noConversion"/>
  </si>
  <si>
    <t>윤미정님</t>
    <phoneticPr fontId="4" type="noConversion"/>
  </si>
  <si>
    <t>김희진님</t>
    <phoneticPr fontId="4" type="noConversion"/>
  </si>
  <si>
    <t>김지혜님</t>
    <phoneticPr fontId="4" type="noConversion"/>
  </si>
  <si>
    <t>유상열님</t>
    <phoneticPr fontId="4" type="noConversion"/>
  </si>
  <si>
    <t>D/T Set</t>
    <phoneticPr fontId="4" type="noConversion"/>
  </si>
  <si>
    <t>알리오 올리오</t>
    <phoneticPr fontId="4" type="noConversion"/>
  </si>
  <si>
    <t>마켓 샐러드</t>
    <phoneticPr fontId="4" type="noConversion"/>
  </si>
  <si>
    <t xml:space="preserve"> -내일영업사항</t>
    <phoneticPr fontId="4" type="noConversion"/>
  </si>
  <si>
    <t xml:space="preserve"> 디너타임 1F에서 SK 이노베이션 22인 D/A Set 이용 예정입니다.</t>
    <phoneticPr fontId="4" type="noConversion"/>
  </si>
  <si>
    <t xml:space="preserve"> 또한, Roma에서 12인 D/T Set 이용 예정입니다.</t>
    <phoneticPr fontId="4" type="noConversion"/>
  </si>
  <si>
    <t xml:space="preserve">2014. 12. </t>
    <phoneticPr fontId="5" type="noConversion"/>
  </si>
  <si>
    <t>2시30분</t>
    <phoneticPr fontId="4" type="noConversion"/>
  </si>
  <si>
    <t>불가리코리아</t>
    <phoneticPr fontId="4" type="noConversion"/>
  </si>
  <si>
    <t>서현덕님</t>
    <phoneticPr fontId="4" type="noConversion"/>
  </si>
  <si>
    <t>김연나님</t>
    <phoneticPr fontId="4" type="noConversion"/>
  </si>
  <si>
    <t>고아라님</t>
    <phoneticPr fontId="4" type="noConversion"/>
  </si>
  <si>
    <t>엄성모님</t>
    <phoneticPr fontId="4" type="noConversion"/>
  </si>
  <si>
    <t>이지운님</t>
    <phoneticPr fontId="4" type="noConversion"/>
  </si>
  <si>
    <t>유은미님</t>
    <phoneticPr fontId="4" type="noConversion"/>
  </si>
  <si>
    <t>sk이노베이션</t>
    <phoneticPr fontId="4" type="noConversion"/>
  </si>
  <si>
    <t>홍정희님</t>
    <phoneticPr fontId="4" type="noConversion"/>
  </si>
  <si>
    <t>안동건님</t>
    <phoneticPr fontId="4" type="noConversion"/>
  </si>
  <si>
    <t>양영모님</t>
    <phoneticPr fontId="4" type="noConversion"/>
  </si>
  <si>
    <t>sk이노베이션 D/C에 어니언스프는 초리조 귀리</t>
    <phoneticPr fontId="4" type="noConversion"/>
  </si>
  <si>
    <t>와 문어 구이로 제공되었습니다</t>
    <phoneticPr fontId="4" type="noConversion"/>
  </si>
  <si>
    <t>D/A Set</t>
    <phoneticPr fontId="4" type="noConversion"/>
  </si>
  <si>
    <t>우오바</t>
    <phoneticPr fontId="4" type="noConversion"/>
  </si>
  <si>
    <t>봉골레파스타</t>
    <phoneticPr fontId="4" type="noConversion"/>
  </si>
  <si>
    <t xml:space="preserve"> -내일영업사항</t>
    <phoneticPr fontId="4" type="noConversion"/>
  </si>
  <si>
    <t xml:space="preserve"> 6:00 함현국 님 16인 Sienna 에서 단품 식사 예정입니다.</t>
    <phoneticPr fontId="4" type="noConversion"/>
  </si>
  <si>
    <t>2014. 12. 10</t>
    <phoneticPr fontId="5" type="noConversion"/>
  </si>
  <si>
    <t>2014. 12. 11</t>
    <phoneticPr fontId="5" type="noConversion"/>
  </si>
  <si>
    <t xml:space="preserve">  메뉴별 제품 구성비율 (Best &amp; Worst) </t>
    <phoneticPr fontId="4" type="noConversion"/>
  </si>
  <si>
    <t>신종원 대표님</t>
    <phoneticPr fontId="4" type="noConversion"/>
  </si>
  <si>
    <t>이정미 님</t>
    <phoneticPr fontId="4" type="noConversion"/>
  </si>
  <si>
    <t>김정선 님</t>
    <phoneticPr fontId="4" type="noConversion"/>
  </si>
  <si>
    <t>함현국 님</t>
    <phoneticPr fontId="4" type="noConversion"/>
  </si>
  <si>
    <t>불가리 코리아</t>
    <phoneticPr fontId="4" type="noConversion"/>
  </si>
  <si>
    <t>박현정 님</t>
    <phoneticPr fontId="4" type="noConversion"/>
  </si>
  <si>
    <t>오윤택 님</t>
    <phoneticPr fontId="4" type="noConversion"/>
  </si>
  <si>
    <t>오선희 님</t>
    <phoneticPr fontId="4" type="noConversion"/>
  </si>
  <si>
    <t>4인 쉐어</t>
    <phoneticPr fontId="4" type="noConversion"/>
  </si>
  <si>
    <t>사장님 L/T MENU</t>
    <phoneticPr fontId="4" type="noConversion"/>
  </si>
  <si>
    <t xml:space="preserve"> - 딸기 가스파쵸</t>
    <phoneticPr fontId="4" type="noConversion"/>
  </si>
  <si>
    <t xml:space="preserve"> - 휀넬, 아스파라거스 페투치네와 훈제연어</t>
    <phoneticPr fontId="4" type="noConversion"/>
  </si>
  <si>
    <t xml:space="preserve"> - 챱 스테이크 파스타</t>
    <phoneticPr fontId="4" type="noConversion"/>
  </si>
  <si>
    <t xml:space="preserve"> - 안심 또는 농어 스테이크</t>
    <phoneticPr fontId="4" type="noConversion"/>
  </si>
  <si>
    <t xml:space="preserve"> - 치즈케익</t>
    <phoneticPr fontId="4" type="noConversion"/>
  </si>
  <si>
    <t>가지파이</t>
    <phoneticPr fontId="4" type="noConversion"/>
  </si>
  <si>
    <t>아라비아따 파스타</t>
    <phoneticPr fontId="4" type="noConversion"/>
  </si>
  <si>
    <t>해산물 토마토파스타</t>
    <phoneticPr fontId="4" type="noConversion"/>
  </si>
  <si>
    <t xml:space="preserve"> -오늘 영업사항</t>
    <phoneticPr fontId="4" type="noConversion"/>
  </si>
  <si>
    <t xml:space="preserve"> *서울사대부동창회 모임(3층 룸) 4인 share menu로 이용하였습니다.</t>
    <phoneticPr fontId="4" type="noConversion"/>
  </si>
  <si>
    <t xml:space="preserve"> -내일예약사항</t>
    <phoneticPr fontId="4" type="noConversion"/>
  </si>
  <si>
    <t xml:space="preserve"> 서울삼성병원 24인 디너코스 외에도 1,2,3,4층 디너 만석입니다.</t>
    <phoneticPr fontId="4" type="noConversion"/>
  </si>
  <si>
    <t xml:space="preserve"> -내일 원두 업그레이드 관련하여 커피 시음 오전 11시에 진행됩니다.</t>
    <phoneticPr fontId="4" type="noConversion"/>
  </si>
  <si>
    <t xml:space="preserve"> =&gt; 반포점 김윤영계장, 유가현 대리 참석</t>
    <phoneticPr fontId="4" type="noConversion"/>
  </si>
  <si>
    <t>D/T set</t>
    <phoneticPr fontId="4" type="noConversion"/>
  </si>
  <si>
    <t>L/A set</t>
    <phoneticPr fontId="4" type="noConversion"/>
  </si>
  <si>
    <t>D/A set</t>
    <phoneticPr fontId="4" type="noConversion"/>
  </si>
  <si>
    <t xml:space="preserve"> *서울삼성병원 24인 D/T set</t>
    <phoneticPr fontId="4" type="noConversion"/>
  </si>
  <si>
    <t xml:space="preserve"> 이밖에 다양한성격의 모임이 있었으며, 1,2,3,4층 모두 만석이었습니다.</t>
    <phoneticPr fontId="4" type="noConversion"/>
  </si>
  <si>
    <t xml:space="preserve"> -하반기 현대카드 고메위크 결제</t>
    <phoneticPr fontId="4" type="noConversion"/>
  </si>
  <si>
    <t xml:space="preserve"> *신한생명 9인 D/A set(1주일 전 이용 후 재방문)</t>
    <phoneticPr fontId="4" type="noConversion"/>
  </si>
  <si>
    <t xml:space="preserve"> *한용호님 친목모임 17인 D/T set (변호사모임)</t>
    <phoneticPr fontId="4" type="noConversion"/>
  </si>
  <si>
    <t>넛트피자</t>
    <phoneticPr fontId="4" type="noConversion"/>
  </si>
  <si>
    <t xml:space="preserve"> -내일 영업사항</t>
    <phoneticPr fontId="4" type="noConversion"/>
  </si>
  <si>
    <t xml:space="preserve"> *내일 점심 이혜원님 팔순잔치 L/T set 19명 있습니다.</t>
    <phoneticPr fontId="4" type="noConversion"/>
  </si>
  <si>
    <t xml:space="preserve"> *박영봉님 9인 D/T set 식사 하셨으며 1F에서 간단히 티타임 즐기고 가셨습니다.</t>
    <phoneticPr fontId="4" type="noConversion"/>
  </si>
  <si>
    <t>2014. 12. 14</t>
    <phoneticPr fontId="5" type="noConversion"/>
  </si>
  <si>
    <t>조성우 님</t>
    <phoneticPr fontId="4" type="noConversion"/>
  </si>
  <si>
    <t>다케다 제약</t>
    <phoneticPr fontId="4" type="noConversion"/>
  </si>
  <si>
    <t>연세 대학교</t>
    <phoneticPr fontId="4" type="noConversion"/>
  </si>
  <si>
    <t>권혁진 님</t>
    <phoneticPr fontId="4" type="noConversion"/>
  </si>
  <si>
    <t>5+4</t>
    <phoneticPr fontId="4" type="noConversion"/>
  </si>
  <si>
    <t>주방 그릴 및 오븐 청소 실시.</t>
    <phoneticPr fontId="4" type="noConversion"/>
  </si>
  <si>
    <t>권혁진님</t>
    <phoneticPr fontId="4" type="noConversion"/>
  </si>
  <si>
    <t>7시30분</t>
    <phoneticPr fontId="4" type="noConversion"/>
  </si>
  <si>
    <t>다케다제약</t>
    <phoneticPr fontId="4" type="noConversion"/>
  </si>
  <si>
    <t>연세대학교</t>
    <phoneticPr fontId="4" type="noConversion"/>
  </si>
  <si>
    <t>2014. 12. 12</t>
    <phoneticPr fontId="5" type="noConversion"/>
  </si>
  <si>
    <t>2014. 12. 13</t>
    <phoneticPr fontId="5" type="noConversion"/>
  </si>
  <si>
    <t>D/A Set</t>
    <phoneticPr fontId="4" type="noConversion"/>
  </si>
  <si>
    <t>해산물토마토파스타</t>
    <phoneticPr fontId="4" type="noConversion"/>
  </si>
  <si>
    <t>L/A Set</t>
    <phoneticPr fontId="4" type="noConversion"/>
  </si>
  <si>
    <t xml:space="preserve"> 쌀쌀해진 날씨와 비로 인해 워킹 손님 방문이 저조하여,</t>
    <phoneticPr fontId="4" type="noConversion"/>
  </si>
  <si>
    <t xml:space="preserve"> 1층 바와 3층 와인 진열장 청소를 실시하였습니다.</t>
    <phoneticPr fontId="4" type="noConversion"/>
  </si>
  <si>
    <t xml:space="preserve"> - 내일 영업사항</t>
    <phoneticPr fontId="4" type="noConversion"/>
  </si>
  <si>
    <t xml:space="preserve"> - 오늘 영업사항</t>
    <phoneticPr fontId="4" type="noConversion"/>
  </si>
  <si>
    <t>2014. 12. 16</t>
    <phoneticPr fontId="5" type="noConversion"/>
  </si>
  <si>
    <t>북클럽</t>
    <phoneticPr fontId="4" type="noConversion"/>
  </si>
  <si>
    <t>설원희 님</t>
    <phoneticPr fontId="4" type="noConversion"/>
  </si>
  <si>
    <t>로레알</t>
    <phoneticPr fontId="4" type="noConversion"/>
  </si>
  <si>
    <t>L/T MENU</t>
    <phoneticPr fontId="4" type="noConversion"/>
  </si>
  <si>
    <t>백은교 님</t>
    <phoneticPr fontId="4" type="noConversion"/>
  </si>
  <si>
    <t>클라라스</t>
    <phoneticPr fontId="4" type="noConversion"/>
  </si>
  <si>
    <t>임대근 님</t>
    <phoneticPr fontId="4" type="noConversion"/>
  </si>
  <si>
    <t>김주용 님</t>
    <phoneticPr fontId="4" type="noConversion"/>
  </si>
  <si>
    <t>7+3</t>
    <phoneticPr fontId="4" type="noConversion"/>
  </si>
  <si>
    <t>D/T MENU</t>
    <phoneticPr fontId="4" type="noConversion"/>
  </si>
  <si>
    <t>D/C MENU</t>
    <phoneticPr fontId="4" type="noConversion"/>
  </si>
  <si>
    <t xml:space="preserve"> </t>
    <phoneticPr fontId="4" type="noConversion"/>
  </si>
  <si>
    <t>D/T</t>
    <phoneticPr fontId="4" type="noConversion"/>
  </si>
  <si>
    <t>L/T</t>
    <phoneticPr fontId="4" type="noConversion"/>
  </si>
  <si>
    <t>D/C</t>
    <phoneticPr fontId="4" type="noConversion"/>
  </si>
  <si>
    <t xml:space="preserve"> - 오늘영업사항</t>
    <phoneticPr fontId="4" type="noConversion"/>
  </si>
  <si>
    <t xml:space="preserve"> : 로레알 16인 L/T set, 클라란스 30인 D/C set 등 세트 판매율이 좋았습니다.</t>
    <phoneticPr fontId="4" type="noConversion"/>
  </si>
  <si>
    <t xml:space="preserve">   또한 클라란스는 연말 송년회 모임으로 쉐어메뉴로 구성하여 식사하였습니다.</t>
    <phoneticPr fontId="4" type="noConversion"/>
  </si>
  <si>
    <t xml:space="preserve"> - 1층 석유난로 설치 </t>
    <phoneticPr fontId="4" type="noConversion"/>
  </si>
  <si>
    <t xml:space="preserve"> : 추워진 날씨로 1층에 석유난로를 설치하였습니다.</t>
    <phoneticPr fontId="4" type="noConversion"/>
  </si>
  <si>
    <t xml:space="preserve"> *내일 런치 11시 로레알 16인 L/T Roma </t>
    <phoneticPr fontId="4" type="noConversion"/>
  </si>
  <si>
    <t xml:space="preserve"> *6시 30분 백은교님 7+3인 D/T Roma </t>
    <phoneticPr fontId="4" type="noConversion"/>
  </si>
  <si>
    <t xml:space="preserve"> *7시 30분 클라란스 30인 D/C 3층 </t>
    <phoneticPr fontId="4" type="noConversion"/>
  </si>
  <si>
    <t>2014. 12. 17</t>
    <phoneticPr fontId="5" type="noConversion"/>
  </si>
  <si>
    <t>지우회 님</t>
    <phoneticPr fontId="4" type="noConversion"/>
  </si>
  <si>
    <t>정지수 님</t>
    <phoneticPr fontId="4" type="noConversion"/>
  </si>
  <si>
    <t>신태윤 님</t>
    <phoneticPr fontId="4" type="noConversion"/>
  </si>
  <si>
    <t>유금미 님</t>
    <phoneticPr fontId="4" type="noConversion"/>
  </si>
  <si>
    <t>나영미 님</t>
    <phoneticPr fontId="4" type="noConversion"/>
  </si>
  <si>
    <t>배연태 님</t>
    <phoneticPr fontId="4" type="noConversion"/>
  </si>
  <si>
    <t>박태준 님</t>
    <phoneticPr fontId="4" type="noConversion"/>
  </si>
  <si>
    <t>백동엽 님</t>
    <phoneticPr fontId="4" type="noConversion"/>
  </si>
  <si>
    <t>이경애 님</t>
    <phoneticPr fontId="4" type="noConversion"/>
  </si>
  <si>
    <t>윤진숙 님</t>
    <phoneticPr fontId="4" type="noConversion"/>
  </si>
  <si>
    <t>박혜원 님</t>
    <phoneticPr fontId="4" type="noConversion"/>
  </si>
  <si>
    <t>이정의 님</t>
    <phoneticPr fontId="4" type="noConversion"/>
  </si>
  <si>
    <t>남주연 님</t>
    <phoneticPr fontId="4" type="noConversion"/>
  </si>
  <si>
    <t>한빛회 님</t>
    <phoneticPr fontId="4" type="noConversion"/>
  </si>
  <si>
    <t>D/T set</t>
    <phoneticPr fontId="4" type="noConversion"/>
  </si>
  <si>
    <t>D/A set</t>
    <phoneticPr fontId="4" type="noConversion"/>
  </si>
  <si>
    <t>넛트피자</t>
    <phoneticPr fontId="4" type="noConversion"/>
  </si>
  <si>
    <t xml:space="preserve"> - 내일영업사항 </t>
    <phoneticPr fontId="4" type="noConversion"/>
  </si>
  <si>
    <t xml:space="preserve"> *7:00 고창현님 14인 D/A set</t>
    <phoneticPr fontId="4" type="noConversion"/>
  </si>
  <si>
    <t xml:space="preserve"> *6:30 갤러리바톤 14인 단품메뉴</t>
    <phoneticPr fontId="4" type="noConversion"/>
  </si>
  <si>
    <t xml:space="preserve"> *8:00 쇼메 25인 1인 55,000원 쉐어메뉴</t>
    <phoneticPr fontId="4" type="noConversion"/>
  </si>
  <si>
    <t xml:space="preserve"> - 오늘영업사항</t>
    <phoneticPr fontId="4" type="noConversion"/>
  </si>
  <si>
    <t>권석균 님</t>
    <phoneticPr fontId="4" type="noConversion"/>
  </si>
  <si>
    <t xml:space="preserve"> : 한빛회, 권석균님, 백동엽님 등 친목모임의 송년회 예약이 많았고</t>
    <phoneticPr fontId="4" type="noConversion"/>
  </si>
  <si>
    <t xml:space="preserve">   이밖에 다양한성격의 소규모 모임이 있었으며, 1,2,3,4층 모두 만석이었습니다.</t>
    <phoneticPr fontId="4" type="noConversion"/>
  </si>
  <si>
    <t>갤러리 바톤</t>
    <phoneticPr fontId="4" type="noConversion"/>
  </si>
  <si>
    <t>고창현님</t>
    <phoneticPr fontId="4" type="noConversion"/>
  </si>
  <si>
    <t>오정민님</t>
    <phoneticPr fontId="4" type="noConversion"/>
  </si>
  <si>
    <t>유승수님</t>
    <phoneticPr fontId="4" type="noConversion"/>
  </si>
  <si>
    <t>허미정님</t>
    <phoneticPr fontId="4" type="noConversion"/>
  </si>
  <si>
    <t>김재욱님</t>
    <phoneticPr fontId="4" type="noConversion"/>
  </si>
  <si>
    <t>쇼메</t>
    <phoneticPr fontId="4" type="noConversion"/>
  </si>
  <si>
    <t xml:space="preserve"> - 사무실청소 실시</t>
    <phoneticPr fontId="4" type="noConversion"/>
  </si>
  <si>
    <t xml:space="preserve"> : 사무실대청소를 실시하였습니다.</t>
    <phoneticPr fontId="4" type="noConversion"/>
  </si>
  <si>
    <t xml:space="preserve"> *6:30 민진호님 1인 55,000원 쉐어메뉴                                                                                                 </t>
    <phoneticPr fontId="4" type="noConversion"/>
  </si>
  <si>
    <t xml:space="preserve"> *7:00 약이회 14+5 D/T set </t>
    <phoneticPr fontId="4" type="noConversion"/>
  </si>
  <si>
    <t xml:space="preserve"> *7:30 하우투웨딩 10인 1인 60,000원 쉐어메뉴</t>
    <phoneticPr fontId="4" type="noConversion"/>
  </si>
  <si>
    <t>등심스테이크</t>
    <phoneticPr fontId="4" type="noConversion"/>
  </si>
  <si>
    <t>14+6</t>
    <phoneticPr fontId="4" type="noConversion"/>
  </si>
  <si>
    <t>김준형 님</t>
    <phoneticPr fontId="4" type="noConversion"/>
  </si>
  <si>
    <t>약이회 모임</t>
    <phoneticPr fontId="4" type="noConversion"/>
  </si>
  <si>
    <t>심사평가원</t>
    <phoneticPr fontId="4" type="noConversion"/>
  </si>
  <si>
    <t>하우투 웨딩</t>
    <phoneticPr fontId="4" type="noConversion"/>
  </si>
  <si>
    <t xml:space="preserve"> 1,2,3,4층 모두 디너 만석이였습니다.</t>
    <phoneticPr fontId="4" type="noConversion"/>
  </si>
  <si>
    <t>재방문 고객의 모임이 많았으며 만족도 높았습니다.</t>
    <phoneticPr fontId="4" type="noConversion"/>
  </si>
  <si>
    <t>2014. 12. 19</t>
    <phoneticPr fontId="5" type="noConversion"/>
  </si>
  <si>
    <t>2014. 12. 20</t>
    <phoneticPr fontId="5" type="noConversion"/>
  </si>
  <si>
    <t>루꼴라피자</t>
    <phoneticPr fontId="4" type="noConversion"/>
  </si>
  <si>
    <t>날치알파스타</t>
    <phoneticPr fontId="4" type="noConversion"/>
  </si>
  <si>
    <t xml:space="preserve"> -오늘영업사항</t>
    <phoneticPr fontId="4" type="noConversion"/>
  </si>
  <si>
    <t xml:space="preserve"> 각 층 룸이용 고객의 만족도 매우 높았으며, 와인판매율 높았습니다.(14병 판매)0</t>
    <phoneticPr fontId="4" type="noConversion"/>
  </si>
  <si>
    <t xml:space="preserve"> -이민윤 사원 : 카푸치노 실시</t>
    <phoneticPr fontId="4" type="noConversion"/>
  </si>
  <si>
    <t xml:space="preserve"> -조재옥 사원 : 와인 서브 실시</t>
    <phoneticPr fontId="4" type="noConversion"/>
  </si>
  <si>
    <t>2014. 12. 21</t>
    <phoneticPr fontId="5" type="noConversion"/>
  </si>
  <si>
    <t>등심 스테이크</t>
    <phoneticPr fontId="4" type="noConversion"/>
  </si>
  <si>
    <t>너트 피자</t>
    <phoneticPr fontId="4" type="noConversion"/>
  </si>
  <si>
    <t xml:space="preserve"> -오늘영업사항</t>
    <phoneticPr fontId="4" type="noConversion"/>
  </si>
  <si>
    <t xml:space="preserve"> : Verona 10인 신윤섭 님, Sienna 13인 김현수 님 등 친목 모임 성격의 예약이</t>
    <phoneticPr fontId="4" type="noConversion"/>
  </si>
  <si>
    <t xml:space="preserve">   많았습니다. 디너 영업 시 스테이크, 와인, 치즈 및 디저트 판매율이 높았습니다.</t>
    <phoneticPr fontId="4" type="noConversion"/>
  </si>
  <si>
    <t>2014. 12. 22</t>
    <phoneticPr fontId="5" type="noConversion"/>
  </si>
  <si>
    <t>7시</t>
    <phoneticPr fontId="4" type="noConversion"/>
  </si>
  <si>
    <t>7시30분</t>
    <phoneticPr fontId="4" type="noConversion"/>
  </si>
  <si>
    <t>6시</t>
    <phoneticPr fontId="4" type="noConversion"/>
  </si>
  <si>
    <t>7시40분</t>
    <phoneticPr fontId="4" type="noConversion"/>
  </si>
  <si>
    <t>유은미님</t>
    <phoneticPr fontId="4" type="noConversion"/>
  </si>
  <si>
    <t>이선영님</t>
    <phoneticPr fontId="4" type="noConversion"/>
  </si>
  <si>
    <t>주아라님</t>
    <phoneticPr fontId="4" type="noConversion"/>
  </si>
  <si>
    <t>강덕원님</t>
    <phoneticPr fontId="4" type="noConversion"/>
  </si>
  <si>
    <t>김현기님</t>
    <phoneticPr fontId="4" type="noConversion"/>
  </si>
  <si>
    <t>손아람님</t>
    <phoneticPr fontId="4" type="noConversion"/>
  </si>
  <si>
    <t>조현용님</t>
    <phoneticPr fontId="4" type="noConversion"/>
  </si>
  <si>
    <t>박지희님</t>
    <phoneticPr fontId="4" type="noConversion"/>
  </si>
  <si>
    <t>최문희님</t>
    <phoneticPr fontId="4" type="noConversion"/>
  </si>
  <si>
    <t>박동환님</t>
    <phoneticPr fontId="4" type="noConversion"/>
  </si>
  <si>
    <t>김진영님</t>
    <phoneticPr fontId="4" type="noConversion"/>
  </si>
  <si>
    <t>이석현님</t>
    <phoneticPr fontId="4" type="noConversion"/>
  </si>
  <si>
    <t>김완규님</t>
    <phoneticPr fontId="4" type="noConversion"/>
  </si>
  <si>
    <t>L/A Set</t>
    <phoneticPr fontId="4" type="noConversion"/>
  </si>
  <si>
    <t>해산물토마토파스타</t>
    <phoneticPr fontId="4" type="noConversion"/>
  </si>
  <si>
    <t>구운버섯샐러드</t>
    <phoneticPr fontId="4" type="noConversion"/>
  </si>
  <si>
    <t xml:space="preserve"> - 1F 와인 진열장 청소 실시</t>
    <phoneticPr fontId="4" type="noConversion"/>
  </si>
  <si>
    <t xml:space="preserve"> : Break time 을 활용하여, 1층 와인 진열장 청소를 실시하였습니다.</t>
    <phoneticPr fontId="4" type="noConversion"/>
  </si>
  <si>
    <t xml:space="preserve"> - 오늘영업사항</t>
  </si>
  <si>
    <t xml:space="preserve">  </t>
    <phoneticPr fontId="4" type="noConversion"/>
  </si>
  <si>
    <t xml:space="preserve"> : 디너 영업 시 와인 판매율이 좋았습니다. ( 총 30% )</t>
    <phoneticPr fontId="4" type="noConversion"/>
  </si>
  <si>
    <t>2014. 12. 23</t>
    <phoneticPr fontId="5" type="noConversion"/>
  </si>
  <si>
    <t>이소현 님</t>
    <phoneticPr fontId="4" type="noConversion"/>
  </si>
  <si>
    <t>박진영 님</t>
    <phoneticPr fontId="4" type="noConversion"/>
  </si>
  <si>
    <t>이승주 님</t>
    <phoneticPr fontId="4" type="noConversion"/>
  </si>
  <si>
    <t>디자인 수</t>
    <phoneticPr fontId="4" type="noConversion"/>
  </si>
  <si>
    <t>박성옥 님</t>
    <phoneticPr fontId="4" type="noConversion"/>
  </si>
  <si>
    <t>최상덕 님</t>
    <phoneticPr fontId="4" type="noConversion"/>
  </si>
  <si>
    <t>김수연 님</t>
    <phoneticPr fontId="4" type="noConversion"/>
  </si>
  <si>
    <t>정다운 님</t>
    <phoneticPr fontId="4" type="noConversion"/>
  </si>
  <si>
    <t>박유연 님</t>
    <phoneticPr fontId="4" type="noConversion"/>
  </si>
  <si>
    <t>서정인 님</t>
    <phoneticPr fontId="4" type="noConversion"/>
  </si>
  <si>
    <t>문어그릴구이</t>
    <phoneticPr fontId="4" type="noConversion"/>
  </si>
  <si>
    <t>마르게리따피자</t>
    <phoneticPr fontId="4" type="noConversion"/>
  </si>
  <si>
    <t>치즈플래터</t>
    <phoneticPr fontId="4" type="noConversion"/>
  </si>
  <si>
    <t xml:space="preserve"> 사무실 대청소 및 3F 포스 아래 선반 및 백사이드 정리정돈 실시</t>
    <phoneticPr fontId="4" type="noConversion"/>
  </si>
  <si>
    <t>내일 예약상황</t>
    <phoneticPr fontId="4" type="noConversion"/>
  </si>
  <si>
    <t xml:space="preserve"> 크리스마스 이브 행사로 디너 1,3,4층 모두 만석입니다.</t>
    <phoneticPr fontId="4" type="noConversion"/>
  </si>
  <si>
    <t>2014. 12. 25</t>
    <phoneticPr fontId="5" type="noConversion"/>
  </si>
  <si>
    <t>Christmas D/C</t>
    <phoneticPr fontId="4" type="noConversion"/>
  </si>
  <si>
    <t>Christmas L/C</t>
    <phoneticPr fontId="4" type="noConversion"/>
  </si>
  <si>
    <t xml:space="preserve"> 금일 런치 예약 후 방문 하셨던 김성준님께서 식사 후 만족도가 높았으며,</t>
    <phoneticPr fontId="4" type="noConversion"/>
  </si>
  <si>
    <t>2014. 12. 26</t>
    <phoneticPr fontId="5" type="noConversion"/>
  </si>
  <si>
    <t xml:space="preserve"> 금일 디너 영업 1,3층 만석으로 진행 되었으며, </t>
    <phoneticPr fontId="4" type="noConversion"/>
  </si>
  <si>
    <t xml:space="preserve"> 와인 판매율도 좋았습니다. ( 총 28% )</t>
    <phoneticPr fontId="4" type="noConversion"/>
  </si>
  <si>
    <t>2014. 12. 27</t>
    <phoneticPr fontId="5" type="noConversion"/>
  </si>
  <si>
    <t>유수미님</t>
    <phoneticPr fontId="4" type="noConversion"/>
  </si>
  <si>
    <t>3+1</t>
    <phoneticPr fontId="4" type="noConversion"/>
  </si>
  <si>
    <t>강경록님</t>
    <phoneticPr fontId="4" type="noConversion"/>
  </si>
  <si>
    <t>이용재님</t>
    <phoneticPr fontId="4" type="noConversion"/>
  </si>
  <si>
    <t>8+2</t>
    <phoneticPr fontId="4" type="noConversion"/>
  </si>
  <si>
    <t>이영재님</t>
    <phoneticPr fontId="4" type="noConversion"/>
  </si>
  <si>
    <t>박순희님</t>
    <phoneticPr fontId="4" type="noConversion"/>
  </si>
  <si>
    <t>김상훈님</t>
    <phoneticPr fontId="4" type="noConversion"/>
  </si>
  <si>
    <t>이섭창님</t>
    <phoneticPr fontId="4" type="noConversion"/>
  </si>
  <si>
    <t>이정준님</t>
    <phoneticPr fontId="4" type="noConversion"/>
  </si>
  <si>
    <t>10+7</t>
    <phoneticPr fontId="4" type="noConversion"/>
  </si>
  <si>
    <t>Mr.Nick</t>
    <phoneticPr fontId="4" type="noConversion"/>
  </si>
  <si>
    <t>김주연님</t>
    <phoneticPr fontId="4" type="noConversion"/>
  </si>
  <si>
    <t>김승범님</t>
    <phoneticPr fontId="4" type="noConversion"/>
  </si>
  <si>
    <t>문미라님</t>
    <phoneticPr fontId="4" type="noConversion"/>
  </si>
  <si>
    <t>박선영님</t>
    <phoneticPr fontId="4" type="noConversion"/>
  </si>
  <si>
    <t>허방원님</t>
    <phoneticPr fontId="4" type="noConversion"/>
  </si>
  <si>
    <t>대표님</t>
    <phoneticPr fontId="4" type="noConversion"/>
  </si>
  <si>
    <t>이성민님</t>
    <phoneticPr fontId="4" type="noConversion"/>
  </si>
  <si>
    <t>자음넷</t>
    <phoneticPr fontId="4" type="noConversion"/>
  </si>
  <si>
    <t>김범중님</t>
    <phoneticPr fontId="4" type="noConversion"/>
  </si>
  <si>
    <t>차혜영님</t>
    <phoneticPr fontId="4" type="noConversion"/>
  </si>
  <si>
    <t>박성목님</t>
    <phoneticPr fontId="4" type="noConversion"/>
  </si>
  <si>
    <t>이광민님</t>
    <phoneticPr fontId="4" type="noConversion"/>
  </si>
  <si>
    <t>강지연님</t>
    <phoneticPr fontId="4" type="noConversion"/>
  </si>
  <si>
    <t>김창환님</t>
    <phoneticPr fontId="4" type="noConversion"/>
  </si>
  <si>
    <t>손준영님</t>
    <phoneticPr fontId="4" type="noConversion"/>
  </si>
  <si>
    <t>이경숙님</t>
    <phoneticPr fontId="4" type="noConversion"/>
  </si>
  <si>
    <t>서승운님</t>
    <phoneticPr fontId="4" type="noConversion"/>
  </si>
  <si>
    <t>장연오님</t>
    <phoneticPr fontId="4" type="noConversion"/>
  </si>
  <si>
    <t>김근수님</t>
    <phoneticPr fontId="4" type="noConversion"/>
  </si>
  <si>
    <t>김일중님</t>
    <phoneticPr fontId="4" type="noConversion"/>
  </si>
  <si>
    <t>김기봉님</t>
    <phoneticPr fontId="4" type="noConversion"/>
  </si>
  <si>
    <t>홍혜문님</t>
    <phoneticPr fontId="4" type="noConversion"/>
  </si>
  <si>
    <t>전민재님</t>
    <phoneticPr fontId="4" type="noConversion"/>
  </si>
  <si>
    <t>서애덕 이사님</t>
    <phoneticPr fontId="4" type="noConversion"/>
  </si>
  <si>
    <t>최준우님</t>
    <phoneticPr fontId="4" type="noConversion"/>
  </si>
  <si>
    <t>오진석님</t>
    <phoneticPr fontId="4" type="noConversion"/>
  </si>
  <si>
    <t>이윤호님</t>
    <phoneticPr fontId="4" type="noConversion"/>
  </si>
  <si>
    <t xml:space="preserve"> -오늘영업사항</t>
    <phoneticPr fontId="4" type="noConversion"/>
  </si>
  <si>
    <t xml:space="preserve"> : 7: 00 전민재님 Roma 7인 만족도가 매우 높았습니다. (재방문)</t>
    <phoneticPr fontId="4" type="noConversion"/>
  </si>
  <si>
    <t xml:space="preserve">  3층 테이블 만석으로 진행되었으며, 2회전 하였습니다.</t>
    <phoneticPr fontId="4" type="noConversion"/>
  </si>
  <si>
    <t>박규환님</t>
    <phoneticPr fontId="4" type="noConversion"/>
  </si>
  <si>
    <t>오민영님</t>
    <phoneticPr fontId="4" type="noConversion"/>
  </si>
  <si>
    <t>이민혜 사원 부모님</t>
    <phoneticPr fontId="4" type="noConversion"/>
  </si>
  <si>
    <t>윤성회님</t>
    <phoneticPr fontId="4" type="noConversion"/>
  </si>
  <si>
    <t>최민정님</t>
    <phoneticPr fontId="4" type="noConversion"/>
  </si>
  <si>
    <t>이은서님</t>
    <phoneticPr fontId="4" type="noConversion"/>
  </si>
  <si>
    <t>민선경님</t>
    <phoneticPr fontId="4" type="noConversion"/>
  </si>
  <si>
    <t>김지희님</t>
    <phoneticPr fontId="4" type="noConversion"/>
  </si>
  <si>
    <t>이민아님</t>
    <phoneticPr fontId="4" type="noConversion"/>
  </si>
  <si>
    <t>6+1</t>
    <phoneticPr fontId="4" type="noConversion"/>
  </si>
  <si>
    <t>안정민님</t>
    <phoneticPr fontId="4" type="noConversion"/>
  </si>
  <si>
    <t>유정현님</t>
    <phoneticPr fontId="4" type="noConversion"/>
  </si>
  <si>
    <t>이경희님</t>
    <phoneticPr fontId="4" type="noConversion"/>
  </si>
  <si>
    <t>임현학님</t>
    <phoneticPr fontId="4" type="noConversion"/>
  </si>
  <si>
    <t>김형수님</t>
    <phoneticPr fontId="4" type="noConversion"/>
  </si>
  <si>
    <t>김현석님</t>
    <phoneticPr fontId="4" type="noConversion"/>
  </si>
  <si>
    <t xml:space="preserve"> - 1,2층 계단 청소실시.</t>
    <phoneticPr fontId="4" type="noConversion"/>
  </si>
  <si>
    <t xml:space="preserve"> : 런치 매출이 저조하여 1,2층 계단 청소를 실시하였습니다.</t>
    <phoneticPr fontId="4" type="noConversion"/>
  </si>
  <si>
    <t xml:space="preserve"> - 금일영업사항</t>
    <phoneticPr fontId="4" type="noConversion"/>
  </si>
  <si>
    <t xml:space="preserve"> : 금일 디너 1,3층 만석으로 진행되었으며, Roma 9인 단품 이경희님, </t>
    <phoneticPr fontId="4" type="noConversion"/>
  </si>
  <si>
    <t xml:space="preserve">   Sienna 9인 D/T 이민아님(재방문) 등 만족도가 높았습니다.</t>
    <phoneticPr fontId="4" type="noConversion"/>
  </si>
  <si>
    <t xml:space="preserve">   와인타임 영업 또한 만석으로 진행되었습니다.</t>
    <phoneticPr fontId="4" type="noConversion"/>
  </si>
  <si>
    <t xml:space="preserve"> 이에 식 후 31일 D/T으로 14인 예약을 주셨습니다.</t>
    <phoneticPr fontId="4" type="noConversion"/>
  </si>
  <si>
    <t>2014. 12. 28</t>
    <phoneticPr fontId="5" type="noConversion"/>
  </si>
  <si>
    <t>마르게리따</t>
    <phoneticPr fontId="4" type="noConversion"/>
  </si>
  <si>
    <t>봉골레</t>
    <phoneticPr fontId="4" type="noConversion"/>
  </si>
  <si>
    <t xml:space="preserve"> - 금일 영업사항</t>
    <phoneticPr fontId="4" type="noConversion"/>
  </si>
  <si>
    <t xml:space="preserve"> 2시이후 해피아워 이용손님이 많았으며, </t>
    <phoneticPr fontId="4" type="noConversion"/>
  </si>
  <si>
    <t xml:space="preserve"> 디너 4층 예약손님은 윤경화님 모임 소개 및 재방문 고객입니다.</t>
    <phoneticPr fontId="4" type="noConversion"/>
  </si>
  <si>
    <t>신재훈님</t>
    <phoneticPr fontId="4" type="noConversion"/>
  </si>
  <si>
    <t>이석주회장님</t>
    <phoneticPr fontId="4" type="noConversion"/>
  </si>
  <si>
    <t>11인</t>
    <phoneticPr fontId="4" type="noConversion"/>
  </si>
  <si>
    <t>동창회모임</t>
    <phoneticPr fontId="4" type="noConversion"/>
  </si>
  <si>
    <t>함영은님</t>
    <phoneticPr fontId="4" type="noConversion"/>
  </si>
  <si>
    <t>16인</t>
    <phoneticPr fontId="4" type="noConversion"/>
  </si>
  <si>
    <t>sienna</t>
    <phoneticPr fontId="4" type="noConversion"/>
  </si>
  <si>
    <t>허진님</t>
    <phoneticPr fontId="4" type="noConversion"/>
  </si>
  <si>
    <t>12인</t>
    <phoneticPr fontId="4" type="noConversion"/>
  </si>
  <si>
    <t>이진우님</t>
    <phoneticPr fontId="4" type="noConversion"/>
  </si>
  <si>
    <t>2인</t>
    <phoneticPr fontId="4" type="noConversion"/>
  </si>
  <si>
    <t>이준호님</t>
    <phoneticPr fontId="4" type="noConversion"/>
  </si>
  <si>
    <t>3인</t>
    <phoneticPr fontId="4" type="noConversion"/>
  </si>
  <si>
    <t>신상수님</t>
    <phoneticPr fontId="4" type="noConversion"/>
  </si>
  <si>
    <t>Good Luck 회사</t>
    <phoneticPr fontId="4" type="noConversion"/>
  </si>
  <si>
    <t>M &amp; N</t>
    <phoneticPr fontId="4" type="noConversion"/>
  </si>
  <si>
    <t>서영희님</t>
    <phoneticPr fontId="4" type="noConversion"/>
  </si>
  <si>
    <t>L/A</t>
    <phoneticPr fontId="4" type="noConversion"/>
  </si>
  <si>
    <t>감베리파스타</t>
    <phoneticPr fontId="4" type="noConversion"/>
  </si>
  <si>
    <t xml:space="preserve"> : 비즈니스모임, 친목모임 등 다양한 성격의 예약이 많아 2,3,4층 룸이 모두</t>
    <phoneticPr fontId="4" type="noConversion"/>
  </si>
  <si>
    <t xml:space="preserve">   만석이었습니다. 와인판매율이 35%로 매출에 도움을 주었습니다.</t>
    <phoneticPr fontId="4" type="noConversion"/>
  </si>
  <si>
    <t>2014. 12. 31</t>
    <phoneticPr fontId="5" type="noConversion"/>
  </si>
  <si>
    <t>2014. 12. 30</t>
    <phoneticPr fontId="5" type="noConversion"/>
  </si>
  <si>
    <t>2014. 12. 29</t>
    <phoneticPr fontId="5" type="noConversion"/>
  </si>
  <si>
    <t>서정인님</t>
    <phoneticPr fontId="4" type="noConversion"/>
  </si>
  <si>
    <t>김다니엘님</t>
    <phoneticPr fontId="4" type="noConversion"/>
  </si>
  <si>
    <t>AT커니</t>
    <phoneticPr fontId="4" type="noConversion"/>
  </si>
  <si>
    <t>부서장모임</t>
    <phoneticPr fontId="4" type="noConversion"/>
  </si>
  <si>
    <t xml:space="preserve"> : 디너영업시 셋트 이용손님이 많았으며, 10인이상의 모임예약이 많아</t>
    <phoneticPr fontId="4" type="noConversion"/>
  </si>
  <si>
    <t xml:space="preserve">   만석이었습니다.</t>
    <phoneticPr fontId="4" type="noConversion"/>
  </si>
  <si>
    <t xml:space="preserve"> - 3층 와인진열장을 청소하였습니다.</t>
    <phoneticPr fontId="4" type="noConversion"/>
  </si>
  <si>
    <t>이혜원님</t>
    <phoneticPr fontId="4" type="noConversion"/>
  </si>
  <si>
    <t>김윤식님</t>
    <phoneticPr fontId="4" type="noConversion"/>
  </si>
  <si>
    <t>나승일님</t>
    <phoneticPr fontId="4" type="noConversion"/>
  </si>
  <si>
    <t>이석율과장님</t>
    <phoneticPr fontId="4" type="noConversion"/>
  </si>
  <si>
    <t>박효빈님</t>
    <phoneticPr fontId="4" type="noConversion"/>
  </si>
  <si>
    <t xml:space="preserve"> : 본사 케이터링행사를 다녀왔습니다.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</si>
</sst>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/>
    <xf numFmtId="0" fontId="6" fillId="0" borderId="17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2" fontId="6" fillId="0" borderId="8" xfId="0" applyNumberFormat="1" applyFont="1" applyBorder="1" applyAlignment="1">
      <alignment horizontal="left"/>
    </xf>
    <xf numFmtId="0" fontId="6" fillId="0" borderId="18" xfId="0" quotePrefix="1" applyFont="1" applyBorder="1" applyAlignment="1"/>
    <xf numFmtId="20" fontId="6" fillId="0" borderId="0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opLeftCell="A89" workbookViewId="0">
      <selection activeCell="A89" sqref="A89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36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898000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1150200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2048200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B6</f>
        <v>2048200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45</v>
      </c>
      <c r="C11" s="21">
        <v>7</v>
      </c>
      <c r="D11" s="129"/>
      <c r="E11" s="22"/>
      <c r="F11" s="21"/>
      <c r="G11" s="23"/>
    </row>
    <row r="12" spans="1:9" ht="18" customHeight="1">
      <c r="A12" s="201"/>
      <c r="B12" s="21" t="s">
        <v>46</v>
      </c>
      <c r="C12" s="24">
        <v>3</v>
      </c>
      <c r="D12" s="129"/>
      <c r="E12" s="22"/>
      <c r="F12" s="21"/>
      <c r="G12" s="23"/>
    </row>
    <row r="13" spans="1:9" ht="17.100000000000001" customHeight="1">
      <c r="A13" s="202"/>
      <c r="B13" s="21" t="s">
        <v>47</v>
      </c>
      <c r="C13" s="21">
        <v>3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37</v>
      </c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 t="s">
        <v>38</v>
      </c>
      <c r="C34" s="150"/>
      <c r="D34" s="144"/>
      <c r="E34" s="149"/>
      <c r="F34" s="151"/>
      <c r="G34" s="150"/>
    </row>
    <row r="35" spans="1:9">
      <c r="A35" s="144"/>
      <c r="B35" s="170" t="s">
        <v>39</v>
      </c>
      <c r="C35" s="150"/>
      <c r="D35" s="144"/>
      <c r="E35" s="149"/>
      <c r="F35" s="151"/>
      <c r="G35" s="150"/>
    </row>
    <row r="36" spans="1:9">
      <c r="A36" s="144"/>
      <c r="B36" s="149" t="s">
        <v>40</v>
      </c>
      <c r="C36" s="150"/>
      <c r="D36" s="144"/>
      <c r="E36" s="149"/>
      <c r="F36" s="151"/>
      <c r="G36" s="150"/>
    </row>
    <row r="37" spans="1:9" ht="17.25" customHeight="1">
      <c r="A37" s="144"/>
      <c r="B37" s="149" t="s">
        <v>41</v>
      </c>
      <c r="C37" s="150"/>
      <c r="D37" s="144"/>
      <c r="E37" s="171"/>
      <c r="F37" s="151"/>
      <c r="G37" s="150"/>
    </row>
    <row r="38" spans="1:9" ht="17.25" customHeight="1">
      <c r="A38" s="144"/>
      <c r="B38" s="149" t="s">
        <v>42</v>
      </c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 t="s">
        <v>43</v>
      </c>
      <c r="C40" s="150"/>
      <c r="D40" s="144"/>
      <c r="E40" s="162"/>
      <c r="F40" s="163"/>
      <c r="G40" s="164"/>
    </row>
    <row r="41" spans="1:9">
      <c r="A41" s="145"/>
      <c r="B41" s="149" t="s">
        <v>44</v>
      </c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35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40:C40"/>
    <mergeCell ref="E36:G36"/>
    <mergeCell ref="B37:C37"/>
    <mergeCell ref="E37:G37"/>
    <mergeCell ref="B38:C38"/>
    <mergeCell ref="E38:G38"/>
    <mergeCell ref="E40:G40"/>
    <mergeCell ref="B41:C41"/>
    <mergeCell ref="E41:G41"/>
    <mergeCell ref="B39:C39"/>
    <mergeCell ref="E39:G39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225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883850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4158200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5042050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'12.9'!B7:C7+'12.10'!B6:C6</f>
        <v>31172500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220</v>
      </c>
      <c r="C11" s="21">
        <v>28</v>
      </c>
      <c r="D11" s="129"/>
      <c r="E11" s="22"/>
      <c r="F11" s="21"/>
      <c r="G11" s="23"/>
    </row>
    <row r="12" spans="1:9" ht="18" customHeight="1">
      <c r="A12" s="201"/>
      <c r="B12" s="21" t="s">
        <v>221</v>
      </c>
      <c r="C12" s="24">
        <v>6</v>
      </c>
      <c r="D12" s="129"/>
      <c r="E12" s="22"/>
      <c r="F12" s="21"/>
      <c r="G12" s="23"/>
    </row>
    <row r="13" spans="1:9" ht="17.100000000000001" customHeight="1">
      <c r="A13" s="202"/>
      <c r="B13" s="21" t="s">
        <v>222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 t="s">
        <v>118</v>
      </c>
      <c r="C16" s="28" t="s">
        <v>207</v>
      </c>
      <c r="D16" s="29">
        <v>8</v>
      </c>
      <c r="E16" s="172"/>
      <c r="F16" s="173"/>
      <c r="G16" s="174"/>
    </row>
    <row r="17" spans="1:7">
      <c r="A17" s="144"/>
      <c r="B17" s="28"/>
      <c r="C17" s="21" t="s">
        <v>208</v>
      </c>
      <c r="D17" s="21">
        <v>4</v>
      </c>
      <c r="E17" s="172"/>
      <c r="F17" s="173"/>
      <c r="G17" s="174"/>
    </row>
    <row r="18" spans="1:7">
      <c r="A18" s="144"/>
      <c r="B18" s="28" t="s">
        <v>186</v>
      </c>
      <c r="C18" s="21" t="s">
        <v>209</v>
      </c>
      <c r="D18" s="21">
        <v>3</v>
      </c>
      <c r="E18" s="172"/>
      <c r="F18" s="173"/>
      <c r="G18" s="174"/>
    </row>
    <row r="19" spans="1:7">
      <c r="A19" s="144"/>
      <c r="B19" s="28" t="s">
        <v>186</v>
      </c>
      <c r="C19" s="21" t="s">
        <v>210</v>
      </c>
      <c r="D19" s="21">
        <v>4</v>
      </c>
      <c r="E19" s="172"/>
      <c r="F19" s="173"/>
      <c r="G19" s="174"/>
    </row>
    <row r="20" spans="1:7">
      <c r="A20" s="144"/>
      <c r="B20" s="28" t="s">
        <v>206</v>
      </c>
      <c r="C20" s="21" t="s">
        <v>211</v>
      </c>
      <c r="D20" s="21">
        <v>2</v>
      </c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150</v>
      </c>
      <c r="C23" s="33" t="s">
        <v>212</v>
      </c>
      <c r="D23" s="33">
        <v>8</v>
      </c>
      <c r="E23" s="159"/>
      <c r="F23" s="160"/>
      <c r="G23" s="161"/>
    </row>
    <row r="24" spans="1:7">
      <c r="A24" s="144"/>
      <c r="B24" s="28" t="s">
        <v>191</v>
      </c>
      <c r="C24" s="21" t="s">
        <v>213</v>
      </c>
      <c r="D24" s="21">
        <v>8</v>
      </c>
      <c r="E24" s="172"/>
      <c r="F24" s="173"/>
      <c r="G24" s="174"/>
    </row>
    <row r="25" spans="1:7">
      <c r="A25" s="144"/>
      <c r="B25" s="28" t="s">
        <v>150</v>
      </c>
      <c r="C25" s="21" t="s">
        <v>214</v>
      </c>
      <c r="D25" s="21">
        <v>21</v>
      </c>
      <c r="E25" s="172"/>
      <c r="F25" s="173"/>
      <c r="G25" s="174"/>
    </row>
    <row r="26" spans="1:7">
      <c r="A26" s="144"/>
      <c r="B26" s="28" t="s">
        <v>150</v>
      </c>
      <c r="C26" s="21" t="s">
        <v>215</v>
      </c>
      <c r="D26" s="21">
        <v>5</v>
      </c>
      <c r="E26" s="175"/>
      <c r="F26" s="176"/>
      <c r="G26" s="177"/>
    </row>
    <row r="27" spans="1:7">
      <c r="A27" s="144"/>
      <c r="B27" s="28" t="s">
        <v>190</v>
      </c>
      <c r="C27" s="21" t="s">
        <v>216</v>
      </c>
      <c r="D27" s="21">
        <v>2</v>
      </c>
      <c r="E27" s="172"/>
      <c r="F27" s="173"/>
      <c r="G27" s="174"/>
    </row>
    <row r="28" spans="1:7">
      <c r="A28" s="144"/>
      <c r="B28" s="28" t="s">
        <v>125</v>
      </c>
      <c r="C28" s="21" t="s">
        <v>217</v>
      </c>
      <c r="D28" s="21">
        <v>2</v>
      </c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218</v>
      </c>
      <c r="C33" s="148"/>
      <c r="D33" s="143" t="s">
        <v>28</v>
      </c>
      <c r="E33" s="167" t="s">
        <v>223</v>
      </c>
      <c r="F33" s="168"/>
      <c r="G33" s="169"/>
    </row>
    <row r="34" spans="1:9" ht="17.25" customHeight="1">
      <c r="A34" s="144"/>
      <c r="B34" s="149" t="s">
        <v>219</v>
      </c>
      <c r="C34" s="150"/>
      <c r="D34" s="144"/>
      <c r="E34" s="149" t="s">
        <v>224</v>
      </c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3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F51" sqref="F51:G5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226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536350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2642500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3178850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'12.10'!B7:C7+'12.11'!B6:C6</f>
        <v>34351350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227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243</v>
      </c>
      <c r="C11" s="21">
        <v>7</v>
      </c>
      <c r="D11" s="129"/>
      <c r="E11" s="22"/>
      <c r="F11" s="21"/>
      <c r="G11" s="23"/>
    </row>
    <row r="12" spans="1:9" ht="18" customHeight="1">
      <c r="A12" s="201"/>
      <c r="B12" s="21" t="s">
        <v>245</v>
      </c>
      <c r="C12" s="24">
        <v>7</v>
      </c>
      <c r="D12" s="129"/>
      <c r="E12" s="22"/>
      <c r="F12" s="21"/>
      <c r="G12" s="23"/>
    </row>
    <row r="13" spans="1:9" ht="17.100000000000001" customHeight="1">
      <c r="A13" s="202"/>
      <c r="B13" s="21" t="s">
        <v>244</v>
      </c>
      <c r="C13" s="21">
        <v>6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0.54166666666666663</v>
      </c>
      <c r="C16" s="28" t="s">
        <v>228</v>
      </c>
      <c r="D16" s="29">
        <v>4</v>
      </c>
      <c r="E16" s="172"/>
      <c r="F16" s="173"/>
      <c r="G16" s="174"/>
    </row>
    <row r="17" spans="1:7">
      <c r="A17" s="144"/>
      <c r="B17" s="28">
        <v>0.5</v>
      </c>
      <c r="C17" s="21" t="s">
        <v>193</v>
      </c>
      <c r="D17" s="21">
        <v>4</v>
      </c>
      <c r="E17" s="172" t="s">
        <v>156</v>
      </c>
      <c r="F17" s="173"/>
      <c r="G17" s="174"/>
    </row>
    <row r="18" spans="1:7">
      <c r="A18" s="144"/>
      <c r="B18" s="28">
        <v>0.5</v>
      </c>
      <c r="C18" s="21" t="s">
        <v>229</v>
      </c>
      <c r="D18" s="21">
        <v>2</v>
      </c>
      <c r="E18" s="172"/>
      <c r="F18" s="173"/>
      <c r="G18" s="174"/>
    </row>
    <row r="19" spans="1:7">
      <c r="A19" s="144"/>
      <c r="B19" s="28">
        <v>0.51041666666666663</v>
      </c>
      <c r="C19" s="21" t="s">
        <v>230</v>
      </c>
      <c r="D19" s="21">
        <v>3</v>
      </c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231</v>
      </c>
      <c r="D23" s="56">
        <v>16</v>
      </c>
      <c r="E23" s="159" t="s">
        <v>236</v>
      </c>
      <c r="F23" s="160"/>
      <c r="G23" s="161"/>
    </row>
    <row r="24" spans="1:7">
      <c r="A24" s="144"/>
      <c r="B24" s="28">
        <v>0.29166666666666669</v>
      </c>
      <c r="C24" s="21" t="s">
        <v>232</v>
      </c>
      <c r="D24" s="21">
        <v>3</v>
      </c>
      <c r="E24" s="172"/>
      <c r="F24" s="173"/>
      <c r="G24" s="174"/>
    </row>
    <row r="25" spans="1:7">
      <c r="A25" s="144"/>
      <c r="B25" s="28">
        <v>0.29166666666666669</v>
      </c>
      <c r="C25" s="21" t="s">
        <v>233</v>
      </c>
      <c r="D25" s="21">
        <v>5</v>
      </c>
      <c r="E25" s="172"/>
      <c r="F25" s="173"/>
      <c r="G25" s="174"/>
    </row>
    <row r="26" spans="1:7">
      <c r="A26" s="144"/>
      <c r="B26" s="28">
        <v>0.29166666666666669</v>
      </c>
      <c r="C26" s="21" t="s">
        <v>234</v>
      </c>
      <c r="D26" s="21">
        <v>4</v>
      </c>
      <c r="E26" s="175"/>
      <c r="F26" s="176"/>
      <c r="G26" s="177"/>
    </row>
    <row r="27" spans="1:7">
      <c r="A27" s="144"/>
      <c r="B27" s="28">
        <v>0.25</v>
      </c>
      <c r="C27" s="21" t="s">
        <v>235</v>
      </c>
      <c r="D27" s="21">
        <v>11</v>
      </c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237</v>
      </c>
      <c r="C33" s="148"/>
      <c r="D33" s="143" t="s">
        <v>28</v>
      </c>
      <c r="E33" s="167" t="s">
        <v>246</v>
      </c>
      <c r="F33" s="168"/>
      <c r="G33" s="169"/>
    </row>
    <row r="34" spans="1:9" ht="17.25" customHeight="1">
      <c r="A34" s="144"/>
      <c r="B34" s="149" t="s">
        <v>238</v>
      </c>
      <c r="C34" s="150"/>
      <c r="D34" s="144"/>
      <c r="E34" s="170" t="s">
        <v>247</v>
      </c>
      <c r="F34" s="151"/>
      <c r="G34" s="150"/>
    </row>
    <row r="35" spans="1:9">
      <c r="A35" s="144"/>
      <c r="B35" s="170" t="s">
        <v>239</v>
      </c>
      <c r="C35" s="150"/>
      <c r="D35" s="144"/>
      <c r="E35" s="149"/>
      <c r="F35" s="151"/>
      <c r="G35" s="150"/>
    </row>
    <row r="36" spans="1:9">
      <c r="A36" s="144"/>
      <c r="B36" s="149" t="s">
        <v>240</v>
      </c>
      <c r="C36" s="150"/>
      <c r="D36" s="144"/>
      <c r="E36" s="149" t="s">
        <v>248</v>
      </c>
      <c r="F36" s="151"/>
      <c r="G36" s="150"/>
    </row>
    <row r="37" spans="1:9" ht="17.25" customHeight="1">
      <c r="A37" s="144"/>
      <c r="B37" s="149" t="s">
        <v>241</v>
      </c>
      <c r="C37" s="150"/>
      <c r="D37" s="144"/>
      <c r="E37" s="171" t="s">
        <v>249</v>
      </c>
      <c r="F37" s="151"/>
      <c r="G37" s="150"/>
    </row>
    <row r="38" spans="1:9" ht="17.25" customHeight="1">
      <c r="A38" s="144"/>
      <c r="B38" s="149" t="s">
        <v>242</v>
      </c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 t="s">
        <v>250</v>
      </c>
      <c r="F39" s="163"/>
      <c r="G39" s="164"/>
    </row>
    <row r="40" spans="1:9" ht="15" customHeight="1">
      <c r="A40" s="144"/>
      <c r="B40" s="149"/>
      <c r="C40" s="150"/>
      <c r="D40" s="144"/>
      <c r="E40" s="162" t="s">
        <v>251</v>
      </c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4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7" sqref="E37:G3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275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12433900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6466480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18900380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'12.11'!B7:C7+'12.12'!B6:C6</f>
        <v>53251730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227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252</v>
      </c>
      <c r="C11" s="21">
        <v>41</v>
      </c>
      <c r="D11" s="129"/>
      <c r="E11" s="22"/>
      <c r="F11" s="21"/>
      <c r="G11" s="23"/>
    </row>
    <row r="12" spans="1:9" ht="18" customHeight="1">
      <c r="A12" s="201"/>
      <c r="B12" s="21" t="s">
        <v>253</v>
      </c>
      <c r="C12" s="24">
        <v>12</v>
      </c>
      <c r="D12" s="129"/>
      <c r="E12" s="22"/>
      <c r="F12" s="21"/>
      <c r="G12" s="23"/>
    </row>
    <row r="13" spans="1:9" ht="17.100000000000001" customHeight="1">
      <c r="A13" s="202"/>
      <c r="B13" s="21" t="s">
        <v>254</v>
      </c>
      <c r="C13" s="21">
        <v>9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56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91</v>
      </c>
      <c r="F33" s="168"/>
      <c r="G33" s="169"/>
    </row>
    <row r="34" spans="1:9" ht="17.25" customHeight="1">
      <c r="A34" s="144"/>
      <c r="B34" s="149"/>
      <c r="C34" s="150"/>
      <c r="D34" s="144"/>
      <c r="E34" s="170" t="s">
        <v>255</v>
      </c>
      <c r="F34" s="151"/>
      <c r="G34" s="150"/>
    </row>
    <row r="35" spans="1:9">
      <c r="A35" s="144"/>
      <c r="B35" s="170"/>
      <c r="C35" s="150"/>
      <c r="D35" s="144"/>
      <c r="E35" s="149" t="s">
        <v>258</v>
      </c>
      <c r="F35" s="151"/>
      <c r="G35" s="150"/>
    </row>
    <row r="36" spans="1:9">
      <c r="A36" s="144"/>
      <c r="B36" s="149"/>
      <c r="C36" s="150"/>
      <c r="D36" s="144"/>
      <c r="E36" s="149" t="s">
        <v>259</v>
      </c>
      <c r="F36" s="151"/>
      <c r="G36" s="150"/>
    </row>
    <row r="37" spans="1:9" ht="17.25" customHeight="1">
      <c r="A37" s="144"/>
      <c r="B37" s="149"/>
      <c r="C37" s="150"/>
      <c r="D37" s="144"/>
      <c r="E37" s="171" t="s">
        <v>256</v>
      </c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 t="s">
        <v>257</v>
      </c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5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276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857000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2834500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3691500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'12.12'!B7:C7+'12.13'!B6:C6</f>
        <v>56943230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227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260</v>
      </c>
      <c r="C11" s="21">
        <v>6</v>
      </c>
      <c r="D11" s="129"/>
      <c r="E11" s="22"/>
      <c r="F11" s="21"/>
      <c r="G11" s="23"/>
    </row>
    <row r="12" spans="1:9" ht="18" customHeight="1">
      <c r="A12" s="201"/>
      <c r="B12" s="21" t="s">
        <v>254</v>
      </c>
      <c r="C12" s="24">
        <v>8</v>
      </c>
      <c r="D12" s="129"/>
      <c r="E12" s="22"/>
      <c r="F12" s="21"/>
      <c r="G12" s="23"/>
    </row>
    <row r="13" spans="1:9" ht="17.100000000000001" customHeight="1">
      <c r="A13" s="202"/>
      <c r="B13" s="21" t="s">
        <v>252</v>
      </c>
      <c r="C13" s="21">
        <v>9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56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91</v>
      </c>
      <c r="F33" s="168"/>
      <c r="G33" s="169"/>
    </row>
    <row r="34" spans="1:9" ht="17.25" customHeight="1">
      <c r="A34" s="144"/>
      <c r="B34" s="149"/>
      <c r="C34" s="150"/>
      <c r="D34" s="144"/>
      <c r="E34" s="170" t="s">
        <v>263</v>
      </c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 t="s">
        <v>261</v>
      </c>
      <c r="F36" s="151"/>
      <c r="G36" s="150"/>
    </row>
    <row r="37" spans="1:9" ht="17.25" customHeight="1">
      <c r="A37" s="144"/>
      <c r="B37" s="149"/>
      <c r="C37" s="150"/>
      <c r="D37" s="144"/>
      <c r="E37" s="171" t="s">
        <v>262</v>
      </c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264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857000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3050520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3907520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B6+'12.13'!B7:C7</f>
        <v>60850750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227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/>
      <c r="C11" s="21"/>
      <c r="D11" s="129"/>
      <c r="E11" s="22"/>
      <c r="F11" s="21"/>
      <c r="G11" s="23"/>
    </row>
    <row r="12" spans="1:9" ht="18" customHeight="1">
      <c r="A12" s="201"/>
      <c r="B12" s="21"/>
      <c r="C12" s="24"/>
      <c r="D12" s="129"/>
      <c r="E12" s="22"/>
      <c r="F12" s="21"/>
      <c r="G12" s="23"/>
    </row>
    <row r="13" spans="1:9" ht="17.100000000000001" customHeight="1">
      <c r="A13" s="202"/>
      <c r="B13" s="21"/>
      <c r="C13" s="21"/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0.49305555555555558</v>
      </c>
      <c r="C16" s="28" t="s">
        <v>265</v>
      </c>
      <c r="D16" s="29">
        <v>14</v>
      </c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266</v>
      </c>
      <c r="D23" s="56">
        <v>12</v>
      </c>
      <c r="E23" s="159"/>
      <c r="F23" s="160"/>
      <c r="G23" s="161"/>
    </row>
    <row r="24" spans="1:7">
      <c r="A24" s="144"/>
      <c r="B24" s="28">
        <v>0.27083333333333331</v>
      </c>
      <c r="C24" s="21" t="s">
        <v>267</v>
      </c>
      <c r="D24" s="21">
        <v>10</v>
      </c>
      <c r="E24" s="172"/>
      <c r="F24" s="173"/>
      <c r="G24" s="174"/>
    </row>
    <row r="25" spans="1:7">
      <c r="A25" s="144"/>
      <c r="B25" s="28">
        <v>0.3125</v>
      </c>
      <c r="C25" s="21" t="s">
        <v>268</v>
      </c>
      <c r="D25" s="21" t="s">
        <v>269</v>
      </c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270</v>
      </c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70"/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8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topLeftCell="C25" workbookViewId="0">
      <selection activeCell="I65" sqref="I6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205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561640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1977850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2539490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'12.14'!B7:C7+'12.15'!B6:C6</f>
        <v>63390240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277</v>
      </c>
      <c r="C11" s="21">
        <v>8</v>
      </c>
      <c r="D11" s="129"/>
      <c r="E11" s="22"/>
      <c r="F11" s="21"/>
      <c r="G11" s="23"/>
    </row>
    <row r="12" spans="1:9" ht="18" customHeight="1">
      <c r="A12" s="201"/>
      <c r="B12" s="21" t="s">
        <v>278</v>
      </c>
      <c r="C12" s="24">
        <v>8</v>
      </c>
      <c r="D12" s="129"/>
      <c r="E12" s="22"/>
      <c r="F12" s="21"/>
      <c r="G12" s="23"/>
    </row>
    <row r="13" spans="1:9" ht="17.100000000000001" customHeight="1">
      <c r="A13" s="202"/>
      <c r="B13" s="21" t="s">
        <v>279</v>
      </c>
      <c r="C13" s="21">
        <v>7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120</v>
      </c>
      <c r="C23" s="33" t="s">
        <v>273</v>
      </c>
      <c r="D23" s="33">
        <v>10</v>
      </c>
      <c r="E23" s="159"/>
      <c r="F23" s="160"/>
      <c r="G23" s="161"/>
    </row>
    <row r="24" spans="1:7">
      <c r="A24" s="144"/>
      <c r="B24" s="28" t="s">
        <v>150</v>
      </c>
      <c r="C24" s="21" t="s">
        <v>274</v>
      </c>
      <c r="D24" s="21">
        <v>10</v>
      </c>
      <c r="E24" s="172"/>
      <c r="F24" s="173"/>
      <c r="G24" s="174"/>
    </row>
    <row r="25" spans="1:7">
      <c r="A25" s="144"/>
      <c r="B25" s="28" t="s">
        <v>272</v>
      </c>
      <c r="C25" s="21" t="s">
        <v>271</v>
      </c>
      <c r="D25" s="21">
        <v>9</v>
      </c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283</v>
      </c>
      <c r="F33" s="168"/>
      <c r="G33" s="169"/>
    </row>
    <row r="34" spans="1:9" ht="17.25" customHeight="1">
      <c r="A34" s="144"/>
      <c r="B34" s="149"/>
      <c r="C34" s="150"/>
      <c r="D34" s="144"/>
      <c r="E34" s="170" t="s">
        <v>280</v>
      </c>
      <c r="F34" s="151"/>
      <c r="G34" s="150"/>
    </row>
    <row r="35" spans="1:9">
      <c r="A35" s="144"/>
      <c r="B35" s="170"/>
      <c r="C35" s="150"/>
      <c r="D35" s="144"/>
      <c r="E35" s="149" t="s">
        <v>281</v>
      </c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49" t="s">
        <v>282</v>
      </c>
      <c r="F37" s="151"/>
      <c r="G37" s="150"/>
    </row>
    <row r="38" spans="1:9" ht="17.25" customHeight="1">
      <c r="A38" s="144"/>
      <c r="B38" s="149"/>
      <c r="C38" s="150"/>
      <c r="D38" s="144"/>
      <c r="E38" s="61" t="s">
        <v>305</v>
      </c>
      <c r="F38" s="65"/>
      <c r="G38" s="66"/>
      <c r="I38" s="34"/>
    </row>
    <row r="39" spans="1:9" ht="18" customHeight="1">
      <c r="A39" s="144"/>
      <c r="B39" s="149"/>
      <c r="C39" s="150"/>
      <c r="D39" s="144"/>
      <c r="E39" s="162" t="s">
        <v>306</v>
      </c>
      <c r="F39" s="163"/>
      <c r="G39" s="164"/>
    </row>
    <row r="40" spans="1:9" ht="15" customHeight="1">
      <c r="A40" s="144"/>
      <c r="B40" s="149"/>
      <c r="C40" s="150"/>
      <c r="D40" s="144"/>
      <c r="E40" s="162" t="s">
        <v>307</v>
      </c>
      <c r="F40" s="163"/>
      <c r="G40" s="164"/>
    </row>
    <row r="41" spans="1:9">
      <c r="A41" s="145"/>
      <c r="B41" s="149"/>
      <c r="C41" s="150"/>
      <c r="D41" s="145"/>
      <c r="E41" s="62"/>
      <c r="F41" s="63"/>
      <c r="G41" s="64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9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B40:C40"/>
    <mergeCell ref="E40:G40"/>
    <mergeCell ref="B41:C41"/>
    <mergeCell ref="B39:C39"/>
    <mergeCell ref="E39:G39"/>
    <mergeCell ref="A42:G42"/>
    <mergeCell ref="E44:G44"/>
    <mergeCell ref="A43:A44"/>
    <mergeCell ref="B43:C43"/>
    <mergeCell ref="D43:D44"/>
    <mergeCell ref="E43:G43"/>
    <mergeCell ref="B44:C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284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1966760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4559400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6526160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'12.15'!B7:C7+'12.16'!B6:C6</f>
        <v>69916400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299</v>
      </c>
      <c r="C11" s="21">
        <v>32</v>
      </c>
      <c r="D11" s="129"/>
      <c r="E11" s="22"/>
      <c r="F11" s="21"/>
      <c r="G11" s="23"/>
    </row>
    <row r="12" spans="1:9" ht="18" customHeight="1">
      <c r="A12" s="201"/>
      <c r="B12" s="21" t="s">
        <v>297</v>
      </c>
      <c r="C12" s="24">
        <v>16</v>
      </c>
      <c r="D12" s="129"/>
      <c r="E12" s="22"/>
      <c r="F12" s="21"/>
      <c r="G12" s="23"/>
    </row>
    <row r="13" spans="1:9" ht="17.100000000000001" customHeight="1">
      <c r="A13" s="202"/>
      <c r="B13" s="21" t="s">
        <v>298</v>
      </c>
      <c r="C13" s="21">
        <v>16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0.45833333333333331</v>
      </c>
      <c r="C16" s="28" t="s">
        <v>285</v>
      </c>
      <c r="D16" s="29">
        <v>9</v>
      </c>
      <c r="E16" s="172"/>
      <c r="F16" s="173"/>
      <c r="G16" s="174"/>
    </row>
    <row r="17" spans="1:7">
      <c r="A17" s="144"/>
      <c r="B17" s="28">
        <v>0.45833333333333331</v>
      </c>
      <c r="C17" s="21" t="s">
        <v>287</v>
      </c>
      <c r="D17" s="21">
        <v>16</v>
      </c>
      <c r="E17" s="172" t="s">
        <v>288</v>
      </c>
      <c r="F17" s="173"/>
      <c r="G17" s="174"/>
    </row>
    <row r="18" spans="1:7">
      <c r="A18" s="144"/>
      <c r="B18" s="28">
        <v>0.5</v>
      </c>
      <c r="C18" s="21" t="s">
        <v>286</v>
      </c>
      <c r="D18" s="21">
        <v>2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0.27083333333333331</v>
      </c>
      <c r="C23" s="33" t="s">
        <v>289</v>
      </c>
      <c r="D23" s="33" t="s">
        <v>293</v>
      </c>
      <c r="E23" s="159"/>
      <c r="F23" s="160"/>
      <c r="G23" s="161"/>
    </row>
    <row r="24" spans="1:7">
      <c r="A24" s="144"/>
      <c r="B24" s="28">
        <v>0.29166666666666669</v>
      </c>
      <c r="C24" s="21" t="s">
        <v>193</v>
      </c>
      <c r="D24" s="21">
        <v>7</v>
      </c>
      <c r="E24" s="172" t="s">
        <v>294</v>
      </c>
      <c r="F24" s="173"/>
      <c r="G24" s="174"/>
    </row>
    <row r="25" spans="1:7">
      <c r="A25" s="144"/>
      <c r="B25" s="28">
        <v>0.3125</v>
      </c>
      <c r="C25" s="21" t="s">
        <v>290</v>
      </c>
      <c r="D25" s="21">
        <v>30</v>
      </c>
      <c r="E25" s="172" t="s">
        <v>295</v>
      </c>
      <c r="F25" s="173"/>
      <c r="G25" s="174"/>
    </row>
    <row r="26" spans="1:7">
      <c r="A26" s="144"/>
      <c r="B26" s="28">
        <v>0.29166666666666669</v>
      </c>
      <c r="C26" s="21" t="s">
        <v>291</v>
      </c>
      <c r="D26" s="21">
        <v>4</v>
      </c>
      <c r="E26" s="175"/>
      <c r="F26" s="176"/>
      <c r="G26" s="177"/>
    </row>
    <row r="27" spans="1:7">
      <c r="A27" s="144"/>
      <c r="B27" s="28">
        <v>0.3125</v>
      </c>
      <c r="C27" s="21" t="s">
        <v>292</v>
      </c>
      <c r="D27" s="21">
        <v>2</v>
      </c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296</v>
      </c>
      <c r="C33" s="148"/>
      <c r="D33" s="143" t="s">
        <v>28</v>
      </c>
      <c r="E33" s="167" t="s">
        <v>300</v>
      </c>
      <c r="F33" s="168"/>
      <c r="G33" s="169"/>
    </row>
    <row r="34" spans="1:9" ht="17.25" customHeight="1">
      <c r="A34" s="144"/>
      <c r="B34" s="149"/>
      <c r="C34" s="150"/>
      <c r="D34" s="144"/>
      <c r="E34" s="162" t="s">
        <v>301</v>
      </c>
      <c r="F34" s="151"/>
      <c r="G34" s="150"/>
    </row>
    <row r="35" spans="1:9">
      <c r="A35" s="144"/>
      <c r="B35" s="170"/>
      <c r="C35" s="150"/>
      <c r="D35" s="144"/>
      <c r="E35" s="149" t="s">
        <v>302</v>
      </c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 t="s">
        <v>303</v>
      </c>
      <c r="F37" s="205"/>
      <c r="G37" s="206"/>
    </row>
    <row r="38" spans="1:9" ht="17.25" customHeight="1">
      <c r="A38" s="144"/>
      <c r="B38" s="149"/>
      <c r="C38" s="150"/>
      <c r="D38" s="144"/>
      <c r="E38" s="162" t="s">
        <v>304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60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6"/>
  <sheetViews>
    <sheetView topLeftCell="B19" workbookViewId="0">
      <selection activeCell="E42" sqref="E42:G4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308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888000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6701000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7589000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'12.16'!B7:C7+'12.17'!B6:C6</f>
        <v>77505400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323</v>
      </c>
      <c r="C11" s="21">
        <v>38</v>
      </c>
      <c r="D11" s="129"/>
      <c r="E11" s="22"/>
      <c r="F11" s="21"/>
      <c r="G11" s="23"/>
    </row>
    <row r="12" spans="1:9" ht="18" customHeight="1">
      <c r="A12" s="201"/>
      <c r="B12" s="21" t="s">
        <v>324</v>
      </c>
      <c r="C12" s="24">
        <v>10</v>
      </c>
      <c r="D12" s="129"/>
      <c r="E12" s="22"/>
      <c r="F12" s="21"/>
      <c r="G12" s="23"/>
    </row>
    <row r="13" spans="1:9" ht="17.100000000000001" customHeight="1">
      <c r="A13" s="202"/>
      <c r="B13" s="21" t="s">
        <v>325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</v>
      </c>
      <c r="C16" s="28" t="s">
        <v>309</v>
      </c>
      <c r="D16" s="29">
        <v>7</v>
      </c>
      <c r="E16" s="172"/>
      <c r="F16" s="173"/>
      <c r="G16" s="174"/>
    </row>
    <row r="17" spans="1:7">
      <c r="A17" s="144"/>
      <c r="B17" s="28">
        <v>0.45833333333333331</v>
      </c>
      <c r="C17" s="21" t="s">
        <v>310</v>
      </c>
      <c r="D17" s="21">
        <v>11</v>
      </c>
      <c r="E17" s="172"/>
      <c r="F17" s="173"/>
      <c r="G17" s="174"/>
    </row>
    <row r="18" spans="1:7">
      <c r="A18" s="144"/>
      <c r="B18" s="28">
        <v>0.45833333333333331</v>
      </c>
      <c r="C18" s="21" t="s">
        <v>311</v>
      </c>
      <c r="D18" s="21">
        <v>3</v>
      </c>
      <c r="E18" s="172"/>
      <c r="F18" s="173"/>
      <c r="G18" s="174"/>
    </row>
    <row r="19" spans="1:7">
      <c r="A19" s="144"/>
      <c r="B19" s="28">
        <v>0.52083333333333337</v>
      </c>
      <c r="C19" s="21" t="s">
        <v>312</v>
      </c>
      <c r="D19" s="21">
        <v>2</v>
      </c>
      <c r="E19" s="172"/>
      <c r="F19" s="173"/>
      <c r="G19" s="174"/>
    </row>
    <row r="20" spans="1:7">
      <c r="A20" s="144"/>
      <c r="B20" s="28">
        <v>0.5</v>
      </c>
      <c r="C20" s="21" t="s">
        <v>313</v>
      </c>
      <c r="D20" s="21">
        <v>4</v>
      </c>
      <c r="E20" s="172"/>
      <c r="F20" s="173"/>
      <c r="G20" s="174"/>
    </row>
    <row r="21" spans="1:7">
      <c r="A21" s="144"/>
      <c r="B21" s="28">
        <v>0.5</v>
      </c>
      <c r="C21" s="21" t="s">
        <v>314</v>
      </c>
      <c r="D21" s="21">
        <v>2</v>
      </c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0.29166666666666669</v>
      </c>
      <c r="C23" s="33" t="s">
        <v>315</v>
      </c>
      <c r="D23" s="33">
        <v>4</v>
      </c>
      <c r="E23" s="159"/>
      <c r="F23" s="160"/>
      <c r="G23" s="161"/>
    </row>
    <row r="24" spans="1:7">
      <c r="A24" s="144"/>
      <c r="B24" s="28">
        <v>0.29166666666666669</v>
      </c>
      <c r="C24" s="21" t="s">
        <v>322</v>
      </c>
      <c r="D24" s="21">
        <v>22</v>
      </c>
      <c r="E24" s="172"/>
      <c r="F24" s="173"/>
      <c r="G24" s="174"/>
    </row>
    <row r="25" spans="1:7">
      <c r="A25" s="144"/>
      <c r="B25" s="28">
        <v>0.29166666666666669</v>
      </c>
      <c r="C25" s="21" t="s">
        <v>316</v>
      </c>
      <c r="D25" s="21">
        <v>7</v>
      </c>
      <c r="E25" s="172"/>
      <c r="F25" s="173"/>
      <c r="G25" s="174"/>
    </row>
    <row r="26" spans="1:7">
      <c r="A26" s="144"/>
      <c r="B26" s="28">
        <v>0.27083333333333331</v>
      </c>
      <c r="C26" s="21" t="s">
        <v>331</v>
      </c>
      <c r="D26" s="21">
        <v>15</v>
      </c>
      <c r="E26" s="175"/>
      <c r="F26" s="176"/>
      <c r="G26" s="177"/>
    </row>
    <row r="27" spans="1:7">
      <c r="A27" s="144"/>
      <c r="B27" s="28">
        <v>0.29166666666666669</v>
      </c>
      <c r="C27" s="21" t="s">
        <v>317</v>
      </c>
      <c r="D27" s="21">
        <v>4</v>
      </c>
      <c r="E27" s="172"/>
      <c r="F27" s="173"/>
      <c r="G27" s="174"/>
    </row>
    <row r="28" spans="1:7">
      <c r="A28" s="144"/>
      <c r="B28" s="28">
        <v>0.3125</v>
      </c>
      <c r="C28" s="21" t="s">
        <v>318</v>
      </c>
      <c r="D28" s="21">
        <v>4</v>
      </c>
      <c r="E28" s="172"/>
      <c r="F28" s="173"/>
      <c r="G28" s="174"/>
    </row>
    <row r="29" spans="1:7">
      <c r="A29" s="144"/>
      <c r="B29" s="28">
        <v>0.33333333333333331</v>
      </c>
      <c r="C29" s="21" t="s">
        <v>319</v>
      </c>
      <c r="D29" s="21">
        <v>4</v>
      </c>
      <c r="E29" s="172"/>
      <c r="F29" s="173"/>
      <c r="G29" s="174"/>
    </row>
    <row r="30" spans="1:7">
      <c r="A30" s="144"/>
      <c r="B30" s="28">
        <v>0.29166666666666669</v>
      </c>
      <c r="C30" s="21" t="s">
        <v>193</v>
      </c>
      <c r="D30" s="21">
        <v>4</v>
      </c>
      <c r="E30" s="172"/>
      <c r="F30" s="173"/>
      <c r="G30" s="174"/>
    </row>
    <row r="31" spans="1:7">
      <c r="A31" s="144"/>
      <c r="B31" s="28">
        <v>0.25</v>
      </c>
      <c r="C31" s="21" t="s">
        <v>320</v>
      </c>
      <c r="D31" s="21">
        <v>3</v>
      </c>
      <c r="E31" s="172"/>
      <c r="F31" s="173"/>
      <c r="G31" s="174"/>
    </row>
    <row r="32" spans="1:7">
      <c r="A32" s="68"/>
      <c r="B32" s="28">
        <v>0.29166666666666669</v>
      </c>
      <c r="C32" s="21" t="s">
        <v>321</v>
      </c>
      <c r="D32" s="21">
        <v>3</v>
      </c>
      <c r="E32" s="172"/>
      <c r="F32" s="173"/>
      <c r="G32" s="174"/>
    </row>
    <row r="33" spans="1:9">
      <c r="A33" s="142" t="s">
        <v>26</v>
      </c>
      <c r="B33" s="142"/>
      <c r="C33" s="142"/>
      <c r="D33" s="142"/>
      <c r="E33" s="142"/>
      <c r="F33" s="142"/>
      <c r="G33" s="142"/>
    </row>
    <row r="34" spans="1:9">
      <c r="A34" s="143" t="s">
        <v>27</v>
      </c>
      <c r="B34" s="146"/>
      <c r="C34" s="148"/>
      <c r="D34" s="143" t="s">
        <v>28</v>
      </c>
      <c r="E34" s="167" t="s">
        <v>330</v>
      </c>
      <c r="F34" s="168"/>
      <c r="G34" s="169"/>
    </row>
    <row r="35" spans="1:9" ht="17.25" customHeight="1">
      <c r="A35" s="144"/>
      <c r="B35" s="149"/>
      <c r="C35" s="150"/>
      <c r="D35" s="144"/>
      <c r="E35" s="162" t="s">
        <v>332</v>
      </c>
      <c r="F35" s="151"/>
      <c r="G35" s="150"/>
    </row>
    <row r="36" spans="1:9">
      <c r="A36" s="144"/>
      <c r="B36" s="170"/>
      <c r="C36" s="150"/>
      <c r="D36" s="144"/>
      <c r="E36" s="149" t="s">
        <v>333</v>
      </c>
      <c r="F36" s="151"/>
      <c r="G36" s="150"/>
    </row>
    <row r="37" spans="1:9">
      <c r="A37" s="144"/>
      <c r="B37" s="149"/>
      <c r="C37" s="150"/>
      <c r="D37" s="144"/>
      <c r="E37" s="149"/>
      <c r="F37" s="151"/>
      <c r="G37" s="150"/>
    </row>
    <row r="38" spans="1:9" ht="17.25" customHeight="1">
      <c r="A38" s="144"/>
      <c r="B38" s="149"/>
      <c r="C38" s="150"/>
      <c r="D38" s="144"/>
      <c r="E38" s="171" t="s">
        <v>10</v>
      </c>
      <c r="F38" s="151"/>
      <c r="G38" s="150"/>
    </row>
    <row r="39" spans="1:9" ht="17.25" customHeight="1">
      <c r="A39" s="144"/>
      <c r="B39" s="149"/>
      <c r="C39" s="150"/>
      <c r="D39" s="144"/>
      <c r="E39" s="167" t="s">
        <v>326</v>
      </c>
      <c r="F39" s="168"/>
      <c r="G39" s="169"/>
      <c r="I39" s="34"/>
    </row>
    <row r="40" spans="1:9" ht="18" customHeight="1">
      <c r="A40" s="144"/>
      <c r="B40" s="149"/>
      <c r="C40" s="150"/>
      <c r="D40" s="144"/>
      <c r="E40" s="162" t="s">
        <v>327</v>
      </c>
      <c r="F40" s="151"/>
      <c r="G40" s="150"/>
    </row>
    <row r="41" spans="1:9" ht="15" customHeight="1">
      <c r="A41" s="144"/>
      <c r="B41" s="149"/>
      <c r="C41" s="150"/>
      <c r="D41" s="144"/>
      <c r="E41" s="149" t="s">
        <v>328</v>
      </c>
      <c r="F41" s="151"/>
      <c r="G41" s="150"/>
    </row>
    <row r="42" spans="1:9">
      <c r="A42" s="145"/>
      <c r="B42" s="149"/>
      <c r="C42" s="150"/>
      <c r="D42" s="145"/>
      <c r="E42" s="149" t="s">
        <v>329</v>
      </c>
      <c r="F42" s="151"/>
      <c r="G42" s="150"/>
    </row>
    <row r="43" spans="1:9">
      <c r="A43" s="142" t="s">
        <v>29</v>
      </c>
      <c r="B43" s="142"/>
      <c r="C43" s="142"/>
      <c r="D43" s="142"/>
      <c r="E43" s="142"/>
      <c r="F43" s="142"/>
      <c r="G43" s="142"/>
    </row>
    <row r="44" spans="1:9">
      <c r="A44" s="143" t="s">
        <v>27</v>
      </c>
      <c r="B44" s="146" t="s">
        <v>10</v>
      </c>
      <c r="C44" s="148"/>
      <c r="D44" s="143" t="s">
        <v>28</v>
      </c>
      <c r="E44" s="156"/>
      <c r="F44" s="157"/>
      <c r="G44" s="158"/>
    </row>
    <row r="45" spans="1:9">
      <c r="A45" s="145"/>
      <c r="B45" s="153" t="s">
        <v>10</v>
      </c>
      <c r="C45" s="155"/>
      <c r="D45" s="145"/>
      <c r="E45" s="159"/>
      <c r="F45" s="160"/>
      <c r="G45" s="161"/>
    </row>
    <row r="46" spans="1:9">
      <c r="A46" s="142" t="s">
        <v>30</v>
      </c>
      <c r="B46" s="142"/>
      <c r="C46" s="142"/>
      <c r="D46" s="142"/>
      <c r="E46" s="142"/>
      <c r="F46" s="142"/>
      <c r="G46" s="142"/>
    </row>
    <row r="47" spans="1:9">
      <c r="A47" s="143" t="s">
        <v>27</v>
      </c>
      <c r="B47" s="146"/>
      <c r="C47" s="147"/>
      <c r="D47" s="148"/>
      <c r="E47" s="143" t="s">
        <v>28</v>
      </c>
      <c r="F47" s="149"/>
      <c r="G47" s="150"/>
      <c r="H47" s="67"/>
    </row>
    <row r="48" spans="1:9">
      <c r="A48" s="144"/>
      <c r="B48" s="149"/>
      <c r="C48" s="151"/>
      <c r="D48" s="150"/>
      <c r="E48" s="144"/>
      <c r="F48" s="152"/>
      <c r="G48" s="150"/>
      <c r="H48" s="37"/>
    </row>
    <row r="49" spans="1:7">
      <c r="A49" s="144"/>
      <c r="B49" s="149"/>
      <c r="C49" s="151"/>
      <c r="D49" s="150"/>
      <c r="E49" s="144"/>
      <c r="F49" s="152"/>
      <c r="G49" s="150"/>
    </row>
    <row r="50" spans="1:7">
      <c r="A50" s="144"/>
      <c r="B50" s="149"/>
      <c r="C50" s="151"/>
      <c r="D50" s="150"/>
      <c r="E50" s="144"/>
      <c r="F50" s="149" t="s">
        <v>10</v>
      </c>
      <c r="G50" s="150"/>
    </row>
    <row r="51" spans="1:7">
      <c r="A51" s="144"/>
      <c r="B51" s="149" t="s">
        <v>10</v>
      </c>
      <c r="C51" s="151"/>
      <c r="D51" s="150"/>
      <c r="E51" s="144"/>
      <c r="F51" s="149" t="s">
        <v>10</v>
      </c>
      <c r="G51" s="150"/>
    </row>
    <row r="52" spans="1:7">
      <c r="A52" s="145"/>
      <c r="B52" s="153"/>
      <c r="C52" s="154"/>
      <c r="D52" s="155"/>
      <c r="E52" s="145"/>
      <c r="F52" s="149"/>
      <c r="G52" s="150"/>
    </row>
    <row r="53" spans="1:7">
      <c r="A53" s="118" t="s">
        <v>31</v>
      </c>
      <c r="B53" s="119"/>
      <c r="C53" s="38" t="s">
        <v>32</v>
      </c>
      <c r="D53" s="39">
        <f>B55+E55</f>
        <v>0</v>
      </c>
      <c r="E53" s="40"/>
      <c r="F53" s="120"/>
      <c r="G53" s="120"/>
    </row>
    <row r="54" spans="1:7">
      <c r="A54" s="125" t="s">
        <v>27</v>
      </c>
      <c r="B54" s="41" t="s">
        <v>33</v>
      </c>
      <c r="C54" s="41" t="s">
        <v>34</v>
      </c>
      <c r="D54" s="128" t="s">
        <v>28</v>
      </c>
      <c r="E54" s="41" t="s">
        <v>33</v>
      </c>
      <c r="F54" s="131" t="s">
        <v>34</v>
      </c>
      <c r="G54" s="132"/>
    </row>
    <row r="55" spans="1:7">
      <c r="A55" s="126"/>
      <c r="B55" s="133"/>
      <c r="C55" s="133"/>
      <c r="D55" s="129"/>
      <c r="E55" s="133"/>
      <c r="F55" s="136"/>
      <c r="G55" s="137"/>
    </row>
    <row r="56" spans="1:7">
      <c r="A56" s="126"/>
      <c r="B56" s="134"/>
      <c r="C56" s="134"/>
      <c r="D56" s="129"/>
      <c r="E56" s="134"/>
      <c r="F56" s="138"/>
      <c r="G56" s="139"/>
    </row>
    <row r="57" spans="1:7">
      <c r="A57" s="127"/>
      <c r="B57" s="135"/>
      <c r="C57" s="135"/>
      <c r="D57" s="130"/>
      <c r="E57" s="135"/>
      <c r="F57" s="140"/>
      <c r="G57" s="141"/>
    </row>
    <row r="58" spans="1:7">
      <c r="A58" s="121" t="s">
        <v>35</v>
      </c>
      <c r="B58" s="121"/>
      <c r="C58" s="121"/>
      <c r="D58" s="121"/>
      <c r="E58" s="121"/>
      <c r="F58" s="121"/>
      <c r="G58" s="121"/>
    </row>
    <row r="59" spans="1:7">
      <c r="A59" s="122"/>
      <c r="B59" s="123"/>
      <c r="C59" s="123"/>
      <c r="D59" s="123"/>
      <c r="E59" s="123"/>
      <c r="F59" s="123"/>
      <c r="G59" s="12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7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B45:C45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A43:G43"/>
    <mergeCell ref="B52:D52"/>
    <mergeCell ref="F52:G52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A44:A45"/>
    <mergeCell ref="B44:C44"/>
    <mergeCell ref="D44:D45"/>
    <mergeCell ref="E44:G44"/>
    <mergeCell ref="A58:G58"/>
    <mergeCell ref="A59:G59"/>
    <mergeCell ref="E32:G32"/>
    <mergeCell ref="A53:B53"/>
    <mergeCell ref="F53:G53"/>
    <mergeCell ref="A54:A57"/>
    <mergeCell ref="D54:D57"/>
    <mergeCell ref="F54:G54"/>
    <mergeCell ref="B55:B57"/>
    <mergeCell ref="C55:C57"/>
    <mergeCell ref="E55:E57"/>
    <mergeCell ref="F55:G57"/>
    <mergeCell ref="B50:D50"/>
    <mergeCell ref="F50:G50"/>
    <mergeCell ref="B51:D51"/>
    <mergeCell ref="F51:G51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308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888000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5437800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6325800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'12.17'!B7:C7+'12.18'!B6:C6</f>
        <v>83831200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252</v>
      </c>
      <c r="C11" s="21">
        <v>38</v>
      </c>
      <c r="D11" s="129"/>
      <c r="E11" s="22"/>
      <c r="F11" s="21"/>
      <c r="G11" s="23"/>
    </row>
    <row r="12" spans="1:9" ht="18" customHeight="1">
      <c r="A12" s="201"/>
      <c r="B12" s="21" t="s">
        <v>254</v>
      </c>
      <c r="C12" s="24">
        <v>10</v>
      </c>
      <c r="D12" s="129"/>
      <c r="E12" s="22"/>
      <c r="F12" s="21"/>
      <c r="G12" s="23"/>
    </row>
    <row r="13" spans="1:9" ht="17.100000000000001" customHeight="1">
      <c r="A13" s="202"/>
      <c r="B13" s="21" t="s">
        <v>260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</v>
      </c>
      <c r="C16" s="28" t="s">
        <v>309</v>
      </c>
      <c r="D16" s="29">
        <v>7</v>
      </c>
      <c r="E16" s="172"/>
      <c r="F16" s="173"/>
      <c r="G16" s="174"/>
    </row>
    <row r="17" spans="1:7">
      <c r="A17" s="144"/>
      <c r="B17" s="28">
        <v>0.45833333333333331</v>
      </c>
      <c r="C17" s="21" t="s">
        <v>310</v>
      </c>
      <c r="D17" s="21">
        <v>11</v>
      </c>
      <c r="E17" s="172"/>
      <c r="F17" s="173"/>
      <c r="G17" s="174"/>
    </row>
    <row r="18" spans="1:7">
      <c r="A18" s="144"/>
      <c r="B18" s="28">
        <v>0.45833333333333331</v>
      </c>
      <c r="C18" s="21" t="s">
        <v>311</v>
      </c>
      <c r="D18" s="21">
        <v>3</v>
      </c>
      <c r="E18" s="172"/>
      <c r="F18" s="173"/>
      <c r="G18" s="174"/>
    </row>
    <row r="19" spans="1:7">
      <c r="A19" s="144"/>
      <c r="B19" s="28">
        <v>0.52083333333333337</v>
      </c>
      <c r="C19" s="21" t="s">
        <v>312</v>
      </c>
      <c r="D19" s="21">
        <v>2</v>
      </c>
      <c r="E19" s="172"/>
      <c r="F19" s="173"/>
      <c r="G19" s="174"/>
    </row>
    <row r="20" spans="1:7">
      <c r="A20" s="144"/>
      <c r="B20" s="28">
        <v>0.5</v>
      </c>
      <c r="C20" s="21" t="s">
        <v>313</v>
      </c>
      <c r="D20" s="21">
        <v>4</v>
      </c>
      <c r="E20" s="172"/>
      <c r="F20" s="173"/>
      <c r="G20" s="174"/>
    </row>
    <row r="21" spans="1:7">
      <c r="A21" s="144"/>
      <c r="B21" s="28">
        <v>0.5</v>
      </c>
      <c r="C21" s="21" t="s">
        <v>314</v>
      </c>
      <c r="D21" s="21">
        <v>2</v>
      </c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0.27083333333333331</v>
      </c>
      <c r="C23" s="33" t="s">
        <v>334</v>
      </c>
      <c r="D23" s="33">
        <v>14</v>
      </c>
      <c r="E23" s="159"/>
      <c r="F23" s="160"/>
      <c r="G23" s="161"/>
    </row>
    <row r="24" spans="1:7">
      <c r="A24" s="144"/>
      <c r="B24" s="28">
        <v>0.29166666666666669</v>
      </c>
      <c r="C24" s="21" t="s">
        <v>335</v>
      </c>
      <c r="D24" s="21">
        <v>12</v>
      </c>
      <c r="E24" s="172"/>
      <c r="F24" s="173"/>
      <c r="G24" s="174"/>
    </row>
    <row r="25" spans="1:7">
      <c r="A25" s="144"/>
      <c r="B25" s="28">
        <v>0.29166666666666669</v>
      </c>
      <c r="C25" s="21" t="s">
        <v>338</v>
      </c>
      <c r="D25" s="21">
        <v>2</v>
      </c>
      <c r="E25" s="172"/>
      <c r="F25" s="173"/>
      <c r="G25" s="174"/>
    </row>
    <row r="26" spans="1:7">
      <c r="A26" s="144"/>
      <c r="B26" s="28">
        <v>0.29166666666666669</v>
      </c>
      <c r="C26" s="21" t="s">
        <v>336</v>
      </c>
      <c r="D26" s="21">
        <v>4</v>
      </c>
      <c r="E26" s="175"/>
      <c r="F26" s="176"/>
      <c r="G26" s="177"/>
    </row>
    <row r="27" spans="1:7">
      <c r="A27" s="144"/>
      <c r="B27" s="28">
        <v>0.29166666666666669</v>
      </c>
      <c r="C27" s="21" t="s">
        <v>337</v>
      </c>
      <c r="D27" s="21">
        <v>7</v>
      </c>
      <c r="E27" s="172"/>
      <c r="F27" s="173"/>
      <c r="G27" s="174"/>
    </row>
    <row r="28" spans="1:7">
      <c r="A28" s="144"/>
      <c r="B28" s="28">
        <v>0.33333333333333331</v>
      </c>
      <c r="C28" s="21" t="s">
        <v>339</v>
      </c>
      <c r="D28" s="21">
        <v>2</v>
      </c>
      <c r="E28" s="172"/>
      <c r="F28" s="173"/>
      <c r="G28" s="174"/>
    </row>
    <row r="29" spans="1:7">
      <c r="A29" s="144"/>
      <c r="B29" s="28">
        <v>0.33333333333333331</v>
      </c>
      <c r="C29" s="21" t="s">
        <v>340</v>
      </c>
      <c r="D29" s="21">
        <v>25</v>
      </c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68"/>
      <c r="B32" s="28"/>
      <c r="C32" s="21"/>
      <c r="D32" s="21"/>
      <c r="E32" s="172"/>
      <c r="F32" s="173"/>
      <c r="G32" s="174"/>
    </row>
    <row r="33" spans="1:9">
      <c r="A33" s="142" t="s">
        <v>26</v>
      </c>
      <c r="B33" s="142"/>
      <c r="C33" s="142"/>
      <c r="D33" s="142"/>
      <c r="E33" s="142"/>
      <c r="F33" s="142"/>
      <c r="G33" s="142"/>
    </row>
    <row r="34" spans="1:9">
      <c r="A34" s="143" t="s">
        <v>27</v>
      </c>
      <c r="B34" s="146"/>
      <c r="C34" s="148"/>
      <c r="D34" s="143" t="s">
        <v>28</v>
      </c>
      <c r="E34" s="167" t="s">
        <v>341</v>
      </c>
      <c r="F34" s="168"/>
      <c r="G34" s="169"/>
    </row>
    <row r="35" spans="1:9" ht="17.25" customHeight="1">
      <c r="A35" s="144"/>
      <c r="B35" s="149"/>
      <c r="C35" s="150"/>
      <c r="D35" s="144"/>
      <c r="E35" s="162" t="s">
        <v>342</v>
      </c>
      <c r="F35" s="151"/>
      <c r="G35" s="150"/>
    </row>
    <row r="36" spans="1:9">
      <c r="A36" s="144"/>
      <c r="B36" s="170"/>
      <c r="C36" s="150"/>
      <c r="D36" s="144"/>
      <c r="E36" s="149"/>
      <c r="F36" s="151"/>
      <c r="G36" s="150"/>
    </row>
    <row r="37" spans="1:9">
      <c r="A37" s="144"/>
      <c r="B37" s="149"/>
      <c r="C37" s="150"/>
      <c r="D37" s="144"/>
      <c r="E37" s="37" t="s">
        <v>326</v>
      </c>
      <c r="F37" s="71"/>
      <c r="G37" s="72"/>
    </row>
    <row r="38" spans="1:9" ht="17.25" customHeight="1">
      <c r="A38" s="144"/>
      <c r="B38" s="149"/>
      <c r="C38" s="150"/>
      <c r="D38" s="144"/>
      <c r="E38" s="162" t="s">
        <v>343</v>
      </c>
      <c r="F38" s="163"/>
      <c r="G38" s="164"/>
    </row>
    <row r="39" spans="1:9" ht="17.25" customHeight="1">
      <c r="A39" s="144"/>
      <c r="B39" s="149"/>
      <c r="C39" s="150"/>
      <c r="D39" s="144"/>
      <c r="E39" s="149" t="s">
        <v>344</v>
      </c>
      <c r="F39" s="151"/>
      <c r="G39" s="150"/>
      <c r="I39" s="34"/>
    </row>
    <row r="40" spans="1:9" ht="18" customHeight="1">
      <c r="A40" s="144"/>
      <c r="B40" s="149"/>
      <c r="C40" s="150"/>
      <c r="D40" s="144"/>
      <c r="E40" s="149" t="s">
        <v>345</v>
      </c>
      <c r="F40" s="151"/>
      <c r="G40" s="150"/>
    </row>
    <row r="41" spans="1:9" ht="15" customHeight="1">
      <c r="A41" s="144"/>
      <c r="B41" s="149"/>
      <c r="C41" s="150"/>
      <c r="D41" s="144"/>
      <c r="E41" s="149" t="s">
        <v>10</v>
      </c>
      <c r="F41" s="151"/>
      <c r="G41" s="150"/>
    </row>
    <row r="42" spans="1:9">
      <c r="A42" s="145"/>
      <c r="B42" s="149"/>
      <c r="C42" s="150"/>
      <c r="D42" s="145"/>
      <c r="E42" s="149"/>
      <c r="F42" s="151"/>
      <c r="G42" s="150"/>
    </row>
    <row r="43" spans="1:9">
      <c r="A43" s="142" t="s">
        <v>29</v>
      </c>
      <c r="B43" s="142"/>
      <c r="C43" s="142"/>
      <c r="D43" s="142"/>
      <c r="E43" s="142"/>
      <c r="F43" s="142"/>
      <c r="G43" s="142"/>
    </row>
    <row r="44" spans="1:9">
      <c r="A44" s="143" t="s">
        <v>27</v>
      </c>
      <c r="B44" s="146" t="s">
        <v>10</v>
      </c>
      <c r="C44" s="148"/>
      <c r="D44" s="143" t="s">
        <v>28</v>
      </c>
      <c r="E44" s="156"/>
      <c r="F44" s="157"/>
      <c r="G44" s="158"/>
    </row>
    <row r="45" spans="1:9">
      <c r="A45" s="145"/>
      <c r="B45" s="153" t="s">
        <v>10</v>
      </c>
      <c r="C45" s="155"/>
      <c r="D45" s="145"/>
      <c r="E45" s="159"/>
      <c r="F45" s="160"/>
      <c r="G45" s="161"/>
    </row>
    <row r="46" spans="1:9">
      <c r="A46" s="142" t="s">
        <v>30</v>
      </c>
      <c r="B46" s="142"/>
      <c r="C46" s="142"/>
      <c r="D46" s="142"/>
      <c r="E46" s="142"/>
      <c r="F46" s="142"/>
      <c r="G46" s="142"/>
    </row>
    <row r="47" spans="1:9">
      <c r="A47" s="143" t="s">
        <v>27</v>
      </c>
      <c r="B47" s="146"/>
      <c r="C47" s="147"/>
      <c r="D47" s="148"/>
      <c r="E47" s="143" t="s">
        <v>28</v>
      </c>
      <c r="F47" s="149"/>
      <c r="G47" s="150"/>
      <c r="H47" s="69"/>
    </row>
    <row r="48" spans="1:9">
      <c r="A48" s="144"/>
      <c r="B48" s="149"/>
      <c r="C48" s="151"/>
      <c r="D48" s="150"/>
      <c r="E48" s="144"/>
      <c r="F48" s="152"/>
      <c r="G48" s="150"/>
      <c r="H48" s="37"/>
    </row>
    <row r="49" spans="1:7">
      <c r="A49" s="144"/>
      <c r="B49" s="149"/>
      <c r="C49" s="151"/>
      <c r="D49" s="150"/>
      <c r="E49" s="144"/>
      <c r="F49" s="152"/>
      <c r="G49" s="150"/>
    </row>
    <row r="50" spans="1:7">
      <c r="A50" s="144"/>
      <c r="B50" s="149"/>
      <c r="C50" s="151"/>
      <c r="D50" s="150"/>
      <c r="E50" s="144"/>
      <c r="F50" s="149" t="s">
        <v>10</v>
      </c>
      <c r="G50" s="150"/>
    </row>
    <row r="51" spans="1:7">
      <c r="A51" s="144"/>
      <c r="B51" s="149" t="s">
        <v>10</v>
      </c>
      <c r="C51" s="151"/>
      <c r="D51" s="150"/>
      <c r="E51" s="144"/>
      <c r="F51" s="149" t="s">
        <v>10</v>
      </c>
      <c r="G51" s="150"/>
    </row>
    <row r="52" spans="1:7">
      <c r="A52" s="145"/>
      <c r="B52" s="153"/>
      <c r="C52" s="154"/>
      <c r="D52" s="155"/>
      <c r="E52" s="145"/>
      <c r="F52" s="149"/>
      <c r="G52" s="150"/>
    </row>
    <row r="53" spans="1:7">
      <c r="A53" s="118" t="s">
        <v>31</v>
      </c>
      <c r="B53" s="119"/>
      <c r="C53" s="38" t="s">
        <v>32</v>
      </c>
      <c r="D53" s="39">
        <f>B55+E55</f>
        <v>0</v>
      </c>
      <c r="E53" s="40"/>
      <c r="F53" s="120"/>
      <c r="G53" s="120"/>
    </row>
    <row r="54" spans="1:7">
      <c r="A54" s="125" t="s">
        <v>27</v>
      </c>
      <c r="B54" s="41" t="s">
        <v>33</v>
      </c>
      <c r="C54" s="41" t="s">
        <v>34</v>
      </c>
      <c r="D54" s="128" t="s">
        <v>28</v>
      </c>
      <c r="E54" s="41" t="s">
        <v>33</v>
      </c>
      <c r="F54" s="131" t="s">
        <v>34</v>
      </c>
      <c r="G54" s="132"/>
    </row>
    <row r="55" spans="1:7">
      <c r="A55" s="126"/>
      <c r="B55" s="133"/>
      <c r="C55" s="133"/>
      <c r="D55" s="129"/>
      <c r="E55" s="133"/>
      <c r="F55" s="136"/>
      <c r="G55" s="137"/>
    </row>
    <row r="56" spans="1:7">
      <c r="A56" s="126"/>
      <c r="B56" s="134"/>
      <c r="C56" s="134"/>
      <c r="D56" s="129"/>
      <c r="E56" s="134"/>
      <c r="F56" s="138"/>
      <c r="G56" s="139"/>
    </row>
    <row r="57" spans="1:7">
      <c r="A57" s="127"/>
      <c r="B57" s="135"/>
      <c r="C57" s="135"/>
      <c r="D57" s="130"/>
      <c r="E57" s="135"/>
      <c r="F57" s="140"/>
      <c r="G57" s="141"/>
    </row>
    <row r="58" spans="1:7">
      <c r="A58" s="121" t="s">
        <v>35</v>
      </c>
      <c r="B58" s="121"/>
      <c r="C58" s="121"/>
      <c r="D58" s="121"/>
      <c r="E58" s="121"/>
      <c r="F58" s="121"/>
      <c r="G58" s="121"/>
    </row>
    <row r="59" spans="1:7">
      <c r="A59" s="122"/>
      <c r="B59" s="123"/>
      <c r="C59" s="123"/>
      <c r="D59" s="123"/>
      <c r="E59" s="123"/>
      <c r="F59" s="123"/>
      <c r="G59" s="12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E26" sqref="E26:G2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354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850000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5549100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6399100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'12.18'!B7:C7+'12.19'!B6:C6</f>
        <v>90230300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252</v>
      </c>
      <c r="C11" s="21">
        <v>16</v>
      </c>
      <c r="D11" s="129"/>
      <c r="E11" s="22"/>
      <c r="F11" s="21"/>
      <c r="G11" s="23"/>
    </row>
    <row r="12" spans="1:9" ht="18" customHeight="1">
      <c r="A12" s="201"/>
      <c r="B12" s="21" t="s">
        <v>254</v>
      </c>
      <c r="C12" s="24">
        <v>8</v>
      </c>
      <c r="D12" s="129"/>
      <c r="E12" s="22"/>
      <c r="F12" s="21"/>
      <c r="G12" s="23"/>
    </row>
    <row r="13" spans="1:9" ht="17.100000000000001" customHeight="1">
      <c r="A13" s="202"/>
      <c r="B13" s="21" t="s">
        <v>346</v>
      </c>
      <c r="C13" s="21">
        <v>8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0.27083333333333331</v>
      </c>
      <c r="C23" s="33" t="s">
        <v>349</v>
      </c>
      <c r="D23" s="33" t="s">
        <v>347</v>
      </c>
      <c r="E23" s="159"/>
      <c r="F23" s="160"/>
      <c r="G23" s="161"/>
    </row>
    <row r="24" spans="1:7">
      <c r="A24" s="144"/>
      <c r="B24" s="28">
        <v>0.29166666666666669</v>
      </c>
      <c r="C24" s="21" t="s">
        <v>348</v>
      </c>
      <c r="D24" s="21">
        <v>8</v>
      </c>
      <c r="E24" s="172"/>
      <c r="F24" s="173"/>
      <c r="G24" s="174"/>
    </row>
    <row r="25" spans="1:7">
      <c r="A25" s="144"/>
      <c r="B25" s="28">
        <v>0.29166666666666669</v>
      </c>
      <c r="C25" s="21" t="s">
        <v>350</v>
      </c>
      <c r="D25" s="21">
        <v>15</v>
      </c>
      <c r="E25" s="172"/>
      <c r="F25" s="173"/>
      <c r="G25" s="174"/>
    </row>
    <row r="26" spans="1:7">
      <c r="A26" s="144"/>
      <c r="B26" s="28">
        <v>0.33333333333333331</v>
      </c>
      <c r="C26" s="21" t="s">
        <v>351</v>
      </c>
      <c r="D26" s="21">
        <v>10</v>
      </c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68"/>
      <c r="B32" s="28"/>
      <c r="C32" s="21"/>
      <c r="D32" s="21"/>
      <c r="E32" s="172"/>
      <c r="F32" s="173"/>
      <c r="G32" s="174"/>
    </row>
    <row r="33" spans="1:9">
      <c r="A33" s="142" t="s">
        <v>26</v>
      </c>
      <c r="B33" s="142"/>
      <c r="C33" s="142"/>
      <c r="D33" s="142"/>
      <c r="E33" s="142"/>
      <c r="F33" s="142"/>
      <c r="G33" s="142"/>
    </row>
    <row r="34" spans="1:9">
      <c r="A34" s="143" t="s">
        <v>27</v>
      </c>
      <c r="B34" s="146"/>
      <c r="C34" s="148"/>
      <c r="D34" s="143" t="s">
        <v>28</v>
      </c>
      <c r="E34" s="167"/>
      <c r="F34" s="168"/>
      <c r="G34" s="169"/>
    </row>
    <row r="35" spans="1:9" ht="17.25" customHeight="1">
      <c r="A35" s="144"/>
      <c r="B35" s="149"/>
      <c r="C35" s="150"/>
      <c r="D35" s="144"/>
      <c r="E35" s="162" t="s">
        <v>352</v>
      </c>
      <c r="F35" s="151"/>
      <c r="G35" s="150"/>
    </row>
    <row r="36" spans="1:9">
      <c r="A36" s="144"/>
      <c r="B36" s="170"/>
      <c r="C36" s="150"/>
      <c r="D36" s="144"/>
      <c r="E36" s="149" t="s">
        <v>353</v>
      </c>
      <c r="F36" s="151"/>
      <c r="G36" s="150"/>
    </row>
    <row r="37" spans="1:9">
      <c r="A37" s="144"/>
      <c r="B37" s="149"/>
      <c r="C37" s="150"/>
      <c r="D37" s="144"/>
      <c r="E37" s="37"/>
      <c r="F37" s="71"/>
      <c r="G37" s="72"/>
    </row>
    <row r="38" spans="1:9" ht="17.25" customHeight="1">
      <c r="A38" s="144"/>
      <c r="B38" s="149"/>
      <c r="C38" s="150"/>
      <c r="D38" s="144"/>
      <c r="E38" s="162"/>
      <c r="F38" s="163"/>
      <c r="G38" s="164"/>
    </row>
    <row r="39" spans="1:9" ht="17.25" customHeight="1">
      <c r="A39" s="144"/>
      <c r="B39" s="149"/>
      <c r="C39" s="150"/>
      <c r="D39" s="144"/>
      <c r="E39" s="149"/>
      <c r="F39" s="151"/>
      <c r="G39" s="150"/>
      <c r="I39" s="34"/>
    </row>
    <row r="40" spans="1:9" ht="18" customHeight="1">
      <c r="A40" s="144"/>
      <c r="B40" s="149"/>
      <c r="C40" s="150"/>
      <c r="D40" s="144"/>
      <c r="E40" s="149"/>
      <c r="F40" s="151"/>
      <c r="G40" s="150"/>
    </row>
    <row r="41" spans="1:9" ht="15" customHeight="1">
      <c r="A41" s="144"/>
      <c r="B41" s="149"/>
      <c r="C41" s="150"/>
      <c r="D41" s="144"/>
      <c r="E41" s="149"/>
      <c r="F41" s="151"/>
      <c r="G41" s="150"/>
    </row>
    <row r="42" spans="1:9">
      <c r="A42" s="145"/>
      <c r="B42" s="149"/>
      <c r="C42" s="150"/>
      <c r="D42" s="145"/>
      <c r="E42" s="149"/>
      <c r="F42" s="151"/>
      <c r="G42" s="150"/>
    </row>
    <row r="43" spans="1:9">
      <c r="A43" s="142" t="s">
        <v>29</v>
      </c>
      <c r="B43" s="142"/>
      <c r="C43" s="142"/>
      <c r="D43" s="142"/>
      <c r="E43" s="142"/>
      <c r="F43" s="142"/>
      <c r="G43" s="142"/>
    </row>
    <row r="44" spans="1:9">
      <c r="A44" s="143" t="s">
        <v>27</v>
      </c>
      <c r="B44" s="146" t="s">
        <v>10</v>
      </c>
      <c r="C44" s="148"/>
      <c r="D44" s="143" t="s">
        <v>28</v>
      </c>
      <c r="E44" s="156"/>
      <c r="F44" s="157"/>
      <c r="G44" s="158"/>
    </row>
    <row r="45" spans="1:9">
      <c r="A45" s="145"/>
      <c r="B45" s="153" t="s">
        <v>10</v>
      </c>
      <c r="C45" s="155"/>
      <c r="D45" s="145"/>
      <c r="E45" s="159"/>
      <c r="F45" s="160"/>
      <c r="G45" s="161"/>
    </row>
    <row r="46" spans="1:9">
      <c r="A46" s="142" t="s">
        <v>30</v>
      </c>
      <c r="B46" s="142"/>
      <c r="C46" s="142"/>
      <c r="D46" s="142"/>
      <c r="E46" s="142"/>
      <c r="F46" s="142"/>
      <c r="G46" s="142"/>
    </row>
    <row r="47" spans="1:9">
      <c r="A47" s="143" t="s">
        <v>27</v>
      </c>
      <c r="B47" s="146"/>
      <c r="C47" s="147"/>
      <c r="D47" s="148"/>
      <c r="E47" s="143" t="s">
        <v>28</v>
      </c>
      <c r="F47" s="149"/>
      <c r="G47" s="150"/>
      <c r="H47" s="70"/>
    </row>
    <row r="48" spans="1:9">
      <c r="A48" s="144"/>
      <c r="B48" s="149"/>
      <c r="C48" s="151"/>
      <c r="D48" s="150"/>
      <c r="E48" s="144"/>
      <c r="F48" s="152"/>
      <c r="G48" s="150"/>
      <c r="H48" s="37"/>
    </row>
    <row r="49" spans="1:7">
      <c r="A49" s="144"/>
      <c r="B49" s="149"/>
      <c r="C49" s="151"/>
      <c r="D49" s="150"/>
      <c r="E49" s="144"/>
      <c r="F49" s="152"/>
      <c r="G49" s="150"/>
    </row>
    <row r="50" spans="1:7">
      <c r="A50" s="144"/>
      <c r="B50" s="149"/>
      <c r="C50" s="151"/>
      <c r="D50" s="150"/>
      <c r="E50" s="144"/>
      <c r="F50" s="149" t="s">
        <v>10</v>
      </c>
      <c r="G50" s="150"/>
    </row>
    <row r="51" spans="1:7">
      <c r="A51" s="144"/>
      <c r="B51" s="149" t="s">
        <v>10</v>
      </c>
      <c r="C51" s="151"/>
      <c r="D51" s="150"/>
      <c r="E51" s="144"/>
      <c r="F51" s="149" t="s">
        <v>10</v>
      </c>
      <c r="G51" s="150"/>
    </row>
    <row r="52" spans="1:7">
      <c r="A52" s="145"/>
      <c r="B52" s="153"/>
      <c r="C52" s="154"/>
      <c r="D52" s="155"/>
      <c r="E52" s="145"/>
      <c r="F52" s="149"/>
      <c r="G52" s="150"/>
    </row>
    <row r="53" spans="1:7">
      <c r="A53" s="118" t="s">
        <v>31</v>
      </c>
      <c r="B53" s="119"/>
      <c r="C53" s="38" t="s">
        <v>32</v>
      </c>
      <c r="D53" s="39">
        <f>B55+E55</f>
        <v>0</v>
      </c>
      <c r="E53" s="40"/>
      <c r="F53" s="120"/>
      <c r="G53" s="120"/>
    </row>
    <row r="54" spans="1:7">
      <c r="A54" s="125" t="s">
        <v>27</v>
      </c>
      <c r="B54" s="41" t="s">
        <v>33</v>
      </c>
      <c r="C54" s="41" t="s">
        <v>34</v>
      </c>
      <c r="D54" s="128" t="s">
        <v>28</v>
      </c>
      <c r="E54" s="41" t="s">
        <v>33</v>
      </c>
      <c r="F54" s="131" t="s">
        <v>34</v>
      </c>
      <c r="G54" s="132"/>
    </row>
    <row r="55" spans="1:7">
      <c r="A55" s="126"/>
      <c r="B55" s="133"/>
      <c r="C55" s="133"/>
      <c r="D55" s="129"/>
      <c r="E55" s="133"/>
      <c r="F55" s="136"/>
      <c r="G55" s="137"/>
    </row>
    <row r="56" spans="1:7">
      <c r="A56" s="126"/>
      <c r="B56" s="134"/>
      <c r="C56" s="134"/>
      <c r="D56" s="129"/>
      <c r="E56" s="134"/>
      <c r="F56" s="138"/>
      <c r="G56" s="139"/>
    </row>
    <row r="57" spans="1:7">
      <c r="A57" s="127"/>
      <c r="B57" s="135"/>
      <c r="C57" s="135"/>
      <c r="D57" s="130"/>
      <c r="E57" s="135"/>
      <c r="F57" s="140"/>
      <c r="G57" s="141"/>
    </row>
    <row r="58" spans="1:7">
      <c r="A58" s="121" t="s">
        <v>35</v>
      </c>
      <c r="B58" s="121"/>
      <c r="C58" s="121"/>
      <c r="D58" s="121"/>
      <c r="E58" s="121"/>
      <c r="F58" s="121"/>
      <c r="G58" s="121"/>
    </row>
    <row r="59" spans="1:7">
      <c r="A59" s="122"/>
      <c r="B59" s="123"/>
      <c r="C59" s="123"/>
      <c r="D59" s="123"/>
      <c r="E59" s="123"/>
      <c r="F59" s="123"/>
      <c r="G59" s="12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58:G58"/>
    <mergeCell ref="A59:G59"/>
    <mergeCell ref="A53:B53"/>
    <mergeCell ref="F53:G53"/>
    <mergeCell ref="A54:A57"/>
    <mergeCell ref="D54:D57"/>
    <mergeCell ref="F54:G54"/>
    <mergeCell ref="B55:B57"/>
    <mergeCell ref="C55:C57"/>
    <mergeCell ref="E55:E57"/>
    <mergeCell ref="F55:G57"/>
    <mergeCell ref="B50:D50"/>
    <mergeCell ref="F50:G50"/>
    <mergeCell ref="B51:D51"/>
    <mergeCell ref="F51:G51"/>
    <mergeCell ref="B52:D52"/>
    <mergeCell ref="F52:G52"/>
    <mergeCell ref="A43:G43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A44:A45"/>
    <mergeCell ref="B44:C44"/>
    <mergeCell ref="D44:D45"/>
    <mergeCell ref="E44:G44"/>
    <mergeCell ref="B45:C45"/>
    <mergeCell ref="E41:G41"/>
    <mergeCell ref="B42:C42"/>
    <mergeCell ref="E42:G42"/>
    <mergeCell ref="B40:C40"/>
    <mergeCell ref="E40:G40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B38:C38"/>
    <mergeCell ref="E38:G38"/>
    <mergeCell ref="B39:C39"/>
    <mergeCell ref="E39:G39"/>
    <mergeCell ref="B41:C41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F48" sqref="F48:G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36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956000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2407060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3363060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'12.1'!B7:C7+'12.2'!B6:C6</f>
        <v>5411260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48</v>
      </c>
      <c r="C11" s="21">
        <v>4</v>
      </c>
      <c r="D11" s="129"/>
      <c r="E11" s="22"/>
      <c r="F11" s="21"/>
      <c r="G11" s="23"/>
    </row>
    <row r="12" spans="1:9" ht="18" customHeight="1">
      <c r="A12" s="201"/>
      <c r="B12" s="21" t="s">
        <v>49</v>
      </c>
      <c r="C12" s="24">
        <v>4</v>
      </c>
      <c r="D12" s="129"/>
      <c r="E12" s="22"/>
      <c r="F12" s="21"/>
      <c r="G12" s="23"/>
    </row>
    <row r="13" spans="1:9" ht="17.100000000000001" customHeight="1">
      <c r="A13" s="202"/>
      <c r="B13" s="21" t="s">
        <v>50</v>
      </c>
      <c r="C13" s="21">
        <v>15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53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54</v>
      </c>
      <c r="F34" s="151"/>
      <c r="G34" s="150"/>
    </row>
    <row r="35" spans="1:9">
      <c r="A35" s="144"/>
      <c r="B35" s="170"/>
      <c r="C35" s="150"/>
      <c r="D35" s="144"/>
      <c r="E35" s="149" t="s">
        <v>55</v>
      </c>
      <c r="F35" s="151"/>
      <c r="G35" s="150"/>
    </row>
    <row r="36" spans="1:9">
      <c r="A36" s="144"/>
      <c r="B36" s="149"/>
      <c r="C36" s="150"/>
      <c r="D36" s="144"/>
      <c r="E36" s="149" t="s">
        <v>56</v>
      </c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 t="s">
        <v>57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 t="s">
        <v>51</v>
      </c>
      <c r="G46" s="150"/>
      <c r="H46" s="43"/>
    </row>
    <row r="47" spans="1:9">
      <c r="A47" s="144"/>
      <c r="B47" s="149"/>
      <c r="C47" s="151"/>
      <c r="D47" s="150"/>
      <c r="E47" s="144"/>
      <c r="F47" s="149" t="s">
        <v>52</v>
      </c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355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435000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4667400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5102400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'12.19'!B7:C7+'12.20'!B6:C6</f>
        <v>95332700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357</v>
      </c>
      <c r="C11" s="21">
        <v>9</v>
      </c>
      <c r="D11" s="129"/>
      <c r="E11" s="22"/>
      <c r="F11" s="21"/>
      <c r="G11" s="23"/>
    </row>
    <row r="12" spans="1:9" ht="18" customHeight="1">
      <c r="A12" s="201"/>
      <c r="B12" s="21" t="s">
        <v>356</v>
      </c>
      <c r="C12" s="24">
        <v>5</v>
      </c>
      <c r="D12" s="129"/>
      <c r="E12" s="22"/>
      <c r="F12" s="21"/>
      <c r="G12" s="23"/>
    </row>
    <row r="13" spans="1:9" ht="17.100000000000001" customHeight="1">
      <c r="A13" s="202"/>
      <c r="B13" s="21" t="s">
        <v>48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68"/>
      <c r="B32" s="28"/>
      <c r="C32" s="21"/>
      <c r="D32" s="21"/>
      <c r="E32" s="172"/>
      <c r="F32" s="173"/>
      <c r="G32" s="174"/>
    </row>
    <row r="33" spans="1:9">
      <c r="A33" s="142" t="s">
        <v>26</v>
      </c>
      <c r="B33" s="142"/>
      <c r="C33" s="142"/>
      <c r="D33" s="142"/>
      <c r="E33" s="142"/>
      <c r="F33" s="142"/>
      <c r="G33" s="142"/>
    </row>
    <row r="34" spans="1:9">
      <c r="A34" s="143" t="s">
        <v>27</v>
      </c>
      <c r="B34" s="146"/>
      <c r="C34" s="148"/>
      <c r="D34" s="143" t="s">
        <v>28</v>
      </c>
      <c r="E34" s="167" t="s">
        <v>358</v>
      </c>
      <c r="F34" s="168"/>
      <c r="G34" s="169"/>
    </row>
    <row r="35" spans="1:9" ht="17.25" customHeight="1">
      <c r="A35" s="144"/>
      <c r="B35" s="149"/>
      <c r="C35" s="150"/>
      <c r="D35" s="144"/>
      <c r="E35" s="162" t="s">
        <v>352</v>
      </c>
      <c r="F35" s="151"/>
      <c r="G35" s="150"/>
    </row>
    <row r="36" spans="1:9">
      <c r="A36" s="144"/>
      <c r="B36" s="170"/>
      <c r="C36" s="150"/>
      <c r="D36" s="144"/>
      <c r="E36" s="149" t="s">
        <v>359</v>
      </c>
      <c r="F36" s="151"/>
      <c r="G36" s="150"/>
    </row>
    <row r="37" spans="1:9">
      <c r="A37" s="144"/>
      <c r="B37" s="149"/>
      <c r="C37" s="150"/>
      <c r="D37" s="144"/>
      <c r="E37" s="37" t="s">
        <v>95</v>
      </c>
      <c r="F37" s="71"/>
      <c r="G37" s="72"/>
    </row>
    <row r="38" spans="1:9" ht="17.25" customHeight="1">
      <c r="A38" s="144"/>
      <c r="B38" s="149"/>
      <c r="C38" s="150"/>
      <c r="D38" s="144"/>
      <c r="E38" s="162"/>
      <c r="F38" s="163"/>
      <c r="G38" s="164"/>
    </row>
    <row r="39" spans="1:9" ht="17.25" customHeight="1">
      <c r="A39" s="144"/>
      <c r="B39" s="149"/>
      <c r="C39" s="150"/>
      <c r="D39" s="144"/>
      <c r="E39" s="149"/>
      <c r="F39" s="151"/>
      <c r="G39" s="150"/>
      <c r="I39" s="34"/>
    </row>
    <row r="40" spans="1:9" ht="18" customHeight="1">
      <c r="A40" s="144"/>
      <c r="B40" s="149"/>
      <c r="C40" s="150"/>
      <c r="D40" s="144"/>
      <c r="E40" s="149"/>
      <c r="F40" s="151"/>
      <c r="G40" s="150"/>
    </row>
    <row r="41" spans="1:9" ht="15" customHeight="1">
      <c r="A41" s="144"/>
      <c r="B41" s="149"/>
      <c r="C41" s="150"/>
      <c r="D41" s="144"/>
      <c r="E41" s="149"/>
      <c r="F41" s="151"/>
      <c r="G41" s="150"/>
    </row>
    <row r="42" spans="1:9">
      <c r="A42" s="145"/>
      <c r="B42" s="149"/>
      <c r="C42" s="150"/>
      <c r="D42" s="145"/>
      <c r="E42" s="149"/>
      <c r="F42" s="151"/>
      <c r="G42" s="150"/>
    </row>
    <row r="43" spans="1:9">
      <c r="A43" s="142" t="s">
        <v>29</v>
      </c>
      <c r="B43" s="142"/>
      <c r="C43" s="142"/>
      <c r="D43" s="142"/>
      <c r="E43" s="142"/>
      <c r="F43" s="142"/>
      <c r="G43" s="142"/>
    </row>
    <row r="44" spans="1:9">
      <c r="A44" s="143" t="s">
        <v>27</v>
      </c>
      <c r="B44" s="146" t="s">
        <v>10</v>
      </c>
      <c r="C44" s="148"/>
      <c r="D44" s="143" t="s">
        <v>28</v>
      </c>
      <c r="E44" s="156"/>
      <c r="F44" s="157"/>
      <c r="G44" s="158"/>
    </row>
    <row r="45" spans="1:9">
      <c r="A45" s="145"/>
      <c r="B45" s="153" t="s">
        <v>10</v>
      </c>
      <c r="C45" s="155"/>
      <c r="D45" s="145"/>
      <c r="E45" s="159"/>
      <c r="F45" s="160"/>
      <c r="G45" s="161"/>
    </row>
    <row r="46" spans="1:9">
      <c r="A46" s="142" t="s">
        <v>30</v>
      </c>
      <c r="B46" s="142"/>
      <c r="C46" s="142"/>
      <c r="D46" s="142"/>
      <c r="E46" s="142"/>
      <c r="F46" s="142"/>
      <c r="G46" s="142"/>
    </row>
    <row r="47" spans="1:9">
      <c r="A47" s="143" t="s">
        <v>27</v>
      </c>
      <c r="B47" s="146"/>
      <c r="C47" s="147"/>
      <c r="D47" s="148"/>
      <c r="E47" s="143" t="s">
        <v>28</v>
      </c>
      <c r="F47" s="149" t="s">
        <v>361</v>
      </c>
      <c r="G47" s="150"/>
      <c r="H47" s="73"/>
    </row>
    <row r="48" spans="1:9">
      <c r="A48" s="144"/>
      <c r="B48" s="149"/>
      <c r="C48" s="151"/>
      <c r="D48" s="150"/>
      <c r="E48" s="144"/>
      <c r="F48" s="149" t="s">
        <v>360</v>
      </c>
      <c r="G48" s="150"/>
      <c r="H48" s="37"/>
    </row>
    <row r="49" spans="1:7">
      <c r="A49" s="144"/>
      <c r="B49" s="149"/>
      <c r="C49" s="151"/>
      <c r="D49" s="150"/>
      <c r="E49" s="144"/>
      <c r="F49" s="152"/>
      <c r="G49" s="150"/>
    </row>
    <row r="50" spans="1:7">
      <c r="A50" s="144"/>
      <c r="B50" s="149"/>
      <c r="C50" s="151"/>
      <c r="D50" s="150"/>
      <c r="E50" s="144"/>
      <c r="F50" s="149" t="s">
        <v>10</v>
      </c>
      <c r="G50" s="150"/>
    </row>
    <row r="51" spans="1:7">
      <c r="A51" s="144"/>
      <c r="B51" s="149" t="s">
        <v>10</v>
      </c>
      <c r="C51" s="151"/>
      <c r="D51" s="150"/>
      <c r="E51" s="144"/>
      <c r="F51" s="149" t="s">
        <v>10</v>
      </c>
      <c r="G51" s="150"/>
    </row>
    <row r="52" spans="1:7">
      <c r="A52" s="145"/>
      <c r="B52" s="153"/>
      <c r="C52" s="154"/>
      <c r="D52" s="155"/>
      <c r="E52" s="145"/>
      <c r="F52" s="149"/>
      <c r="G52" s="150"/>
    </row>
    <row r="53" spans="1:7">
      <c r="A53" s="118" t="s">
        <v>31</v>
      </c>
      <c r="B53" s="119"/>
      <c r="C53" s="38" t="s">
        <v>32</v>
      </c>
      <c r="D53" s="39">
        <f>B55+E55</f>
        <v>0</v>
      </c>
      <c r="E53" s="40"/>
      <c r="F53" s="120"/>
      <c r="G53" s="120"/>
    </row>
    <row r="54" spans="1:7">
      <c r="A54" s="125" t="s">
        <v>27</v>
      </c>
      <c r="B54" s="41" t="s">
        <v>33</v>
      </c>
      <c r="C54" s="41" t="s">
        <v>34</v>
      </c>
      <c r="D54" s="128" t="s">
        <v>28</v>
      </c>
      <c r="E54" s="41" t="s">
        <v>33</v>
      </c>
      <c r="F54" s="131" t="s">
        <v>34</v>
      </c>
      <c r="G54" s="132"/>
    </row>
    <row r="55" spans="1:7">
      <c r="A55" s="126"/>
      <c r="B55" s="133"/>
      <c r="C55" s="133"/>
      <c r="D55" s="129"/>
      <c r="E55" s="133"/>
      <c r="F55" s="136"/>
      <c r="G55" s="137"/>
    </row>
    <row r="56" spans="1:7">
      <c r="A56" s="126"/>
      <c r="B56" s="134"/>
      <c r="C56" s="134"/>
      <c r="D56" s="129"/>
      <c r="E56" s="134"/>
      <c r="F56" s="138"/>
      <c r="G56" s="139"/>
    </row>
    <row r="57" spans="1:7">
      <c r="A57" s="127"/>
      <c r="B57" s="135"/>
      <c r="C57" s="135"/>
      <c r="D57" s="130"/>
      <c r="E57" s="135"/>
      <c r="F57" s="140"/>
      <c r="G57" s="141"/>
    </row>
    <row r="58" spans="1:7">
      <c r="A58" s="121" t="s">
        <v>35</v>
      </c>
      <c r="B58" s="121"/>
      <c r="C58" s="121"/>
      <c r="D58" s="121"/>
      <c r="E58" s="121"/>
      <c r="F58" s="121"/>
      <c r="G58" s="121"/>
    </row>
    <row r="59" spans="1:7">
      <c r="A59" s="122"/>
      <c r="B59" s="123"/>
      <c r="C59" s="123"/>
      <c r="D59" s="123"/>
      <c r="E59" s="123"/>
      <c r="F59" s="123"/>
      <c r="G59" s="124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A33:G33"/>
    <mergeCell ref="A34:A42"/>
    <mergeCell ref="B34:C34"/>
    <mergeCell ref="D34:D42"/>
    <mergeCell ref="E34:G34"/>
    <mergeCell ref="B35:C35"/>
    <mergeCell ref="E35:G35"/>
    <mergeCell ref="B36:C36"/>
    <mergeCell ref="E36:G36"/>
    <mergeCell ref="B37:C37"/>
    <mergeCell ref="B38:C38"/>
    <mergeCell ref="E38:G38"/>
    <mergeCell ref="B39:C39"/>
    <mergeCell ref="E39:G39"/>
    <mergeCell ref="B41:C41"/>
    <mergeCell ref="E41:G41"/>
    <mergeCell ref="B42:C42"/>
    <mergeCell ref="E42:G42"/>
    <mergeCell ref="B40:C40"/>
    <mergeCell ref="E40:G40"/>
    <mergeCell ref="A43:G43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A44:A45"/>
    <mergeCell ref="B44:C44"/>
    <mergeCell ref="D44:D45"/>
    <mergeCell ref="E44:G44"/>
    <mergeCell ref="B45:C45"/>
    <mergeCell ref="B50:D50"/>
    <mergeCell ref="F50:G50"/>
    <mergeCell ref="B51:D51"/>
    <mergeCell ref="F51:G51"/>
    <mergeCell ref="B52:D52"/>
    <mergeCell ref="F52:G52"/>
    <mergeCell ref="A58:G58"/>
    <mergeCell ref="A59:G59"/>
    <mergeCell ref="A53:B53"/>
    <mergeCell ref="F53:G53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B16" workbookViewId="0">
      <selection activeCell="E44" sqref="E44:G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362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1003000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2088250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3091250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'12.20'!B7:C7+'12.21'!B6:C6</f>
        <v>98423950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157</v>
      </c>
      <c r="C11" s="21">
        <v>10</v>
      </c>
      <c r="D11" s="129"/>
      <c r="E11" s="22"/>
      <c r="F11" s="21"/>
      <c r="G11" s="23"/>
    </row>
    <row r="12" spans="1:9" ht="18" customHeight="1">
      <c r="A12" s="201"/>
      <c r="B12" s="21" t="s">
        <v>364</v>
      </c>
      <c r="C12" s="24">
        <v>5</v>
      </c>
      <c r="D12" s="129"/>
      <c r="E12" s="22"/>
      <c r="F12" s="21"/>
      <c r="G12" s="23"/>
    </row>
    <row r="13" spans="1:9" ht="17.100000000000001" customHeight="1">
      <c r="A13" s="202"/>
      <c r="B13" s="21" t="s">
        <v>363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365</v>
      </c>
      <c r="F33" s="168"/>
      <c r="G33" s="169"/>
    </row>
    <row r="34" spans="1:9" ht="17.25" customHeight="1">
      <c r="A34" s="144"/>
      <c r="B34" s="149"/>
      <c r="C34" s="150"/>
      <c r="D34" s="144"/>
      <c r="E34" s="171" t="s">
        <v>366</v>
      </c>
      <c r="F34" s="151"/>
      <c r="G34" s="150"/>
    </row>
    <row r="35" spans="1:9">
      <c r="A35" s="144"/>
      <c r="B35" s="170"/>
      <c r="C35" s="150"/>
      <c r="D35" s="144"/>
      <c r="E35" s="149" t="s">
        <v>367</v>
      </c>
      <c r="F35" s="151"/>
      <c r="G35" s="150"/>
    </row>
    <row r="36" spans="1:9">
      <c r="A36" s="144"/>
      <c r="B36" s="149"/>
      <c r="C36" s="150"/>
      <c r="D36" s="144"/>
      <c r="E36" s="74"/>
      <c r="F36" s="76"/>
      <c r="G36" s="75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74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F49:G49"/>
    <mergeCell ref="B50:D50"/>
    <mergeCell ref="F50:G50"/>
    <mergeCell ref="B51:D51"/>
    <mergeCell ref="F51:G51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B40:C40"/>
    <mergeCell ref="E40:G40"/>
    <mergeCell ref="B41:C41"/>
    <mergeCell ref="E41:G41"/>
    <mergeCell ref="A42:G42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E37:G37"/>
    <mergeCell ref="B38:C38"/>
    <mergeCell ref="E38:G38"/>
    <mergeCell ref="B39:C39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A45" sqref="A45:G4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368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800000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1721600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2521600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'12.21'!B7:C7+'12.22'!B6:C6</f>
        <v>100945550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386</v>
      </c>
      <c r="C11" s="21">
        <v>9</v>
      </c>
      <c r="D11" s="129"/>
      <c r="E11" s="22"/>
      <c r="F11" s="21"/>
      <c r="G11" s="23"/>
    </row>
    <row r="12" spans="1:9" ht="18" customHeight="1">
      <c r="A12" s="201"/>
      <c r="B12" s="21" t="s">
        <v>387</v>
      </c>
      <c r="C12" s="24">
        <v>5</v>
      </c>
      <c r="D12" s="129"/>
      <c r="E12" s="22"/>
      <c r="F12" s="21"/>
      <c r="G12" s="23"/>
    </row>
    <row r="13" spans="1:9" ht="17.100000000000001" customHeight="1">
      <c r="A13" s="202"/>
      <c r="B13" s="21" t="s">
        <v>388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 t="s">
        <v>118</v>
      </c>
      <c r="C16" s="28" t="s">
        <v>373</v>
      </c>
      <c r="D16" s="29">
        <v>10</v>
      </c>
      <c r="E16" s="172"/>
      <c r="F16" s="173"/>
      <c r="G16" s="174"/>
    </row>
    <row r="17" spans="1:7">
      <c r="A17" s="144"/>
      <c r="B17" s="28" t="s">
        <v>187</v>
      </c>
      <c r="C17" s="21" t="s">
        <v>374</v>
      </c>
      <c r="D17" s="21">
        <v>4</v>
      </c>
      <c r="E17" s="172"/>
      <c r="F17" s="173"/>
      <c r="G17" s="174"/>
    </row>
    <row r="18" spans="1:7">
      <c r="A18" s="144"/>
      <c r="B18" s="28" t="s">
        <v>187</v>
      </c>
      <c r="C18" s="21" t="s">
        <v>375</v>
      </c>
      <c r="D18" s="21">
        <v>4</v>
      </c>
      <c r="E18" s="172"/>
      <c r="F18" s="173"/>
      <c r="G18" s="174"/>
    </row>
    <row r="19" spans="1:7">
      <c r="A19" s="144"/>
      <c r="B19" s="28" t="s">
        <v>142</v>
      </c>
      <c r="C19" s="21" t="s">
        <v>376</v>
      </c>
      <c r="D19" s="21">
        <v>3</v>
      </c>
      <c r="E19" s="172"/>
      <c r="F19" s="173"/>
      <c r="G19" s="174"/>
    </row>
    <row r="20" spans="1:7">
      <c r="A20" s="144"/>
      <c r="B20" s="28" t="s">
        <v>118</v>
      </c>
      <c r="C20" s="21" t="s">
        <v>377</v>
      </c>
      <c r="D20" s="21">
        <v>2</v>
      </c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369</v>
      </c>
      <c r="C23" s="33" t="s">
        <v>378</v>
      </c>
      <c r="D23" s="33">
        <v>3</v>
      </c>
      <c r="E23" s="159"/>
      <c r="F23" s="160"/>
      <c r="G23" s="161"/>
    </row>
    <row r="24" spans="1:7">
      <c r="A24" s="144"/>
      <c r="B24" s="28" t="s">
        <v>370</v>
      </c>
      <c r="C24" s="21" t="s">
        <v>379</v>
      </c>
      <c r="D24" s="21">
        <v>10</v>
      </c>
      <c r="E24" s="172"/>
      <c r="F24" s="173"/>
      <c r="G24" s="174"/>
    </row>
    <row r="25" spans="1:7">
      <c r="A25" s="144"/>
      <c r="B25" s="28" t="s">
        <v>369</v>
      </c>
      <c r="C25" s="21" t="s">
        <v>380</v>
      </c>
      <c r="D25" s="21">
        <v>4</v>
      </c>
      <c r="E25" s="172"/>
      <c r="F25" s="173"/>
      <c r="G25" s="174"/>
    </row>
    <row r="26" spans="1:7">
      <c r="A26" s="144"/>
      <c r="B26" s="28" t="s">
        <v>191</v>
      </c>
      <c r="C26" s="21" t="s">
        <v>381</v>
      </c>
      <c r="D26" s="21">
        <v>8</v>
      </c>
      <c r="E26" s="175"/>
      <c r="F26" s="176"/>
      <c r="G26" s="177"/>
    </row>
    <row r="27" spans="1:7">
      <c r="A27" s="144"/>
      <c r="B27" s="28" t="s">
        <v>191</v>
      </c>
      <c r="C27" s="21" t="s">
        <v>382</v>
      </c>
      <c r="D27" s="21">
        <v>2</v>
      </c>
      <c r="E27" s="172"/>
      <c r="F27" s="173"/>
      <c r="G27" s="174"/>
    </row>
    <row r="28" spans="1:7">
      <c r="A28" s="144"/>
      <c r="B28" s="28" t="s">
        <v>191</v>
      </c>
      <c r="C28" s="21" t="s">
        <v>383</v>
      </c>
      <c r="D28" s="21">
        <v>3</v>
      </c>
      <c r="E28" s="172"/>
      <c r="F28" s="173"/>
      <c r="G28" s="174"/>
    </row>
    <row r="29" spans="1:7">
      <c r="A29" s="144"/>
      <c r="B29" s="28" t="s">
        <v>371</v>
      </c>
      <c r="C29" s="21" t="s">
        <v>384</v>
      </c>
      <c r="D29" s="21">
        <v>3</v>
      </c>
      <c r="E29" s="172"/>
      <c r="F29" s="173"/>
      <c r="G29" s="174"/>
    </row>
    <row r="30" spans="1:7">
      <c r="A30" s="144"/>
      <c r="B30" s="28" t="s">
        <v>372</v>
      </c>
      <c r="C30" s="21" t="s">
        <v>385</v>
      </c>
      <c r="D30" s="21">
        <v>2</v>
      </c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389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390</v>
      </c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78" t="s">
        <v>391</v>
      </c>
      <c r="F36" s="80"/>
      <c r="G36" s="79"/>
    </row>
    <row r="37" spans="1:9" ht="17.25" customHeight="1">
      <c r="A37" s="144"/>
      <c r="B37" s="149"/>
      <c r="C37" s="150"/>
      <c r="D37" s="144"/>
      <c r="E37" s="81" t="s">
        <v>393</v>
      </c>
      <c r="F37" s="80"/>
      <c r="G37" s="79"/>
    </row>
    <row r="38" spans="1:9" ht="17.25" customHeight="1">
      <c r="A38" s="144"/>
      <c r="B38" s="149"/>
      <c r="C38" s="150"/>
      <c r="D38" s="144"/>
      <c r="E38" s="162" t="s">
        <v>392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82"/>
      <c r="F39" s="83"/>
      <c r="G39" s="8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7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40:C40"/>
    <mergeCell ref="E40:G40"/>
    <mergeCell ref="B41:C41"/>
    <mergeCell ref="E41:G41"/>
    <mergeCell ref="A42:G42"/>
    <mergeCell ref="E44:G44"/>
    <mergeCell ref="A45:G45"/>
    <mergeCell ref="A43:A44"/>
    <mergeCell ref="B43:C43"/>
    <mergeCell ref="D43:D44"/>
    <mergeCell ref="E43:G43"/>
    <mergeCell ref="B44:C44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394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564400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3200000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3764400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'12.22'!B7:C7+'12.23'!B6:C6</f>
        <v>104709950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405</v>
      </c>
      <c r="C11" s="21">
        <v>4</v>
      </c>
      <c r="D11" s="129"/>
      <c r="E11" s="22"/>
      <c r="F11" s="21"/>
      <c r="G11" s="23"/>
    </row>
    <row r="12" spans="1:9" ht="18" customHeight="1">
      <c r="A12" s="201"/>
      <c r="B12" s="21" t="s">
        <v>406</v>
      </c>
      <c r="C12" s="24">
        <v>4</v>
      </c>
      <c r="D12" s="129"/>
      <c r="E12" s="22"/>
      <c r="F12" s="21"/>
      <c r="G12" s="23"/>
    </row>
    <row r="13" spans="1:9" ht="17.100000000000001" customHeight="1">
      <c r="A13" s="202"/>
      <c r="B13" s="21" t="s">
        <v>407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</v>
      </c>
      <c r="C16" s="28" t="s">
        <v>395</v>
      </c>
      <c r="D16" s="21">
        <v>9</v>
      </c>
      <c r="E16" s="172"/>
      <c r="F16" s="173"/>
      <c r="G16" s="174"/>
    </row>
    <row r="17" spans="1:7">
      <c r="A17" s="144"/>
      <c r="B17" s="28">
        <v>0.5625</v>
      </c>
      <c r="C17" s="21" t="s">
        <v>396</v>
      </c>
      <c r="D17" s="21">
        <v>3</v>
      </c>
      <c r="E17" s="172"/>
      <c r="F17" s="173"/>
      <c r="G17" s="174"/>
    </row>
    <row r="18" spans="1:7">
      <c r="A18" s="144"/>
      <c r="B18" s="28">
        <v>0.54166666666666663</v>
      </c>
      <c r="C18" s="21" t="s">
        <v>397</v>
      </c>
      <c r="D18" s="21">
        <v>5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398</v>
      </c>
      <c r="D23" s="33">
        <v>10</v>
      </c>
      <c r="E23" s="159"/>
      <c r="F23" s="160"/>
      <c r="G23" s="161"/>
    </row>
    <row r="24" spans="1:7">
      <c r="A24" s="144"/>
      <c r="B24" s="28">
        <v>0.29166666666666669</v>
      </c>
      <c r="C24" s="21" t="s">
        <v>399</v>
      </c>
      <c r="D24" s="21">
        <v>8</v>
      </c>
      <c r="E24" s="172"/>
      <c r="F24" s="173"/>
      <c r="G24" s="174"/>
    </row>
    <row r="25" spans="1:7">
      <c r="A25" s="144"/>
      <c r="B25" s="28">
        <v>0.29166666666666669</v>
      </c>
      <c r="C25" s="21" t="s">
        <v>400</v>
      </c>
      <c r="D25" s="21">
        <v>10</v>
      </c>
      <c r="E25" s="172"/>
      <c r="F25" s="173"/>
      <c r="G25" s="174"/>
    </row>
    <row r="26" spans="1:7">
      <c r="A26" s="144"/>
      <c r="B26" s="28">
        <v>0.29166666666666669</v>
      </c>
      <c r="C26" s="21" t="s">
        <v>401</v>
      </c>
      <c r="D26" s="21">
        <v>9</v>
      </c>
      <c r="E26" s="175"/>
      <c r="F26" s="176"/>
      <c r="G26" s="177"/>
    </row>
    <row r="27" spans="1:7">
      <c r="A27" s="144"/>
      <c r="B27" s="28">
        <v>0.3125</v>
      </c>
      <c r="C27" s="21" t="s">
        <v>402</v>
      </c>
      <c r="D27" s="21">
        <v>2</v>
      </c>
      <c r="E27" s="172"/>
      <c r="F27" s="173"/>
      <c r="G27" s="174"/>
    </row>
    <row r="28" spans="1:7">
      <c r="A28" s="144"/>
      <c r="B28" s="28">
        <v>0.29166666666666669</v>
      </c>
      <c r="C28" s="21" t="s">
        <v>403</v>
      </c>
      <c r="D28" s="21">
        <v>3</v>
      </c>
      <c r="E28" s="172"/>
      <c r="F28" s="173"/>
      <c r="G28" s="174"/>
    </row>
    <row r="29" spans="1:7">
      <c r="A29" s="144"/>
      <c r="B29" s="28">
        <v>0.27083333333333331</v>
      </c>
      <c r="C29" s="21" t="s">
        <v>404</v>
      </c>
      <c r="D29" s="21">
        <v>15</v>
      </c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408</v>
      </c>
      <c r="F33" s="168"/>
      <c r="G33" s="169"/>
    </row>
    <row r="34" spans="1:9" ht="17.25" customHeight="1">
      <c r="A34" s="144"/>
      <c r="B34" s="149"/>
      <c r="C34" s="150"/>
      <c r="D34" s="144"/>
      <c r="E34" s="149"/>
      <c r="F34" s="151"/>
      <c r="G34" s="150"/>
    </row>
    <row r="35" spans="1:9">
      <c r="A35" s="144"/>
      <c r="B35" s="170"/>
      <c r="C35" s="150"/>
      <c r="D35" s="144"/>
      <c r="E35" s="149" t="s">
        <v>409</v>
      </c>
      <c r="F35" s="151"/>
      <c r="G35" s="150"/>
    </row>
    <row r="36" spans="1:9">
      <c r="A36" s="144"/>
      <c r="B36" s="149"/>
      <c r="C36" s="150"/>
      <c r="D36" s="144"/>
      <c r="E36" s="92" t="s">
        <v>410</v>
      </c>
      <c r="F36" s="87"/>
      <c r="G36" s="86"/>
    </row>
    <row r="37" spans="1:9" ht="17.25" customHeight="1">
      <c r="A37" s="144"/>
      <c r="B37" s="149"/>
      <c r="C37" s="150"/>
      <c r="D37" s="144"/>
      <c r="E37" s="91"/>
      <c r="F37" s="87"/>
      <c r="G37" s="86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88"/>
      <c r="F39" s="89"/>
      <c r="G39" s="90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85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B40:C40"/>
    <mergeCell ref="E40:G40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5"/>
  <sheetViews>
    <sheetView topLeftCell="A7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411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9313350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6252320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15565670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'12.23'!B7:C7+'12.24'!B6:C6</f>
        <v>120275620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412</v>
      </c>
      <c r="C11" s="21">
        <v>47</v>
      </c>
      <c r="D11" s="129"/>
      <c r="E11" s="22"/>
      <c r="F11" s="21"/>
      <c r="G11" s="23"/>
    </row>
    <row r="12" spans="1:9" ht="18" customHeight="1">
      <c r="A12" s="201"/>
      <c r="B12" s="21"/>
      <c r="C12" s="24"/>
      <c r="D12" s="129"/>
      <c r="E12" s="22"/>
      <c r="F12" s="21"/>
      <c r="G12" s="23"/>
    </row>
    <row r="13" spans="1:9" ht="17.100000000000001" customHeight="1">
      <c r="A13" s="202"/>
      <c r="B13" s="21"/>
      <c r="C13" s="21"/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0.45833333333333331</v>
      </c>
      <c r="C16" s="28" t="s">
        <v>446</v>
      </c>
      <c r="D16" s="21">
        <v>4</v>
      </c>
      <c r="E16" s="172"/>
      <c r="F16" s="173"/>
      <c r="G16" s="174"/>
    </row>
    <row r="17" spans="1:7">
      <c r="A17" s="144"/>
      <c r="B17" s="28">
        <v>0.5</v>
      </c>
      <c r="C17" s="21" t="s">
        <v>447</v>
      </c>
      <c r="D17" s="21">
        <v>2</v>
      </c>
      <c r="E17" s="172"/>
      <c r="F17" s="173"/>
      <c r="G17" s="174"/>
    </row>
    <row r="18" spans="1:7">
      <c r="A18" s="144"/>
      <c r="B18" s="28">
        <v>6.25E-2</v>
      </c>
      <c r="C18" s="21" t="s">
        <v>448</v>
      </c>
      <c r="D18" s="21">
        <v>2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449</v>
      </c>
      <c r="D23" s="33">
        <v>3</v>
      </c>
      <c r="E23" s="159"/>
      <c r="F23" s="160"/>
      <c r="G23" s="161"/>
    </row>
    <row r="24" spans="1:7">
      <c r="A24" s="144"/>
      <c r="B24" s="28">
        <v>0.27083333333333331</v>
      </c>
      <c r="C24" s="21" t="s">
        <v>450</v>
      </c>
      <c r="D24" s="21">
        <v>2</v>
      </c>
      <c r="E24" s="172"/>
      <c r="F24" s="173"/>
      <c r="G24" s="174"/>
    </row>
    <row r="25" spans="1:7">
      <c r="A25" s="144"/>
      <c r="B25" s="28">
        <v>0.29166666666666669</v>
      </c>
      <c r="C25" s="21" t="s">
        <v>451</v>
      </c>
      <c r="D25" s="21">
        <v>2</v>
      </c>
      <c r="E25" s="172"/>
      <c r="F25" s="173"/>
      <c r="G25" s="174"/>
    </row>
    <row r="26" spans="1:7">
      <c r="A26" s="144"/>
      <c r="B26" s="28">
        <v>0.29166666666666669</v>
      </c>
      <c r="C26" s="21" t="s">
        <v>452</v>
      </c>
      <c r="D26" s="21">
        <v>2</v>
      </c>
      <c r="E26" s="175"/>
      <c r="F26" s="176"/>
      <c r="G26" s="177"/>
    </row>
    <row r="27" spans="1:7">
      <c r="A27" s="144"/>
      <c r="B27" s="28">
        <v>0.29166666666666669</v>
      </c>
      <c r="C27" s="21" t="s">
        <v>453</v>
      </c>
      <c r="D27" s="21">
        <v>7</v>
      </c>
      <c r="E27" s="172"/>
      <c r="F27" s="173"/>
      <c r="G27" s="174"/>
    </row>
    <row r="28" spans="1:7">
      <c r="A28" s="144"/>
      <c r="B28" s="28">
        <v>0.3125</v>
      </c>
      <c r="C28" s="21" t="s">
        <v>454</v>
      </c>
      <c r="D28" s="21">
        <v>6</v>
      </c>
      <c r="E28" s="172"/>
      <c r="F28" s="173"/>
      <c r="G28" s="174"/>
    </row>
    <row r="29" spans="1:7">
      <c r="A29" s="144"/>
      <c r="B29" s="28">
        <v>0.3125</v>
      </c>
      <c r="C29" s="21" t="s">
        <v>455</v>
      </c>
      <c r="D29" s="21">
        <v>2</v>
      </c>
      <c r="E29" s="172"/>
      <c r="F29" s="173"/>
      <c r="G29" s="174"/>
    </row>
    <row r="30" spans="1:7">
      <c r="A30" s="144"/>
      <c r="B30" s="28">
        <v>0.3125</v>
      </c>
      <c r="C30" s="21" t="s">
        <v>456</v>
      </c>
      <c r="D30" s="21">
        <v>2</v>
      </c>
      <c r="E30" s="172"/>
      <c r="F30" s="173"/>
      <c r="G30" s="174"/>
    </row>
    <row r="31" spans="1:7">
      <c r="A31" s="144"/>
      <c r="B31" s="28">
        <v>0.33333333333333331</v>
      </c>
      <c r="C31" s="21" t="s">
        <v>457</v>
      </c>
      <c r="D31" s="21">
        <v>2</v>
      </c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458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459</v>
      </c>
      <c r="F34" s="151"/>
      <c r="G34" s="150"/>
    </row>
    <row r="35" spans="1:9">
      <c r="A35" s="144"/>
      <c r="B35" s="170"/>
      <c r="C35" s="150"/>
      <c r="D35" s="144"/>
      <c r="E35" s="149" t="s">
        <v>460</v>
      </c>
      <c r="F35" s="151"/>
      <c r="G35" s="150"/>
    </row>
    <row r="36" spans="1:9">
      <c r="A36" s="144"/>
      <c r="B36" s="149"/>
      <c r="C36" s="150"/>
      <c r="D36" s="144"/>
      <c r="E36" s="93"/>
      <c r="F36" s="95"/>
      <c r="G36" s="94"/>
    </row>
    <row r="37" spans="1:9" ht="17.25" customHeight="1">
      <c r="A37" s="144"/>
      <c r="B37" s="149"/>
      <c r="C37" s="150"/>
      <c r="D37" s="144"/>
      <c r="E37" s="99"/>
      <c r="F37" s="95"/>
      <c r="G37" s="94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96"/>
      <c r="F39" s="97"/>
      <c r="G39" s="98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93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B40:C40"/>
    <mergeCell ref="E40:G40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5"/>
  <sheetViews>
    <sheetView topLeftCell="A6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411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628500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4214500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4843000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'12.24'!B7:C7+'12.25'!B6:C6</f>
        <v>125118620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412</v>
      </c>
      <c r="C11" s="21">
        <v>32</v>
      </c>
      <c r="D11" s="129"/>
      <c r="E11" s="22"/>
      <c r="F11" s="21"/>
      <c r="G11" s="23"/>
    </row>
    <row r="12" spans="1:9" ht="18" customHeight="1">
      <c r="A12" s="201"/>
      <c r="B12" s="21" t="s">
        <v>413</v>
      </c>
      <c r="C12" s="24">
        <v>7</v>
      </c>
      <c r="D12" s="129"/>
      <c r="E12" s="22"/>
      <c r="F12" s="21"/>
      <c r="G12" s="23"/>
    </row>
    <row r="13" spans="1:9" ht="17.100000000000001" customHeight="1">
      <c r="A13" s="202"/>
      <c r="B13" s="21" t="s">
        <v>97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0.52777777777777779</v>
      </c>
      <c r="C16" s="28" t="s">
        <v>419</v>
      </c>
      <c r="D16" s="21">
        <v>4</v>
      </c>
      <c r="E16" s="172"/>
      <c r="F16" s="173"/>
      <c r="G16" s="174"/>
    </row>
    <row r="17" spans="1:7">
      <c r="A17" s="144"/>
      <c r="B17" s="28">
        <v>0.53125</v>
      </c>
      <c r="C17" s="21" t="s">
        <v>421</v>
      </c>
      <c r="D17" s="21" t="s">
        <v>420</v>
      </c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422</v>
      </c>
      <c r="D23" s="33" t="s">
        <v>423</v>
      </c>
      <c r="E23" s="159"/>
      <c r="F23" s="160"/>
      <c r="G23" s="161"/>
    </row>
    <row r="24" spans="1:7">
      <c r="A24" s="144"/>
      <c r="B24" s="28">
        <v>0.25</v>
      </c>
      <c r="C24" s="21" t="s">
        <v>424</v>
      </c>
      <c r="D24" s="21">
        <v>4</v>
      </c>
      <c r="E24" s="172"/>
      <c r="F24" s="173"/>
      <c r="G24" s="174"/>
    </row>
    <row r="25" spans="1:7">
      <c r="A25" s="144"/>
      <c r="B25" s="28">
        <v>0.25</v>
      </c>
      <c r="C25" s="21" t="s">
        <v>425</v>
      </c>
      <c r="D25" s="21">
        <v>2</v>
      </c>
      <c r="E25" s="172"/>
      <c r="F25" s="173"/>
      <c r="G25" s="174"/>
    </row>
    <row r="26" spans="1:7">
      <c r="A26" s="144"/>
      <c r="B26" s="28">
        <v>0.27083333333333331</v>
      </c>
      <c r="C26" s="21" t="s">
        <v>426</v>
      </c>
      <c r="D26" s="21">
        <v>6</v>
      </c>
      <c r="E26" s="175"/>
      <c r="F26" s="176"/>
      <c r="G26" s="177"/>
    </row>
    <row r="27" spans="1:7">
      <c r="A27" s="144"/>
      <c r="B27" s="28">
        <v>0.27083333333333331</v>
      </c>
      <c r="C27" s="21" t="s">
        <v>427</v>
      </c>
      <c r="D27" s="21">
        <v>4</v>
      </c>
      <c r="E27" s="172"/>
      <c r="F27" s="173"/>
      <c r="G27" s="174"/>
    </row>
    <row r="28" spans="1:7">
      <c r="A28" s="144"/>
      <c r="B28" s="28">
        <v>0.29166666666666669</v>
      </c>
      <c r="C28" s="21" t="s">
        <v>428</v>
      </c>
      <c r="D28" s="21" t="s">
        <v>429</v>
      </c>
      <c r="E28" s="172"/>
      <c r="F28" s="173"/>
      <c r="G28" s="174"/>
    </row>
    <row r="29" spans="1:7">
      <c r="A29" s="144"/>
      <c r="B29" s="28">
        <v>0.27083333333333331</v>
      </c>
      <c r="C29" s="21" t="s">
        <v>430</v>
      </c>
      <c r="D29" s="21">
        <v>2</v>
      </c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358</v>
      </c>
      <c r="F33" s="168"/>
      <c r="G33" s="169"/>
    </row>
    <row r="34" spans="1:9" ht="17.25" customHeight="1">
      <c r="A34" s="144"/>
      <c r="B34" s="149"/>
      <c r="C34" s="150"/>
      <c r="D34" s="144"/>
      <c r="E34" s="170" t="s">
        <v>414</v>
      </c>
      <c r="F34" s="151"/>
      <c r="G34" s="150"/>
    </row>
    <row r="35" spans="1:9">
      <c r="A35" s="144"/>
      <c r="B35" s="170"/>
      <c r="C35" s="150"/>
      <c r="D35" s="144"/>
      <c r="E35" s="149" t="s">
        <v>483</v>
      </c>
      <c r="F35" s="151"/>
      <c r="G35" s="150"/>
    </row>
    <row r="36" spans="1:9">
      <c r="A36" s="144"/>
      <c r="B36" s="149"/>
      <c r="C36" s="150"/>
      <c r="D36" s="144"/>
      <c r="E36" s="100"/>
      <c r="F36" s="102"/>
      <c r="G36" s="101"/>
    </row>
    <row r="37" spans="1:9" ht="17.25" customHeight="1">
      <c r="A37" s="144"/>
      <c r="B37" s="149"/>
      <c r="C37" s="150"/>
      <c r="D37" s="144"/>
      <c r="E37" s="103"/>
      <c r="F37" s="102"/>
      <c r="G37" s="101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04"/>
      <c r="F39" s="105"/>
      <c r="G39" s="106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00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B40:C40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5"/>
  <sheetViews>
    <sheetView topLeftCell="B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415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1125000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3641850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4766850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'12.25'!B7:C7+'12.26'!B6:C6</f>
        <v>129885470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199</v>
      </c>
      <c r="C11" s="21">
        <v>9</v>
      </c>
      <c r="D11" s="129"/>
      <c r="E11" s="22"/>
      <c r="F11" s="21"/>
      <c r="G11" s="23"/>
    </row>
    <row r="12" spans="1:9" ht="18" customHeight="1">
      <c r="A12" s="201"/>
      <c r="B12" s="21" t="s">
        <v>87</v>
      </c>
      <c r="C12" s="24">
        <v>8</v>
      </c>
      <c r="D12" s="129"/>
      <c r="E12" s="22"/>
      <c r="F12" s="21"/>
      <c r="G12" s="23"/>
    </row>
    <row r="13" spans="1:9" ht="17.100000000000001" customHeight="1">
      <c r="A13" s="202"/>
      <c r="B13" s="21" t="s">
        <v>176</v>
      </c>
      <c r="C13" s="21">
        <v>7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0.47916666666666669</v>
      </c>
      <c r="C16" s="28" t="s">
        <v>431</v>
      </c>
      <c r="D16" s="21">
        <v>7</v>
      </c>
      <c r="E16" s="172"/>
      <c r="F16" s="173"/>
      <c r="G16" s="174"/>
    </row>
    <row r="17" spans="1:7">
      <c r="A17" s="144"/>
      <c r="B17" s="28">
        <v>0.5</v>
      </c>
      <c r="C17" s="21" t="s">
        <v>432</v>
      </c>
      <c r="D17" s="21">
        <v>4</v>
      </c>
      <c r="E17" s="172"/>
      <c r="F17" s="173"/>
      <c r="G17" s="174"/>
    </row>
    <row r="18" spans="1:7">
      <c r="A18" s="144"/>
      <c r="B18" s="28">
        <v>0.5</v>
      </c>
      <c r="C18" s="21" t="s">
        <v>433</v>
      </c>
      <c r="D18" s="21">
        <v>3</v>
      </c>
      <c r="E18" s="172"/>
      <c r="F18" s="173"/>
      <c r="G18" s="174"/>
    </row>
    <row r="19" spans="1:7">
      <c r="A19" s="144"/>
      <c r="B19" s="28">
        <v>0.5</v>
      </c>
      <c r="C19" s="21" t="s">
        <v>434</v>
      </c>
      <c r="D19" s="21">
        <v>4</v>
      </c>
      <c r="E19" s="172"/>
      <c r="F19" s="173"/>
      <c r="G19" s="174"/>
    </row>
    <row r="20" spans="1:7">
      <c r="A20" s="144"/>
      <c r="B20" s="28">
        <v>0.5</v>
      </c>
      <c r="C20" s="21" t="s">
        <v>435</v>
      </c>
      <c r="D20" s="21">
        <v>3</v>
      </c>
      <c r="E20" s="172"/>
      <c r="F20" s="173"/>
      <c r="G20" s="174"/>
    </row>
    <row r="21" spans="1:7">
      <c r="A21" s="144"/>
      <c r="B21" s="28">
        <v>0.5</v>
      </c>
      <c r="C21" s="21" t="s">
        <v>436</v>
      </c>
      <c r="D21" s="21">
        <v>2</v>
      </c>
      <c r="E21" s="172"/>
      <c r="F21" s="173"/>
      <c r="G21" s="174"/>
    </row>
    <row r="22" spans="1:7" ht="18" thickBot="1">
      <c r="A22" s="181"/>
      <c r="B22" s="30">
        <v>4.1666666666666664E-2</v>
      </c>
      <c r="C22" s="31" t="s">
        <v>437</v>
      </c>
      <c r="D22" s="31">
        <v>2</v>
      </c>
      <c r="E22" s="182"/>
      <c r="F22" s="183"/>
      <c r="G22" s="184"/>
    </row>
    <row r="23" spans="1:7">
      <c r="A23" s="144" t="s">
        <v>25</v>
      </c>
      <c r="B23" s="32">
        <v>0.20833333333333334</v>
      </c>
      <c r="C23" s="33" t="s">
        <v>438</v>
      </c>
      <c r="D23" s="33">
        <v>9</v>
      </c>
      <c r="E23" s="159"/>
      <c r="F23" s="160"/>
      <c r="G23" s="161"/>
    </row>
    <row r="24" spans="1:7">
      <c r="A24" s="144"/>
      <c r="B24" s="28">
        <v>0.27083333333333331</v>
      </c>
      <c r="C24" s="21" t="s">
        <v>439</v>
      </c>
      <c r="D24" s="21">
        <v>2</v>
      </c>
      <c r="E24" s="172"/>
      <c r="F24" s="173"/>
      <c r="G24" s="174"/>
    </row>
    <row r="25" spans="1:7">
      <c r="A25" s="144"/>
      <c r="B25" s="28">
        <v>0.27083333333333331</v>
      </c>
      <c r="C25" s="21" t="s">
        <v>440</v>
      </c>
      <c r="D25" s="21">
        <v>3</v>
      </c>
      <c r="E25" s="172"/>
      <c r="F25" s="173"/>
      <c r="G25" s="174"/>
    </row>
    <row r="26" spans="1:7">
      <c r="A26" s="144"/>
      <c r="B26" s="28">
        <v>0.29166666666666669</v>
      </c>
      <c r="C26" s="21" t="s">
        <v>441</v>
      </c>
      <c r="D26" s="21">
        <v>6</v>
      </c>
      <c r="E26" s="175"/>
      <c r="F26" s="176"/>
      <c r="G26" s="177"/>
    </row>
    <row r="27" spans="1:7">
      <c r="A27" s="144"/>
      <c r="B27" s="28">
        <v>0.29166666666666669</v>
      </c>
      <c r="C27" s="21" t="s">
        <v>442</v>
      </c>
      <c r="D27" s="21">
        <v>4</v>
      </c>
      <c r="E27" s="172"/>
      <c r="F27" s="173"/>
      <c r="G27" s="174"/>
    </row>
    <row r="28" spans="1:7">
      <c r="A28" s="144"/>
      <c r="B28" s="28">
        <v>0.29166666666666669</v>
      </c>
      <c r="C28" s="21" t="s">
        <v>443</v>
      </c>
      <c r="D28" s="21">
        <v>7</v>
      </c>
      <c r="E28" s="172"/>
      <c r="F28" s="173"/>
      <c r="G28" s="174"/>
    </row>
    <row r="29" spans="1:7">
      <c r="A29" s="144"/>
      <c r="B29" s="28">
        <v>0.3125</v>
      </c>
      <c r="C29" s="21" t="s">
        <v>444</v>
      </c>
      <c r="D29" s="21">
        <v>2</v>
      </c>
      <c r="E29" s="172"/>
      <c r="F29" s="173"/>
      <c r="G29" s="174"/>
    </row>
    <row r="30" spans="1:7">
      <c r="A30" s="144"/>
      <c r="B30" s="28">
        <v>0.33333333333333331</v>
      </c>
      <c r="C30" s="21" t="s">
        <v>445</v>
      </c>
      <c r="D30" s="21">
        <v>2</v>
      </c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358</v>
      </c>
      <c r="F33" s="168"/>
      <c r="G33" s="169"/>
    </row>
    <row r="34" spans="1:9" ht="17.25" customHeight="1">
      <c r="A34" s="144"/>
      <c r="B34" s="149"/>
      <c r="C34" s="150"/>
      <c r="D34" s="144"/>
      <c r="E34" s="170" t="s">
        <v>416</v>
      </c>
      <c r="F34" s="151"/>
      <c r="G34" s="150"/>
    </row>
    <row r="35" spans="1:9">
      <c r="A35" s="144"/>
      <c r="B35" s="170"/>
      <c r="C35" s="150"/>
      <c r="D35" s="144"/>
      <c r="E35" s="149" t="s">
        <v>417</v>
      </c>
      <c r="F35" s="151"/>
      <c r="G35" s="150"/>
    </row>
    <row r="36" spans="1:9">
      <c r="A36" s="144"/>
      <c r="B36" s="149"/>
      <c r="C36" s="150"/>
      <c r="D36" s="144"/>
      <c r="E36" s="107"/>
      <c r="F36" s="109"/>
      <c r="G36" s="108"/>
    </row>
    <row r="37" spans="1:9" ht="17.25" customHeight="1">
      <c r="A37" s="144"/>
      <c r="B37" s="149"/>
      <c r="C37" s="150"/>
      <c r="D37" s="144"/>
      <c r="E37" s="113"/>
      <c r="F37" s="109"/>
      <c r="G37" s="108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10"/>
      <c r="F39" s="111"/>
      <c r="G39" s="112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0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3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B37:C37"/>
    <mergeCell ref="B38:C38"/>
    <mergeCell ref="E38:G38"/>
    <mergeCell ref="B39:C39"/>
    <mergeCell ref="B40:C40"/>
    <mergeCell ref="E40:G40"/>
    <mergeCell ref="B41:C41"/>
    <mergeCell ref="E41:G41"/>
    <mergeCell ref="A42:G42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topLeftCell="A4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418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373500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3021120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3394620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'12.26'!B7:C7+'12.27'!B6:C6</f>
        <v>133280090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157</v>
      </c>
      <c r="C11" s="21">
        <v>9</v>
      </c>
      <c r="D11" s="129"/>
      <c r="E11" s="22"/>
      <c r="F11" s="21"/>
      <c r="G11" s="23"/>
    </row>
    <row r="12" spans="1:9" ht="18" customHeight="1">
      <c r="A12" s="201"/>
      <c r="B12" s="21" t="s">
        <v>199</v>
      </c>
      <c r="C12" s="24">
        <v>6</v>
      </c>
      <c r="D12" s="129"/>
      <c r="E12" s="22"/>
      <c r="F12" s="21"/>
      <c r="G12" s="23"/>
    </row>
    <row r="13" spans="1:9" ht="17.100000000000001" customHeight="1">
      <c r="A13" s="202"/>
      <c r="B13" s="21" t="s">
        <v>158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</v>
      </c>
      <c r="C16" s="28" t="s">
        <v>461</v>
      </c>
      <c r="D16" s="29">
        <v>8</v>
      </c>
      <c r="E16" s="172"/>
      <c r="F16" s="173"/>
      <c r="G16" s="174"/>
    </row>
    <row r="17" spans="1:7">
      <c r="A17" s="144"/>
      <c r="B17" s="28">
        <v>0.52083333333333337</v>
      </c>
      <c r="C17" s="21" t="s">
        <v>462</v>
      </c>
      <c r="D17" s="21">
        <v>2</v>
      </c>
      <c r="E17" s="172"/>
      <c r="F17" s="173"/>
      <c r="G17" s="174"/>
    </row>
    <row r="18" spans="1:7">
      <c r="A18" s="144"/>
      <c r="B18" s="28">
        <v>0.52083333333333337</v>
      </c>
      <c r="C18" s="21" t="s">
        <v>463</v>
      </c>
      <c r="D18" s="21">
        <v>2</v>
      </c>
      <c r="E18" s="172"/>
      <c r="F18" s="173"/>
      <c r="G18" s="174"/>
    </row>
    <row r="19" spans="1:7">
      <c r="A19" s="144"/>
      <c r="B19" s="28">
        <v>0.52777777777777779</v>
      </c>
      <c r="C19" s="21" t="s">
        <v>464</v>
      </c>
      <c r="D19" s="21">
        <v>11</v>
      </c>
      <c r="E19" s="172"/>
      <c r="F19" s="173"/>
      <c r="G19" s="174"/>
    </row>
    <row r="20" spans="1:7">
      <c r="A20" s="144"/>
      <c r="B20" s="28">
        <v>4.1666666666666664E-2</v>
      </c>
      <c r="C20" s="21" t="s">
        <v>465</v>
      </c>
      <c r="D20" s="21">
        <v>3</v>
      </c>
      <c r="E20" s="172"/>
      <c r="F20" s="173"/>
      <c r="G20" s="174"/>
    </row>
    <row r="21" spans="1:7">
      <c r="A21" s="144"/>
      <c r="B21" s="28">
        <v>4.1666666666666664E-2</v>
      </c>
      <c r="C21" s="21" t="s">
        <v>466</v>
      </c>
      <c r="D21" s="21">
        <v>2</v>
      </c>
      <c r="E21" s="172"/>
      <c r="F21" s="173"/>
      <c r="G21" s="174"/>
    </row>
    <row r="22" spans="1:7" ht="18" thickBot="1">
      <c r="A22" s="181"/>
      <c r="B22" s="30">
        <v>8.3333333333333329E-2</v>
      </c>
      <c r="C22" s="31" t="s">
        <v>467</v>
      </c>
      <c r="D22" s="31">
        <v>2</v>
      </c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468</v>
      </c>
      <c r="D23" s="33">
        <v>7</v>
      </c>
      <c r="E23" s="159"/>
      <c r="F23" s="160"/>
      <c r="G23" s="161"/>
    </row>
    <row r="24" spans="1:7">
      <c r="A24" s="144"/>
      <c r="B24" s="28">
        <v>0.25</v>
      </c>
      <c r="C24" s="21" t="s">
        <v>469</v>
      </c>
      <c r="D24" s="21" t="s">
        <v>470</v>
      </c>
      <c r="E24" s="172"/>
      <c r="F24" s="173"/>
      <c r="G24" s="174"/>
    </row>
    <row r="25" spans="1:7">
      <c r="A25" s="144"/>
      <c r="B25" s="28">
        <v>0.25</v>
      </c>
      <c r="C25" s="21" t="s">
        <v>471</v>
      </c>
      <c r="D25" s="21">
        <v>2</v>
      </c>
      <c r="E25" s="172"/>
      <c r="F25" s="173"/>
      <c r="G25" s="174"/>
    </row>
    <row r="26" spans="1:7">
      <c r="A26" s="144"/>
      <c r="B26" s="28">
        <v>0.25</v>
      </c>
      <c r="C26" s="21" t="s">
        <v>472</v>
      </c>
      <c r="D26" s="21">
        <v>4</v>
      </c>
      <c r="E26" s="175"/>
      <c r="F26" s="176"/>
      <c r="G26" s="177"/>
    </row>
    <row r="27" spans="1:7">
      <c r="A27" s="144"/>
      <c r="B27" s="28">
        <v>0.27083333333333331</v>
      </c>
      <c r="C27" s="21" t="s">
        <v>473</v>
      </c>
      <c r="D27" s="21">
        <v>9</v>
      </c>
      <c r="E27" s="172"/>
      <c r="F27" s="173"/>
      <c r="G27" s="174"/>
    </row>
    <row r="28" spans="1:7">
      <c r="A28" s="144"/>
      <c r="B28" s="28">
        <v>0.27083333333333331</v>
      </c>
      <c r="C28" s="21" t="s">
        <v>474</v>
      </c>
      <c r="D28" s="21">
        <v>2</v>
      </c>
      <c r="E28" s="172"/>
      <c r="F28" s="173"/>
      <c r="G28" s="174"/>
    </row>
    <row r="29" spans="1:7">
      <c r="A29" s="144"/>
      <c r="B29" s="28">
        <v>0.27083333333333331</v>
      </c>
      <c r="C29" s="21" t="s">
        <v>475</v>
      </c>
      <c r="D29" s="21">
        <v>2</v>
      </c>
      <c r="E29" s="172"/>
      <c r="F29" s="173"/>
      <c r="G29" s="174"/>
    </row>
    <row r="30" spans="1:7">
      <c r="A30" s="144"/>
      <c r="B30" s="28">
        <v>0.29166666666666669</v>
      </c>
      <c r="C30" s="21" t="s">
        <v>476</v>
      </c>
      <c r="D30" s="21">
        <v>2</v>
      </c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477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478</v>
      </c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 t="s">
        <v>479</v>
      </c>
      <c r="F36" s="151"/>
      <c r="G36" s="150"/>
    </row>
    <row r="37" spans="1:9" ht="17.25" customHeight="1">
      <c r="A37" s="144"/>
      <c r="B37" s="149"/>
      <c r="C37" s="150"/>
      <c r="D37" s="144"/>
      <c r="E37" s="171" t="s">
        <v>480</v>
      </c>
      <c r="F37" s="151"/>
      <c r="G37" s="150"/>
    </row>
    <row r="38" spans="1:9" ht="17.25" customHeight="1">
      <c r="A38" s="144"/>
      <c r="B38" s="149"/>
      <c r="C38" s="150"/>
      <c r="D38" s="144"/>
      <c r="E38" s="162" t="s">
        <v>481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 t="s">
        <v>482</v>
      </c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14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484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1007000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1374320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2381320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'12.27'!B7:C7+'12.28'!B6:C6</f>
        <v>135661410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485</v>
      </c>
      <c r="C11" s="21">
        <v>5</v>
      </c>
      <c r="D11" s="129"/>
      <c r="E11" s="22"/>
      <c r="F11" s="21"/>
      <c r="G11" s="23"/>
    </row>
    <row r="12" spans="1:9" ht="18" customHeight="1">
      <c r="A12" s="201"/>
      <c r="B12" s="21" t="s">
        <v>199</v>
      </c>
      <c r="C12" s="24">
        <v>7</v>
      </c>
      <c r="D12" s="129"/>
      <c r="E12" s="22"/>
      <c r="F12" s="21"/>
      <c r="G12" s="23"/>
    </row>
    <row r="13" spans="1:9" ht="17.100000000000001" customHeight="1">
      <c r="A13" s="202"/>
      <c r="B13" s="21" t="s">
        <v>486</v>
      </c>
      <c r="C13" s="21">
        <v>6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49" t="s">
        <v>487</v>
      </c>
      <c r="F34" s="151"/>
      <c r="G34" s="150"/>
    </row>
    <row r="35" spans="1:9">
      <c r="A35" s="144"/>
      <c r="B35" s="170"/>
      <c r="C35" s="150"/>
      <c r="D35" s="144"/>
      <c r="E35" s="149" t="s">
        <v>488</v>
      </c>
      <c r="F35" s="151"/>
      <c r="G35" s="150"/>
    </row>
    <row r="36" spans="1:9">
      <c r="A36" s="144"/>
      <c r="B36" s="149"/>
      <c r="C36" s="150"/>
      <c r="D36" s="144"/>
      <c r="E36" s="149" t="s">
        <v>489</v>
      </c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15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38:G38"/>
    <mergeCell ref="B40:C40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2" sqref="B2:C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513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1716500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3940850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5657350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'12.28'!B7:C7+'12.29'!B6:C6</f>
        <v>141318760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507</v>
      </c>
      <c r="C11" s="21">
        <v>13</v>
      </c>
      <c r="D11" s="129"/>
      <c r="E11" s="22"/>
      <c r="F11" s="21"/>
      <c r="G11" s="23"/>
    </row>
    <row r="12" spans="1:9" ht="18" customHeight="1">
      <c r="A12" s="201"/>
      <c r="B12" s="21" t="s">
        <v>297</v>
      </c>
      <c r="C12" s="24">
        <v>11</v>
      </c>
      <c r="D12" s="129"/>
      <c r="E12" s="22"/>
      <c r="F12" s="21"/>
      <c r="G12" s="23"/>
    </row>
    <row r="13" spans="1:9" ht="17.100000000000001" customHeight="1">
      <c r="A13" s="202"/>
      <c r="B13" s="21" t="s">
        <v>508</v>
      </c>
      <c r="C13" s="21">
        <v>8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4.1666666666666664E-2</v>
      </c>
      <c r="C16" s="28" t="s">
        <v>503</v>
      </c>
      <c r="D16" s="29">
        <v>9</v>
      </c>
      <c r="E16" s="172" t="s">
        <v>504</v>
      </c>
      <c r="F16" s="173"/>
      <c r="G16" s="174"/>
    </row>
    <row r="17" spans="1:7">
      <c r="A17" s="144"/>
      <c r="B17" s="28">
        <v>0.5</v>
      </c>
      <c r="C17" s="21" t="s">
        <v>505</v>
      </c>
      <c r="D17" s="21">
        <v>6</v>
      </c>
      <c r="E17" s="172"/>
      <c r="F17" s="173"/>
      <c r="G17" s="174"/>
    </row>
    <row r="18" spans="1:7">
      <c r="A18" s="144"/>
      <c r="B18" s="28">
        <v>0.5</v>
      </c>
      <c r="C18" s="21" t="s">
        <v>506</v>
      </c>
      <c r="D18" s="21">
        <v>7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0.27083333333333331</v>
      </c>
      <c r="C23" s="32" t="s">
        <v>490</v>
      </c>
      <c r="D23" s="33">
        <v>8</v>
      </c>
      <c r="E23" s="159"/>
      <c r="F23" s="160"/>
      <c r="G23" s="161"/>
    </row>
    <row r="24" spans="1:7">
      <c r="A24" s="144"/>
      <c r="B24" s="28">
        <v>0.29166666666666669</v>
      </c>
      <c r="C24" s="21" t="s">
        <v>491</v>
      </c>
      <c r="D24" s="21" t="s">
        <v>492</v>
      </c>
      <c r="E24" s="172" t="s">
        <v>493</v>
      </c>
      <c r="F24" s="173"/>
      <c r="G24" s="174"/>
    </row>
    <row r="25" spans="1:7">
      <c r="A25" s="144"/>
      <c r="B25" s="28">
        <v>0.29166666666666669</v>
      </c>
      <c r="C25" s="21" t="s">
        <v>494</v>
      </c>
      <c r="D25" s="21" t="s">
        <v>495</v>
      </c>
      <c r="E25" s="172" t="s">
        <v>496</v>
      </c>
      <c r="F25" s="173"/>
      <c r="G25" s="174"/>
    </row>
    <row r="26" spans="1:7">
      <c r="A26" s="144"/>
      <c r="B26" s="28">
        <v>0.29166666666666669</v>
      </c>
      <c r="C26" s="21" t="s">
        <v>497</v>
      </c>
      <c r="D26" s="21" t="s">
        <v>498</v>
      </c>
      <c r="E26" s="175"/>
      <c r="F26" s="176"/>
      <c r="G26" s="177"/>
    </row>
    <row r="27" spans="1:7">
      <c r="A27" s="144"/>
      <c r="B27" s="28">
        <v>0.3125</v>
      </c>
      <c r="C27" s="21" t="s">
        <v>499</v>
      </c>
      <c r="D27" s="21" t="s">
        <v>500</v>
      </c>
      <c r="E27" s="172"/>
      <c r="F27" s="173"/>
      <c r="G27" s="174"/>
    </row>
    <row r="28" spans="1:7">
      <c r="A28" s="144"/>
      <c r="B28" s="28">
        <v>0.3125</v>
      </c>
      <c r="C28" s="21" t="s">
        <v>501</v>
      </c>
      <c r="D28" s="21" t="s">
        <v>502</v>
      </c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49" t="s">
        <v>487</v>
      </c>
      <c r="F34" s="151"/>
      <c r="G34" s="150"/>
    </row>
    <row r="35" spans="1:9">
      <c r="A35" s="144"/>
      <c r="B35" s="170"/>
      <c r="C35" s="150"/>
      <c r="D35" s="144"/>
      <c r="E35" s="171" t="s">
        <v>509</v>
      </c>
      <c r="F35" s="151"/>
      <c r="G35" s="150"/>
    </row>
    <row r="36" spans="1:9">
      <c r="A36" s="144"/>
      <c r="B36" s="149"/>
      <c r="C36" s="150"/>
      <c r="D36" s="144"/>
      <c r="E36" s="149" t="s">
        <v>510</v>
      </c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16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B54" sqref="B54:B5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58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956000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2619100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3575100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'12.2'!B7:C7+'12.3'!B6:C6</f>
        <v>8986360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96</v>
      </c>
      <c r="C11" s="21">
        <v>14</v>
      </c>
      <c r="D11" s="129"/>
      <c r="E11" s="22"/>
      <c r="F11" s="21"/>
      <c r="G11" s="23"/>
    </row>
    <row r="12" spans="1:9" ht="18" customHeight="1">
      <c r="A12" s="201"/>
      <c r="B12" s="21" t="s">
        <v>97</v>
      </c>
      <c r="C12" s="24">
        <v>4</v>
      </c>
      <c r="D12" s="129"/>
      <c r="E12" s="22"/>
      <c r="F12" s="21"/>
      <c r="G12" s="23"/>
    </row>
    <row r="13" spans="1:9" ht="17.100000000000001" customHeight="1">
      <c r="A13" s="202"/>
      <c r="B13" s="21" t="s">
        <v>98</v>
      </c>
      <c r="C13" s="21">
        <v>3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0.52083333333333337</v>
      </c>
      <c r="C16" s="28" t="s">
        <v>59</v>
      </c>
      <c r="D16" s="29">
        <v>3</v>
      </c>
      <c r="E16" s="172"/>
      <c r="F16" s="173"/>
      <c r="G16" s="174"/>
    </row>
    <row r="17" spans="1:7">
      <c r="A17" s="144"/>
      <c r="B17" s="28">
        <v>0.54166666666666663</v>
      </c>
      <c r="C17" s="21" t="s">
        <v>60</v>
      </c>
      <c r="D17" s="21">
        <v>15</v>
      </c>
      <c r="E17" s="172" t="s">
        <v>65</v>
      </c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0.3125</v>
      </c>
      <c r="C23" s="33" t="s">
        <v>61</v>
      </c>
      <c r="D23" s="33">
        <v>7</v>
      </c>
      <c r="E23" s="159" t="s">
        <v>66</v>
      </c>
      <c r="F23" s="160"/>
      <c r="G23" s="161"/>
    </row>
    <row r="24" spans="1:7">
      <c r="A24" s="144"/>
      <c r="B24" s="28">
        <v>0.29166666666666669</v>
      </c>
      <c r="C24" s="21" t="s">
        <v>62</v>
      </c>
      <c r="D24" s="21">
        <v>12</v>
      </c>
      <c r="E24" s="172"/>
      <c r="F24" s="173"/>
      <c r="G24" s="174"/>
    </row>
    <row r="25" spans="1:7">
      <c r="A25" s="144"/>
      <c r="B25" s="28">
        <v>0.25</v>
      </c>
      <c r="C25" s="21" t="s">
        <v>63</v>
      </c>
      <c r="D25" s="21">
        <v>17</v>
      </c>
      <c r="E25" s="172" t="s">
        <v>64</v>
      </c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67</v>
      </c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 t="s">
        <v>68</v>
      </c>
      <c r="C34" s="150"/>
      <c r="D34" s="144"/>
      <c r="E34" s="149"/>
      <c r="F34" s="151"/>
      <c r="G34" s="150"/>
    </row>
    <row r="35" spans="1:9">
      <c r="A35" s="144"/>
      <c r="B35" s="170" t="s">
        <v>69</v>
      </c>
      <c r="C35" s="150"/>
      <c r="D35" s="144"/>
      <c r="E35" s="149"/>
      <c r="F35" s="151"/>
      <c r="G35" s="150"/>
    </row>
    <row r="36" spans="1:9">
      <c r="A36" s="144"/>
      <c r="B36" s="149" t="s">
        <v>70</v>
      </c>
      <c r="C36" s="150"/>
      <c r="D36" s="144"/>
      <c r="E36" s="149"/>
      <c r="F36" s="151"/>
      <c r="G36" s="150"/>
    </row>
    <row r="37" spans="1:9" ht="17.25" customHeight="1">
      <c r="A37" s="144"/>
      <c r="B37" s="149" t="s">
        <v>71</v>
      </c>
      <c r="C37" s="150"/>
      <c r="D37" s="144"/>
      <c r="E37" s="171"/>
      <c r="F37" s="151"/>
      <c r="G37" s="150"/>
    </row>
    <row r="38" spans="1:9" ht="17.25" customHeight="1">
      <c r="A38" s="144"/>
      <c r="B38" s="149" t="s">
        <v>40</v>
      </c>
      <c r="C38" s="150"/>
      <c r="D38" s="144"/>
      <c r="E38" s="162"/>
      <c r="F38" s="163"/>
      <c r="G38" s="164"/>
      <c r="I38" s="34"/>
    </row>
    <row r="39" spans="1:9" ht="18" customHeight="1">
      <c r="A39" s="144"/>
      <c r="B39" s="149" t="s">
        <v>72</v>
      </c>
      <c r="C39" s="150"/>
      <c r="D39" s="144"/>
      <c r="E39" s="162"/>
      <c r="F39" s="163"/>
      <c r="G39" s="164"/>
    </row>
    <row r="40" spans="1:9" ht="15" customHeight="1">
      <c r="A40" s="144"/>
      <c r="B40" s="149" t="s">
        <v>73</v>
      </c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44"/>
    </row>
    <row r="47" spans="1:9">
      <c r="A47" s="144"/>
      <c r="B47" s="149"/>
      <c r="C47" s="151"/>
      <c r="D47" s="150"/>
      <c r="E47" s="144"/>
      <c r="F47" s="149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/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E43" sqref="E43:G4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512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2500000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4011900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6511900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'12.29'!B7:C7+'12.30'!B6:C6</f>
        <v>147830660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/>
      <c r="C11" s="21"/>
      <c r="D11" s="129"/>
      <c r="E11" s="22"/>
      <c r="F11" s="21"/>
      <c r="G11" s="23"/>
    </row>
    <row r="12" spans="1:9" ht="18" customHeight="1">
      <c r="A12" s="201"/>
      <c r="B12" s="21"/>
      <c r="C12" s="24"/>
      <c r="D12" s="129"/>
      <c r="E12" s="22"/>
      <c r="F12" s="21"/>
      <c r="G12" s="23"/>
    </row>
    <row r="13" spans="1:9" ht="17.100000000000001" customHeight="1">
      <c r="A13" s="202"/>
      <c r="B13" s="21"/>
      <c r="C13" s="21"/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0.45833333333333331</v>
      </c>
      <c r="C16" s="28" t="s">
        <v>517</v>
      </c>
      <c r="D16" s="29">
        <v>20</v>
      </c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0.27083333333333331</v>
      </c>
      <c r="C23" s="32" t="s">
        <v>514</v>
      </c>
      <c r="D23" s="33">
        <v>6</v>
      </c>
      <c r="E23" s="159"/>
      <c r="F23" s="160"/>
      <c r="G23" s="161"/>
    </row>
    <row r="24" spans="1:7">
      <c r="A24" s="144"/>
      <c r="B24" s="28">
        <v>0.25</v>
      </c>
      <c r="C24" s="21" t="s">
        <v>515</v>
      </c>
      <c r="D24" s="21">
        <v>2</v>
      </c>
      <c r="E24" s="172"/>
      <c r="F24" s="173"/>
      <c r="G24" s="174"/>
    </row>
    <row r="25" spans="1:7">
      <c r="A25" s="144"/>
      <c r="B25" s="28">
        <v>0.29166666666666669</v>
      </c>
      <c r="C25" s="21" t="s">
        <v>497</v>
      </c>
      <c r="D25" s="21">
        <v>12</v>
      </c>
      <c r="E25" s="172"/>
      <c r="F25" s="173"/>
      <c r="G25" s="174"/>
    </row>
    <row r="26" spans="1:7">
      <c r="A26" s="144"/>
      <c r="B26" s="28">
        <v>0.29166666666666669</v>
      </c>
      <c r="C26" s="21" t="s">
        <v>193</v>
      </c>
      <c r="D26" s="21">
        <v>7</v>
      </c>
      <c r="E26" s="175"/>
      <c r="F26" s="176"/>
      <c r="G26" s="177"/>
    </row>
    <row r="27" spans="1:7">
      <c r="A27" s="144"/>
      <c r="B27" s="28">
        <v>0.29166666666666669</v>
      </c>
      <c r="C27" s="21" t="s">
        <v>516</v>
      </c>
      <c r="D27" s="21">
        <v>12</v>
      </c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49" t="s">
        <v>300</v>
      </c>
      <c r="F34" s="151"/>
      <c r="G34" s="150"/>
    </row>
    <row r="35" spans="1:9">
      <c r="A35" s="144"/>
      <c r="B35" s="170"/>
      <c r="C35" s="150"/>
      <c r="D35" s="144"/>
      <c r="E35" s="171" t="s">
        <v>518</v>
      </c>
      <c r="F35" s="151"/>
      <c r="G35" s="150"/>
    </row>
    <row r="36" spans="1:9">
      <c r="A36" s="144"/>
      <c r="B36" s="149"/>
      <c r="C36" s="150"/>
      <c r="D36" s="144"/>
      <c r="E36" s="149" t="s">
        <v>519</v>
      </c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 t="s">
        <v>520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1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0:C40"/>
    <mergeCell ref="E40:G40"/>
    <mergeCell ref="B41:C41"/>
    <mergeCell ref="E41:G41"/>
    <mergeCell ref="A42:G42"/>
    <mergeCell ref="A43:A44"/>
    <mergeCell ref="B43:C43"/>
    <mergeCell ref="D43:D44"/>
    <mergeCell ref="E43:G43"/>
    <mergeCell ref="B44:C44"/>
    <mergeCell ref="E36:G36"/>
    <mergeCell ref="B37:C37"/>
    <mergeCell ref="E37:G37"/>
    <mergeCell ref="B38:C38"/>
    <mergeCell ref="E38:G38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B7:C7"/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E40" sqref="E40:G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511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1400000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8437900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9837900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'12.30'!B7:C7+'12.31'!B6:C6</f>
        <v>157668560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507</v>
      </c>
      <c r="C11" s="21">
        <v>13</v>
      </c>
      <c r="D11" s="129"/>
      <c r="E11" s="22"/>
      <c r="F11" s="21"/>
      <c r="G11" s="23"/>
    </row>
    <row r="12" spans="1:9" ht="18" customHeight="1">
      <c r="A12" s="201"/>
      <c r="B12" s="21" t="s">
        <v>297</v>
      </c>
      <c r="C12" s="24">
        <v>11</v>
      </c>
      <c r="D12" s="129"/>
      <c r="E12" s="22"/>
      <c r="F12" s="21"/>
      <c r="G12" s="23"/>
    </row>
    <row r="13" spans="1:9" ht="17.100000000000001" customHeight="1">
      <c r="A13" s="202"/>
      <c r="B13" s="21" t="s">
        <v>508</v>
      </c>
      <c r="C13" s="21">
        <v>8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2" t="s">
        <v>521</v>
      </c>
      <c r="D23" s="33">
        <v>9</v>
      </c>
      <c r="E23" s="159"/>
      <c r="F23" s="160"/>
      <c r="G23" s="161"/>
    </row>
    <row r="24" spans="1:7">
      <c r="A24" s="144"/>
      <c r="B24" s="28">
        <v>0.25</v>
      </c>
      <c r="C24" s="21" t="s">
        <v>522</v>
      </c>
      <c r="D24" s="21">
        <v>9</v>
      </c>
      <c r="E24" s="172"/>
      <c r="F24" s="173"/>
      <c r="G24" s="174"/>
    </row>
    <row r="25" spans="1:7">
      <c r="A25" s="144"/>
      <c r="B25" s="28">
        <v>0.29166666666666669</v>
      </c>
      <c r="C25" s="21" t="s">
        <v>523</v>
      </c>
      <c r="D25" s="21">
        <v>2</v>
      </c>
      <c r="E25" s="172"/>
      <c r="F25" s="173"/>
      <c r="G25" s="174"/>
    </row>
    <row r="26" spans="1:7">
      <c r="A26" s="144"/>
      <c r="B26" s="28">
        <v>0.29166666666666669</v>
      </c>
      <c r="C26" s="21" t="s">
        <v>524</v>
      </c>
      <c r="D26" s="21">
        <v>4</v>
      </c>
      <c r="E26" s="175"/>
      <c r="F26" s="176"/>
      <c r="G26" s="177"/>
    </row>
    <row r="27" spans="1:7">
      <c r="A27" s="144"/>
      <c r="B27" s="28">
        <v>0.29166666666666669</v>
      </c>
      <c r="C27" s="21" t="s">
        <v>525</v>
      </c>
      <c r="D27" s="21">
        <v>2</v>
      </c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49" t="s">
        <v>487</v>
      </c>
      <c r="F34" s="151"/>
      <c r="G34" s="150"/>
    </row>
    <row r="35" spans="1:9">
      <c r="A35" s="144"/>
      <c r="B35" s="170"/>
      <c r="C35" s="150"/>
      <c r="D35" s="144"/>
      <c r="E35" s="171" t="s">
        <v>526</v>
      </c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11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0:C40"/>
    <mergeCell ref="E40:G40"/>
    <mergeCell ref="B41:C41"/>
    <mergeCell ref="E41:G41"/>
    <mergeCell ref="A42:G42"/>
    <mergeCell ref="A43:A44"/>
    <mergeCell ref="B43:C43"/>
    <mergeCell ref="D43:D44"/>
    <mergeCell ref="E43:G43"/>
    <mergeCell ref="B44:C44"/>
    <mergeCell ref="E36:G36"/>
    <mergeCell ref="B37:C37"/>
    <mergeCell ref="E37:G37"/>
    <mergeCell ref="B38:C38"/>
    <mergeCell ref="E38:G38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B7:C7"/>
    <mergeCell ref="B8:C8"/>
    <mergeCell ref="A9:C9"/>
    <mergeCell ref="A10:A13"/>
    <mergeCell ref="D10:D13"/>
    <mergeCell ref="A14:G14"/>
    <mergeCell ref="A1:G1"/>
    <mergeCell ref="B2:C2"/>
    <mergeCell ref="A3:C3"/>
    <mergeCell ref="D3:D6"/>
    <mergeCell ref="B4:C4"/>
    <mergeCell ref="B5:C5"/>
    <mergeCell ref="B6:C6"/>
  </mergeCells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34" sqref="B34:C4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205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/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/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/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/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/>
      <c r="C11" s="21"/>
      <c r="D11" s="129"/>
      <c r="E11" s="22"/>
      <c r="F11" s="21"/>
      <c r="G11" s="23"/>
    </row>
    <row r="12" spans="1:9" ht="18" customHeight="1">
      <c r="A12" s="201"/>
      <c r="B12" s="21"/>
      <c r="C12" s="24"/>
      <c r="D12" s="129"/>
      <c r="E12" s="22"/>
      <c r="F12" s="21"/>
      <c r="G12" s="23"/>
    </row>
    <row r="13" spans="1:9" ht="17.100000000000001" customHeight="1">
      <c r="A13" s="202"/>
      <c r="B13" s="21"/>
      <c r="C13" s="21"/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/>
      <c r="C16" s="28"/>
      <c r="D16" s="29"/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/>
      <c r="C23" s="33"/>
      <c r="D23" s="33"/>
      <c r="E23" s="159"/>
      <c r="F23" s="160"/>
      <c r="G23" s="161"/>
    </row>
    <row r="24" spans="1:7">
      <c r="A24" s="144"/>
      <c r="B24" s="28"/>
      <c r="C24" s="21"/>
      <c r="D24" s="21"/>
      <c r="E24" s="172"/>
      <c r="F24" s="173"/>
      <c r="G24" s="174"/>
    </row>
    <row r="25" spans="1:7">
      <c r="A25" s="144"/>
      <c r="B25" s="28"/>
      <c r="C25" s="21"/>
      <c r="D25" s="21"/>
      <c r="E25" s="172"/>
      <c r="F25" s="173"/>
      <c r="G25" s="174"/>
    </row>
    <row r="26" spans="1:7">
      <c r="A26" s="144"/>
      <c r="B26" s="28"/>
      <c r="C26" s="21"/>
      <c r="D26" s="21"/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/>
      <c r="F33" s="168"/>
      <c r="G33" s="169"/>
    </row>
    <row r="34" spans="1:9" ht="17.25" customHeight="1">
      <c r="A34" s="144"/>
      <c r="B34" s="149"/>
      <c r="C34" s="150"/>
      <c r="D34" s="144"/>
      <c r="E34" s="149"/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53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B25" workbookViewId="0">
      <selection activeCell="E36" sqref="E36:G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74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825200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1248700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2073900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'12.3'!B7:C7+'12.4'!B6:C6</f>
        <v>11060260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89</v>
      </c>
      <c r="C11" s="21">
        <v>8</v>
      </c>
      <c r="D11" s="129"/>
      <c r="E11" s="22"/>
      <c r="F11" s="21"/>
      <c r="G11" s="23"/>
    </row>
    <row r="12" spans="1:9" ht="18" customHeight="1">
      <c r="A12" s="201"/>
      <c r="B12" s="21" t="s">
        <v>87</v>
      </c>
      <c r="C12" s="24">
        <v>5</v>
      </c>
      <c r="D12" s="129"/>
      <c r="E12" s="22"/>
      <c r="F12" s="21"/>
      <c r="G12" s="23"/>
    </row>
    <row r="13" spans="1:9" ht="17.100000000000001" customHeight="1">
      <c r="A13" s="202"/>
      <c r="B13" s="21" t="s">
        <v>88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0.45833333333333331</v>
      </c>
      <c r="C16" s="28" t="s">
        <v>75</v>
      </c>
      <c r="D16" s="29">
        <v>3</v>
      </c>
      <c r="E16" s="172"/>
      <c r="F16" s="173"/>
      <c r="G16" s="174"/>
    </row>
    <row r="17" spans="1:7">
      <c r="A17" s="144"/>
      <c r="B17" s="28">
        <v>0.5</v>
      </c>
      <c r="C17" s="21" t="s">
        <v>76</v>
      </c>
      <c r="D17" s="21">
        <v>3</v>
      </c>
      <c r="E17" s="172"/>
      <c r="F17" s="173"/>
      <c r="G17" s="174"/>
    </row>
    <row r="18" spans="1:7">
      <c r="A18" s="144"/>
      <c r="B18" s="28">
        <v>0.54166666666666663</v>
      </c>
      <c r="C18" s="21" t="s">
        <v>77</v>
      </c>
      <c r="D18" s="21">
        <v>5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0.29166666666666669</v>
      </c>
      <c r="C23" s="33" t="s">
        <v>78</v>
      </c>
      <c r="D23" s="33">
        <v>8</v>
      </c>
      <c r="E23" s="159" t="s">
        <v>82</v>
      </c>
      <c r="F23" s="160"/>
      <c r="G23" s="161"/>
    </row>
    <row r="24" spans="1:7">
      <c r="A24" s="144"/>
      <c r="B24" s="28">
        <v>0.29166666666666669</v>
      </c>
      <c r="C24" s="21" t="s">
        <v>79</v>
      </c>
      <c r="D24" s="21">
        <v>5</v>
      </c>
      <c r="E24" s="172"/>
      <c r="F24" s="173"/>
      <c r="G24" s="174"/>
    </row>
    <row r="25" spans="1:7">
      <c r="A25" s="144"/>
      <c r="B25" s="28">
        <v>0.3125</v>
      </c>
      <c r="C25" s="21" t="s">
        <v>80</v>
      </c>
      <c r="D25" s="21">
        <v>2</v>
      </c>
      <c r="E25" s="172"/>
      <c r="F25" s="173"/>
      <c r="G25" s="174"/>
    </row>
    <row r="26" spans="1:7">
      <c r="A26" s="144"/>
      <c r="B26" s="28">
        <v>0.29166666666666669</v>
      </c>
      <c r="C26" s="21" t="s">
        <v>81</v>
      </c>
      <c r="D26" s="21">
        <v>2</v>
      </c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83</v>
      </c>
      <c r="C33" s="148"/>
      <c r="D33" s="143" t="s">
        <v>28</v>
      </c>
      <c r="E33" s="167" t="s">
        <v>91</v>
      </c>
      <c r="F33" s="168"/>
      <c r="G33" s="169"/>
    </row>
    <row r="34" spans="1:9" ht="17.25" customHeight="1">
      <c r="A34" s="144"/>
      <c r="B34" s="149" t="s">
        <v>84</v>
      </c>
      <c r="C34" s="150"/>
      <c r="D34" s="144"/>
      <c r="E34" s="149" t="s">
        <v>90</v>
      </c>
      <c r="F34" s="151"/>
      <c r="G34" s="150"/>
    </row>
    <row r="35" spans="1:9">
      <c r="A35" s="144"/>
      <c r="B35" s="170"/>
      <c r="C35" s="150"/>
      <c r="D35" s="144"/>
      <c r="E35" s="149" t="s">
        <v>92</v>
      </c>
      <c r="F35" s="151"/>
      <c r="G35" s="150"/>
    </row>
    <row r="36" spans="1:9">
      <c r="A36" s="144"/>
      <c r="B36" s="149" t="s">
        <v>86</v>
      </c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 t="s">
        <v>93</v>
      </c>
      <c r="F37" s="151"/>
      <c r="G37" s="150"/>
    </row>
    <row r="38" spans="1:9" ht="17.25" customHeight="1">
      <c r="A38" s="144"/>
      <c r="B38" s="149"/>
      <c r="C38" s="150"/>
      <c r="D38" s="144"/>
      <c r="E38" s="162" t="s">
        <v>94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 t="s">
        <v>95</v>
      </c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 t="s">
        <v>85</v>
      </c>
      <c r="C46" s="147"/>
      <c r="D46" s="148"/>
      <c r="E46" s="143" t="s">
        <v>28</v>
      </c>
      <c r="F46" s="149"/>
      <c r="G46" s="150"/>
      <c r="H46" s="45"/>
    </row>
    <row r="47" spans="1:9">
      <c r="A47" s="144"/>
      <c r="B47" s="149"/>
      <c r="C47" s="151"/>
      <c r="D47" s="150"/>
      <c r="E47" s="144"/>
      <c r="F47" s="149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/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topLeftCell="B13" workbookViewId="0">
      <selection activeCell="C28" sqref="C2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99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507000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3282100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3789100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'12.4'!B7:C7+'12.5'!B6:C6</f>
        <v>14849360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89</v>
      </c>
      <c r="C11" s="21">
        <v>19</v>
      </c>
      <c r="D11" s="129"/>
      <c r="E11" s="22"/>
      <c r="F11" s="21"/>
      <c r="G11" s="23"/>
    </row>
    <row r="12" spans="1:9" ht="18" customHeight="1">
      <c r="A12" s="201"/>
      <c r="B12" s="21" t="s">
        <v>98</v>
      </c>
      <c r="C12" s="24">
        <v>6</v>
      </c>
      <c r="D12" s="129"/>
      <c r="E12" s="22"/>
      <c r="F12" s="21"/>
      <c r="G12" s="23"/>
    </row>
    <row r="13" spans="1:9" ht="17.100000000000001" customHeight="1">
      <c r="A13" s="202"/>
      <c r="B13" s="21" t="s">
        <v>114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0.47916666666666669</v>
      </c>
      <c r="C16" s="28" t="s">
        <v>101</v>
      </c>
      <c r="D16" s="29">
        <v>2</v>
      </c>
      <c r="E16" s="172"/>
      <c r="F16" s="173"/>
      <c r="G16" s="174"/>
    </row>
    <row r="17" spans="1:7">
      <c r="A17" s="144"/>
      <c r="B17" s="28">
        <v>0.5</v>
      </c>
      <c r="C17" s="21" t="s">
        <v>100</v>
      </c>
      <c r="D17" s="21">
        <v>3</v>
      </c>
      <c r="E17" s="172"/>
      <c r="F17" s="173"/>
      <c r="G17" s="174"/>
    </row>
    <row r="18" spans="1:7">
      <c r="A18" s="144"/>
      <c r="B18" s="28">
        <v>0.54166666666666663</v>
      </c>
      <c r="C18" s="21" t="s">
        <v>102</v>
      </c>
      <c r="D18" s="21">
        <v>2</v>
      </c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0.25</v>
      </c>
      <c r="C23" s="33" t="s">
        <v>103</v>
      </c>
      <c r="D23" s="33">
        <v>22</v>
      </c>
      <c r="E23" s="159"/>
      <c r="F23" s="160"/>
      <c r="G23" s="161"/>
    </row>
    <row r="24" spans="1:7">
      <c r="A24" s="144"/>
      <c r="B24" s="28">
        <v>0.29166666666666669</v>
      </c>
      <c r="C24" s="21" t="s">
        <v>104</v>
      </c>
      <c r="D24" s="21">
        <v>4</v>
      </c>
      <c r="E24" s="172"/>
      <c r="F24" s="173"/>
      <c r="G24" s="174"/>
    </row>
    <row r="25" spans="1:7">
      <c r="A25" s="144"/>
      <c r="B25" s="28">
        <v>0.29166666666666669</v>
      </c>
      <c r="C25" s="21" t="s">
        <v>105</v>
      </c>
      <c r="D25" s="21">
        <v>4</v>
      </c>
      <c r="E25" s="172"/>
      <c r="F25" s="173"/>
      <c r="G25" s="174"/>
    </row>
    <row r="26" spans="1:7">
      <c r="A26" s="144"/>
      <c r="B26" s="28">
        <v>0.25</v>
      </c>
      <c r="C26" s="21" t="s">
        <v>106</v>
      </c>
      <c r="D26" s="21">
        <v>9</v>
      </c>
      <c r="E26" s="175"/>
      <c r="F26" s="176"/>
      <c r="G26" s="177"/>
    </row>
    <row r="27" spans="1:7">
      <c r="A27" s="144"/>
      <c r="B27" s="28">
        <v>0.3125</v>
      </c>
      <c r="C27" s="21" t="s">
        <v>107</v>
      </c>
      <c r="D27" s="21">
        <v>2</v>
      </c>
      <c r="E27" s="172"/>
      <c r="F27" s="173"/>
      <c r="G27" s="174"/>
    </row>
    <row r="28" spans="1:7">
      <c r="A28" s="144"/>
      <c r="B28" s="28">
        <v>0.27083333333333331</v>
      </c>
      <c r="C28" s="21" t="s">
        <v>108</v>
      </c>
      <c r="D28" s="21">
        <v>2</v>
      </c>
      <c r="E28" s="172"/>
      <c r="F28" s="173"/>
      <c r="G28" s="174"/>
    </row>
    <row r="29" spans="1:7">
      <c r="A29" s="144"/>
      <c r="B29" s="28">
        <v>0.29166666666666669</v>
      </c>
      <c r="C29" s="21" t="s">
        <v>109</v>
      </c>
      <c r="D29" s="21">
        <v>2</v>
      </c>
      <c r="E29" s="172"/>
      <c r="F29" s="173"/>
      <c r="G29" s="174"/>
    </row>
    <row r="30" spans="1:7">
      <c r="A30" s="144"/>
      <c r="B30" s="28">
        <v>0.29166666666666669</v>
      </c>
      <c r="C30" s="21" t="s">
        <v>110</v>
      </c>
      <c r="D30" s="21">
        <v>3</v>
      </c>
      <c r="E30" s="172"/>
      <c r="F30" s="173"/>
      <c r="G30" s="174"/>
    </row>
    <row r="31" spans="1:7">
      <c r="A31" s="144"/>
      <c r="B31" s="28">
        <v>0.35416666666666669</v>
      </c>
      <c r="C31" s="21" t="s">
        <v>111</v>
      </c>
      <c r="D31" s="21">
        <v>2</v>
      </c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91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113</v>
      </c>
      <c r="F34" s="151"/>
      <c r="G34" s="150"/>
    </row>
    <row r="35" spans="1:9">
      <c r="A35" s="144"/>
      <c r="B35" s="170"/>
      <c r="C35" s="150"/>
      <c r="D35" s="144"/>
      <c r="E35" s="149" t="s">
        <v>112</v>
      </c>
      <c r="F35" s="151"/>
      <c r="G35" s="150"/>
    </row>
    <row r="36" spans="1:9">
      <c r="A36" s="144"/>
      <c r="B36" s="149"/>
      <c r="C36" s="150"/>
      <c r="D36" s="144"/>
      <c r="E36" s="149" t="s">
        <v>115</v>
      </c>
      <c r="F36" s="151"/>
      <c r="G36" s="150"/>
    </row>
    <row r="37" spans="1:9" ht="17.25" customHeight="1">
      <c r="A37" s="144"/>
      <c r="B37" s="149"/>
      <c r="C37" s="150"/>
      <c r="D37" s="144"/>
      <c r="E37" s="171" t="s">
        <v>116</v>
      </c>
      <c r="F37" s="151"/>
      <c r="G37" s="150"/>
    </row>
    <row r="38" spans="1:9" ht="17.25" customHeight="1">
      <c r="A38" s="144"/>
      <c r="B38" s="149"/>
      <c r="C38" s="150"/>
      <c r="D38" s="144"/>
      <c r="E38" s="162" t="s">
        <v>116</v>
      </c>
      <c r="F38" s="163"/>
      <c r="G38" s="164"/>
      <c r="I38" s="34"/>
    </row>
    <row r="39" spans="1:9" ht="18" customHeight="1">
      <c r="A39" s="144"/>
      <c r="B39" s="149"/>
      <c r="C39" s="150"/>
      <c r="D39" s="144"/>
      <c r="E39" s="162" t="s">
        <v>10</v>
      </c>
      <c r="F39" s="163"/>
      <c r="G39" s="164"/>
    </row>
    <row r="40" spans="1:9" ht="15" customHeight="1">
      <c r="A40" s="144"/>
      <c r="B40" s="149"/>
      <c r="C40" s="1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/>
      <c r="C46" s="147"/>
      <c r="D46" s="148"/>
      <c r="E46" s="143" t="s">
        <v>28</v>
      </c>
      <c r="F46" s="149"/>
      <c r="G46" s="150"/>
      <c r="H46" s="46"/>
    </row>
    <row r="47" spans="1:9">
      <c r="A47" s="144"/>
      <c r="B47" s="149"/>
      <c r="C47" s="151"/>
      <c r="D47" s="150"/>
      <c r="E47" s="144"/>
      <c r="F47" s="149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/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C54" sqref="C54:C5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117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227000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1746600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1973600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'12.5'!B7:C7+'12.6'!B6:C6</f>
        <v>16822960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134</v>
      </c>
      <c r="C11" s="21">
        <v>9</v>
      </c>
      <c r="D11" s="129"/>
      <c r="E11" s="22"/>
      <c r="F11" s="21"/>
      <c r="G11" s="23"/>
    </row>
    <row r="12" spans="1:9" ht="18" customHeight="1">
      <c r="A12" s="201"/>
      <c r="B12" s="21" t="s">
        <v>135</v>
      </c>
      <c r="C12" s="24">
        <v>6</v>
      </c>
      <c r="D12" s="129"/>
      <c r="E12" s="22"/>
      <c r="F12" s="21"/>
      <c r="G12" s="23"/>
    </row>
    <row r="13" spans="1:9" ht="17.100000000000001" customHeight="1">
      <c r="A13" s="202"/>
      <c r="B13" s="21" t="s">
        <v>136</v>
      </c>
      <c r="C13" s="21">
        <v>5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 t="s">
        <v>118</v>
      </c>
      <c r="C16" s="28" t="s">
        <v>119</v>
      </c>
      <c r="D16" s="29">
        <v>2</v>
      </c>
      <c r="E16" s="172"/>
      <c r="F16" s="173"/>
      <c r="G16" s="174"/>
    </row>
    <row r="17" spans="1:7">
      <c r="A17" s="144"/>
      <c r="B17" s="28"/>
      <c r="C17" s="21"/>
      <c r="D17" s="21"/>
      <c r="E17" s="172"/>
      <c r="F17" s="173"/>
      <c r="G17" s="174"/>
    </row>
    <row r="18" spans="1:7">
      <c r="A18" s="144"/>
      <c r="B18" s="28"/>
      <c r="C18" s="21"/>
      <c r="D18" s="21"/>
      <c r="E18" s="172"/>
      <c r="F18" s="173"/>
      <c r="G18" s="174"/>
    </row>
    <row r="19" spans="1:7">
      <c r="A19" s="144"/>
      <c r="B19" s="28"/>
      <c r="C19" s="21"/>
      <c r="D19" s="21"/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120</v>
      </c>
      <c r="C23" s="33" t="s">
        <v>121</v>
      </c>
      <c r="D23" s="33">
        <v>6</v>
      </c>
      <c r="E23" s="159" t="s">
        <v>130</v>
      </c>
      <c r="F23" s="160"/>
      <c r="G23" s="161"/>
    </row>
    <row r="24" spans="1:7">
      <c r="A24" s="144"/>
      <c r="B24" s="32" t="s">
        <v>120</v>
      </c>
      <c r="C24" s="21" t="s">
        <v>122</v>
      </c>
      <c r="D24" s="21" t="s">
        <v>123</v>
      </c>
      <c r="E24" s="172" t="s">
        <v>131</v>
      </c>
      <c r="F24" s="173"/>
      <c r="G24" s="174"/>
    </row>
    <row r="25" spans="1:7">
      <c r="A25" s="144"/>
      <c r="B25" s="32" t="s">
        <v>120</v>
      </c>
      <c r="C25" s="21" t="s">
        <v>124</v>
      </c>
      <c r="D25" s="21">
        <v>4</v>
      </c>
      <c r="E25" s="172"/>
      <c r="F25" s="173"/>
      <c r="G25" s="174"/>
    </row>
    <row r="26" spans="1:7">
      <c r="A26" s="144"/>
      <c r="B26" s="28" t="s">
        <v>125</v>
      </c>
      <c r="C26" s="21" t="s">
        <v>126</v>
      </c>
      <c r="D26" s="21">
        <v>10</v>
      </c>
      <c r="E26" s="175" t="s">
        <v>129</v>
      </c>
      <c r="F26" s="176"/>
      <c r="G26" s="177"/>
    </row>
    <row r="27" spans="1:7">
      <c r="A27" s="144"/>
      <c r="B27" s="28" t="s">
        <v>125</v>
      </c>
      <c r="C27" s="21" t="s">
        <v>127</v>
      </c>
      <c r="D27" s="21">
        <v>3</v>
      </c>
      <c r="E27" s="172"/>
      <c r="F27" s="173"/>
      <c r="G27" s="174"/>
    </row>
    <row r="28" spans="1:7">
      <c r="A28" s="144"/>
      <c r="B28" s="28" t="s">
        <v>125</v>
      </c>
      <c r="C28" s="21" t="s">
        <v>128</v>
      </c>
      <c r="D28" s="21">
        <v>2</v>
      </c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132</v>
      </c>
      <c r="C33" s="148"/>
      <c r="D33" s="143" t="s">
        <v>28</v>
      </c>
      <c r="E33" s="167" t="s">
        <v>139</v>
      </c>
      <c r="F33" s="168"/>
      <c r="G33" s="169"/>
    </row>
    <row r="34" spans="1:9" ht="17.25" customHeight="1">
      <c r="A34" s="144"/>
      <c r="B34" s="149" t="s">
        <v>133</v>
      </c>
      <c r="C34" s="150"/>
      <c r="D34" s="144"/>
      <c r="E34" s="203" t="s">
        <v>140</v>
      </c>
      <c r="F34" s="151"/>
      <c r="G34" s="150"/>
    </row>
    <row r="35" spans="1:9">
      <c r="A35" s="144"/>
      <c r="B35" s="170"/>
      <c r="C35" s="150"/>
      <c r="D35" s="144"/>
      <c r="E35" s="149"/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47"/>
      <c r="C40" s="48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 t="s">
        <v>10</v>
      </c>
      <c r="C46" s="147"/>
      <c r="D46" s="148"/>
      <c r="E46" s="143" t="s">
        <v>28</v>
      </c>
      <c r="F46" s="149" t="s">
        <v>137</v>
      </c>
      <c r="G46" s="150"/>
      <c r="H46" s="47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49" t="s">
        <v>138</v>
      </c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3:A44"/>
    <mergeCell ref="B43:C43"/>
    <mergeCell ref="D43:D44"/>
    <mergeCell ref="E43:G43"/>
    <mergeCell ref="B44:C44"/>
    <mergeCell ref="E44:G44"/>
    <mergeCell ref="B41:C41"/>
    <mergeCell ref="E41:G41"/>
    <mergeCell ref="A42:G4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44" sqref="B44:C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179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2885800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1458500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4344300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'12.6'!B7:C7+'12.7'!B6:C6</f>
        <v>21167260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156</v>
      </c>
      <c r="C11" s="21">
        <v>33</v>
      </c>
      <c r="D11" s="129"/>
      <c r="E11" s="22"/>
      <c r="F11" s="21"/>
      <c r="G11" s="23"/>
    </row>
    <row r="12" spans="1:9" ht="18" customHeight="1">
      <c r="A12" s="201"/>
      <c r="B12" s="21" t="s">
        <v>157</v>
      </c>
      <c r="C12" s="24">
        <v>7</v>
      </c>
      <c r="D12" s="129"/>
      <c r="E12" s="22"/>
      <c r="F12" s="21"/>
      <c r="G12" s="23"/>
    </row>
    <row r="13" spans="1:9" ht="17.100000000000001" customHeight="1">
      <c r="A13" s="202"/>
      <c r="B13" s="21" t="s">
        <v>158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 t="s">
        <v>141</v>
      </c>
      <c r="C16" s="28" t="s">
        <v>144</v>
      </c>
      <c r="D16" s="29">
        <v>33</v>
      </c>
      <c r="E16" s="172"/>
      <c r="F16" s="173"/>
      <c r="G16" s="174"/>
    </row>
    <row r="17" spans="1:7">
      <c r="A17" s="144"/>
      <c r="B17" s="28" t="s">
        <v>142</v>
      </c>
      <c r="C17" s="21" t="s">
        <v>145</v>
      </c>
      <c r="D17" s="21">
        <v>4</v>
      </c>
      <c r="E17" s="172"/>
      <c r="F17" s="173"/>
      <c r="G17" s="174"/>
    </row>
    <row r="18" spans="1:7">
      <c r="A18" s="144"/>
      <c r="B18" s="28" t="s">
        <v>118</v>
      </c>
      <c r="C18" s="21" t="s">
        <v>146</v>
      </c>
      <c r="D18" s="21">
        <v>4</v>
      </c>
      <c r="E18" s="172"/>
      <c r="F18" s="173"/>
      <c r="G18" s="174"/>
    </row>
    <row r="19" spans="1:7">
      <c r="A19" s="144"/>
      <c r="B19" s="28" t="s">
        <v>118</v>
      </c>
      <c r="C19" s="21" t="s">
        <v>147</v>
      </c>
      <c r="D19" s="21">
        <v>7</v>
      </c>
      <c r="E19" s="172"/>
      <c r="F19" s="173"/>
      <c r="G19" s="174"/>
    </row>
    <row r="20" spans="1:7">
      <c r="A20" s="144"/>
      <c r="B20" s="28" t="s">
        <v>142</v>
      </c>
      <c r="C20" s="21" t="s">
        <v>148</v>
      </c>
      <c r="D20" s="21">
        <v>4</v>
      </c>
      <c r="E20" s="172"/>
      <c r="F20" s="173"/>
      <c r="G20" s="174"/>
    </row>
    <row r="21" spans="1:7">
      <c r="A21" s="144"/>
      <c r="B21" s="28" t="s">
        <v>143</v>
      </c>
      <c r="C21" s="21" t="s">
        <v>149</v>
      </c>
      <c r="D21" s="21">
        <v>2</v>
      </c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150</v>
      </c>
      <c r="C23" s="33" t="s">
        <v>151</v>
      </c>
      <c r="D23" s="33">
        <v>13</v>
      </c>
      <c r="E23" s="159"/>
      <c r="F23" s="160"/>
      <c r="G23" s="161"/>
    </row>
    <row r="24" spans="1:7">
      <c r="A24" s="144"/>
      <c r="B24" s="28" t="s">
        <v>150</v>
      </c>
      <c r="C24" s="21" t="s">
        <v>152</v>
      </c>
      <c r="D24" s="21">
        <v>10</v>
      </c>
      <c r="E24" s="172"/>
      <c r="F24" s="173"/>
      <c r="G24" s="174"/>
    </row>
    <row r="25" spans="1:7">
      <c r="A25" s="144"/>
      <c r="B25" s="28" t="s">
        <v>150</v>
      </c>
      <c r="C25" s="21" t="s">
        <v>153</v>
      </c>
      <c r="D25" s="21">
        <v>2</v>
      </c>
      <c r="E25" s="172"/>
      <c r="F25" s="173"/>
      <c r="G25" s="174"/>
    </row>
    <row r="26" spans="1:7">
      <c r="A26" s="144"/>
      <c r="B26" s="28" t="s">
        <v>150</v>
      </c>
      <c r="C26" s="21" t="s">
        <v>154</v>
      </c>
      <c r="D26" s="21">
        <v>2</v>
      </c>
      <c r="E26" s="175"/>
      <c r="F26" s="176"/>
      <c r="G26" s="177"/>
    </row>
    <row r="27" spans="1:7">
      <c r="A27" s="144"/>
      <c r="B27" s="28"/>
      <c r="C27" s="21"/>
      <c r="D27" s="21"/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155</v>
      </c>
      <c r="C33" s="148"/>
      <c r="D33" s="143" t="s">
        <v>28</v>
      </c>
      <c r="E33" s="204" t="s">
        <v>161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159</v>
      </c>
      <c r="F34" s="151"/>
      <c r="G34" s="150"/>
    </row>
    <row r="35" spans="1:9">
      <c r="A35" s="144"/>
      <c r="B35" s="170"/>
      <c r="C35" s="150"/>
      <c r="D35" s="144"/>
      <c r="E35" s="149" t="s">
        <v>160</v>
      </c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49"/>
      <c r="C40" s="50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 t="s">
        <v>10</v>
      </c>
      <c r="C46" s="147"/>
      <c r="D46" s="148"/>
      <c r="E46" s="143" t="s">
        <v>28</v>
      </c>
      <c r="F46" s="149"/>
      <c r="G46" s="150"/>
      <c r="H46" s="49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43:A44"/>
    <mergeCell ref="B43:C43"/>
    <mergeCell ref="D43:D44"/>
    <mergeCell ref="E43:G43"/>
    <mergeCell ref="B44:C44"/>
    <mergeCell ref="E44:G44"/>
    <mergeCell ref="B41:C41"/>
    <mergeCell ref="E41:G41"/>
    <mergeCell ref="A42:G42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48" sqref="B48:D4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162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982840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1476850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2459690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'12.7'!B7:C7+'12.8'!B6:C6</f>
        <v>23626950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176</v>
      </c>
      <c r="C11" s="21">
        <v>16</v>
      </c>
      <c r="D11" s="129"/>
      <c r="E11" s="22"/>
      <c r="F11" s="21"/>
      <c r="G11" s="23"/>
    </row>
    <row r="12" spans="1:9" ht="18" customHeight="1">
      <c r="A12" s="201"/>
      <c r="B12" s="21" t="s">
        <v>174</v>
      </c>
      <c r="C12" s="24">
        <v>9</v>
      </c>
      <c r="D12" s="129"/>
      <c r="E12" s="22"/>
      <c r="F12" s="21"/>
      <c r="G12" s="23"/>
    </row>
    <row r="13" spans="1:9" ht="17.100000000000001" customHeight="1">
      <c r="A13" s="202"/>
      <c r="B13" s="21" t="s">
        <v>175</v>
      </c>
      <c r="C13" s="21">
        <v>7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>
        <v>0.5</v>
      </c>
      <c r="C16" s="28" t="s">
        <v>163</v>
      </c>
      <c r="D16" s="29">
        <v>3</v>
      </c>
      <c r="E16" s="172"/>
      <c r="F16" s="173"/>
      <c r="G16" s="174"/>
    </row>
    <row r="17" spans="1:7">
      <c r="A17" s="144"/>
      <c r="B17" s="28">
        <v>0.52083333333333337</v>
      </c>
      <c r="C17" s="21" t="s">
        <v>164</v>
      </c>
      <c r="D17" s="21">
        <v>4</v>
      </c>
      <c r="E17" s="172"/>
      <c r="F17" s="173"/>
      <c r="G17" s="174"/>
    </row>
    <row r="18" spans="1:7">
      <c r="A18" s="144"/>
      <c r="B18" s="28">
        <v>0.52083333333333337</v>
      </c>
      <c r="C18" s="21" t="s">
        <v>165</v>
      </c>
      <c r="D18" s="21">
        <v>4</v>
      </c>
      <c r="E18" s="172"/>
      <c r="F18" s="173"/>
      <c r="G18" s="174"/>
    </row>
    <row r="19" spans="1:7">
      <c r="A19" s="144"/>
      <c r="B19" s="28">
        <v>0.5</v>
      </c>
      <c r="C19" s="21" t="s">
        <v>166</v>
      </c>
      <c r="D19" s="21">
        <v>12</v>
      </c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>
        <v>0.29166666666666669</v>
      </c>
      <c r="C23" s="33" t="s">
        <v>167</v>
      </c>
      <c r="D23" s="33">
        <v>5</v>
      </c>
      <c r="E23" s="159"/>
      <c r="F23" s="160"/>
      <c r="G23" s="161"/>
    </row>
    <row r="24" spans="1:7">
      <c r="A24" s="144"/>
      <c r="B24" s="28">
        <v>0.29166666666666669</v>
      </c>
      <c r="C24" s="21" t="s">
        <v>168</v>
      </c>
      <c r="D24" s="21">
        <v>2</v>
      </c>
      <c r="E24" s="172"/>
      <c r="F24" s="173"/>
      <c r="G24" s="174"/>
    </row>
    <row r="25" spans="1:7">
      <c r="A25" s="144"/>
      <c r="B25" s="28">
        <v>0.27083333333333331</v>
      </c>
      <c r="C25" s="21" t="s">
        <v>169</v>
      </c>
      <c r="D25" s="21">
        <v>4</v>
      </c>
      <c r="E25" s="172"/>
      <c r="F25" s="173"/>
      <c r="G25" s="174"/>
    </row>
    <row r="26" spans="1:7">
      <c r="A26" s="144"/>
      <c r="B26" s="28">
        <v>0.3125</v>
      </c>
      <c r="C26" s="21" t="s">
        <v>170</v>
      </c>
      <c r="D26" s="21">
        <v>2</v>
      </c>
      <c r="E26" s="175"/>
      <c r="F26" s="176"/>
      <c r="G26" s="177"/>
    </row>
    <row r="27" spans="1:7">
      <c r="A27" s="144"/>
      <c r="B27" s="28">
        <v>0.29166666666666669</v>
      </c>
      <c r="C27" s="21" t="s">
        <v>171</v>
      </c>
      <c r="D27" s="21">
        <v>2</v>
      </c>
      <c r="E27" s="172"/>
      <c r="F27" s="173"/>
      <c r="G27" s="174"/>
    </row>
    <row r="28" spans="1:7">
      <c r="A28" s="144"/>
      <c r="B28" s="28"/>
      <c r="C28" s="21"/>
      <c r="D28" s="21"/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 t="s">
        <v>172</v>
      </c>
      <c r="C33" s="148"/>
      <c r="D33" s="143" t="s">
        <v>28</v>
      </c>
      <c r="E33" s="167" t="s">
        <v>180</v>
      </c>
      <c r="F33" s="168"/>
      <c r="G33" s="169"/>
    </row>
    <row r="34" spans="1:9" ht="17.25" customHeight="1">
      <c r="A34" s="144"/>
      <c r="B34" s="149"/>
      <c r="C34" s="150"/>
      <c r="D34" s="144"/>
      <c r="E34" s="149"/>
      <c r="F34" s="151"/>
      <c r="G34" s="150"/>
    </row>
    <row r="35" spans="1:9">
      <c r="A35" s="144"/>
      <c r="B35" s="170" t="s">
        <v>173</v>
      </c>
      <c r="C35" s="150"/>
      <c r="D35" s="144"/>
      <c r="E35" s="149" t="s">
        <v>177</v>
      </c>
      <c r="F35" s="151"/>
      <c r="G35" s="150"/>
    </row>
    <row r="36" spans="1:9">
      <c r="A36" s="144"/>
      <c r="B36" s="149"/>
      <c r="C36" s="150"/>
      <c r="D36" s="144"/>
      <c r="E36" s="149" t="s">
        <v>178</v>
      </c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51"/>
      <c r="C40" s="52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 t="s">
        <v>10</v>
      </c>
      <c r="C46" s="147"/>
      <c r="D46" s="148"/>
      <c r="E46" s="143" t="s">
        <v>28</v>
      </c>
      <c r="F46" s="149"/>
      <c r="G46" s="150"/>
      <c r="H46" s="51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B41:C41"/>
    <mergeCell ref="E41:G41"/>
    <mergeCell ref="A42:G42"/>
    <mergeCell ref="B39:C39"/>
    <mergeCell ref="E39:G39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2" customWidth="1"/>
  </cols>
  <sheetData>
    <row r="1" spans="1:9" ht="36" customHeight="1">
      <c r="A1" s="187" t="s">
        <v>0</v>
      </c>
      <c r="B1" s="187"/>
      <c r="C1" s="187"/>
      <c r="D1" s="187"/>
      <c r="E1" s="187"/>
      <c r="F1" s="187"/>
      <c r="G1" s="187"/>
    </row>
    <row r="2" spans="1:9" ht="20.100000000000001" customHeight="1">
      <c r="A2" s="1" t="s">
        <v>1</v>
      </c>
      <c r="B2" s="188" t="s">
        <v>181</v>
      </c>
      <c r="C2" s="189"/>
      <c r="D2" s="2" t="s">
        <v>2</v>
      </c>
      <c r="E2" s="2"/>
      <c r="F2" s="3" t="s">
        <v>3</v>
      </c>
      <c r="G2" s="4"/>
    </row>
    <row r="3" spans="1:9" ht="24" customHeight="1">
      <c r="A3" s="185" t="s">
        <v>4</v>
      </c>
      <c r="B3" s="142"/>
      <c r="C3" s="186"/>
      <c r="D3" s="19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192">
        <v>752900</v>
      </c>
      <c r="C4" s="193"/>
      <c r="D4" s="19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194">
        <f>B6-B4</f>
        <v>1750600</v>
      </c>
      <c r="C5" s="195"/>
      <c r="D5" s="19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196">
        <v>2503500</v>
      </c>
      <c r="C6" s="197"/>
      <c r="D6" s="19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196">
        <f>'12.8'!B7:C7+'12.9'!B6:C6</f>
        <v>26130450</v>
      </c>
      <c r="C7" s="197"/>
      <c r="D7" s="11"/>
      <c r="E7" s="12"/>
      <c r="F7" s="13"/>
      <c r="G7" s="14"/>
      <c r="I7" s="15"/>
    </row>
    <row r="8" spans="1:9" ht="25.5" customHeight="1">
      <c r="A8" s="1" t="s">
        <v>14</v>
      </c>
      <c r="B8" s="198"/>
      <c r="C8" s="199"/>
      <c r="G8" s="15"/>
    </row>
    <row r="9" spans="1:9" ht="27.95" customHeight="1">
      <c r="A9" s="185" t="s">
        <v>15</v>
      </c>
      <c r="B9" s="142"/>
      <c r="C9" s="186"/>
      <c r="D9" s="16"/>
      <c r="E9" s="17"/>
      <c r="F9" s="17"/>
      <c r="G9" s="18"/>
    </row>
    <row r="10" spans="1:9" ht="17.100000000000001" customHeight="1">
      <c r="A10" s="200" t="s">
        <v>16</v>
      </c>
      <c r="B10" s="19" t="s">
        <v>17</v>
      </c>
      <c r="C10" s="19" t="s">
        <v>18</v>
      </c>
      <c r="D10" s="128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01"/>
      <c r="B11" s="21" t="s">
        <v>199</v>
      </c>
      <c r="C11" s="21">
        <v>5</v>
      </c>
      <c r="D11" s="129"/>
      <c r="E11" s="22"/>
      <c r="F11" s="21"/>
      <c r="G11" s="23"/>
    </row>
    <row r="12" spans="1:9" ht="18" customHeight="1">
      <c r="A12" s="201"/>
      <c r="B12" s="21" t="s">
        <v>200</v>
      </c>
      <c r="C12" s="24">
        <v>4</v>
      </c>
      <c r="D12" s="129"/>
      <c r="E12" s="22"/>
      <c r="F12" s="21"/>
      <c r="G12" s="23"/>
    </row>
    <row r="13" spans="1:9" ht="17.100000000000001" customHeight="1">
      <c r="A13" s="202"/>
      <c r="B13" s="21" t="s">
        <v>201</v>
      </c>
      <c r="C13" s="21">
        <v>4</v>
      </c>
      <c r="D13" s="130"/>
      <c r="E13" s="25"/>
      <c r="F13" s="26"/>
      <c r="G13" s="23"/>
    </row>
    <row r="14" spans="1:9" ht="27.95" customHeight="1">
      <c r="A14" s="185" t="s">
        <v>20</v>
      </c>
      <c r="B14" s="142"/>
      <c r="C14" s="142"/>
      <c r="D14" s="142"/>
      <c r="E14" s="142"/>
      <c r="F14" s="142"/>
      <c r="G14" s="186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178"/>
      <c r="F15" s="179"/>
      <c r="G15" s="180"/>
    </row>
    <row r="16" spans="1:9" ht="18.95" customHeight="1">
      <c r="A16" s="143" t="s">
        <v>24</v>
      </c>
      <c r="B16" s="28" t="s">
        <v>185</v>
      </c>
      <c r="C16" s="28" t="s">
        <v>188</v>
      </c>
      <c r="D16" s="29">
        <v>4</v>
      </c>
      <c r="E16" s="172"/>
      <c r="F16" s="173"/>
      <c r="G16" s="174"/>
    </row>
    <row r="17" spans="1:7">
      <c r="A17" s="144"/>
      <c r="B17" s="28" t="s">
        <v>185</v>
      </c>
      <c r="C17" s="21" t="s">
        <v>182</v>
      </c>
      <c r="D17" s="21">
        <v>5</v>
      </c>
      <c r="E17" s="172"/>
      <c r="F17" s="173"/>
      <c r="G17" s="174"/>
    </row>
    <row r="18" spans="1:7">
      <c r="A18" s="144"/>
      <c r="B18" s="28" t="s">
        <v>186</v>
      </c>
      <c r="C18" s="21" t="s">
        <v>183</v>
      </c>
      <c r="D18" s="21">
        <v>2</v>
      </c>
      <c r="E18" s="172"/>
      <c r="F18" s="173"/>
      <c r="G18" s="174"/>
    </row>
    <row r="19" spans="1:7">
      <c r="A19" s="144"/>
      <c r="B19" s="28" t="s">
        <v>187</v>
      </c>
      <c r="C19" s="21" t="s">
        <v>184</v>
      </c>
      <c r="D19" s="21">
        <v>8</v>
      </c>
      <c r="E19" s="172"/>
      <c r="F19" s="173"/>
      <c r="G19" s="174"/>
    </row>
    <row r="20" spans="1:7">
      <c r="A20" s="144"/>
      <c r="B20" s="28"/>
      <c r="C20" s="21"/>
      <c r="D20" s="21"/>
      <c r="E20" s="172"/>
      <c r="F20" s="173"/>
      <c r="G20" s="174"/>
    </row>
    <row r="21" spans="1:7">
      <c r="A21" s="144"/>
      <c r="B21" s="28"/>
      <c r="C21" s="21"/>
      <c r="D21" s="21"/>
      <c r="E21" s="172"/>
      <c r="F21" s="173"/>
      <c r="G21" s="174"/>
    </row>
    <row r="22" spans="1:7" ht="18" thickBot="1">
      <c r="A22" s="181"/>
      <c r="B22" s="30"/>
      <c r="C22" s="31"/>
      <c r="D22" s="31"/>
      <c r="E22" s="182"/>
      <c r="F22" s="183"/>
      <c r="G22" s="184"/>
    </row>
    <row r="23" spans="1:7">
      <c r="A23" s="144" t="s">
        <v>25</v>
      </c>
      <c r="B23" s="32" t="s">
        <v>189</v>
      </c>
      <c r="C23" s="33" t="s">
        <v>193</v>
      </c>
      <c r="D23" s="33">
        <v>5</v>
      </c>
      <c r="E23" s="159"/>
      <c r="F23" s="160"/>
      <c r="G23" s="161"/>
    </row>
    <row r="24" spans="1:7">
      <c r="A24" s="144"/>
      <c r="B24" s="28" t="s">
        <v>190</v>
      </c>
      <c r="C24" s="21" t="s">
        <v>194</v>
      </c>
      <c r="D24" s="21">
        <v>15</v>
      </c>
      <c r="E24" s="172"/>
      <c r="F24" s="173"/>
      <c r="G24" s="174"/>
    </row>
    <row r="25" spans="1:7">
      <c r="A25" s="144"/>
      <c r="B25" s="28" t="s">
        <v>191</v>
      </c>
      <c r="C25" s="21" t="s">
        <v>195</v>
      </c>
      <c r="D25" s="21">
        <v>8</v>
      </c>
      <c r="E25" s="172"/>
      <c r="F25" s="173"/>
      <c r="G25" s="174"/>
    </row>
    <row r="26" spans="1:7">
      <c r="A26" s="144"/>
      <c r="B26" s="28" t="s">
        <v>192</v>
      </c>
      <c r="C26" s="21" t="s">
        <v>196</v>
      </c>
      <c r="D26" s="21">
        <v>2</v>
      </c>
      <c r="E26" s="175"/>
      <c r="F26" s="176"/>
      <c r="G26" s="177"/>
    </row>
    <row r="27" spans="1:7">
      <c r="A27" s="144"/>
      <c r="B27" s="28" t="s">
        <v>192</v>
      </c>
      <c r="C27" s="21" t="s">
        <v>197</v>
      </c>
      <c r="D27" s="21">
        <v>2</v>
      </c>
      <c r="E27" s="172"/>
      <c r="F27" s="173"/>
      <c r="G27" s="174"/>
    </row>
    <row r="28" spans="1:7">
      <c r="A28" s="144"/>
      <c r="B28" s="28" t="s">
        <v>192</v>
      </c>
      <c r="C28" s="21" t="s">
        <v>198</v>
      </c>
      <c r="D28" s="21">
        <v>2</v>
      </c>
      <c r="E28" s="172"/>
      <c r="F28" s="173"/>
      <c r="G28" s="174"/>
    </row>
    <row r="29" spans="1:7">
      <c r="A29" s="144"/>
      <c r="B29" s="28"/>
      <c r="C29" s="21"/>
      <c r="D29" s="21"/>
      <c r="E29" s="172"/>
      <c r="F29" s="173"/>
      <c r="G29" s="174"/>
    </row>
    <row r="30" spans="1:7">
      <c r="A30" s="144"/>
      <c r="B30" s="28"/>
      <c r="C30" s="21"/>
      <c r="D30" s="21"/>
      <c r="E30" s="172"/>
      <c r="F30" s="173"/>
      <c r="G30" s="174"/>
    </row>
    <row r="31" spans="1:7">
      <c r="A31" s="144"/>
      <c r="B31" s="28"/>
      <c r="C31" s="21"/>
      <c r="D31" s="21"/>
      <c r="E31" s="172"/>
      <c r="F31" s="173"/>
      <c r="G31" s="174"/>
    </row>
    <row r="32" spans="1:7">
      <c r="A32" s="142" t="s">
        <v>26</v>
      </c>
      <c r="B32" s="142"/>
      <c r="C32" s="142"/>
      <c r="D32" s="142"/>
      <c r="E32" s="142"/>
      <c r="F32" s="142"/>
      <c r="G32" s="142"/>
    </row>
    <row r="33" spans="1:9">
      <c r="A33" s="143" t="s">
        <v>27</v>
      </c>
      <c r="B33" s="146"/>
      <c r="C33" s="148"/>
      <c r="D33" s="143" t="s">
        <v>28</v>
      </c>
      <c r="E33" s="167" t="s">
        <v>202</v>
      </c>
      <c r="F33" s="168"/>
      <c r="G33" s="169"/>
    </row>
    <row r="34" spans="1:9" ht="17.25" customHeight="1">
      <c r="A34" s="144"/>
      <c r="B34" s="149"/>
      <c r="C34" s="150"/>
      <c r="D34" s="144"/>
      <c r="E34" s="149" t="s">
        <v>203</v>
      </c>
      <c r="F34" s="151"/>
      <c r="G34" s="150"/>
    </row>
    <row r="35" spans="1:9">
      <c r="A35" s="144"/>
      <c r="B35" s="170"/>
      <c r="C35" s="150"/>
      <c r="D35" s="144"/>
      <c r="E35" s="149" t="s">
        <v>204</v>
      </c>
      <c r="F35" s="151"/>
      <c r="G35" s="150"/>
    </row>
    <row r="36" spans="1:9">
      <c r="A36" s="144"/>
      <c r="B36" s="149"/>
      <c r="C36" s="150"/>
      <c r="D36" s="144"/>
      <c r="E36" s="149"/>
      <c r="F36" s="151"/>
      <c r="G36" s="150"/>
    </row>
    <row r="37" spans="1:9" ht="17.25" customHeight="1">
      <c r="A37" s="144"/>
      <c r="B37" s="149"/>
      <c r="C37" s="150"/>
      <c r="D37" s="144"/>
      <c r="E37" s="171"/>
      <c r="F37" s="151"/>
      <c r="G37" s="150"/>
    </row>
    <row r="38" spans="1:9" ht="17.25" customHeight="1">
      <c r="A38" s="144"/>
      <c r="B38" s="149"/>
      <c r="C38" s="150"/>
      <c r="D38" s="144"/>
      <c r="E38" s="162"/>
      <c r="F38" s="163"/>
      <c r="G38" s="164"/>
      <c r="I38" s="34"/>
    </row>
    <row r="39" spans="1:9" ht="18" customHeight="1">
      <c r="A39" s="144"/>
      <c r="B39" s="149"/>
      <c r="C39" s="150"/>
      <c r="D39" s="144"/>
      <c r="E39" s="162"/>
      <c r="F39" s="163"/>
      <c r="G39" s="164"/>
    </row>
    <row r="40" spans="1:9" ht="15" customHeight="1">
      <c r="A40" s="144"/>
      <c r="B40" s="35"/>
      <c r="C40" s="36"/>
      <c r="D40" s="144"/>
      <c r="E40" s="162"/>
      <c r="F40" s="163"/>
      <c r="G40" s="164"/>
    </row>
    <row r="41" spans="1:9">
      <c r="A41" s="145"/>
      <c r="B41" s="149"/>
      <c r="C41" s="150"/>
      <c r="D41" s="145"/>
      <c r="E41" s="153"/>
      <c r="F41" s="165"/>
      <c r="G41" s="166"/>
    </row>
    <row r="42" spans="1:9">
      <c r="A42" s="142" t="s">
        <v>29</v>
      </c>
      <c r="B42" s="142"/>
      <c r="C42" s="142"/>
      <c r="D42" s="142"/>
      <c r="E42" s="142"/>
      <c r="F42" s="142"/>
      <c r="G42" s="142"/>
    </row>
    <row r="43" spans="1:9">
      <c r="A43" s="143" t="s">
        <v>27</v>
      </c>
      <c r="B43" s="146" t="s">
        <v>10</v>
      </c>
      <c r="C43" s="148"/>
      <c r="D43" s="143" t="s">
        <v>28</v>
      </c>
      <c r="E43" s="156"/>
      <c r="F43" s="157"/>
      <c r="G43" s="158"/>
    </row>
    <row r="44" spans="1:9">
      <c r="A44" s="145"/>
      <c r="B44" s="153" t="s">
        <v>10</v>
      </c>
      <c r="C44" s="155"/>
      <c r="D44" s="145"/>
      <c r="E44" s="159"/>
      <c r="F44" s="160"/>
      <c r="G44" s="161"/>
    </row>
    <row r="45" spans="1:9">
      <c r="A45" s="142" t="s">
        <v>30</v>
      </c>
      <c r="B45" s="142"/>
      <c r="C45" s="142"/>
      <c r="D45" s="142"/>
      <c r="E45" s="142"/>
      <c r="F45" s="142"/>
      <c r="G45" s="142"/>
    </row>
    <row r="46" spans="1:9">
      <c r="A46" s="143" t="s">
        <v>27</v>
      </c>
      <c r="B46" s="146" t="s">
        <v>10</v>
      </c>
      <c r="C46" s="147"/>
      <c r="D46" s="148"/>
      <c r="E46" s="143" t="s">
        <v>28</v>
      </c>
      <c r="F46" s="149"/>
      <c r="G46" s="150"/>
      <c r="H46" s="35"/>
    </row>
    <row r="47" spans="1:9">
      <c r="A47" s="144"/>
      <c r="B47" s="149"/>
      <c r="C47" s="151"/>
      <c r="D47" s="150"/>
      <c r="E47" s="144"/>
      <c r="F47" s="152"/>
      <c r="G47" s="150"/>
      <c r="H47" s="37"/>
    </row>
    <row r="48" spans="1:9">
      <c r="A48" s="144"/>
      <c r="B48" s="149"/>
      <c r="C48" s="151"/>
      <c r="D48" s="150"/>
      <c r="E48" s="144"/>
      <c r="F48" s="152"/>
      <c r="G48" s="150"/>
    </row>
    <row r="49" spans="1:7">
      <c r="A49" s="144"/>
      <c r="B49" s="149"/>
      <c r="C49" s="151"/>
      <c r="D49" s="150"/>
      <c r="E49" s="144"/>
      <c r="F49" s="149" t="s">
        <v>10</v>
      </c>
      <c r="G49" s="150"/>
    </row>
    <row r="50" spans="1:7">
      <c r="A50" s="144"/>
      <c r="B50" s="149" t="s">
        <v>10</v>
      </c>
      <c r="C50" s="151"/>
      <c r="D50" s="150"/>
      <c r="E50" s="144"/>
      <c r="F50" s="149" t="s">
        <v>10</v>
      </c>
      <c r="G50" s="150"/>
    </row>
    <row r="51" spans="1:7">
      <c r="A51" s="145"/>
      <c r="B51" s="153"/>
      <c r="C51" s="154"/>
      <c r="D51" s="155"/>
      <c r="E51" s="145"/>
      <c r="F51" s="149"/>
      <c r="G51" s="150"/>
    </row>
    <row r="52" spans="1:7">
      <c r="A52" s="118" t="s">
        <v>31</v>
      </c>
      <c r="B52" s="119"/>
      <c r="C52" s="38" t="s">
        <v>32</v>
      </c>
      <c r="D52" s="39">
        <f>B54+E54</f>
        <v>0</v>
      </c>
      <c r="E52" s="40"/>
      <c r="F52" s="120"/>
      <c r="G52" s="120"/>
    </row>
    <row r="53" spans="1:7">
      <c r="A53" s="125" t="s">
        <v>27</v>
      </c>
      <c r="B53" s="41" t="s">
        <v>33</v>
      </c>
      <c r="C53" s="41" t="s">
        <v>34</v>
      </c>
      <c r="D53" s="128" t="s">
        <v>28</v>
      </c>
      <c r="E53" s="41" t="s">
        <v>33</v>
      </c>
      <c r="F53" s="131" t="s">
        <v>34</v>
      </c>
      <c r="G53" s="132"/>
    </row>
    <row r="54" spans="1:7">
      <c r="A54" s="126"/>
      <c r="B54" s="133"/>
      <c r="C54" s="133"/>
      <c r="D54" s="129"/>
      <c r="E54" s="133"/>
      <c r="F54" s="136"/>
      <c r="G54" s="137"/>
    </row>
    <row r="55" spans="1:7">
      <c r="A55" s="126"/>
      <c r="B55" s="134"/>
      <c r="C55" s="134"/>
      <c r="D55" s="129"/>
      <c r="E55" s="134"/>
      <c r="F55" s="138"/>
      <c r="G55" s="139"/>
    </row>
    <row r="56" spans="1:7">
      <c r="A56" s="127"/>
      <c r="B56" s="135"/>
      <c r="C56" s="135"/>
      <c r="D56" s="130"/>
      <c r="E56" s="135"/>
      <c r="F56" s="140"/>
      <c r="G56" s="141"/>
    </row>
    <row r="57" spans="1:7">
      <c r="A57" s="121" t="s">
        <v>35</v>
      </c>
      <c r="B57" s="121"/>
      <c r="C57" s="121"/>
      <c r="D57" s="121"/>
      <c r="E57" s="121"/>
      <c r="F57" s="121"/>
      <c r="G57" s="121"/>
    </row>
    <row r="58" spans="1:7">
      <c r="A58" s="122"/>
      <c r="B58" s="123"/>
      <c r="C58" s="123"/>
      <c r="D58" s="123"/>
      <c r="E58" s="123"/>
      <c r="F58" s="123"/>
      <c r="G58" s="124"/>
    </row>
    <row r="60" spans="1:7">
      <c r="G60"/>
    </row>
    <row r="61" spans="1:7">
      <c r="G61"/>
    </row>
    <row r="62" spans="1:7">
      <c r="C62" t="s">
        <v>5</v>
      </c>
      <c r="G62"/>
    </row>
    <row r="63" spans="1:7">
      <c r="G63"/>
    </row>
    <row r="64" spans="1:7">
      <c r="G64"/>
    </row>
    <row r="65" spans="7:7">
      <c r="G65"/>
    </row>
  </sheetData>
  <mergeCells count="8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E40:G40"/>
    <mergeCell ref="B41:C41"/>
    <mergeCell ref="E41:G41"/>
    <mergeCell ref="A42:G42"/>
    <mergeCell ref="B39:C39"/>
    <mergeCell ref="E39:G39"/>
    <mergeCell ref="A43:A44"/>
    <mergeCell ref="B43:C43"/>
    <mergeCell ref="D43:D44"/>
    <mergeCell ref="E43:G43"/>
    <mergeCell ref="B44:C44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A52:B52"/>
    <mergeCell ref="F52:G52"/>
    <mergeCell ref="A57:G57"/>
    <mergeCell ref="A58:G58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33</vt:i4>
      </vt:variant>
    </vt:vector>
  </HeadingPairs>
  <TitlesOfParts>
    <vt:vector size="33" baseType="lpstr">
      <vt:lpstr>12.1</vt:lpstr>
      <vt:lpstr>12.2</vt:lpstr>
      <vt:lpstr>12.3</vt:lpstr>
      <vt:lpstr>12.4</vt:lpstr>
      <vt:lpstr>12.5</vt:lpstr>
      <vt:lpstr>12.6</vt:lpstr>
      <vt:lpstr>12.7</vt:lpstr>
      <vt:lpstr>12.8</vt:lpstr>
      <vt:lpstr>12.9</vt:lpstr>
      <vt:lpstr>12.10</vt:lpstr>
      <vt:lpstr>12.11</vt:lpstr>
      <vt:lpstr>12.12</vt:lpstr>
      <vt:lpstr>12.13</vt:lpstr>
      <vt:lpstr>12.14</vt:lpstr>
      <vt:lpstr>12.15</vt:lpstr>
      <vt:lpstr>12.16</vt:lpstr>
      <vt:lpstr>12.17</vt:lpstr>
      <vt:lpstr>12.18</vt:lpstr>
      <vt:lpstr>12.19</vt:lpstr>
      <vt:lpstr>12.20</vt:lpstr>
      <vt:lpstr>12.21</vt:lpstr>
      <vt:lpstr>12.22</vt:lpstr>
      <vt:lpstr>12.23</vt:lpstr>
      <vt:lpstr>12.24</vt:lpstr>
      <vt:lpstr>12.25</vt:lpstr>
      <vt:lpstr>12.26</vt:lpstr>
      <vt:lpstr>12.27</vt:lpstr>
      <vt:lpstr>12.28</vt:lpstr>
      <vt:lpstr>12.29</vt:lpstr>
      <vt:lpstr>12.30</vt:lpstr>
      <vt:lpstr>12.31</vt:lpstr>
      <vt:lpstr>양식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dcterms:created xsi:type="dcterms:W3CDTF">2014-11-29T11:40:48Z</dcterms:created>
  <dcterms:modified xsi:type="dcterms:W3CDTF">2014-12-31T15:20:40Z</dcterms:modified>
</cp:coreProperties>
</file>