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firstSheet="8" activeTab="28"/>
  </bookViews>
  <sheets>
    <sheet name="0102" sheetId="2" r:id="rId1"/>
    <sheet name="0103" sheetId="3" r:id="rId2"/>
    <sheet name="0104" sheetId="4" r:id="rId3"/>
    <sheet name="0105" sheetId="5" r:id="rId4"/>
    <sheet name="0106" sheetId="7" r:id="rId5"/>
    <sheet name="0107" sheetId="8" r:id="rId6"/>
    <sheet name="0108" sheetId="9" r:id="rId7"/>
    <sheet name="0109" sheetId="10" r:id="rId8"/>
    <sheet name="0110" sheetId="11" r:id="rId9"/>
    <sheet name="0111" sheetId="12" r:id="rId10"/>
    <sheet name="0112" sheetId="13" r:id="rId11"/>
    <sheet name="0113" sheetId="14" r:id="rId12"/>
    <sheet name="0114" sheetId="15" r:id="rId13"/>
    <sheet name="0115" sheetId="16" r:id="rId14"/>
    <sheet name="0116" sheetId="17" r:id="rId15"/>
    <sheet name="0117" sheetId="18" r:id="rId16"/>
    <sheet name="0118" sheetId="19" r:id="rId17"/>
    <sheet name="0119" sheetId="20" r:id="rId18"/>
    <sheet name="0120" sheetId="21" r:id="rId19"/>
    <sheet name="0121" sheetId="22" r:id="rId20"/>
    <sheet name="0122" sheetId="23" r:id="rId21"/>
    <sheet name="0123" sheetId="24" r:id="rId22"/>
    <sheet name="0124" sheetId="25" r:id="rId23"/>
    <sheet name="0125" sheetId="26" r:id="rId24"/>
    <sheet name="0126" sheetId="27" r:id="rId25"/>
    <sheet name="0127" sheetId="28" r:id="rId26"/>
    <sheet name="0128" sheetId="31" r:id="rId27"/>
    <sheet name="0129" sheetId="32" r:id="rId28"/>
    <sheet name="0130" sheetId="33" r:id="rId29"/>
    <sheet name="양식" sheetId="1" r:id="rId30"/>
  </sheets>
  <calcPr calcId="125725"/>
</workbook>
</file>

<file path=xl/calcChain.xml><?xml version="1.0" encoding="utf-8"?>
<calcChain xmlns="http://schemas.openxmlformats.org/spreadsheetml/2006/main">
  <c r="B5" i="33"/>
  <c r="B7"/>
  <c r="D53"/>
  <c r="B5" i="32"/>
  <c r="B5" i="31"/>
  <c r="D53" i="32"/>
  <c r="D53" i="31"/>
  <c r="B5" i="28"/>
  <c r="D53"/>
  <c r="B5" i="27"/>
  <c r="B5" i="26"/>
  <c r="B7"/>
  <c r="B7" i="27" s="1"/>
  <c r="B7" i="28" s="1"/>
  <c r="B7" i="31" s="1"/>
  <c r="B7" i="32" s="1"/>
  <c r="D53" i="27"/>
  <c r="D53" i="26"/>
  <c r="B7" i="25"/>
  <c r="B5"/>
  <c r="D53"/>
  <c r="B7" i="24"/>
  <c r="B7" i="23"/>
  <c r="B7" i="22"/>
  <c r="B5" i="24"/>
  <c r="D53"/>
  <c r="B5" i="23"/>
  <c r="D53"/>
  <c r="B5" i="22"/>
  <c r="D53"/>
  <c r="B5" i="21"/>
  <c r="B7"/>
  <c r="D64"/>
  <c r="B5" i="20"/>
  <c r="B7"/>
  <c r="B5" i="19"/>
  <c r="D53" i="20" l="1"/>
  <c r="B7" i="19"/>
  <c r="D54"/>
  <c r="B5" i="18"/>
  <c r="B7"/>
  <c r="D56"/>
  <c r="B5" i="17"/>
  <c r="B7" i="16"/>
  <c r="B7" i="17"/>
  <c r="D53"/>
  <c r="B5" i="16"/>
  <c r="D56"/>
  <c r="B7" i="15"/>
  <c r="B5"/>
  <c r="D53"/>
  <c r="B7" i="14"/>
  <c r="B5"/>
  <c r="D53"/>
  <c r="B7" i="13"/>
  <c r="B5"/>
  <c r="D48"/>
  <c r="B7" i="12"/>
  <c r="D53"/>
  <c r="B5"/>
  <c r="B7" i="10"/>
  <c r="B7" i="11" s="1"/>
  <c r="B5"/>
  <c r="D53"/>
  <c r="D49" i="10"/>
  <c r="B5"/>
  <c r="B7" i="9"/>
  <c r="B5"/>
  <c r="D49"/>
  <c r="B7" i="8"/>
  <c r="D48"/>
  <c r="B5" i="7"/>
  <c r="B7"/>
  <c r="D53"/>
  <c r="B5" i="5"/>
  <c r="B7"/>
  <c r="B7" i="4"/>
  <c r="D44" i="5"/>
  <c r="D48" i="4"/>
  <c r="B5"/>
  <c r="B7" i="3"/>
  <c r="B5"/>
  <c r="D51"/>
  <c r="B7" i="2"/>
  <c r="B5"/>
  <c r="D59"/>
  <c r="D53" i="1"/>
</calcChain>
</file>

<file path=xl/sharedStrings.xml><?xml version="1.0" encoding="utf-8"?>
<sst xmlns="http://schemas.openxmlformats.org/spreadsheetml/2006/main" count="2698" uniqueCount="814">
  <si>
    <t xml:space="preserve"> (        꼴라                )   Daily Report 데일리리포트   </t>
    <phoneticPr fontId="5" type="noConversion"/>
  </si>
  <si>
    <t>작성일자</t>
  </si>
  <si>
    <t xml:space="preserve">작성자 </t>
  </si>
  <si>
    <t>대표</t>
  </si>
  <si>
    <t xml:space="preserve">  일일매출내용</t>
  </si>
  <si>
    <t xml:space="preserve"> </t>
  </si>
  <si>
    <t xml:space="preserve">주간 추천메뉴  </t>
  </si>
  <si>
    <t>주간목표수량</t>
    <phoneticPr fontId="5" type="noConversion"/>
  </si>
  <si>
    <t>일일판매수량(누적)</t>
    <phoneticPr fontId="5" type="noConversion"/>
  </si>
  <si>
    <t>런치</t>
  </si>
  <si>
    <t xml:space="preserve"> </t>
    <phoneticPr fontId="4" type="noConversion"/>
  </si>
  <si>
    <t>디너</t>
  </si>
  <si>
    <t>총매출</t>
  </si>
  <si>
    <t>누적매출</t>
    <phoneticPr fontId="4" type="noConversion"/>
  </si>
  <si>
    <t>목표매출</t>
    <phoneticPr fontId="4" type="noConversion"/>
  </si>
  <si>
    <t xml:space="preserve">  메뉴별 제품 구성비율 (Best &amp; Worst) </t>
  </si>
  <si>
    <t>Best</t>
    <phoneticPr fontId="4" type="noConversion"/>
  </si>
  <si>
    <t>메뉴</t>
    <phoneticPr fontId="5" type="noConversion"/>
  </si>
  <si>
    <t>판매수량</t>
    <phoneticPr fontId="5" type="noConversion"/>
  </si>
  <si>
    <t xml:space="preserve">Worst </t>
  </si>
  <si>
    <t xml:space="preserve">  예약상황 </t>
    <phoneticPr fontId="4" type="noConversion"/>
  </si>
  <si>
    <t>시간</t>
    <phoneticPr fontId="4" type="noConversion"/>
  </si>
  <si>
    <t>예약자</t>
    <phoneticPr fontId="4" type="noConversion"/>
  </si>
  <si>
    <t>인원</t>
    <phoneticPr fontId="4" type="noConversion"/>
  </si>
  <si>
    <t>오전</t>
    <phoneticPr fontId="4" type="noConversion"/>
  </si>
  <si>
    <t xml:space="preserve">오후 </t>
  </si>
  <si>
    <t xml:space="preserve">  보고 및 특이사항 / 건의사항  </t>
  </si>
  <si>
    <t>kitchen</t>
  </si>
  <si>
    <t>Hall</t>
  </si>
  <si>
    <t xml:space="preserve">  기물파손율 </t>
  </si>
  <si>
    <t xml:space="preserve">. </t>
    <phoneticPr fontId="4" type="noConversion"/>
  </si>
  <si>
    <t xml:space="preserve">  전도금 사용내역</t>
    <phoneticPr fontId="5" type="noConversion"/>
  </si>
  <si>
    <t>총금액</t>
    <phoneticPr fontId="5" type="noConversion"/>
  </si>
  <si>
    <t xml:space="preserve">금액 </t>
  </si>
  <si>
    <t xml:space="preserve">사용내역 </t>
  </si>
  <si>
    <t xml:space="preserve">  건의사항</t>
  </si>
  <si>
    <t xml:space="preserve"> </t>
    <phoneticPr fontId="4" type="noConversion"/>
  </si>
  <si>
    <t>2014. 1. 2</t>
    <phoneticPr fontId="5" type="noConversion"/>
  </si>
  <si>
    <t>11시30분</t>
    <phoneticPr fontId="4" type="noConversion"/>
  </si>
  <si>
    <t>유현정님</t>
    <phoneticPr fontId="4" type="noConversion"/>
  </si>
  <si>
    <t>Verona, 조성진님 지인</t>
    <phoneticPr fontId="4" type="noConversion"/>
  </si>
  <si>
    <t>1시</t>
    <phoneticPr fontId="4" type="noConversion"/>
  </si>
  <si>
    <t>정경선님</t>
    <phoneticPr fontId="4" type="noConversion"/>
  </si>
  <si>
    <t>이광언님</t>
    <phoneticPr fontId="4" type="noConversion"/>
  </si>
  <si>
    <t>5시30분</t>
    <phoneticPr fontId="4" type="noConversion"/>
  </si>
  <si>
    <t>D/B</t>
    <phoneticPr fontId="4" type="noConversion"/>
  </si>
  <si>
    <t>6시</t>
    <phoneticPr fontId="4" type="noConversion"/>
  </si>
  <si>
    <t>정광훈님</t>
    <phoneticPr fontId="4" type="noConversion"/>
  </si>
  <si>
    <t>Roma, D/B, 꽃장식, 빔프로젝트 설치</t>
    <phoneticPr fontId="4" type="noConversion"/>
  </si>
  <si>
    <t>6시30분</t>
    <phoneticPr fontId="4" type="noConversion"/>
  </si>
  <si>
    <t>강귀문님</t>
    <phoneticPr fontId="4" type="noConversion"/>
  </si>
  <si>
    <t>Verona, 강동 성심병원 의사분들</t>
    <phoneticPr fontId="4" type="noConversion"/>
  </si>
  <si>
    <t>이윤원님</t>
    <phoneticPr fontId="4" type="noConversion"/>
  </si>
  <si>
    <t>7시</t>
    <phoneticPr fontId="4" type="noConversion"/>
  </si>
  <si>
    <t>민선경님</t>
    <phoneticPr fontId="4" type="noConversion"/>
  </si>
  <si>
    <t>고재경님</t>
    <phoneticPr fontId="4" type="noConversion"/>
  </si>
  <si>
    <t>조소정님</t>
    <phoneticPr fontId="4" type="noConversion"/>
  </si>
  <si>
    <t>엄기윤님</t>
    <phoneticPr fontId="4" type="noConversion"/>
  </si>
  <si>
    <t>8시</t>
    <phoneticPr fontId="4" type="noConversion"/>
  </si>
  <si>
    <t>9시</t>
    <phoneticPr fontId="4" type="noConversion"/>
  </si>
  <si>
    <t>정희선님</t>
    <phoneticPr fontId="4" type="noConversion"/>
  </si>
  <si>
    <t>임헤란님</t>
    <phoneticPr fontId="4" type="noConversion"/>
  </si>
  <si>
    <t>임혜란님 D/B 메뉴</t>
    <phoneticPr fontId="4" type="noConversion"/>
  </si>
  <si>
    <t>농어 루꼴라말이</t>
    <phoneticPr fontId="4" type="noConversion"/>
  </si>
  <si>
    <t>비프타르타르</t>
    <phoneticPr fontId="4" type="noConversion"/>
  </si>
  <si>
    <t>가지파이</t>
    <phoneticPr fontId="4" type="noConversion"/>
  </si>
  <si>
    <t>마켓샐러드</t>
    <phoneticPr fontId="4" type="noConversion"/>
  </si>
  <si>
    <t>매생이굴 파스타</t>
    <phoneticPr fontId="4" type="noConversion"/>
  </si>
  <si>
    <t>안심 또는 생선찜</t>
    <phoneticPr fontId="4" type="noConversion"/>
  </si>
  <si>
    <t>스폐셜 디저트</t>
    <phoneticPr fontId="4" type="noConversion"/>
  </si>
  <si>
    <t>정광훈님 D/B 메뉴</t>
    <phoneticPr fontId="4" type="noConversion"/>
  </si>
  <si>
    <t>랍스타 부라타치즈</t>
    <phoneticPr fontId="4" type="noConversion"/>
  </si>
  <si>
    <t>비프까르파치오</t>
    <phoneticPr fontId="4" type="noConversion"/>
  </si>
  <si>
    <t>사과 곶감 푸와그라구이</t>
    <phoneticPr fontId="4" type="noConversion"/>
  </si>
  <si>
    <t>현미 보리 알리오 풍기(블랙트러플, 양송이)</t>
    <phoneticPr fontId="4" type="noConversion"/>
  </si>
  <si>
    <t>안심 또는 양갈비 또는 생선찜</t>
    <phoneticPr fontId="4" type="noConversion"/>
  </si>
  <si>
    <t>임유리사원 2F 데크 오븐 청소 실시</t>
    <phoneticPr fontId="4" type="noConversion"/>
  </si>
  <si>
    <t>염지현사원 마감 청소 방법 교육 실시(강지원사원)</t>
    <phoneticPr fontId="4" type="noConversion"/>
  </si>
  <si>
    <t>깔라마리</t>
    <phoneticPr fontId="4" type="noConversion"/>
  </si>
  <si>
    <t>루마코니</t>
    <phoneticPr fontId="4" type="noConversion"/>
  </si>
  <si>
    <t>시저샐러드</t>
    <phoneticPr fontId="4" type="noConversion"/>
  </si>
  <si>
    <t>2(2)</t>
    <phoneticPr fontId="4" type="noConversion"/>
  </si>
  <si>
    <t>1(1)</t>
    <phoneticPr fontId="4" type="noConversion"/>
  </si>
  <si>
    <t>2(2)</t>
    <phoneticPr fontId="4" type="noConversion"/>
  </si>
  <si>
    <t>D/A</t>
    <phoneticPr fontId="4" type="noConversion"/>
  </si>
  <si>
    <t>꽃게전복파스타</t>
    <phoneticPr fontId="4" type="noConversion"/>
  </si>
  <si>
    <t>마르게리따</t>
    <phoneticPr fontId="4" type="noConversion"/>
  </si>
  <si>
    <t>kitchen</t>
    <phoneticPr fontId="4" type="noConversion"/>
  </si>
  <si>
    <t xml:space="preserve">   시음하기로 하였습니다.  1월은 28일 진행 예정입니다.</t>
    <phoneticPr fontId="4" type="noConversion"/>
  </si>
  <si>
    <t xml:space="preserve"> 전체미팅시 얘기했던 와인스터디모임 결성.</t>
    <phoneticPr fontId="4" type="noConversion"/>
  </si>
  <si>
    <t xml:space="preserve">   : 한달에 한번씩 와인을 선정하여 와인과, 와이너리의 정보등을 공유하고 같이</t>
    <phoneticPr fontId="4" type="noConversion"/>
  </si>
  <si>
    <t>2014. 1. 3</t>
    <phoneticPr fontId="5" type="noConversion"/>
  </si>
  <si>
    <t>4(6)</t>
    <phoneticPr fontId="4" type="noConversion"/>
  </si>
  <si>
    <t>3(4)</t>
    <phoneticPr fontId="4" type="noConversion"/>
  </si>
  <si>
    <t>0(2)</t>
    <phoneticPr fontId="4" type="noConversion"/>
  </si>
  <si>
    <t>마르게리따</t>
    <phoneticPr fontId="4" type="noConversion"/>
  </si>
  <si>
    <t>깔라마리</t>
    <phoneticPr fontId="4" type="noConversion"/>
  </si>
  <si>
    <t>꽃게전복파스타</t>
    <phoneticPr fontId="4" type="noConversion"/>
  </si>
  <si>
    <t xml:space="preserve">  사무실 대청소 실시</t>
    <phoneticPr fontId="4" type="noConversion"/>
  </si>
  <si>
    <t xml:space="preserve"> </t>
    <phoneticPr fontId="4" type="noConversion"/>
  </si>
  <si>
    <t>2014. 1. 4</t>
    <phoneticPr fontId="5" type="noConversion"/>
  </si>
  <si>
    <t>3(9)</t>
    <phoneticPr fontId="4" type="noConversion"/>
  </si>
  <si>
    <t>2(6)</t>
    <phoneticPr fontId="4" type="noConversion"/>
  </si>
  <si>
    <t>2(4)</t>
    <phoneticPr fontId="4" type="noConversion"/>
  </si>
  <si>
    <t>마켓샐러드</t>
    <phoneticPr fontId="4" type="noConversion"/>
  </si>
  <si>
    <t>감베리피자</t>
    <phoneticPr fontId="4" type="noConversion"/>
  </si>
  <si>
    <t xml:space="preserve"> 1층 BAR선반 , 2층,4층 유리창 및 화장실 대청소 실시</t>
    <phoneticPr fontId="4" type="noConversion"/>
  </si>
  <si>
    <t xml:space="preserve"> : 12월동안 미흡했던 청소를 실시하였습니다.</t>
    <phoneticPr fontId="4" type="noConversion"/>
  </si>
  <si>
    <t xml:space="preserve"> 1월5일에는 그외에 1층 창문틈새 및 2층 룸, BAR 선반 청소 할 예정입니다.</t>
    <phoneticPr fontId="4" type="noConversion"/>
  </si>
  <si>
    <t>2014. 1. 5</t>
    <phoneticPr fontId="5" type="noConversion"/>
  </si>
  <si>
    <t>염지현사원 샐러드 냉장고 식자재 파악 및 청소 실</t>
    <phoneticPr fontId="4" type="noConversion"/>
  </si>
  <si>
    <t xml:space="preserve">시 </t>
    <phoneticPr fontId="4" type="noConversion"/>
  </si>
  <si>
    <t>강지원사원 2F 후드 청소 실시</t>
    <phoneticPr fontId="4" type="noConversion"/>
  </si>
  <si>
    <t>김초연사원 1F 튀김기 청소 실시</t>
    <phoneticPr fontId="4" type="noConversion"/>
  </si>
  <si>
    <t>2F 컨벤션 찢어진 호스 교체</t>
    <phoneticPr fontId="4" type="noConversion"/>
  </si>
  <si>
    <t>2F 제빙기 고장(콤프레션 노후)으로 업체</t>
    <phoneticPr fontId="4" type="noConversion"/>
  </si>
  <si>
    <t>에서 수리하기 위해 가져감</t>
    <phoneticPr fontId="4" type="noConversion"/>
  </si>
  <si>
    <t>11시</t>
    <phoneticPr fontId="4" type="noConversion"/>
  </si>
  <si>
    <t>11시30</t>
    <phoneticPr fontId="4" type="noConversion"/>
  </si>
  <si>
    <t>12시</t>
    <phoneticPr fontId="4" type="noConversion"/>
  </si>
  <si>
    <t>1시30분</t>
    <phoneticPr fontId="4" type="noConversion"/>
  </si>
  <si>
    <t>이회광님</t>
    <phoneticPr fontId="4" type="noConversion"/>
  </si>
  <si>
    <t>최유리님</t>
    <phoneticPr fontId="4" type="noConversion"/>
  </si>
  <si>
    <t>5+2</t>
    <phoneticPr fontId="4" type="noConversion"/>
  </si>
  <si>
    <t>고형승님</t>
    <phoneticPr fontId="4" type="noConversion"/>
  </si>
  <si>
    <t>이상훈님</t>
    <phoneticPr fontId="4" type="noConversion"/>
  </si>
  <si>
    <t>송명훈님</t>
    <phoneticPr fontId="4" type="noConversion"/>
  </si>
  <si>
    <t>장수현님</t>
    <phoneticPr fontId="4" type="noConversion"/>
  </si>
  <si>
    <t>명일 있을 D/B 메뉴 내용 전달</t>
    <phoneticPr fontId="4" type="noConversion"/>
  </si>
  <si>
    <t>11시30분</t>
    <phoneticPr fontId="4" type="noConversion"/>
  </si>
  <si>
    <t>12시30분</t>
    <phoneticPr fontId="4" type="noConversion"/>
  </si>
  <si>
    <t>2시</t>
    <phoneticPr fontId="4" type="noConversion"/>
  </si>
  <si>
    <t>백목련님</t>
    <phoneticPr fontId="4" type="noConversion"/>
  </si>
  <si>
    <t>박상민님</t>
    <phoneticPr fontId="4" type="noConversion"/>
  </si>
  <si>
    <t>임현진님</t>
    <phoneticPr fontId="4" type="noConversion"/>
  </si>
  <si>
    <t>6시</t>
    <phoneticPr fontId="4" type="noConversion"/>
  </si>
  <si>
    <t>이형욱님</t>
    <phoneticPr fontId="4" type="noConversion"/>
  </si>
  <si>
    <t>장익님</t>
    <phoneticPr fontId="4" type="noConversion"/>
  </si>
  <si>
    <t>김경진님</t>
    <phoneticPr fontId="4" type="noConversion"/>
  </si>
  <si>
    <t>박현수님</t>
    <phoneticPr fontId="4" type="noConversion"/>
  </si>
  <si>
    <t>황기현님</t>
    <phoneticPr fontId="4" type="noConversion"/>
  </si>
  <si>
    <t>이미령님</t>
    <phoneticPr fontId="4" type="noConversion"/>
  </si>
  <si>
    <t>6시30분</t>
    <phoneticPr fontId="4" type="noConversion"/>
  </si>
  <si>
    <t>신동식 주임 물때 작업 시작</t>
    <phoneticPr fontId="4" type="noConversion"/>
  </si>
  <si>
    <t>시즌메뉴 변경 사항 전달</t>
    <phoneticPr fontId="4" type="noConversion"/>
  </si>
  <si>
    <t>메르까토 피자 X</t>
    <phoneticPr fontId="4" type="noConversion"/>
  </si>
  <si>
    <t>꽃게 전복파스타 -&gt; 굴 매생이 파스타</t>
    <phoneticPr fontId="4" type="noConversion"/>
  </si>
  <si>
    <t>임유리사원 1F 업무 실시</t>
    <phoneticPr fontId="4" type="noConversion"/>
  </si>
  <si>
    <t>염시현사원 프로슈토 손질 방법 교육 실시</t>
    <phoneticPr fontId="4" type="noConversion"/>
  </si>
  <si>
    <t>유지헌님</t>
    <phoneticPr fontId="4" type="noConversion"/>
  </si>
  <si>
    <t>박정인님</t>
    <phoneticPr fontId="4" type="noConversion"/>
  </si>
  <si>
    <t>12시</t>
    <phoneticPr fontId="4" type="noConversion"/>
  </si>
  <si>
    <t>박민호사원</t>
    <phoneticPr fontId="4" type="noConversion"/>
  </si>
  <si>
    <t>12시15분</t>
    <phoneticPr fontId="4" type="noConversion"/>
  </si>
  <si>
    <t>박지은님</t>
    <phoneticPr fontId="4" type="noConversion"/>
  </si>
  <si>
    <t>송현정님</t>
    <phoneticPr fontId="4" type="noConversion"/>
  </si>
  <si>
    <t>민호세님</t>
    <phoneticPr fontId="4" type="noConversion"/>
  </si>
  <si>
    <t>1시30분</t>
    <phoneticPr fontId="4" type="noConversion"/>
  </si>
  <si>
    <t>김민영님</t>
    <phoneticPr fontId="4" type="noConversion"/>
  </si>
  <si>
    <t>Verona, 어머니 생신</t>
    <phoneticPr fontId="4" type="noConversion"/>
  </si>
  <si>
    <t>권아진님</t>
    <phoneticPr fontId="4" type="noConversion"/>
  </si>
  <si>
    <t>안희선님</t>
    <phoneticPr fontId="4" type="noConversion"/>
  </si>
  <si>
    <t>배상호님</t>
    <phoneticPr fontId="4" type="noConversion"/>
  </si>
  <si>
    <t>7시</t>
    <phoneticPr fontId="4" type="noConversion"/>
  </si>
  <si>
    <t>이지현님</t>
    <phoneticPr fontId="4" type="noConversion"/>
  </si>
  <si>
    <t>홍성철님</t>
    <phoneticPr fontId="4" type="noConversion"/>
  </si>
  <si>
    <t>김태일님</t>
    <phoneticPr fontId="4" type="noConversion"/>
  </si>
  <si>
    <t>7시30분</t>
    <phoneticPr fontId="4" type="noConversion"/>
  </si>
  <si>
    <t>김지영님</t>
    <phoneticPr fontId="4" type="noConversion"/>
  </si>
  <si>
    <t>8시</t>
    <phoneticPr fontId="4" type="noConversion"/>
  </si>
  <si>
    <t>황지현님</t>
    <phoneticPr fontId="4" type="noConversion"/>
  </si>
  <si>
    <t xml:space="preserve">7시 </t>
    <phoneticPr fontId="4" type="noConversion"/>
  </si>
  <si>
    <t>남중수님</t>
    <phoneticPr fontId="4" type="noConversion"/>
  </si>
  <si>
    <t>Roma</t>
    <phoneticPr fontId="4" type="noConversion"/>
  </si>
  <si>
    <t>신동식 주임 숯돌 이용하여 칼 가는 방법 교육</t>
    <phoneticPr fontId="4" type="noConversion"/>
  </si>
  <si>
    <t>석연준사원 가지 파이 생산</t>
    <phoneticPr fontId="4" type="noConversion"/>
  </si>
  <si>
    <t>1(10)</t>
    <phoneticPr fontId="4" type="noConversion"/>
  </si>
  <si>
    <t>0(6)</t>
    <phoneticPr fontId="4" type="noConversion"/>
  </si>
  <si>
    <t>1(5)</t>
    <phoneticPr fontId="4" type="noConversion"/>
  </si>
  <si>
    <t>날치알파스타</t>
    <phoneticPr fontId="4" type="noConversion"/>
  </si>
  <si>
    <t>알리오올리오</t>
    <phoneticPr fontId="4" type="noConversion"/>
  </si>
  <si>
    <t>양파피자</t>
    <phoneticPr fontId="4" type="noConversion"/>
  </si>
  <si>
    <t>- 1층,2층 BAR 선반, 1층 창문 청소를 실시 하였습니다.</t>
    <phoneticPr fontId="4" type="noConversion"/>
  </si>
  <si>
    <t>- 1층 쇼케이스 및 1층 냉장고 성애 제거할 예정입니다.</t>
    <phoneticPr fontId="4" type="noConversion"/>
  </si>
  <si>
    <t>2014. 1. 6</t>
    <phoneticPr fontId="5" type="noConversion"/>
  </si>
  <si>
    <t>디에즈모임</t>
    <phoneticPr fontId="4" type="noConversion"/>
  </si>
  <si>
    <t>Verona, 임경선님, 안티셀렉션(고추튀김,미니가지파이,루꼴라농어말이,비프타르타르)</t>
    <phoneticPr fontId="4" type="noConversion"/>
  </si>
  <si>
    <t>홍정연님</t>
    <phoneticPr fontId="4" type="noConversion"/>
  </si>
  <si>
    <t>김진우님</t>
    <phoneticPr fontId="4" type="noConversion"/>
  </si>
  <si>
    <t>정마리아님</t>
    <phoneticPr fontId="4" type="noConversion"/>
  </si>
  <si>
    <t>이상황선생님</t>
    <phoneticPr fontId="4" type="noConversion"/>
  </si>
  <si>
    <t>박윤식님</t>
    <phoneticPr fontId="4" type="noConversion"/>
  </si>
  <si>
    <t>Roma, D/T, 샴페인1, 화이트와인1, 레드와인3, 디저트와인1 가져오심</t>
    <phoneticPr fontId="4" type="noConversion"/>
  </si>
  <si>
    <t xml:space="preserve">1.모듬 석화 </t>
    <phoneticPr fontId="4" type="noConversion"/>
  </si>
  <si>
    <t>2, 부라타 치즈와 랍스타 마리네이드</t>
    <phoneticPr fontId="4" type="noConversion"/>
  </si>
  <si>
    <t>3.비프타르타르</t>
    <phoneticPr fontId="4" type="noConversion"/>
  </si>
  <si>
    <t>4.앤쵸비 비네그레타를 곁들인 시져샐러드</t>
    <phoneticPr fontId="4" type="noConversion"/>
  </si>
  <si>
    <t>5.블랙트러플을 올린 포르치니 딸리아딸레</t>
    <phoneticPr fontId="4" type="noConversion"/>
  </si>
  <si>
    <t>6.안심 or 농어구이</t>
    <phoneticPr fontId="4" type="noConversion"/>
  </si>
  <si>
    <t>7.스폐셜 디저트</t>
    <phoneticPr fontId="4" type="noConversion"/>
  </si>
  <si>
    <t>강지원사원 1F 근무</t>
    <phoneticPr fontId="4" type="noConversion"/>
  </si>
  <si>
    <t>염지현사원 샐러드 파트 미장 업무 교육</t>
    <phoneticPr fontId="4" type="noConversion"/>
  </si>
  <si>
    <t>이상황 님 D/T 메뉴</t>
    <phoneticPr fontId="4" type="noConversion"/>
  </si>
  <si>
    <t xml:space="preserve"> -크리스마스 장식 철수</t>
    <phoneticPr fontId="4" type="noConversion"/>
  </si>
  <si>
    <t xml:space="preserve"> 1,2,4층 크리스마스 장식 철수하였으며 청소 실시하였습니다.</t>
    <phoneticPr fontId="4" type="noConversion"/>
  </si>
  <si>
    <t xml:space="preserve">   </t>
    <phoneticPr fontId="4" type="noConversion"/>
  </si>
  <si>
    <t>1(11)</t>
    <phoneticPr fontId="4" type="noConversion"/>
  </si>
  <si>
    <t>1(7)</t>
    <phoneticPr fontId="4" type="noConversion"/>
  </si>
  <si>
    <t>0(5)</t>
    <phoneticPr fontId="4" type="noConversion"/>
  </si>
  <si>
    <t>D/B set</t>
    <phoneticPr fontId="4" type="noConversion"/>
  </si>
  <si>
    <t>꽃게파스타</t>
    <phoneticPr fontId="4" type="noConversion"/>
  </si>
  <si>
    <t>루꼴라피자</t>
    <phoneticPr fontId="4" type="noConversion"/>
  </si>
  <si>
    <t>2014. 1. 7</t>
    <phoneticPr fontId="5" type="noConversion"/>
  </si>
  <si>
    <t>6시40분</t>
    <phoneticPr fontId="4" type="noConversion"/>
  </si>
  <si>
    <t>심경섭님</t>
    <phoneticPr fontId="4" type="noConversion"/>
  </si>
  <si>
    <t>박민경님</t>
    <phoneticPr fontId="4" type="noConversion"/>
  </si>
  <si>
    <t>조한민님</t>
    <phoneticPr fontId="4" type="noConversion"/>
  </si>
  <si>
    <t>14년1월 주방스케줄 PSC에 전송</t>
    <phoneticPr fontId="4" type="noConversion"/>
  </si>
  <si>
    <t>1F 피자, 다용도, 디저트 냉장고와 피자 작업대</t>
    <phoneticPr fontId="4" type="noConversion"/>
  </si>
  <si>
    <t xml:space="preserve"> 대청소 실시</t>
    <phoneticPr fontId="4" type="noConversion"/>
  </si>
  <si>
    <t>2F 윈도우 냉장고, 후드, 에어컨, 디스플레이 선반</t>
    <phoneticPr fontId="4" type="noConversion"/>
  </si>
  <si>
    <t>분리수거장, 주차장 청소 실시</t>
    <phoneticPr fontId="4" type="noConversion"/>
  </si>
  <si>
    <t>0(11)</t>
    <phoneticPr fontId="4" type="noConversion"/>
  </si>
  <si>
    <t>0(7)</t>
    <phoneticPr fontId="4" type="noConversion"/>
  </si>
  <si>
    <t xml:space="preserve">  -1F 진열장, 계단 밑, 선반, 유리창 청소 실시</t>
    <phoneticPr fontId="4" type="noConversion"/>
  </si>
  <si>
    <t xml:space="preserve">  -2F 창문,창틀,진열장 등 대청소 실시</t>
    <phoneticPr fontId="4" type="noConversion"/>
  </si>
  <si>
    <t xml:space="preserve">  -4F 화장실대청소, 바닥대청소 실시</t>
    <phoneticPr fontId="4" type="noConversion"/>
  </si>
  <si>
    <t xml:space="preserve">  -1층 테라스와 주차장 청소 실시</t>
    <phoneticPr fontId="4" type="noConversion"/>
  </si>
  <si>
    <t xml:space="preserve"> 손님의 방문이 저조하여 매장 대청소 실시하였습니다.</t>
    <phoneticPr fontId="4" type="noConversion"/>
  </si>
  <si>
    <t>2014. 1. 8</t>
    <phoneticPr fontId="5" type="noConversion"/>
  </si>
  <si>
    <t>3시40분</t>
    <phoneticPr fontId="4" type="noConversion"/>
  </si>
  <si>
    <t>김지현님</t>
    <phoneticPr fontId="4" type="noConversion"/>
  </si>
  <si>
    <t>5시</t>
    <phoneticPr fontId="4" type="noConversion"/>
  </si>
  <si>
    <t>김홍근상무님지인</t>
    <phoneticPr fontId="4" type="noConversion"/>
  </si>
  <si>
    <t>염지현사원</t>
    <phoneticPr fontId="4" type="noConversion"/>
  </si>
  <si>
    <t>온종성님</t>
    <phoneticPr fontId="4" type="noConversion"/>
  </si>
  <si>
    <t>석연준사원 버섯 샐러드 재교육</t>
    <phoneticPr fontId="4" type="noConversion"/>
  </si>
  <si>
    <t>임유리사원 파스타 업무 교육</t>
    <phoneticPr fontId="4" type="noConversion"/>
  </si>
  <si>
    <t>지난 달 물때 정리 완료</t>
    <phoneticPr fontId="4" type="noConversion"/>
  </si>
  <si>
    <t>감베리피자</t>
    <phoneticPr fontId="4" type="noConversion"/>
  </si>
  <si>
    <t>마르게리따</t>
    <phoneticPr fontId="4" type="noConversion"/>
  </si>
  <si>
    <t>해산물파스타</t>
    <phoneticPr fontId="4" type="noConversion"/>
  </si>
  <si>
    <t>1(8)</t>
    <phoneticPr fontId="4" type="noConversion"/>
  </si>
  <si>
    <t>넛트피자</t>
    <phoneticPr fontId="4" type="noConversion"/>
  </si>
  <si>
    <t>L/A set</t>
    <phoneticPr fontId="4" type="noConversion"/>
  </si>
  <si>
    <t xml:space="preserve"> - 매장 전층 계단 청소를 실시 하였습니다.</t>
    <phoneticPr fontId="4" type="noConversion"/>
  </si>
  <si>
    <t>송현빈실장님</t>
    <phoneticPr fontId="4" type="noConversion"/>
  </si>
  <si>
    <t xml:space="preserve"> 직원과 함께 식사.</t>
    <phoneticPr fontId="4" type="noConversion"/>
  </si>
  <si>
    <t>2014. 1. 10</t>
    <phoneticPr fontId="5" type="noConversion"/>
  </si>
  <si>
    <t>원동욱님</t>
    <phoneticPr fontId="4" type="noConversion"/>
  </si>
  <si>
    <t>주은혜님</t>
    <phoneticPr fontId="4" type="noConversion"/>
  </si>
  <si>
    <t>이화온님</t>
    <phoneticPr fontId="4" type="noConversion"/>
  </si>
  <si>
    <t>박찬호님</t>
    <phoneticPr fontId="4" type="noConversion"/>
  </si>
  <si>
    <t>박인영님</t>
    <phoneticPr fontId="4" type="noConversion"/>
  </si>
  <si>
    <t>이정환님</t>
    <phoneticPr fontId="4" type="noConversion"/>
  </si>
  <si>
    <t>7시40분</t>
    <phoneticPr fontId="4" type="noConversion"/>
  </si>
  <si>
    <t>김성묵님</t>
    <phoneticPr fontId="4" type="noConversion"/>
  </si>
  <si>
    <t>성지예님</t>
    <phoneticPr fontId="4" type="noConversion"/>
  </si>
  <si>
    <t>8시15분</t>
    <phoneticPr fontId="4" type="noConversion"/>
  </si>
  <si>
    <t>이상철님</t>
    <phoneticPr fontId="4" type="noConversion"/>
  </si>
  <si>
    <t>한국디자인진흥원</t>
    <phoneticPr fontId="4" type="noConversion"/>
  </si>
  <si>
    <t>친구들 모임</t>
    <phoneticPr fontId="4" type="noConversion"/>
  </si>
  <si>
    <t>psc와 바뀌게 될 찹스테이크와 시져 샐</t>
    <phoneticPr fontId="4" type="noConversion"/>
  </si>
  <si>
    <t>러드 시식이 있었습니다.</t>
    <phoneticPr fontId="4" type="noConversion"/>
  </si>
  <si>
    <t>보완점으로 시져 샐러드 토핑과 로메인 크기</t>
    <phoneticPr fontId="4" type="noConversion"/>
  </si>
  <si>
    <t>를 고르고 크게 하자고 했습니다.</t>
    <phoneticPr fontId="4" type="noConversion"/>
  </si>
  <si>
    <t xml:space="preserve">염지현사원 샐러드 파트 업무에 대해 집중 교육 </t>
    <phoneticPr fontId="4" type="noConversion"/>
  </si>
  <si>
    <t>실시</t>
    <phoneticPr fontId="4" type="noConversion"/>
  </si>
  <si>
    <t>13일 신메뉴 제안에 관한 식자재 준비 및 시연 실</t>
    <phoneticPr fontId="4" type="noConversion"/>
  </si>
  <si>
    <t>1(9)</t>
    <phoneticPr fontId="4" type="noConversion"/>
  </si>
  <si>
    <t>2(7)</t>
    <phoneticPr fontId="4" type="noConversion"/>
  </si>
  <si>
    <t>새우 날치알파스타</t>
    <phoneticPr fontId="4" type="noConversion"/>
  </si>
  <si>
    <t>밤피자</t>
    <phoneticPr fontId="4" type="noConversion"/>
  </si>
  <si>
    <t>해산물 파스타</t>
    <phoneticPr fontId="4" type="noConversion"/>
  </si>
  <si>
    <t>0(9)</t>
    <phoneticPr fontId="4" type="noConversion"/>
  </si>
  <si>
    <t>0(7)</t>
    <phoneticPr fontId="4" type="noConversion"/>
  </si>
  <si>
    <t>날치알크림파스타</t>
    <phoneticPr fontId="4" type="noConversion"/>
  </si>
  <si>
    <t>우오바</t>
    <phoneticPr fontId="4" type="noConversion"/>
  </si>
  <si>
    <t>1. 영업특이사항</t>
    <phoneticPr fontId="4" type="noConversion"/>
  </si>
  <si>
    <t xml:space="preserve"> 5시부터 고객방문이 계속 이어졌으며 대부분 단품이용손님이었으며 꽃게파스타와</t>
    <phoneticPr fontId="4" type="noConversion"/>
  </si>
  <si>
    <t xml:space="preserve"> 우오바 등 판매도가 높았습니다. </t>
    <phoneticPr fontId="4" type="noConversion"/>
  </si>
  <si>
    <t>2. 다음주 예약사항</t>
    <phoneticPr fontId="4" type="noConversion"/>
  </si>
  <si>
    <t>(월,화)펜티코리아, 16명, 4층, L/B Set, 회의진행과 함께 식사이용</t>
    <phoneticPr fontId="4" type="noConversion"/>
  </si>
  <si>
    <t xml:space="preserve"> =&gt;작년이용손님으로 동일한 내용(펜디직원교육)으로 4층에서 진행됩니다.</t>
    <phoneticPr fontId="4" type="noConversion"/>
  </si>
  <si>
    <t>(수)백조이, 30명, 2층 홀, L/B Set</t>
    <phoneticPr fontId="4" type="noConversion"/>
  </si>
  <si>
    <t>1시</t>
    <phoneticPr fontId="4" type="noConversion"/>
  </si>
  <si>
    <t>임문규차장님</t>
    <phoneticPr fontId="4" type="noConversion"/>
  </si>
  <si>
    <t>김종규님</t>
    <phoneticPr fontId="4" type="noConversion"/>
  </si>
  <si>
    <t>Verona, 가족식사</t>
    <phoneticPr fontId="4" type="noConversion"/>
  </si>
  <si>
    <t>4시30분</t>
    <phoneticPr fontId="4" type="noConversion"/>
  </si>
  <si>
    <t>박보연님</t>
    <phoneticPr fontId="4" type="noConversion"/>
  </si>
  <si>
    <t>6시</t>
    <phoneticPr fontId="4" type="noConversion"/>
  </si>
  <si>
    <t>주현진님</t>
    <phoneticPr fontId="4" type="noConversion"/>
  </si>
  <si>
    <t>한용호님</t>
    <phoneticPr fontId="4" type="noConversion"/>
  </si>
  <si>
    <t>6시10분</t>
    <phoneticPr fontId="4" type="noConversion"/>
  </si>
  <si>
    <t>최일령님</t>
    <phoneticPr fontId="4" type="noConversion"/>
  </si>
  <si>
    <t>6시30분</t>
    <phoneticPr fontId="4" type="noConversion"/>
  </si>
  <si>
    <t>김정현님</t>
    <phoneticPr fontId="4" type="noConversion"/>
  </si>
  <si>
    <t>6시50분</t>
    <phoneticPr fontId="4" type="noConversion"/>
  </si>
  <si>
    <t>기영훈님</t>
    <phoneticPr fontId="4" type="noConversion"/>
  </si>
  <si>
    <t>7시</t>
    <phoneticPr fontId="4" type="noConversion"/>
  </si>
  <si>
    <t>민선경님</t>
    <phoneticPr fontId="4" type="noConversion"/>
  </si>
  <si>
    <t>단골손님</t>
    <phoneticPr fontId="4" type="noConversion"/>
  </si>
  <si>
    <t>7시30분</t>
    <phoneticPr fontId="4" type="noConversion"/>
  </si>
  <si>
    <t>김근태님</t>
    <phoneticPr fontId="4" type="noConversion"/>
  </si>
  <si>
    <t>한달간 1F에 김초연 임유리사원이 근무하</t>
    <phoneticPr fontId="4" type="noConversion"/>
  </si>
  <si>
    <t>며 식자재 집중 관리하기로 하였습니다</t>
    <phoneticPr fontId="4" type="noConversion"/>
  </si>
  <si>
    <t>식자재 발주시 누락 및 식사시간 떨어지지</t>
    <phoneticPr fontId="4" type="noConversion"/>
  </si>
  <si>
    <t>않게 수량 정확하게 체크 하는 교육 실시</t>
    <phoneticPr fontId="4" type="noConversion"/>
  </si>
  <si>
    <t>이선민님</t>
    <phoneticPr fontId="4" type="noConversion"/>
  </si>
  <si>
    <t>4+1</t>
    <phoneticPr fontId="4" type="noConversion"/>
  </si>
  <si>
    <t>최재권님</t>
    <phoneticPr fontId="4" type="noConversion"/>
  </si>
  <si>
    <t>3시</t>
    <phoneticPr fontId="4" type="noConversion"/>
  </si>
  <si>
    <t>김동숙님</t>
    <phoneticPr fontId="4" type="noConversion"/>
  </si>
  <si>
    <t>4시</t>
    <phoneticPr fontId="4" type="noConversion"/>
  </si>
  <si>
    <t>조찬우님</t>
    <phoneticPr fontId="4" type="noConversion"/>
  </si>
  <si>
    <t>권승수님</t>
    <phoneticPr fontId="4" type="noConversion"/>
  </si>
  <si>
    <t>정향우님</t>
    <phoneticPr fontId="4" type="noConversion"/>
  </si>
  <si>
    <t>정재이님</t>
    <phoneticPr fontId="4" type="noConversion"/>
  </si>
  <si>
    <t>박하늘님</t>
    <phoneticPr fontId="4" type="noConversion"/>
  </si>
  <si>
    <t>명일 있을 메뉴개발 각 팀별로 메뉴 시연</t>
    <phoneticPr fontId="4" type="noConversion"/>
  </si>
  <si>
    <t>을 하였습니다.</t>
    <phoneticPr fontId="4" type="noConversion"/>
  </si>
  <si>
    <t>염지현 사원 샐러드 파트 집중적으로 교육 실시</t>
    <phoneticPr fontId="4" type="noConversion"/>
  </si>
  <si>
    <t>강지원사원 가락시장 조사 실시 하였습니다.</t>
    <phoneticPr fontId="4" type="noConversion"/>
  </si>
  <si>
    <t>신동식주임 노량진 수산시장 조사 실시 하였</t>
    <phoneticPr fontId="4" type="noConversion"/>
  </si>
  <si>
    <t>습니다.</t>
    <phoneticPr fontId="4" type="noConversion"/>
  </si>
  <si>
    <t>동파방지를 위해 개수대 물을 틀어놨습니다</t>
    <phoneticPr fontId="4" type="noConversion"/>
  </si>
  <si>
    <t>2014. 1. 12</t>
    <phoneticPr fontId="5" type="noConversion"/>
  </si>
  <si>
    <t>우오바</t>
    <phoneticPr fontId="4" type="noConversion"/>
  </si>
  <si>
    <t>꽃게파스타</t>
    <phoneticPr fontId="4" type="noConversion"/>
  </si>
  <si>
    <t>마르게리따</t>
    <phoneticPr fontId="4" type="noConversion"/>
  </si>
  <si>
    <t>2(13)</t>
    <phoneticPr fontId="4" type="noConversion"/>
  </si>
  <si>
    <t>2(9)</t>
    <phoneticPr fontId="4" type="noConversion"/>
  </si>
  <si>
    <t>-내일 예약 사항</t>
    <phoneticPr fontId="4" type="noConversion"/>
  </si>
  <si>
    <t xml:space="preserve"> -펜디 코리아 교육 행사가 Roma에 예약되어있고 17인 L/B set 이용 예정</t>
    <phoneticPr fontId="4" type="noConversion"/>
  </si>
  <si>
    <t>2014. 1. 13</t>
    <phoneticPr fontId="5" type="noConversion"/>
  </si>
  <si>
    <t>9시~</t>
    <phoneticPr fontId="4" type="noConversion"/>
  </si>
  <si>
    <t>Fendi korea</t>
    <phoneticPr fontId="4" type="noConversion"/>
  </si>
  <si>
    <t>Roma, L/B, 17시까지 이용, 빔프로젝트 커피머신 사용</t>
    <phoneticPr fontId="4" type="noConversion"/>
  </si>
  <si>
    <t>12시50분</t>
    <phoneticPr fontId="4" type="noConversion"/>
  </si>
  <si>
    <t>안윤성님</t>
    <phoneticPr fontId="4" type="noConversion"/>
  </si>
  <si>
    <t>소정훈님</t>
    <phoneticPr fontId="4" type="noConversion"/>
  </si>
  <si>
    <t>이수종님</t>
    <phoneticPr fontId="4" type="noConversion"/>
  </si>
  <si>
    <t>사장님</t>
    <phoneticPr fontId="4" type="noConversion"/>
  </si>
  <si>
    <t>조사장님</t>
    <phoneticPr fontId="4" type="noConversion"/>
  </si>
  <si>
    <t>정다은님</t>
    <phoneticPr fontId="4" type="noConversion"/>
  </si>
  <si>
    <t>원미경님</t>
    <phoneticPr fontId="4" type="noConversion"/>
  </si>
  <si>
    <t>박지영님</t>
    <phoneticPr fontId="4" type="noConversion"/>
  </si>
  <si>
    <t>박대준님</t>
    <phoneticPr fontId="4" type="noConversion"/>
  </si>
  <si>
    <t>김승한님</t>
    <phoneticPr fontId="4" type="noConversion"/>
  </si>
  <si>
    <t>박찬중님</t>
    <phoneticPr fontId="4" type="noConversion"/>
  </si>
  <si>
    <t>펜디 코리아 L/B</t>
    <phoneticPr fontId="4" type="noConversion"/>
  </si>
  <si>
    <t>가리비 구이</t>
    <phoneticPr fontId="4" type="noConversion"/>
  </si>
  <si>
    <t>메르까토 샐러드</t>
    <phoneticPr fontId="4" type="noConversion"/>
  </si>
  <si>
    <t>봉골레</t>
    <phoneticPr fontId="4" type="noConversion"/>
  </si>
  <si>
    <t>등심스테이크</t>
    <phoneticPr fontId="4" type="noConversion"/>
  </si>
  <si>
    <t>메르까토 스페셜 디저트</t>
    <phoneticPr fontId="4" type="noConversion"/>
  </si>
  <si>
    <t>첫출근</t>
    <phoneticPr fontId="4" type="noConversion"/>
  </si>
  <si>
    <t>김진영(24). 김경진(23)</t>
    <phoneticPr fontId="4" type="noConversion"/>
  </si>
  <si>
    <t>3(16)</t>
    <phoneticPr fontId="4" type="noConversion"/>
  </si>
  <si>
    <t>0(10)</t>
    <phoneticPr fontId="4" type="noConversion"/>
  </si>
  <si>
    <t>0(9)</t>
    <phoneticPr fontId="4" type="noConversion"/>
  </si>
  <si>
    <t>깔라마리</t>
    <phoneticPr fontId="4" type="noConversion"/>
  </si>
  <si>
    <t>해산물파스타</t>
    <phoneticPr fontId="4" type="noConversion"/>
  </si>
  <si>
    <t>먹물리조또</t>
    <phoneticPr fontId="4" type="noConversion"/>
  </si>
  <si>
    <t xml:space="preserve"> 내일예약상황</t>
    <phoneticPr fontId="4" type="noConversion"/>
  </si>
  <si>
    <t xml:space="preserve">  : 4F 펜디코리아 16명 L/B SET</t>
    <phoneticPr fontId="4" type="noConversion"/>
  </si>
  <si>
    <t xml:space="preserve">  : 2F VERONA 조사장님 12명 단품식사 예정</t>
    <phoneticPr fontId="4" type="noConversion"/>
  </si>
  <si>
    <t xml:space="preserve">  </t>
    <phoneticPr fontId="4" type="noConversion"/>
  </si>
  <si>
    <t>2014. 1. 14</t>
    <phoneticPr fontId="5" type="noConversion"/>
  </si>
  <si>
    <t>11시</t>
    <phoneticPr fontId="4" type="noConversion"/>
  </si>
  <si>
    <t>9시~</t>
    <phoneticPr fontId="4" type="noConversion"/>
  </si>
  <si>
    <t>북클럽</t>
    <phoneticPr fontId="4" type="noConversion"/>
  </si>
  <si>
    <t>조사장님</t>
    <phoneticPr fontId="4" type="noConversion"/>
  </si>
  <si>
    <t>조미진 님</t>
    <phoneticPr fontId="4" type="noConversion"/>
  </si>
  <si>
    <t>지경희 님</t>
    <phoneticPr fontId="4" type="noConversion"/>
  </si>
  <si>
    <t>김성우 님</t>
    <phoneticPr fontId="4" type="noConversion"/>
  </si>
  <si>
    <t>10시</t>
    <phoneticPr fontId="4" type="noConversion"/>
  </si>
  <si>
    <t>8시30분</t>
    <phoneticPr fontId="4" type="noConversion"/>
  </si>
  <si>
    <t>양지윤 님</t>
    <phoneticPr fontId="4" type="noConversion"/>
  </si>
  <si>
    <t>장누리 님</t>
    <phoneticPr fontId="4" type="noConversion"/>
  </si>
  <si>
    <t>박종근 님</t>
    <phoneticPr fontId="4" type="noConversion"/>
  </si>
  <si>
    <t>이승연 님</t>
    <phoneticPr fontId="4" type="noConversion"/>
  </si>
  <si>
    <t>. 2F 바닥 대청소 실시</t>
    <phoneticPr fontId="4" type="noConversion"/>
  </si>
  <si>
    <t>. 2F 냉장 , 냉동 대청소 실시</t>
    <phoneticPr fontId="4" type="noConversion"/>
  </si>
  <si>
    <t>김진영 , 김경진 사원 식사빵 교육 실시</t>
    <phoneticPr fontId="4" type="noConversion"/>
  </si>
  <si>
    <t>김진영 , 김경진 사원 우오바 세팅 및 마무리 교육</t>
    <phoneticPr fontId="4" type="noConversion"/>
  </si>
  <si>
    <t>실시</t>
    <phoneticPr fontId="4" type="noConversion"/>
  </si>
  <si>
    <t>3(19)</t>
    <phoneticPr fontId="4" type="noConversion"/>
  </si>
  <si>
    <t>2(12)</t>
    <phoneticPr fontId="4" type="noConversion"/>
  </si>
  <si>
    <t>버섯샐러드</t>
    <phoneticPr fontId="4" type="noConversion"/>
  </si>
  <si>
    <t>L/B Set</t>
    <phoneticPr fontId="4" type="noConversion"/>
  </si>
  <si>
    <t xml:space="preserve"> - 1층 제빙기 청소 실시</t>
    <phoneticPr fontId="4" type="noConversion"/>
  </si>
  <si>
    <t xml:space="preserve"> - 꽃수업실시</t>
    <phoneticPr fontId="4" type="noConversion"/>
  </si>
  <si>
    <t xml:space="preserve"> :브라이덜샤워를 주제로 진행.</t>
    <phoneticPr fontId="4" type="noConversion"/>
  </si>
  <si>
    <t xml:space="preserve">  부케,센터피스,코사지,냅킨링을 강습받았습니다.</t>
    <phoneticPr fontId="4" type="noConversion"/>
  </si>
  <si>
    <t xml:space="preserve"> - 내일 예약사항</t>
    <phoneticPr fontId="4" type="noConversion"/>
  </si>
  <si>
    <t xml:space="preserve"> : BACkJOY.KOREA 30人 L/B set 2F홀에서 진행.</t>
    <phoneticPr fontId="4" type="noConversion"/>
  </si>
  <si>
    <t>2014. 1. 15</t>
    <phoneticPr fontId="5" type="noConversion"/>
  </si>
  <si>
    <t>Backjoy</t>
    <phoneticPr fontId="4" type="noConversion"/>
  </si>
  <si>
    <t>Roma, 2F, L/B, 빔프로젝트 설치</t>
    <phoneticPr fontId="4" type="noConversion"/>
  </si>
  <si>
    <t>배진선님</t>
    <phoneticPr fontId="4" type="noConversion"/>
  </si>
  <si>
    <t>Verona</t>
    <phoneticPr fontId="4" type="noConversion"/>
  </si>
  <si>
    <t>황미옥님</t>
    <phoneticPr fontId="4" type="noConversion"/>
  </si>
  <si>
    <t>김민경님</t>
    <phoneticPr fontId="4" type="noConversion"/>
  </si>
  <si>
    <t>박동엽님</t>
    <phoneticPr fontId="4" type="noConversion"/>
  </si>
  <si>
    <t>신유경님</t>
    <phoneticPr fontId="4" type="noConversion"/>
  </si>
  <si>
    <t>유지안님</t>
    <phoneticPr fontId="4" type="noConversion"/>
  </si>
  <si>
    <t>이진주님</t>
    <phoneticPr fontId="4" type="noConversion"/>
  </si>
  <si>
    <t>7시20분</t>
    <phoneticPr fontId="4" type="noConversion"/>
  </si>
  <si>
    <t>엄태영님</t>
    <phoneticPr fontId="4" type="noConversion"/>
  </si>
  <si>
    <t>7시30분</t>
    <phoneticPr fontId="4" type="noConversion"/>
  </si>
  <si>
    <t>백필호님</t>
    <phoneticPr fontId="4" type="noConversion"/>
  </si>
  <si>
    <t>Backjoy L/B 메뉴</t>
    <phoneticPr fontId="4" type="noConversion"/>
  </si>
  <si>
    <t>Verona, 김재경 박사님, D/B</t>
    <phoneticPr fontId="4" type="noConversion"/>
  </si>
  <si>
    <t>가리비 구기와 가지파지</t>
    <phoneticPr fontId="4" type="noConversion"/>
  </si>
  <si>
    <t>메르까토 샐러드</t>
    <phoneticPr fontId="4" type="noConversion"/>
  </si>
  <si>
    <t>알리오올리오 파스타</t>
    <phoneticPr fontId="4" type="noConversion"/>
  </si>
  <si>
    <t>등심 스테이크</t>
    <phoneticPr fontId="4" type="noConversion"/>
  </si>
  <si>
    <t>메르까토 디저트</t>
    <phoneticPr fontId="4" type="noConversion"/>
  </si>
  <si>
    <t>박동엽님(김재경박사님) D/B</t>
    <phoneticPr fontId="4" type="noConversion"/>
  </si>
  <si>
    <t>가지파지</t>
    <phoneticPr fontId="4" type="noConversion"/>
  </si>
  <si>
    <t>봉골레파스타</t>
    <phoneticPr fontId="4" type="noConversion"/>
  </si>
  <si>
    <t>안심 스테이크</t>
    <phoneticPr fontId="4" type="noConversion"/>
  </si>
  <si>
    <t>메르까토 스페셜 디저트</t>
    <phoneticPr fontId="4" type="noConversion"/>
  </si>
  <si>
    <t>김경진, 김진영사원 기물 이름 및 위치 파악 교육</t>
    <phoneticPr fontId="4" type="noConversion"/>
  </si>
  <si>
    <t>염지현사원 이태리 메뉴 이름 교육</t>
    <phoneticPr fontId="4" type="noConversion"/>
  </si>
  <si>
    <t>1(20)</t>
    <phoneticPr fontId="4" type="noConversion"/>
  </si>
  <si>
    <t>0(12)</t>
    <phoneticPr fontId="4" type="noConversion"/>
  </si>
  <si>
    <t>감베리피자</t>
    <phoneticPr fontId="4" type="noConversion"/>
  </si>
  <si>
    <t>알리오올리오</t>
    <phoneticPr fontId="4" type="noConversion"/>
  </si>
  <si>
    <t>L/B Set</t>
    <phoneticPr fontId="4" type="noConversion"/>
  </si>
  <si>
    <t xml:space="preserve">  - 사무실청소 실시</t>
    <phoneticPr fontId="4" type="noConversion"/>
  </si>
  <si>
    <t>2014. 1. 16</t>
    <phoneticPr fontId="5" type="noConversion"/>
  </si>
  <si>
    <t>김진영,김경진사원 안티파스티,피자 메뉴판 교육</t>
    <phoneticPr fontId="4" type="noConversion"/>
  </si>
  <si>
    <t>봄시즌 파스타 시연(꺳잎 파스타, 라비올리)</t>
    <phoneticPr fontId="4" type="noConversion"/>
  </si>
  <si>
    <t>강지원사원 칼 가는 방법 교육(김초연사원)</t>
    <phoneticPr fontId="4" type="noConversion"/>
  </si>
  <si>
    <t>사무실에 보유하였던 접시들 기획실 사무</t>
    <phoneticPr fontId="4" type="noConversion"/>
  </si>
  <si>
    <t>실로 모두 이동</t>
    <phoneticPr fontId="4" type="noConversion"/>
  </si>
  <si>
    <t xml:space="preserve">김진영,김경진사원 2F 냉장고 식자재 위치 </t>
    <phoneticPr fontId="4" type="noConversion"/>
  </si>
  <si>
    <t>교육</t>
    <phoneticPr fontId="4" type="noConversion"/>
  </si>
  <si>
    <t>이경희님</t>
    <phoneticPr fontId="4" type="noConversion"/>
  </si>
  <si>
    <t>조혜민님</t>
    <phoneticPr fontId="4" type="noConversion"/>
  </si>
  <si>
    <t>배윤정님</t>
    <phoneticPr fontId="4" type="noConversion"/>
  </si>
  <si>
    <t>이윤미님</t>
    <phoneticPr fontId="4" type="noConversion"/>
  </si>
  <si>
    <t>김경미님</t>
    <phoneticPr fontId="4" type="noConversion"/>
  </si>
  <si>
    <t>노시윤님</t>
    <phoneticPr fontId="4" type="noConversion"/>
  </si>
  <si>
    <t>7시10분</t>
    <phoneticPr fontId="4" type="noConversion"/>
  </si>
  <si>
    <t>이우영님</t>
    <phoneticPr fontId="4" type="noConversion"/>
  </si>
  <si>
    <t>정회수님</t>
    <phoneticPr fontId="4" type="noConversion"/>
  </si>
  <si>
    <t>위진호님</t>
    <phoneticPr fontId="4" type="noConversion"/>
  </si>
  <si>
    <t>오승석님</t>
    <phoneticPr fontId="4" type="noConversion"/>
  </si>
  <si>
    <t>김동일님</t>
    <phoneticPr fontId="4" type="noConversion"/>
  </si>
  <si>
    <t>꽃게파스타</t>
    <phoneticPr fontId="4" type="noConversion"/>
  </si>
  <si>
    <t>단호박샐러드</t>
    <phoneticPr fontId="4" type="noConversion"/>
  </si>
  <si>
    <t>버섯리조또</t>
    <phoneticPr fontId="4" type="noConversion"/>
  </si>
  <si>
    <t>1(21)</t>
    <phoneticPr fontId="4" type="noConversion"/>
  </si>
  <si>
    <t>-홀업무 매뉴얼 재교육을 실시하였습니다.</t>
    <phoneticPr fontId="4" type="noConversion"/>
  </si>
  <si>
    <t>2014. 1. 17</t>
    <phoneticPr fontId="5" type="noConversion"/>
  </si>
  <si>
    <t>장수정님</t>
    <phoneticPr fontId="4" type="noConversion"/>
  </si>
  <si>
    <t>12시</t>
    <phoneticPr fontId="4" type="noConversion"/>
  </si>
  <si>
    <t>조경현님</t>
    <phoneticPr fontId="4" type="noConversion"/>
  </si>
  <si>
    <t>조성율님</t>
    <phoneticPr fontId="4" type="noConversion"/>
  </si>
  <si>
    <t>한진덕님</t>
    <phoneticPr fontId="4" type="noConversion"/>
  </si>
  <si>
    <t>한진덕 변호사 아버님</t>
    <phoneticPr fontId="4" type="noConversion"/>
  </si>
  <si>
    <t>저유식님</t>
    <phoneticPr fontId="4" type="noConversion"/>
  </si>
  <si>
    <t>3+1</t>
    <phoneticPr fontId="4" type="noConversion"/>
  </si>
  <si>
    <t>이승재님</t>
    <phoneticPr fontId="4" type="noConversion"/>
  </si>
  <si>
    <t>손재영님</t>
    <phoneticPr fontId="4" type="noConversion"/>
  </si>
  <si>
    <t>최수헌님</t>
    <phoneticPr fontId="4" type="noConversion"/>
  </si>
  <si>
    <t>6시15분</t>
    <phoneticPr fontId="4" type="noConversion"/>
  </si>
  <si>
    <t>최정희님</t>
    <phoneticPr fontId="4" type="noConversion"/>
  </si>
  <si>
    <t>손구경님</t>
    <phoneticPr fontId="4" type="noConversion"/>
  </si>
  <si>
    <t>장훈님</t>
    <phoneticPr fontId="4" type="noConversion"/>
  </si>
  <si>
    <t>Verona, 대표님 손님</t>
    <phoneticPr fontId="4" type="noConversion"/>
  </si>
  <si>
    <t>이주연님</t>
    <phoneticPr fontId="4" type="noConversion"/>
  </si>
  <si>
    <t>이종웅님</t>
    <phoneticPr fontId="4" type="noConversion"/>
  </si>
  <si>
    <t>조문경님</t>
    <phoneticPr fontId="4" type="noConversion"/>
  </si>
  <si>
    <t>주소영님</t>
    <phoneticPr fontId="4" type="noConversion"/>
  </si>
  <si>
    <t>현이사님</t>
    <phoneticPr fontId="4" type="noConversion"/>
  </si>
  <si>
    <t>Verona</t>
    <phoneticPr fontId="4" type="noConversion"/>
  </si>
  <si>
    <t>김경진사원 마감청소 하는 방법 교육(강지원사원)</t>
    <phoneticPr fontId="4" type="noConversion"/>
  </si>
  <si>
    <t>1(22)</t>
    <phoneticPr fontId="4" type="noConversion"/>
  </si>
  <si>
    <t>1(13)</t>
    <phoneticPr fontId="4" type="noConversion"/>
  </si>
  <si>
    <t>Roma</t>
    <phoneticPr fontId="4" type="noConversion"/>
  </si>
  <si>
    <t>Verona, 반포단골손님</t>
    <phoneticPr fontId="4" type="noConversion"/>
  </si>
  <si>
    <t>날치알크림파스타</t>
    <phoneticPr fontId="4" type="noConversion"/>
  </si>
  <si>
    <t>마르게리따</t>
    <phoneticPr fontId="4" type="noConversion"/>
  </si>
  <si>
    <t>찹스테이크</t>
    <phoneticPr fontId="4" type="noConversion"/>
  </si>
  <si>
    <t xml:space="preserve"> - 2F 창고정리 실시</t>
    <phoneticPr fontId="4" type="noConversion"/>
  </si>
  <si>
    <t xml:space="preserve">  : 직수입 와인 입고에 따른, 업무 시 필요에 맞게 창고 정리 실시.</t>
    <phoneticPr fontId="4" type="noConversion"/>
  </si>
  <si>
    <t>2014. 1.18</t>
    <phoneticPr fontId="5" type="noConversion"/>
  </si>
  <si>
    <t>2014. 1.19</t>
    <phoneticPr fontId="5" type="noConversion"/>
  </si>
  <si>
    <t xml:space="preserve">12시 </t>
    <phoneticPr fontId="4" type="noConversion"/>
  </si>
  <si>
    <t>권정연 님</t>
    <phoneticPr fontId="4" type="noConversion"/>
  </si>
  <si>
    <t>윤시연 님</t>
    <phoneticPr fontId="4" type="noConversion"/>
  </si>
  <si>
    <t>이지운 님</t>
    <phoneticPr fontId="4" type="noConversion"/>
  </si>
  <si>
    <t>고대표 님</t>
    <phoneticPr fontId="4" type="noConversion"/>
  </si>
  <si>
    <t xml:space="preserve">2F 후드 대청소 실시 </t>
    <phoneticPr fontId="4" type="noConversion"/>
  </si>
  <si>
    <t xml:space="preserve">. 김진영 , 김경진 사원 우오바 빵 서브 재교육 </t>
    <phoneticPr fontId="4" type="noConversion"/>
  </si>
  <si>
    <t xml:space="preserve">실시 </t>
    <phoneticPr fontId="4" type="noConversion"/>
  </si>
  <si>
    <t>. 염지현 사원 비프타르타르 교육 실시</t>
    <phoneticPr fontId="4" type="noConversion"/>
  </si>
  <si>
    <t>. 임유리 사원 파스타 아라비아타 재교육 실시</t>
    <phoneticPr fontId="4" type="noConversion"/>
  </si>
  <si>
    <t>1F 바닥 대청소 실시</t>
    <phoneticPr fontId="4" type="noConversion"/>
  </si>
  <si>
    <t>. 김진영 , 김경진 사원 식사빵 서브 재교육 실시</t>
    <phoneticPr fontId="4" type="noConversion"/>
  </si>
  <si>
    <t>. 염지현 사원 시져 샐러드 재교육 실시</t>
    <phoneticPr fontId="4" type="noConversion"/>
  </si>
  <si>
    <t xml:space="preserve">2F 주방 냉장고 정리 및 식자재 정리를 </t>
    <phoneticPr fontId="4" type="noConversion"/>
  </si>
  <si>
    <t>통하여 직원들의 식자재 이해 및 관리</t>
    <phoneticPr fontId="4" type="noConversion"/>
  </si>
  <si>
    <t>교육을 진행 하였습니다.</t>
    <phoneticPr fontId="4" type="noConversion"/>
  </si>
  <si>
    <t>1F 토핑 냉장고 정리 및 식자재 정리</t>
    <phoneticPr fontId="4" type="noConversion"/>
  </si>
  <si>
    <t>착영리님</t>
    <phoneticPr fontId="4" type="noConversion"/>
  </si>
  <si>
    <t>이희윤님</t>
    <phoneticPr fontId="4" type="noConversion"/>
  </si>
  <si>
    <t>신소미님</t>
    <phoneticPr fontId="4" type="noConversion"/>
  </si>
  <si>
    <t>문선영님</t>
    <phoneticPr fontId="4" type="noConversion"/>
  </si>
  <si>
    <t>이인섭님</t>
    <phoneticPr fontId="4" type="noConversion"/>
  </si>
  <si>
    <t>최현수님</t>
    <phoneticPr fontId="4" type="noConversion"/>
  </si>
  <si>
    <t>한경우님</t>
    <phoneticPr fontId="4" type="noConversion"/>
  </si>
  <si>
    <t>김범준님</t>
    <phoneticPr fontId="4" type="noConversion"/>
  </si>
  <si>
    <t>이용숙님</t>
    <phoneticPr fontId="4" type="noConversion"/>
  </si>
  <si>
    <t>최재훈님</t>
    <phoneticPr fontId="4" type="noConversion"/>
  </si>
  <si>
    <t>Verona</t>
    <phoneticPr fontId="4" type="noConversion"/>
  </si>
  <si>
    <t>채장진님</t>
    <phoneticPr fontId="4" type="noConversion"/>
  </si>
  <si>
    <t>한문정님</t>
    <phoneticPr fontId="4" type="noConversion"/>
  </si>
  <si>
    <t>차민지님</t>
    <phoneticPr fontId="4" type="noConversion"/>
  </si>
  <si>
    <t>1(23)</t>
    <phoneticPr fontId="4" type="noConversion"/>
  </si>
  <si>
    <t>2(15)</t>
    <phoneticPr fontId="4" type="noConversion"/>
  </si>
  <si>
    <t>3(13)</t>
    <phoneticPr fontId="4" type="noConversion"/>
  </si>
  <si>
    <t>아라비아따파스타</t>
    <phoneticPr fontId="4" type="noConversion"/>
  </si>
  <si>
    <t>먹물리조또</t>
    <phoneticPr fontId="4" type="noConversion"/>
  </si>
  <si>
    <t>마르게리따</t>
    <phoneticPr fontId="4" type="noConversion"/>
  </si>
  <si>
    <t>1(24)</t>
    <phoneticPr fontId="4" type="noConversion"/>
  </si>
  <si>
    <t>1(16)</t>
    <phoneticPr fontId="4" type="noConversion"/>
  </si>
  <si>
    <t>1(14)</t>
    <phoneticPr fontId="4" type="noConversion"/>
  </si>
  <si>
    <t>새우날치알파스타</t>
    <phoneticPr fontId="4" type="noConversion"/>
  </si>
  <si>
    <t>-2014 Winter 메뉴판으로 변경하여 내일부터 판매 할 예정입니다.</t>
    <phoneticPr fontId="4" type="noConversion"/>
  </si>
  <si>
    <t>2014. 1. 20</t>
    <phoneticPr fontId="5" type="noConversion"/>
  </si>
  <si>
    <t>대표님</t>
    <phoneticPr fontId="4" type="noConversion"/>
  </si>
  <si>
    <t>오주형님</t>
    <phoneticPr fontId="4" type="noConversion"/>
  </si>
  <si>
    <t>손옥교님</t>
    <phoneticPr fontId="4" type="noConversion"/>
  </si>
  <si>
    <t>하유도님</t>
    <phoneticPr fontId="4" type="noConversion"/>
  </si>
  <si>
    <t>11시50분</t>
    <phoneticPr fontId="4" type="noConversion"/>
  </si>
  <si>
    <t>한영채님</t>
    <phoneticPr fontId="4" type="noConversion"/>
  </si>
  <si>
    <t>김진호님</t>
    <phoneticPr fontId="4" type="noConversion"/>
  </si>
  <si>
    <t>9시30분</t>
    <phoneticPr fontId="4" type="noConversion"/>
  </si>
  <si>
    <t>임대리</t>
    <phoneticPr fontId="4" type="noConversion"/>
  </si>
  <si>
    <t>대표님 L/T menu</t>
    <phoneticPr fontId="4" type="noConversion"/>
  </si>
  <si>
    <t>광어루꼴라말이</t>
    <phoneticPr fontId="4" type="noConversion"/>
  </si>
  <si>
    <t>블루베리소스의 치킨인볼티니</t>
    <phoneticPr fontId="4" type="noConversion"/>
  </si>
  <si>
    <t>키조개 봉골레 파스타</t>
    <phoneticPr fontId="4" type="noConversion"/>
  </si>
  <si>
    <t>안심 또는 재철생선찜</t>
    <phoneticPr fontId="4" type="noConversion"/>
  </si>
  <si>
    <t>버섯샐러드-&gt;야채와 버섯이 따로 제공</t>
    <phoneticPr fontId="4" type="noConversion"/>
  </si>
  <si>
    <t xml:space="preserve">                제공</t>
    <phoneticPr fontId="4" type="noConversion"/>
  </si>
  <si>
    <t>찹스테이크-&gt;모든 재료가 추가 되어 메인으로</t>
    <phoneticPr fontId="4" type="noConversion"/>
  </si>
  <si>
    <t>깔라마리-&gt;기존보다 묽은 반죽에 세몰리나를</t>
    <phoneticPr fontId="4" type="noConversion"/>
  </si>
  <si>
    <t xml:space="preserve">             묻혀서 튀김</t>
    <phoneticPr fontId="4" type="noConversion"/>
  </si>
  <si>
    <t>넛트피자-&gt;기존의 견과류 넣는 시간을 앞당기</t>
    <phoneticPr fontId="4" type="noConversion"/>
  </si>
  <si>
    <t xml:space="preserve">             고 토핑으로 약간의 꿀 추가</t>
    <phoneticPr fontId="4" type="noConversion"/>
  </si>
  <si>
    <t>마켓샐러드-&gt;포르치니 드레싱에서 유자드레</t>
    <phoneticPr fontId="4" type="noConversion"/>
  </si>
  <si>
    <t xml:space="preserve">              싱으로 변경</t>
    <phoneticPr fontId="4" type="noConversion"/>
  </si>
  <si>
    <t>밤피자, 가리비구이가 빠지며 가지파이가  새</t>
    <phoneticPr fontId="4" type="noConversion"/>
  </si>
  <si>
    <t>메뉴로 들어 옴</t>
    <phoneticPr fontId="4" type="noConversion"/>
  </si>
  <si>
    <t>비프까르파치오-&gt;비프타르타르로 변경</t>
    <phoneticPr fontId="4" type="noConversion"/>
  </si>
  <si>
    <t>메뉴개편 실시</t>
    <phoneticPr fontId="4" type="noConversion"/>
  </si>
  <si>
    <t>염지현사원 샐러드 파트 집중적으로 업무 실시</t>
    <phoneticPr fontId="4" type="noConversion"/>
  </si>
  <si>
    <t>김경진,김진영사원 파스타 서포터 업무 교육 실시</t>
    <phoneticPr fontId="4" type="noConversion"/>
  </si>
  <si>
    <t>1(25)</t>
    <phoneticPr fontId="4" type="noConversion"/>
  </si>
  <si>
    <t>0(16)</t>
    <phoneticPr fontId="4" type="noConversion"/>
  </si>
  <si>
    <t>2(16)</t>
    <phoneticPr fontId="4" type="noConversion"/>
  </si>
  <si>
    <t>꽃게파스타</t>
    <phoneticPr fontId="4" type="noConversion"/>
  </si>
  <si>
    <t>버섯샐러드</t>
    <phoneticPr fontId="4" type="noConversion"/>
  </si>
  <si>
    <t>-신메뉴 간판작업을 완료하였습니다.</t>
    <phoneticPr fontId="4" type="noConversion"/>
  </si>
  <si>
    <t>-신메뉴가 골고루 판매되었는데 찹스테이크의 반응이 좋았습니다.</t>
    <phoneticPr fontId="4" type="noConversion"/>
  </si>
  <si>
    <t>2014. 1. 21</t>
    <phoneticPr fontId="5" type="noConversion"/>
  </si>
  <si>
    <t>최유미님</t>
    <phoneticPr fontId="4" type="noConversion"/>
  </si>
  <si>
    <t>6시30분</t>
    <phoneticPr fontId="4" type="noConversion"/>
  </si>
  <si>
    <t>서양네트워크</t>
    <phoneticPr fontId="4" type="noConversion"/>
  </si>
  <si>
    <t>문수경님</t>
    <phoneticPr fontId="4" type="noConversion"/>
  </si>
  <si>
    <t>이진이님</t>
    <phoneticPr fontId="4" type="noConversion"/>
  </si>
  <si>
    <t>Verona, D/B</t>
    <phoneticPr fontId="4" type="noConversion"/>
  </si>
  <si>
    <t>서양네트워크 D/B menu</t>
    <phoneticPr fontId="4" type="noConversion"/>
  </si>
  <si>
    <t>랍스타 시트론 마리네이드</t>
    <phoneticPr fontId="4" type="noConversion"/>
  </si>
  <si>
    <t>버섯 볼로네제로 속을 채운 무와 표고버섯</t>
    <phoneticPr fontId="4" type="noConversion"/>
  </si>
  <si>
    <t>비프 타르타르</t>
    <phoneticPr fontId="4" type="noConversion"/>
  </si>
  <si>
    <t>단호박 비트 샐러드</t>
    <phoneticPr fontId="4" type="noConversion"/>
  </si>
  <si>
    <t>양갈비 또는 제철생선찜</t>
    <phoneticPr fontId="4" type="noConversion"/>
  </si>
  <si>
    <t>스페셜 디저트</t>
    <phoneticPr fontId="4" type="noConversion"/>
  </si>
  <si>
    <t>김경진, 김진영사원 분리수거 요령과 일반 쓰레기</t>
    <phoneticPr fontId="4" type="noConversion"/>
  </si>
  <si>
    <t>처리 방법 교육</t>
    <phoneticPr fontId="4" type="noConversion"/>
  </si>
  <si>
    <t>염지현사원 믹스야채 손질 방법 및 보관요령 교육</t>
    <phoneticPr fontId="4" type="noConversion"/>
  </si>
  <si>
    <t>0(25)</t>
    <phoneticPr fontId="4" type="noConversion"/>
  </si>
  <si>
    <t>D/B</t>
    <phoneticPr fontId="4" type="noConversion"/>
  </si>
  <si>
    <t>L/A</t>
    <phoneticPr fontId="4" type="noConversion"/>
  </si>
  <si>
    <t>양파피자</t>
    <phoneticPr fontId="4" type="noConversion"/>
  </si>
  <si>
    <t>-황주식사원 와인 스토리텔링 교육을 실시하였습니다.</t>
    <phoneticPr fontId="4" type="noConversion"/>
  </si>
  <si>
    <t>-기물조사를 실시 하였습니다.</t>
    <phoneticPr fontId="4" type="noConversion"/>
  </si>
  <si>
    <t>2014. 1. 22</t>
    <phoneticPr fontId="5" type="noConversion"/>
  </si>
  <si>
    <t>맹은희님</t>
    <phoneticPr fontId="4" type="noConversion"/>
  </si>
  <si>
    <t>이은영님</t>
    <phoneticPr fontId="4" type="noConversion"/>
  </si>
  <si>
    <t>송만종님</t>
    <phoneticPr fontId="4" type="noConversion"/>
  </si>
  <si>
    <t>임소연님</t>
    <phoneticPr fontId="4" type="noConversion"/>
  </si>
  <si>
    <t>김이랑님</t>
    <phoneticPr fontId="4" type="noConversion"/>
  </si>
  <si>
    <t>배현경님</t>
    <phoneticPr fontId="4" type="noConversion"/>
  </si>
  <si>
    <t>봄 시즌 개편 준비 2차 메뉴 시연,시식</t>
    <phoneticPr fontId="4" type="noConversion"/>
  </si>
  <si>
    <t>버섯 샐러드-구운버섯과 샐러드는 접시에 따로</t>
    <phoneticPr fontId="4" type="noConversion"/>
  </si>
  <si>
    <t>담아서 제공, 치즈는 슬라이스로 토핑</t>
    <phoneticPr fontId="4" type="noConversion"/>
  </si>
  <si>
    <t>비프타르타르-고기양 줄이고 접시는 5cm정도</t>
    <phoneticPr fontId="4" type="noConversion"/>
  </si>
  <si>
    <t>큰걸로 선택</t>
    <phoneticPr fontId="4" type="noConversion"/>
  </si>
  <si>
    <t>깻잎파스타-비앙코버전에 무 말랭이 추가</t>
    <phoneticPr fontId="4" type="noConversion"/>
  </si>
  <si>
    <t>치킨구이-구운야채는 식감이 아삭거리는걸로</t>
    <phoneticPr fontId="4" type="noConversion"/>
  </si>
  <si>
    <t>치킨은 마리네이드처럼 1차 조리 과정을 추가</t>
    <phoneticPr fontId="4" type="noConversion"/>
  </si>
  <si>
    <t>김경진,김진영사원 냉장고 정리 및 위치파악 실시</t>
    <phoneticPr fontId="4" type="noConversion"/>
  </si>
  <si>
    <t>염지현사원 베이컨 미장 교육 실시</t>
    <phoneticPr fontId="4" type="noConversion"/>
  </si>
  <si>
    <t>홍합탕</t>
    <phoneticPr fontId="4" type="noConversion"/>
  </si>
  <si>
    <t>봉골레</t>
    <phoneticPr fontId="4" type="noConversion"/>
  </si>
  <si>
    <t>날치알크림파스타</t>
    <phoneticPr fontId="4" type="noConversion"/>
  </si>
  <si>
    <t xml:space="preserve"> 1F 입구 창문 청소 실시.</t>
    <phoneticPr fontId="4" type="noConversion"/>
  </si>
  <si>
    <t xml:space="preserve">  : 추운 날씨로 인해 생긴 서리를 제거하였습니다.</t>
    <phoneticPr fontId="4" type="noConversion"/>
  </si>
  <si>
    <t>-눈이 많이 와서 제설작업을 하였습니다.</t>
    <phoneticPr fontId="4" type="noConversion"/>
  </si>
  <si>
    <t>2014. 1. 23</t>
    <phoneticPr fontId="5" type="noConversion"/>
  </si>
  <si>
    <t>임유리 사원 치킨구이 재교육 실시</t>
    <phoneticPr fontId="4" type="noConversion"/>
  </si>
  <si>
    <t>김진영 사원 샐러드 마감 교육 실시</t>
    <phoneticPr fontId="4" type="noConversion"/>
  </si>
  <si>
    <t>강지원 사원 메인 가니쉬 재교육 및 실습실시</t>
    <phoneticPr fontId="4" type="noConversion"/>
  </si>
  <si>
    <t>1월28일 신사 꼴라꼴라메르까토 시연메뉴</t>
    <phoneticPr fontId="4" type="noConversion"/>
  </si>
  <si>
    <t>1. 마켓샐러드 (더덕 튀김 추가 )</t>
    <phoneticPr fontId="4" type="noConversion"/>
  </si>
  <si>
    <t>. 라디치오 양조절 (색감)</t>
    <phoneticPr fontId="4" type="noConversion"/>
  </si>
  <si>
    <t>2. 홍합탕</t>
    <phoneticPr fontId="4" type="noConversion"/>
  </si>
  <si>
    <t>. 그릇 변경</t>
    <phoneticPr fontId="4" type="noConversion"/>
  </si>
  <si>
    <t>3. 세트 해산물 샐러드</t>
    <phoneticPr fontId="4" type="noConversion"/>
  </si>
  <si>
    <t xml:space="preserve">. 제철 식재료 사용 </t>
    <phoneticPr fontId="4" type="noConversion"/>
  </si>
  <si>
    <t>4. 라비올리 (크리스마스 메뉴와 동일 )</t>
    <phoneticPr fontId="4" type="noConversion"/>
  </si>
  <si>
    <t>. 단품양으로 양조절</t>
    <phoneticPr fontId="4" type="noConversion"/>
  </si>
  <si>
    <t>12시</t>
    <phoneticPr fontId="4" type="noConversion"/>
  </si>
  <si>
    <t>2시</t>
    <phoneticPr fontId="4" type="noConversion"/>
  </si>
  <si>
    <t>이튼 님</t>
    <phoneticPr fontId="4" type="noConversion"/>
  </si>
  <si>
    <t>김유리 님</t>
    <phoneticPr fontId="4" type="noConversion"/>
  </si>
  <si>
    <t>박영상 님</t>
    <phoneticPr fontId="4" type="noConversion"/>
  </si>
  <si>
    <t>6시30분</t>
    <phoneticPr fontId="4" type="noConversion"/>
  </si>
  <si>
    <t>7시30분</t>
    <phoneticPr fontId="4" type="noConversion"/>
  </si>
  <si>
    <t>8시</t>
    <phoneticPr fontId="4" type="noConversion"/>
  </si>
  <si>
    <t>7시30분</t>
    <phoneticPr fontId="4" type="noConversion"/>
  </si>
  <si>
    <t xml:space="preserve">7시 </t>
    <phoneticPr fontId="4" type="noConversion"/>
  </si>
  <si>
    <t>7시</t>
    <phoneticPr fontId="4" type="noConversion"/>
  </si>
  <si>
    <t>신효식 님</t>
    <phoneticPr fontId="4" type="noConversion"/>
  </si>
  <si>
    <t>김태진 전무님</t>
    <phoneticPr fontId="4" type="noConversion"/>
  </si>
  <si>
    <t>박구현 님</t>
    <phoneticPr fontId="4" type="noConversion"/>
  </si>
  <si>
    <t>안승구 님</t>
    <phoneticPr fontId="4" type="noConversion"/>
  </si>
  <si>
    <t>구지선 님</t>
    <phoneticPr fontId="4" type="noConversion"/>
  </si>
  <si>
    <t>권오헌 님</t>
    <phoneticPr fontId="4" type="noConversion"/>
  </si>
  <si>
    <t>조준호 님</t>
    <phoneticPr fontId="4" type="noConversion"/>
  </si>
  <si>
    <t>6+2</t>
    <phoneticPr fontId="4" type="noConversion"/>
  </si>
  <si>
    <t>2(18)</t>
    <phoneticPr fontId="4" type="noConversion"/>
  </si>
  <si>
    <t>런치 B set</t>
    <phoneticPr fontId="4" type="noConversion"/>
  </si>
  <si>
    <t>꽃게로제파스타</t>
    <phoneticPr fontId="4" type="noConversion"/>
  </si>
  <si>
    <t>마르게리따</t>
    <phoneticPr fontId="4" type="noConversion"/>
  </si>
  <si>
    <t>- 1층 카페 활성화를 위한 음료 개발 및 정보를 공유하였습니다.</t>
    <phoneticPr fontId="4" type="noConversion"/>
  </si>
  <si>
    <t xml:space="preserve">  : 2월 전체미팅 시 발표 예정입니다.</t>
    <phoneticPr fontId="4" type="noConversion"/>
  </si>
  <si>
    <t>2014. 1. 24</t>
    <phoneticPr fontId="5" type="noConversion"/>
  </si>
  <si>
    <t>김경희님</t>
    <phoneticPr fontId="4" type="noConversion"/>
  </si>
  <si>
    <t>Verona, 대표님 지인분, L/B, 가지파이 서비스</t>
    <phoneticPr fontId="4" type="noConversion"/>
  </si>
  <si>
    <t>아토마미</t>
    <phoneticPr fontId="4" type="noConversion"/>
  </si>
  <si>
    <t>Roma, 블로거 서포터즈, L/B</t>
    <phoneticPr fontId="4" type="noConversion"/>
  </si>
  <si>
    <t>김은주님</t>
    <phoneticPr fontId="4" type="noConversion"/>
  </si>
  <si>
    <t>김지은님</t>
    <phoneticPr fontId="4" type="noConversion"/>
  </si>
  <si>
    <t>진헌수님</t>
    <phoneticPr fontId="4" type="noConversion"/>
  </si>
  <si>
    <t>진은호님</t>
    <phoneticPr fontId="4" type="noConversion"/>
  </si>
  <si>
    <t>문지수님</t>
    <phoneticPr fontId="4" type="noConversion"/>
  </si>
  <si>
    <t>강용선님</t>
    <phoneticPr fontId="4" type="noConversion"/>
  </si>
  <si>
    <t>조관우님</t>
    <phoneticPr fontId="4" type="noConversion"/>
  </si>
  <si>
    <t>노병구님</t>
    <phoneticPr fontId="4" type="noConversion"/>
  </si>
  <si>
    <t>8시10분</t>
    <phoneticPr fontId="4" type="noConversion"/>
  </si>
  <si>
    <t>정헤범님</t>
    <phoneticPr fontId="4" type="noConversion"/>
  </si>
  <si>
    <t>2월 전체미팅 주제(메뉴제안서)를 직원</t>
    <phoneticPr fontId="4" type="noConversion"/>
  </si>
  <si>
    <t>들에게 전달하였습니다.</t>
    <phoneticPr fontId="4" type="noConversion"/>
  </si>
  <si>
    <t>2F 후드 청소 실시</t>
    <phoneticPr fontId="4" type="noConversion"/>
  </si>
  <si>
    <t>염지현사원 마스카포네 치즈 버섯구이 교육 실시</t>
    <phoneticPr fontId="4" type="noConversion"/>
  </si>
  <si>
    <t>김경진사원 버터, 꽃게 손질 교육 실시</t>
    <phoneticPr fontId="4" type="noConversion"/>
  </si>
  <si>
    <t>김초연사원 판나코타 생산</t>
    <phoneticPr fontId="4" type="noConversion"/>
  </si>
  <si>
    <t>1(26)</t>
    <phoneticPr fontId="4" type="noConversion"/>
  </si>
  <si>
    <t>0(18)</t>
    <phoneticPr fontId="4" type="noConversion"/>
  </si>
  <si>
    <t>단호박유자샐러드</t>
    <phoneticPr fontId="4" type="noConversion"/>
  </si>
  <si>
    <t>꽃게파스타</t>
    <phoneticPr fontId="4" type="noConversion"/>
  </si>
  <si>
    <t>안심스테이크</t>
    <phoneticPr fontId="4" type="noConversion"/>
  </si>
  <si>
    <t xml:space="preserve"> </t>
    <phoneticPr fontId="4" type="noConversion"/>
  </si>
  <si>
    <t>2014. 1. 25</t>
    <phoneticPr fontId="5" type="noConversion"/>
  </si>
  <si>
    <t>2014. 1. 26</t>
    <phoneticPr fontId="5" type="noConversion"/>
  </si>
  <si>
    <t xml:space="preserve">2014. 1. </t>
    <phoneticPr fontId="5" type="noConversion"/>
  </si>
  <si>
    <t>황수현님</t>
    <phoneticPr fontId="4" type="noConversion"/>
  </si>
  <si>
    <t>정진희님</t>
    <phoneticPr fontId="4" type="noConversion"/>
  </si>
  <si>
    <t>신영섭님</t>
    <phoneticPr fontId="4" type="noConversion"/>
  </si>
  <si>
    <t>안소민님</t>
    <phoneticPr fontId="4" type="noConversion"/>
  </si>
  <si>
    <t>고승종님</t>
    <phoneticPr fontId="4" type="noConversion"/>
  </si>
  <si>
    <t>배상훈님</t>
    <phoneticPr fontId="4" type="noConversion"/>
  </si>
  <si>
    <t>이영훈님</t>
    <phoneticPr fontId="4" type="noConversion"/>
  </si>
  <si>
    <t>황주식사원</t>
    <phoneticPr fontId="4" type="noConversion"/>
  </si>
  <si>
    <t>홍철님</t>
    <phoneticPr fontId="4" type="noConversion"/>
  </si>
  <si>
    <t>최민석님</t>
    <phoneticPr fontId="4" type="noConversion"/>
  </si>
  <si>
    <t>박민호사원 친척</t>
    <phoneticPr fontId="4" type="noConversion"/>
  </si>
  <si>
    <t>염지현사원 샐러드 미장 재교육 실시</t>
    <phoneticPr fontId="4" type="noConversion"/>
  </si>
  <si>
    <t>김진영사원 튀김 교육 시작</t>
    <phoneticPr fontId="4" type="noConversion"/>
  </si>
  <si>
    <t>김경진사원 홍합 손질 교육 실시</t>
    <phoneticPr fontId="4" type="noConversion"/>
  </si>
  <si>
    <t>다음 달 전체 미팅건,워크샵 내용 재전달</t>
    <phoneticPr fontId="4" type="noConversion"/>
  </si>
  <si>
    <t>주방 직원 개인 위생 교육 실시</t>
    <phoneticPr fontId="4" type="noConversion"/>
  </si>
  <si>
    <t>0(26)</t>
    <phoneticPr fontId="4" type="noConversion"/>
  </si>
  <si>
    <t>0(16)</t>
    <phoneticPr fontId="4" type="noConversion"/>
  </si>
  <si>
    <t>3(21)</t>
    <phoneticPr fontId="4" type="noConversion"/>
  </si>
  <si>
    <t>봉골레</t>
    <phoneticPr fontId="4" type="noConversion"/>
  </si>
  <si>
    <t>넛트피자</t>
    <phoneticPr fontId="4" type="noConversion"/>
  </si>
  <si>
    <t>해산물파스타</t>
    <phoneticPr fontId="4" type="noConversion"/>
  </si>
  <si>
    <t xml:space="preserve"> - 1F  Bar 및 개수대 청소 실시</t>
    <phoneticPr fontId="4" type="noConversion"/>
  </si>
  <si>
    <t>정봄이 사원 카푸치노 음료개발 시연</t>
    <phoneticPr fontId="4" type="noConversion"/>
  </si>
  <si>
    <t xml:space="preserve">. 2F 주방 바닥 대청소 실시 </t>
    <phoneticPr fontId="4" type="noConversion"/>
  </si>
  <si>
    <t xml:space="preserve">. </t>
    <phoneticPr fontId="4" type="noConversion"/>
  </si>
  <si>
    <t>.김진영 사원 양파 튀김 교육 및 실습 실시</t>
    <phoneticPr fontId="4" type="noConversion"/>
  </si>
  <si>
    <t>.김경진 사원 브로컬리 , 꽈리고추 , 그린빈스</t>
    <phoneticPr fontId="4" type="noConversion"/>
  </si>
  <si>
    <t>손질 방법 교육 및 실습실시</t>
    <phoneticPr fontId="4" type="noConversion"/>
  </si>
  <si>
    <t>. 염지현 사원 비프까르파치오 레시피 교육 실시</t>
    <phoneticPr fontId="4" type="noConversion"/>
  </si>
  <si>
    <t>1시</t>
    <phoneticPr fontId="4" type="noConversion"/>
  </si>
  <si>
    <t>5시</t>
    <phoneticPr fontId="4" type="noConversion"/>
  </si>
  <si>
    <t>김대승 님</t>
    <phoneticPr fontId="4" type="noConversion"/>
  </si>
  <si>
    <t>김용일 님</t>
    <phoneticPr fontId="4" type="noConversion"/>
  </si>
  <si>
    <t>6시</t>
    <phoneticPr fontId="4" type="noConversion"/>
  </si>
  <si>
    <t>6시30분</t>
    <phoneticPr fontId="4" type="noConversion"/>
  </si>
  <si>
    <t>강지원 님</t>
    <phoneticPr fontId="4" type="noConversion"/>
  </si>
  <si>
    <t>이대한 님</t>
    <phoneticPr fontId="4" type="noConversion"/>
  </si>
  <si>
    <t>홍명훈 님</t>
    <phoneticPr fontId="4" type="noConversion"/>
  </si>
  <si>
    <t>이자원 님</t>
    <phoneticPr fontId="4" type="noConversion"/>
  </si>
  <si>
    <t>박현빈 님</t>
    <phoneticPr fontId="4" type="noConversion"/>
  </si>
  <si>
    <t>4+1</t>
    <phoneticPr fontId="4" type="noConversion"/>
  </si>
  <si>
    <t>강지원 사원 가족 식사</t>
    <phoneticPr fontId="4" type="noConversion"/>
  </si>
  <si>
    <t>1(27)</t>
    <phoneticPr fontId="4" type="noConversion"/>
  </si>
  <si>
    <t>꽃게로제파스타</t>
    <phoneticPr fontId="4" type="noConversion"/>
  </si>
  <si>
    <t>런치 A set</t>
    <phoneticPr fontId="4" type="noConversion"/>
  </si>
  <si>
    <t>봉골레</t>
    <phoneticPr fontId="4" type="noConversion"/>
  </si>
  <si>
    <t>- 명절과 내부공사 안내문을 입간판에 공지하였습니다.</t>
    <phoneticPr fontId="4" type="noConversion"/>
  </si>
  <si>
    <t>2014. 1. 27</t>
    <phoneticPr fontId="5" type="noConversion"/>
  </si>
  <si>
    <t>펜디코리아</t>
    <phoneticPr fontId="4" type="noConversion"/>
  </si>
  <si>
    <t>Roma, L/B, 빔프로젝트,커피머신사용</t>
    <phoneticPr fontId="4" type="noConversion"/>
  </si>
  <si>
    <t>송영희님</t>
    <phoneticPr fontId="4" type="noConversion"/>
  </si>
  <si>
    <t>11시50분</t>
    <phoneticPr fontId="4" type="noConversion"/>
  </si>
  <si>
    <t>김태혁님</t>
    <phoneticPr fontId="4" type="noConversion"/>
  </si>
  <si>
    <t>문미라님</t>
    <phoneticPr fontId="4" type="noConversion"/>
  </si>
  <si>
    <t>김소현님</t>
    <phoneticPr fontId="4" type="noConversion"/>
  </si>
  <si>
    <t>황다나님</t>
    <phoneticPr fontId="4" type="noConversion"/>
  </si>
  <si>
    <t>1시</t>
    <phoneticPr fontId="4" type="noConversion"/>
  </si>
  <si>
    <t>박민님</t>
    <phoneticPr fontId="4" type="noConversion"/>
  </si>
  <si>
    <t>김정규님</t>
    <phoneticPr fontId="4" type="noConversion"/>
  </si>
  <si>
    <t>설원희님</t>
    <phoneticPr fontId="4" type="noConversion"/>
  </si>
  <si>
    <t>박한얼님</t>
    <phoneticPr fontId="4" type="noConversion"/>
  </si>
  <si>
    <t>조성주님</t>
    <phoneticPr fontId="4" type="noConversion"/>
  </si>
  <si>
    <t>조하은님</t>
    <phoneticPr fontId="4" type="noConversion"/>
  </si>
  <si>
    <t>베네피트</t>
    <phoneticPr fontId="4" type="noConversion"/>
  </si>
  <si>
    <t>Verona</t>
    <phoneticPr fontId="4" type="noConversion"/>
  </si>
  <si>
    <t>서재균님</t>
    <phoneticPr fontId="4" type="noConversion"/>
  </si>
  <si>
    <t>당일 D/B</t>
    <phoneticPr fontId="4" type="noConversion"/>
  </si>
  <si>
    <t>메추리알을 올린 비프타르타르</t>
    <phoneticPr fontId="4" type="noConversion"/>
  </si>
  <si>
    <t>미니 가지파이</t>
    <phoneticPr fontId="4" type="noConversion"/>
  </si>
  <si>
    <t>라즈베리 소스와 달팽이 그라틴</t>
    <phoneticPr fontId="4" type="noConversion"/>
  </si>
  <si>
    <t>버섯 크림 딸리아딸레</t>
    <phoneticPr fontId="4" type="noConversion"/>
  </si>
  <si>
    <t>안심 스테이크 또는 생선 까르토치오</t>
    <phoneticPr fontId="4" type="noConversion"/>
  </si>
  <si>
    <t>김진영사원 양파피자의 양파 튀김 교육 실시</t>
    <phoneticPr fontId="4" type="noConversion"/>
  </si>
  <si>
    <t>김경진사원 홍합 손질 방법과 꽃게 파스타 미장</t>
    <phoneticPr fontId="4" type="noConversion"/>
  </si>
  <si>
    <t>교육 실시</t>
    <phoneticPr fontId="4" type="noConversion"/>
  </si>
  <si>
    <t>염지현사원 셋트 샐러드 플레이팅 교육 실시</t>
    <phoneticPr fontId="4" type="noConversion"/>
  </si>
  <si>
    <t>양파피자</t>
    <phoneticPr fontId="4" type="noConversion"/>
  </si>
  <si>
    <t>꽃게파스타</t>
    <phoneticPr fontId="4" type="noConversion"/>
  </si>
  <si>
    <t>2(29)</t>
    <phoneticPr fontId="4" type="noConversion"/>
  </si>
  <si>
    <t>1(17)</t>
    <phoneticPr fontId="4" type="noConversion"/>
  </si>
  <si>
    <t>0(22)</t>
    <phoneticPr fontId="4" type="noConversion"/>
  </si>
  <si>
    <t xml:space="preserve"> - 스페인와인 테이스팅 실시.</t>
    <phoneticPr fontId="4" type="noConversion"/>
  </si>
  <si>
    <t xml:space="preserve"> : 당일 아침 와인수업 때, 이상황선생님과 함께 스페인 와인 테이스팅하였습니다.</t>
    <phoneticPr fontId="4" type="noConversion"/>
  </si>
  <si>
    <t>박민호사원 와인디켄팅 교육 실시</t>
    <phoneticPr fontId="4" type="noConversion"/>
  </si>
  <si>
    <t>2014. 1. 28</t>
    <phoneticPr fontId="5" type="noConversion"/>
  </si>
  <si>
    <t>하성원님</t>
    <phoneticPr fontId="4" type="noConversion"/>
  </si>
  <si>
    <t>최귀숙님</t>
    <phoneticPr fontId="4" type="noConversion"/>
  </si>
  <si>
    <t>최경훈님</t>
    <phoneticPr fontId="4" type="noConversion"/>
  </si>
  <si>
    <t>장지수님</t>
    <phoneticPr fontId="4" type="noConversion"/>
  </si>
  <si>
    <t>장익재님</t>
    <phoneticPr fontId="4" type="noConversion"/>
  </si>
  <si>
    <t>임수연님</t>
    <phoneticPr fontId="4" type="noConversion"/>
  </si>
  <si>
    <t>장회정님</t>
    <phoneticPr fontId="4" type="noConversion"/>
  </si>
  <si>
    <t>이경진님</t>
    <phoneticPr fontId="4" type="noConversion"/>
  </si>
  <si>
    <t>사장님 조카분</t>
    <phoneticPr fontId="4" type="noConversion"/>
  </si>
  <si>
    <t>이경진님 Anti Selcection</t>
    <phoneticPr fontId="4" type="noConversion"/>
  </si>
  <si>
    <t>김경진사원 봉골레 미장 교육 실시</t>
    <phoneticPr fontId="4" type="noConversion"/>
  </si>
  <si>
    <t>김진영사원 깔라마리 튀김 교육 실시</t>
    <phoneticPr fontId="4" type="noConversion"/>
  </si>
  <si>
    <t>염지현사원 마켓 샐러드 재교육 실시</t>
    <phoneticPr fontId="4" type="noConversion"/>
  </si>
  <si>
    <t xml:space="preserve"> - 영업후 와인스터디를 실시하였습니다.</t>
    <phoneticPr fontId="4" type="noConversion"/>
  </si>
  <si>
    <t xml:space="preserve">   를 시음하였습니다. </t>
    <phoneticPr fontId="4" type="noConversion"/>
  </si>
  <si>
    <t xml:space="preserve">   이태리화이트 '예르만 빈티지 뚜니노'와 ' 폰또띠 까제비아 피노네로"</t>
    <phoneticPr fontId="4" type="noConversion"/>
  </si>
  <si>
    <t>봉골레파스타</t>
    <phoneticPr fontId="4" type="noConversion"/>
  </si>
  <si>
    <t>마르게리따</t>
    <phoneticPr fontId="4" type="noConversion"/>
  </si>
  <si>
    <t>알리오올리오</t>
    <phoneticPr fontId="4" type="noConversion"/>
  </si>
  <si>
    <t>0(29)</t>
    <phoneticPr fontId="4" type="noConversion"/>
  </si>
  <si>
    <t>0(17)</t>
    <phoneticPr fontId="4" type="noConversion"/>
  </si>
  <si>
    <t>1(30)</t>
    <phoneticPr fontId="4" type="noConversion"/>
  </si>
  <si>
    <t xml:space="preserve"> - 1층 바 청소 실시</t>
    <phoneticPr fontId="4" type="noConversion"/>
  </si>
  <si>
    <t xml:space="preserve"> : 싱크대를 중심으로 싱크대외부및, 하수구 물때제거를 청소하였습니다. </t>
    <phoneticPr fontId="4" type="noConversion"/>
  </si>
  <si>
    <t>2014. 1. 30</t>
    <phoneticPr fontId="5" type="noConversion"/>
  </si>
  <si>
    <t>승영승님</t>
    <phoneticPr fontId="4" type="noConversion"/>
  </si>
  <si>
    <t>한경우님</t>
    <phoneticPr fontId="4" type="noConversion"/>
  </si>
  <si>
    <t>임윤영님</t>
    <phoneticPr fontId="4" type="noConversion"/>
  </si>
  <si>
    <t>천영원님</t>
    <phoneticPr fontId="4" type="noConversion"/>
  </si>
  <si>
    <t>연민호님</t>
    <phoneticPr fontId="4" type="noConversion"/>
  </si>
  <si>
    <t>1F 데크오븐, 수납장, 선반, 바닥 트랜치</t>
    <phoneticPr fontId="4" type="noConversion"/>
  </si>
  <si>
    <t>2F 데크오븐, 컨벤션오븐, 후드, 트렌치</t>
    <phoneticPr fontId="4" type="noConversion"/>
  </si>
  <si>
    <t xml:space="preserve">주차장 및 재활용 분리수거대 </t>
    <phoneticPr fontId="4" type="noConversion"/>
  </si>
  <si>
    <t>정리 및 청소 실시</t>
    <phoneticPr fontId="4" type="noConversion"/>
  </si>
  <si>
    <t>김진영사원 2F 냉장고 위치 파악 및 정리 실시</t>
    <phoneticPr fontId="4" type="noConversion"/>
  </si>
  <si>
    <t>염지현사원 유자 드래싱 생산</t>
    <phoneticPr fontId="4" type="noConversion"/>
  </si>
  <si>
    <t>신동식주임 볼로네제 생산</t>
    <phoneticPr fontId="4" type="noConversion"/>
  </si>
  <si>
    <t>버섯샐러드</t>
    <phoneticPr fontId="4" type="noConversion"/>
  </si>
  <si>
    <t>루마코니</t>
    <phoneticPr fontId="4" type="noConversion"/>
  </si>
  <si>
    <t>봉골레</t>
    <phoneticPr fontId="4" type="noConversion"/>
  </si>
  <si>
    <t xml:space="preserve"> -1층, 4층 Bar 선반, 진열장, 입구자동문 등 청소 실시</t>
    <phoneticPr fontId="4" type="noConversion"/>
  </si>
  <si>
    <t xml:space="preserve"> -사무실 대청소 실시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</si>
</sst>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&quot;₩&quot;#,##0;[Red]&quot;₩&quot;#,##0"/>
    <numFmt numFmtId="177" formatCode="&quot;₩&quot;#,##0"/>
  </numFmts>
  <fonts count="15"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5"/>
      <color theme="1"/>
      <name val="나눔고딕OTF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2"/>
      <scheme val="minor"/>
    </font>
    <font>
      <b/>
      <sz val="12"/>
      <color theme="1"/>
      <name val="나눔고딕OTF"/>
      <charset val="129"/>
    </font>
    <font>
      <b/>
      <sz val="12"/>
      <color theme="1"/>
      <name val="나눔고딕OTF"/>
      <family val="3"/>
      <charset val="129"/>
    </font>
    <font>
      <sz val="12"/>
      <color theme="1"/>
      <name val="나눔고딕OTF"/>
      <charset val="129"/>
    </font>
    <font>
      <b/>
      <sz val="12"/>
      <color rgb="FF000000"/>
      <name val="나눔고딕OTF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나눔고딕OTF"/>
      <charset val="129"/>
    </font>
    <font>
      <b/>
      <sz val="10"/>
      <color rgb="FF000000"/>
      <name val="나눔고딕OTF"/>
      <family val="3"/>
      <charset val="129"/>
    </font>
    <font>
      <b/>
      <sz val="12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7">
    <xf numFmtId="0" fontId="0" fillId="0" borderId="0" xfId="0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1" fontId="6" fillId="0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7" fontId="0" fillId="0" borderId="0" xfId="0" applyNumberForma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10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0" fillId="0" borderId="0" xfId="0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20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8" xfId="0" applyFont="1" applyBorder="1" applyAlignment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 applyAlignment="1"/>
    <xf numFmtId="0" fontId="10" fillId="0" borderId="0" xfId="0" applyFont="1" applyAlignment="1"/>
    <xf numFmtId="177" fontId="0" fillId="0" borderId="0" xfId="0" applyNumberFormat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/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quotePrefix="1" applyFont="1" applyBorder="1" applyAlignment="1"/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quotePrefix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14" fillId="0" borderId="0" xfId="0" applyFont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8" xfId="0" applyFont="1" applyBorder="1" applyAlignment="1"/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/>
    <xf numFmtId="0" fontId="12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quotePrefix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2" xfId="0" applyFont="1" applyBorder="1" applyAlignment="1"/>
    <xf numFmtId="0" fontId="6" fillId="0" borderId="11" xfId="0" applyFont="1" applyBorder="1" applyAlignment="1"/>
    <xf numFmtId="20" fontId="6" fillId="0" borderId="8" xfId="0" applyNumberFormat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left" wrapText="1"/>
    </xf>
    <xf numFmtId="20" fontId="6" fillId="0" borderId="13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20" fontId="6" fillId="0" borderId="8" xfId="0" applyNumberFormat="1" applyFont="1" applyBorder="1" applyAlignment="1">
      <alignment horizontal="center" wrapText="1"/>
    </xf>
    <xf numFmtId="20" fontId="6" fillId="0" borderId="0" xfId="0" applyNumberFormat="1" applyFont="1" applyBorder="1" applyAlignment="1">
      <alignment horizontal="center" wrapText="1"/>
    </xf>
    <xf numFmtId="20" fontId="6" fillId="0" borderId="13" xfId="0" applyNumberFormat="1" applyFont="1" applyBorder="1" applyAlignment="1">
      <alignment horizont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5" xfId="0" quotePrefix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177" fontId="6" fillId="3" borderId="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0" fontId="6" fillId="0" borderId="8" xfId="0" applyNumberFormat="1" applyFont="1" applyBorder="1" applyAlignment="1">
      <alignment horizontal="left"/>
    </xf>
    <xf numFmtId="0" fontId="6" fillId="0" borderId="10" xfId="0" quotePrefix="1" applyFont="1" applyBorder="1" applyAlignment="1"/>
    <xf numFmtId="0" fontId="6" fillId="0" borderId="8" xfId="0" quotePrefix="1" applyFont="1" applyBorder="1" applyAlignment="1">
      <alignment horizontal="left"/>
    </xf>
    <xf numFmtId="0" fontId="6" fillId="0" borderId="12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20" fontId="6" fillId="0" borderId="14" xfId="0" applyNumberFormat="1" applyFont="1" applyBorder="1" applyAlignment="1">
      <alignment horizontal="left" wrapText="1"/>
    </xf>
    <xf numFmtId="20" fontId="6" fillId="0" borderId="1" xfId="0" applyNumberFormat="1" applyFont="1" applyBorder="1" applyAlignment="1">
      <alignment horizontal="left" wrapText="1"/>
    </xf>
    <xf numFmtId="20" fontId="6" fillId="0" borderId="15" xfId="0" applyNumberFormat="1" applyFont="1" applyBorder="1" applyAlignment="1">
      <alignment horizontal="left" wrapText="1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6" fillId="0" borderId="10" xfId="0" quotePrefix="1" applyFont="1" applyBorder="1" applyAlignment="1">
      <alignment horizontal="left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opLeftCell="A31" workbookViewId="0">
      <selection activeCell="F54" sqref="F54:G5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37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780000</v>
      </c>
      <c r="C4" s="383"/>
      <c r="D4" s="381"/>
      <c r="E4" s="7" t="s">
        <v>78</v>
      </c>
      <c r="F4" s="8">
        <v>20</v>
      </c>
      <c r="G4" s="9" t="s">
        <v>83</v>
      </c>
    </row>
    <row r="5" spans="1:9" ht="23.1" customHeight="1">
      <c r="A5" s="1" t="s">
        <v>11</v>
      </c>
      <c r="B5" s="384">
        <f>B6-B4</f>
        <v>3127000</v>
      </c>
      <c r="C5" s="385"/>
      <c r="D5" s="381"/>
      <c r="E5" s="7" t="s">
        <v>79</v>
      </c>
      <c r="F5" s="8">
        <v>20</v>
      </c>
      <c r="G5" s="9" t="s">
        <v>82</v>
      </c>
    </row>
    <row r="6" spans="1:9" ht="21.95" customHeight="1">
      <c r="A6" s="1" t="s">
        <v>12</v>
      </c>
      <c r="B6" s="386">
        <v>3907000</v>
      </c>
      <c r="C6" s="387"/>
      <c r="D6" s="381"/>
      <c r="E6" s="7" t="s">
        <v>80</v>
      </c>
      <c r="F6" s="8">
        <v>20</v>
      </c>
      <c r="G6" s="9" t="s">
        <v>81</v>
      </c>
    </row>
    <row r="7" spans="1:9" ht="20.25" customHeight="1">
      <c r="A7" s="10" t="s">
        <v>13</v>
      </c>
      <c r="B7" s="386">
        <f>B6</f>
        <v>3907000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84</v>
      </c>
      <c r="C11" s="21">
        <v>8</v>
      </c>
      <c r="D11" s="320"/>
      <c r="E11" s="22"/>
      <c r="F11" s="21"/>
      <c r="G11" s="20"/>
    </row>
    <row r="12" spans="1:9" ht="18" customHeight="1">
      <c r="A12" s="391"/>
      <c r="B12" s="21" t="s">
        <v>85</v>
      </c>
      <c r="C12" s="23">
        <v>7</v>
      </c>
      <c r="D12" s="320"/>
      <c r="E12" s="22"/>
      <c r="F12" s="21"/>
      <c r="G12" s="20"/>
    </row>
    <row r="13" spans="1:9" ht="17.100000000000001" customHeight="1">
      <c r="A13" s="392"/>
      <c r="B13" s="21" t="s">
        <v>86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38</v>
      </c>
      <c r="C16" s="27" t="s">
        <v>39</v>
      </c>
      <c r="D16" s="28">
        <v>7</v>
      </c>
      <c r="E16" s="369" t="s">
        <v>40</v>
      </c>
      <c r="F16" s="370"/>
      <c r="G16" s="371"/>
    </row>
    <row r="17" spans="1:7">
      <c r="A17" s="343"/>
      <c r="B17" s="27" t="s">
        <v>41</v>
      </c>
      <c r="C17" s="21" t="s">
        <v>42</v>
      </c>
      <c r="D17" s="21">
        <v>5</v>
      </c>
      <c r="E17" s="369"/>
      <c r="F17" s="370"/>
      <c r="G17" s="371"/>
    </row>
    <row r="18" spans="1:7">
      <c r="A18" s="343"/>
      <c r="B18" s="27" t="s">
        <v>41</v>
      </c>
      <c r="C18" s="21" t="s">
        <v>43</v>
      </c>
      <c r="D18" s="21">
        <v>3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9"/>
      <c r="F21" s="30"/>
      <c r="G21" s="31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44</v>
      </c>
      <c r="C23" s="21" t="s">
        <v>61</v>
      </c>
      <c r="D23" s="21">
        <v>4</v>
      </c>
      <c r="E23" s="369" t="s">
        <v>45</v>
      </c>
      <c r="F23" s="370"/>
      <c r="G23" s="371"/>
    </row>
    <row r="24" spans="1:7">
      <c r="A24" s="343"/>
      <c r="B24" s="27" t="s">
        <v>46</v>
      </c>
      <c r="C24" s="21" t="s">
        <v>47</v>
      </c>
      <c r="D24" s="21">
        <v>4</v>
      </c>
      <c r="E24" s="369" t="s">
        <v>48</v>
      </c>
      <c r="F24" s="370"/>
      <c r="G24" s="371"/>
    </row>
    <row r="25" spans="1:7">
      <c r="A25" s="343"/>
      <c r="B25" s="27" t="s">
        <v>49</v>
      </c>
      <c r="C25" s="21" t="s">
        <v>50</v>
      </c>
      <c r="D25" s="21">
        <v>8</v>
      </c>
      <c r="E25" s="369" t="s">
        <v>51</v>
      </c>
      <c r="F25" s="370"/>
      <c r="G25" s="371"/>
    </row>
    <row r="26" spans="1:7">
      <c r="A26" s="343"/>
      <c r="B26" s="27" t="s">
        <v>49</v>
      </c>
      <c r="C26" s="21" t="s">
        <v>52</v>
      </c>
      <c r="D26" s="21">
        <v>3</v>
      </c>
      <c r="E26" s="369"/>
      <c r="F26" s="370"/>
      <c r="G26" s="371"/>
    </row>
    <row r="27" spans="1:7">
      <c r="A27" s="343"/>
      <c r="B27" s="27" t="s">
        <v>53</v>
      </c>
      <c r="C27" s="21" t="s">
        <v>54</v>
      </c>
      <c r="D27" s="21">
        <v>4</v>
      </c>
      <c r="E27" s="369"/>
      <c r="F27" s="370"/>
      <c r="G27" s="371"/>
    </row>
    <row r="28" spans="1:7">
      <c r="A28" s="343"/>
      <c r="B28" s="27" t="s">
        <v>53</v>
      </c>
      <c r="C28" s="21" t="s">
        <v>55</v>
      </c>
      <c r="D28" s="21">
        <v>7</v>
      </c>
      <c r="E28" s="369"/>
      <c r="F28" s="370"/>
      <c r="G28" s="371"/>
    </row>
    <row r="29" spans="1:7">
      <c r="A29" s="343"/>
      <c r="B29" s="27" t="s">
        <v>53</v>
      </c>
      <c r="C29" s="21" t="s">
        <v>56</v>
      </c>
      <c r="D29" s="21">
        <v>3</v>
      </c>
      <c r="E29" s="369"/>
      <c r="F29" s="370"/>
      <c r="G29" s="371"/>
    </row>
    <row r="30" spans="1:7">
      <c r="A30" s="343"/>
      <c r="B30" s="27" t="s">
        <v>58</v>
      </c>
      <c r="C30" s="21" t="s">
        <v>57</v>
      </c>
      <c r="D30" s="21">
        <v>2</v>
      </c>
      <c r="E30" s="29"/>
      <c r="F30" s="30"/>
      <c r="G30" s="31"/>
    </row>
    <row r="31" spans="1:7">
      <c r="A31" s="343"/>
      <c r="B31" s="27" t="s">
        <v>59</v>
      </c>
      <c r="C31" s="21" t="s">
        <v>60</v>
      </c>
      <c r="D31" s="21">
        <v>3</v>
      </c>
      <c r="E31" s="29"/>
      <c r="F31" s="30"/>
      <c r="G31" s="31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87</v>
      </c>
      <c r="B33" s="351" t="s">
        <v>62</v>
      </c>
      <c r="C33" s="350"/>
      <c r="D33" s="342" t="s">
        <v>28</v>
      </c>
      <c r="E33" s="352"/>
      <c r="F33" s="353"/>
      <c r="G33" s="354"/>
    </row>
    <row r="34" spans="1:9" ht="17.25" customHeight="1">
      <c r="A34" s="343"/>
      <c r="B34" s="333" t="s">
        <v>63</v>
      </c>
      <c r="C34" s="334"/>
      <c r="D34" s="343"/>
      <c r="E34" s="333" t="s">
        <v>89</v>
      </c>
      <c r="F34" s="335"/>
      <c r="G34" s="334"/>
    </row>
    <row r="35" spans="1:9">
      <c r="A35" s="343"/>
      <c r="B35" s="42" t="s">
        <v>64</v>
      </c>
      <c r="C35" s="43"/>
      <c r="D35" s="343"/>
      <c r="E35" s="54" t="s">
        <v>90</v>
      </c>
      <c r="F35" s="35"/>
      <c r="G35" s="36"/>
    </row>
    <row r="36" spans="1:9">
      <c r="A36" s="343"/>
      <c r="B36" s="37" t="s">
        <v>65</v>
      </c>
      <c r="C36" s="38"/>
      <c r="D36" s="343"/>
      <c r="E36" s="54" t="s">
        <v>88</v>
      </c>
      <c r="F36" s="35"/>
      <c r="G36" s="36"/>
    </row>
    <row r="37" spans="1:9" ht="17.25" customHeight="1">
      <c r="A37" s="343"/>
      <c r="B37" s="37" t="s">
        <v>66</v>
      </c>
      <c r="C37" s="38"/>
      <c r="D37" s="343"/>
      <c r="E37" s="34"/>
      <c r="F37" s="35"/>
      <c r="G37" s="36"/>
    </row>
    <row r="38" spans="1:9" ht="17.25" customHeight="1">
      <c r="A38" s="343"/>
      <c r="B38" s="39" t="s">
        <v>67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42" t="s">
        <v>68</v>
      </c>
      <c r="C39" s="43"/>
      <c r="D39" s="343"/>
      <c r="E39" s="355"/>
      <c r="F39" s="356"/>
      <c r="G39" s="357"/>
    </row>
    <row r="40" spans="1:9">
      <c r="A40" s="343"/>
      <c r="B40" s="358" t="s">
        <v>69</v>
      </c>
      <c r="C40" s="359"/>
      <c r="D40" s="343"/>
      <c r="E40" s="355"/>
      <c r="F40" s="360"/>
      <c r="G40" s="361"/>
    </row>
    <row r="41" spans="1:9">
      <c r="A41" s="343"/>
      <c r="B41" s="314" t="s">
        <v>70</v>
      </c>
      <c r="C41" s="315"/>
      <c r="D41" s="343"/>
      <c r="E41" s="41"/>
      <c r="F41" s="44"/>
      <c r="G41" s="45"/>
    </row>
    <row r="42" spans="1:9">
      <c r="A42" s="343"/>
      <c r="B42" s="42" t="s">
        <v>71</v>
      </c>
      <c r="C42" s="43"/>
      <c r="D42" s="343"/>
      <c r="E42" s="41"/>
      <c r="F42" s="44"/>
      <c r="G42" s="45"/>
    </row>
    <row r="43" spans="1:9">
      <c r="A43" s="343"/>
      <c r="B43" s="42" t="s">
        <v>72</v>
      </c>
      <c r="C43" s="43"/>
      <c r="D43" s="343"/>
      <c r="E43" s="41"/>
      <c r="F43" s="44"/>
      <c r="G43" s="45"/>
    </row>
    <row r="44" spans="1:9">
      <c r="A44" s="343"/>
      <c r="B44" s="42" t="s">
        <v>73</v>
      </c>
      <c r="C44" s="43"/>
      <c r="D44" s="343"/>
      <c r="E44" s="41"/>
      <c r="F44" s="44"/>
      <c r="G44" s="45"/>
    </row>
    <row r="45" spans="1:9">
      <c r="A45" s="343"/>
      <c r="B45" s="42" t="s">
        <v>66</v>
      </c>
      <c r="C45" s="43"/>
      <c r="D45" s="343"/>
      <c r="E45" s="41"/>
      <c r="F45" s="44"/>
      <c r="G45" s="45"/>
    </row>
    <row r="46" spans="1:9">
      <c r="A46" s="343"/>
      <c r="B46" s="42" t="s">
        <v>74</v>
      </c>
      <c r="C46" s="43"/>
      <c r="D46" s="343"/>
      <c r="E46" s="41"/>
      <c r="F46" s="44"/>
      <c r="G46" s="45"/>
    </row>
    <row r="47" spans="1:9" ht="15" customHeight="1">
      <c r="A47" s="343"/>
      <c r="B47" s="42" t="s">
        <v>75</v>
      </c>
      <c r="C47" s="43"/>
      <c r="D47" s="343"/>
      <c r="E47" s="362"/>
      <c r="F47" s="363"/>
      <c r="G47" s="364"/>
    </row>
    <row r="48" spans="1:9">
      <c r="A48" s="344"/>
      <c r="B48" s="365" t="s">
        <v>69</v>
      </c>
      <c r="C48" s="366"/>
      <c r="D48" s="344"/>
      <c r="E48" s="336"/>
      <c r="F48" s="367"/>
      <c r="G48" s="368"/>
    </row>
    <row r="49" spans="1:8">
      <c r="A49" s="341" t="s">
        <v>29</v>
      </c>
      <c r="B49" s="341"/>
      <c r="C49" s="341"/>
      <c r="D49" s="341"/>
      <c r="E49" s="341"/>
      <c r="F49" s="341"/>
      <c r="G49" s="341"/>
    </row>
    <row r="50" spans="1:8">
      <c r="A50" s="342" t="s">
        <v>27</v>
      </c>
      <c r="B50" s="345" t="s">
        <v>10</v>
      </c>
      <c r="C50" s="347"/>
      <c r="D50" s="342" t="s">
        <v>28</v>
      </c>
      <c r="E50" s="348"/>
      <c r="F50" s="349"/>
      <c r="G50" s="350"/>
    </row>
    <row r="51" spans="1:8">
      <c r="A51" s="344"/>
      <c r="B51" s="336" t="s">
        <v>10</v>
      </c>
      <c r="C51" s="338"/>
      <c r="D51" s="344"/>
      <c r="E51" s="46"/>
      <c r="F51" s="17"/>
      <c r="G51" s="47"/>
    </row>
    <row r="52" spans="1:8">
      <c r="A52" s="341" t="s">
        <v>30</v>
      </c>
      <c r="B52" s="341"/>
      <c r="C52" s="341"/>
      <c r="D52" s="341"/>
      <c r="E52" s="341"/>
      <c r="F52" s="341"/>
      <c r="G52" s="341"/>
    </row>
    <row r="53" spans="1:8">
      <c r="A53" s="342" t="s">
        <v>27</v>
      </c>
      <c r="B53" s="345" t="s">
        <v>76</v>
      </c>
      <c r="C53" s="346"/>
      <c r="D53" s="347"/>
      <c r="E53" s="342" t="s">
        <v>28</v>
      </c>
      <c r="F53" s="345"/>
      <c r="G53" s="347"/>
      <c r="H53" s="34"/>
    </row>
    <row r="54" spans="1:8">
      <c r="A54" s="343"/>
      <c r="B54" s="333" t="s">
        <v>77</v>
      </c>
      <c r="C54" s="335"/>
      <c r="D54" s="334"/>
      <c r="E54" s="343"/>
      <c r="F54" s="333" t="s">
        <v>10</v>
      </c>
      <c r="G54" s="334"/>
      <c r="H54" s="48"/>
    </row>
    <row r="55" spans="1:8">
      <c r="A55" s="343"/>
      <c r="B55" s="333"/>
      <c r="C55" s="335"/>
      <c r="D55" s="334"/>
      <c r="E55" s="343"/>
      <c r="F55" s="333" t="s">
        <v>10</v>
      </c>
      <c r="G55" s="334"/>
    </row>
    <row r="56" spans="1:8">
      <c r="A56" s="343"/>
      <c r="B56" s="333"/>
      <c r="C56" s="335"/>
      <c r="D56" s="334"/>
      <c r="E56" s="343"/>
      <c r="F56" s="333" t="s">
        <v>10</v>
      </c>
      <c r="G56" s="334"/>
    </row>
    <row r="57" spans="1:8">
      <c r="A57" s="343"/>
      <c r="B57" s="333" t="s">
        <v>10</v>
      </c>
      <c r="C57" s="335"/>
      <c r="D57" s="334"/>
      <c r="E57" s="343"/>
      <c r="F57" s="333" t="s">
        <v>10</v>
      </c>
      <c r="G57" s="334"/>
    </row>
    <row r="58" spans="1:8">
      <c r="A58" s="344"/>
      <c r="B58" s="336"/>
      <c r="C58" s="337"/>
      <c r="D58" s="338"/>
      <c r="E58" s="344"/>
      <c r="F58" s="333"/>
      <c r="G58" s="334"/>
    </row>
    <row r="59" spans="1:8">
      <c r="A59" s="339" t="s">
        <v>31</v>
      </c>
      <c r="B59" s="340"/>
      <c r="C59" s="49" t="s">
        <v>32</v>
      </c>
      <c r="D59" s="50">
        <f>B61+E61</f>
        <v>0</v>
      </c>
      <c r="E59" s="51"/>
      <c r="F59" s="51"/>
      <c r="G59" s="51"/>
    </row>
    <row r="60" spans="1:8">
      <c r="A60" s="316" t="s">
        <v>27</v>
      </c>
      <c r="B60" s="52" t="s">
        <v>33</v>
      </c>
      <c r="C60" s="52" t="s">
        <v>34</v>
      </c>
      <c r="D60" s="319" t="s">
        <v>28</v>
      </c>
      <c r="E60" s="52" t="s">
        <v>33</v>
      </c>
      <c r="F60" s="322" t="s">
        <v>34</v>
      </c>
      <c r="G60" s="323"/>
    </row>
    <row r="61" spans="1:8">
      <c r="A61" s="317"/>
      <c r="B61" s="324"/>
      <c r="C61" s="324"/>
      <c r="D61" s="320"/>
      <c r="E61" s="324"/>
      <c r="F61" s="327"/>
      <c r="G61" s="328"/>
    </row>
    <row r="62" spans="1:8">
      <c r="A62" s="317"/>
      <c r="B62" s="325"/>
      <c r="C62" s="325"/>
      <c r="D62" s="320"/>
      <c r="E62" s="325"/>
      <c r="F62" s="329"/>
      <c r="G62" s="330"/>
    </row>
    <row r="63" spans="1:8">
      <c r="A63" s="318"/>
      <c r="B63" s="326"/>
      <c r="C63" s="326"/>
      <c r="D63" s="321"/>
      <c r="E63" s="326"/>
      <c r="F63" s="331"/>
      <c r="G63" s="332"/>
    </row>
    <row r="64" spans="1:8">
      <c r="A64" s="310" t="s">
        <v>35</v>
      </c>
      <c r="B64" s="310"/>
      <c r="C64" s="310"/>
      <c r="D64" s="310"/>
      <c r="E64" s="310"/>
      <c r="F64" s="310"/>
      <c r="G64" s="310"/>
    </row>
    <row r="65" spans="1:7">
      <c r="A65" s="311"/>
      <c r="B65" s="312"/>
      <c r="C65" s="312"/>
      <c r="D65" s="312"/>
      <c r="E65" s="312"/>
      <c r="F65" s="312"/>
      <c r="G65" s="313"/>
    </row>
    <row r="67" spans="1:7">
      <c r="G67"/>
    </row>
    <row r="68" spans="1:7">
      <c r="G68"/>
    </row>
    <row r="69" spans="1:7">
      <c r="C69" t="s">
        <v>5</v>
      </c>
      <c r="G69"/>
    </row>
    <row r="70" spans="1:7">
      <c r="G70"/>
    </row>
    <row r="71" spans="1:7">
      <c r="G71"/>
    </row>
    <row r="72" spans="1:7">
      <c r="G72"/>
    </row>
  </sheetData>
  <mergeCells count="7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8"/>
    <mergeCell ref="B33:C33"/>
    <mergeCell ref="D33:D48"/>
    <mergeCell ref="E33:G33"/>
    <mergeCell ref="B34:C34"/>
    <mergeCell ref="E34:G34"/>
    <mergeCell ref="E38:G38"/>
    <mergeCell ref="E39:G39"/>
    <mergeCell ref="B40:C40"/>
    <mergeCell ref="E40:G40"/>
    <mergeCell ref="E47:G47"/>
    <mergeCell ref="B48:C48"/>
    <mergeCell ref="E48:G48"/>
    <mergeCell ref="A49:G49"/>
    <mergeCell ref="A52:G52"/>
    <mergeCell ref="A53:A58"/>
    <mergeCell ref="B53:D53"/>
    <mergeCell ref="E53:E58"/>
    <mergeCell ref="F53:G53"/>
    <mergeCell ref="B54:D54"/>
    <mergeCell ref="F54:G54"/>
    <mergeCell ref="B55:D55"/>
    <mergeCell ref="F55:G55"/>
    <mergeCell ref="B56:D56"/>
    <mergeCell ref="A50:A51"/>
    <mergeCell ref="B50:C50"/>
    <mergeCell ref="D50:D51"/>
    <mergeCell ref="E50:G50"/>
    <mergeCell ref="B51:C51"/>
    <mergeCell ref="A64:G64"/>
    <mergeCell ref="A65:G65"/>
    <mergeCell ref="B41:C41"/>
    <mergeCell ref="A60:A63"/>
    <mergeCell ref="D60:D63"/>
    <mergeCell ref="F60:G60"/>
    <mergeCell ref="B61:B63"/>
    <mergeCell ref="C61:C63"/>
    <mergeCell ref="E61:E63"/>
    <mergeCell ref="F61:G63"/>
    <mergeCell ref="F56:G56"/>
    <mergeCell ref="B57:D57"/>
    <mergeCell ref="F57:G57"/>
    <mergeCell ref="B58:D58"/>
    <mergeCell ref="F58:G58"/>
    <mergeCell ref="A59:B59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248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830000</v>
      </c>
      <c r="C4" s="383"/>
      <c r="D4" s="381"/>
      <c r="E4" s="7" t="s">
        <v>78</v>
      </c>
      <c r="F4" s="8">
        <v>20</v>
      </c>
      <c r="G4" s="9" t="s">
        <v>222</v>
      </c>
    </row>
    <row r="5" spans="1:9" ht="23.1" customHeight="1">
      <c r="A5" s="1" t="s">
        <v>11</v>
      </c>
      <c r="B5" s="384">
        <f>B6-B4</f>
        <v>1778250</v>
      </c>
      <c r="C5" s="385"/>
      <c r="D5" s="381"/>
      <c r="E5" s="7" t="s">
        <v>79</v>
      </c>
      <c r="F5" s="8">
        <v>20</v>
      </c>
      <c r="G5" s="9" t="s">
        <v>274</v>
      </c>
    </row>
    <row r="6" spans="1:9" ht="21.95" customHeight="1">
      <c r="A6" s="1" t="s">
        <v>12</v>
      </c>
      <c r="B6" s="386">
        <v>2608250</v>
      </c>
      <c r="C6" s="387"/>
      <c r="D6" s="381"/>
      <c r="E6" s="7" t="s">
        <v>80</v>
      </c>
      <c r="F6" s="8">
        <v>20</v>
      </c>
      <c r="G6" s="9" t="s">
        <v>275</v>
      </c>
    </row>
    <row r="7" spans="1:9" ht="20.25" customHeight="1">
      <c r="A7" s="10" t="s">
        <v>13</v>
      </c>
      <c r="B7" s="386">
        <f>'0110'!B7:C7+'0111'!B6:C6</f>
        <v>20969150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276</v>
      </c>
      <c r="C11" s="21">
        <v>7</v>
      </c>
      <c r="D11" s="320"/>
      <c r="E11" s="22"/>
      <c r="F11" s="21"/>
      <c r="G11" s="20"/>
    </row>
    <row r="12" spans="1:9" ht="18" customHeight="1">
      <c r="A12" s="391"/>
      <c r="B12" s="21" t="s">
        <v>210</v>
      </c>
      <c r="C12" s="21">
        <v>6</v>
      </c>
      <c r="D12" s="320"/>
      <c r="E12" s="22"/>
      <c r="F12" s="21"/>
      <c r="G12" s="20"/>
    </row>
    <row r="13" spans="1:9" ht="17.100000000000001" customHeight="1">
      <c r="A13" s="392"/>
      <c r="B13" s="21" t="s">
        <v>277</v>
      </c>
      <c r="C13" s="21">
        <v>6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285</v>
      </c>
      <c r="C16" s="27" t="s">
        <v>286</v>
      </c>
      <c r="D16" s="28">
        <v>9</v>
      </c>
      <c r="E16" s="369" t="s">
        <v>288</v>
      </c>
      <c r="F16" s="370"/>
      <c r="G16" s="371"/>
    </row>
    <row r="17" spans="1:7">
      <c r="A17" s="343"/>
      <c r="B17" s="27" t="s">
        <v>285</v>
      </c>
      <c r="C17" s="21" t="s">
        <v>287</v>
      </c>
      <c r="D17" s="21">
        <v>4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28"/>
      <c r="F21" s="129"/>
      <c r="G21" s="130"/>
    </row>
    <row r="22" spans="1:7">
      <c r="A22" s="344"/>
      <c r="B22" s="27" t="s">
        <v>289</v>
      </c>
      <c r="C22" s="21" t="s">
        <v>290</v>
      </c>
      <c r="D22" s="21">
        <v>2</v>
      </c>
      <c r="E22" s="369"/>
      <c r="F22" s="370"/>
      <c r="G22" s="371"/>
    </row>
    <row r="23" spans="1:7">
      <c r="A23" s="342" t="s">
        <v>25</v>
      </c>
      <c r="B23" s="27" t="s">
        <v>291</v>
      </c>
      <c r="C23" s="21" t="s">
        <v>292</v>
      </c>
      <c r="D23" s="21">
        <v>2</v>
      </c>
      <c r="E23" s="369"/>
      <c r="F23" s="370"/>
      <c r="G23" s="371"/>
    </row>
    <row r="24" spans="1:7">
      <c r="A24" s="343"/>
      <c r="B24" s="27" t="s">
        <v>291</v>
      </c>
      <c r="C24" s="21" t="s">
        <v>293</v>
      </c>
      <c r="D24" s="21">
        <v>2</v>
      </c>
      <c r="E24" s="369"/>
      <c r="F24" s="370"/>
      <c r="G24" s="371"/>
    </row>
    <row r="25" spans="1:7">
      <c r="A25" s="343"/>
      <c r="B25" s="27" t="s">
        <v>294</v>
      </c>
      <c r="C25" s="21" t="s">
        <v>295</v>
      </c>
      <c r="D25" s="21">
        <v>2</v>
      </c>
      <c r="E25" s="369"/>
      <c r="F25" s="370"/>
      <c r="G25" s="371"/>
    </row>
    <row r="26" spans="1:7">
      <c r="A26" s="343"/>
      <c r="B26" s="27" t="s">
        <v>296</v>
      </c>
      <c r="C26" s="21" t="s">
        <v>297</v>
      </c>
      <c r="D26" s="21">
        <v>6</v>
      </c>
      <c r="E26" s="369"/>
      <c r="F26" s="370"/>
      <c r="G26" s="371"/>
    </row>
    <row r="27" spans="1:7">
      <c r="A27" s="343"/>
      <c r="B27" s="27" t="s">
        <v>298</v>
      </c>
      <c r="C27" s="21" t="s">
        <v>299</v>
      </c>
      <c r="D27" s="21">
        <v>2</v>
      </c>
      <c r="E27" s="369"/>
      <c r="F27" s="370"/>
      <c r="G27" s="371"/>
    </row>
    <row r="28" spans="1:7">
      <c r="A28" s="343"/>
      <c r="B28" s="27" t="s">
        <v>300</v>
      </c>
      <c r="C28" s="21" t="s">
        <v>301</v>
      </c>
      <c r="D28" s="21">
        <v>7</v>
      </c>
      <c r="E28" s="369" t="s">
        <v>302</v>
      </c>
      <c r="F28" s="370"/>
      <c r="G28" s="371"/>
    </row>
    <row r="29" spans="1:7">
      <c r="A29" s="343"/>
      <c r="B29" s="27" t="s">
        <v>303</v>
      </c>
      <c r="C29" s="21" t="s">
        <v>304</v>
      </c>
      <c r="D29" s="21">
        <v>2</v>
      </c>
      <c r="E29" s="369"/>
      <c r="F29" s="370"/>
      <c r="G29" s="371"/>
    </row>
    <row r="30" spans="1:7">
      <c r="A30" s="343"/>
      <c r="B30" s="27"/>
      <c r="C30" s="21"/>
      <c r="D30" s="21"/>
      <c r="E30" s="128"/>
      <c r="F30" s="129"/>
      <c r="G30" s="130"/>
    </row>
    <row r="31" spans="1:7">
      <c r="A31" s="343"/>
      <c r="B31" s="27"/>
      <c r="C31" s="21"/>
      <c r="D31" s="21"/>
      <c r="E31" s="128"/>
      <c r="F31" s="129"/>
      <c r="G31" s="130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305</v>
      </c>
      <c r="C33" s="347"/>
      <c r="D33" s="342" t="s">
        <v>28</v>
      </c>
      <c r="E33" s="352" t="s">
        <v>278</v>
      </c>
      <c r="F33" s="353"/>
      <c r="G33" s="354"/>
    </row>
    <row r="34" spans="1:9" ht="17.25" customHeight="1">
      <c r="A34" s="343"/>
      <c r="B34" s="333" t="s">
        <v>306</v>
      </c>
      <c r="C34" s="334"/>
      <c r="D34" s="343"/>
      <c r="E34" s="333" t="s">
        <v>279</v>
      </c>
      <c r="F34" s="335"/>
      <c r="G34" s="334"/>
    </row>
    <row r="35" spans="1:9">
      <c r="A35" s="343"/>
      <c r="B35" s="333"/>
      <c r="C35" s="334"/>
      <c r="D35" s="343"/>
      <c r="E35" s="123" t="s">
        <v>280</v>
      </c>
      <c r="F35" s="125"/>
      <c r="G35" s="124"/>
    </row>
    <row r="36" spans="1:9">
      <c r="A36" s="343"/>
      <c r="B36" s="333" t="s">
        <v>307</v>
      </c>
      <c r="C36" s="334"/>
      <c r="D36" s="343"/>
      <c r="E36" s="123"/>
      <c r="F36" s="125"/>
      <c r="G36" s="124"/>
    </row>
    <row r="37" spans="1:9" ht="17.25" customHeight="1">
      <c r="A37" s="343"/>
      <c r="B37" s="333" t="s">
        <v>308</v>
      </c>
      <c r="C37" s="334"/>
      <c r="D37" s="343"/>
      <c r="E37" s="123" t="s">
        <v>281</v>
      </c>
      <c r="F37" s="125"/>
      <c r="G37" s="124"/>
    </row>
    <row r="38" spans="1:9" ht="17.25" customHeight="1">
      <c r="A38" s="343"/>
      <c r="B38" s="333"/>
      <c r="C38" s="334"/>
      <c r="D38" s="343"/>
      <c r="E38" s="355" t="s">
        <v>282</v>
      </c>
      <c r="F38" s="356"/>
      <c r="G38" s="357"/>
      <c r="I38" s="23"/>
    </row>
    <row r="39" spans="1:9" ht="18" customHeight="1">
      <c r="A39" s="343"/>
      <c r="B39" s="333"/>
      <c r="C39" s="334"/>
      <c r="D39" s="343"/>
      <c r="E39" s="355" t="s">
        <v>283</v>
      </c>
      <c r="F39" s="356"/>
      <c r="G39" s="357"/>
    </row>
    <row r="40" spans="1:9">
      <c r="A40" s="343"/>
      <c r="B40" s="358"/>
      <c r="C40" s="359"/>
      <c r="D40" s="343"/>
      <c r="E40" s="355" t="s">
        <v>284</v>
      </c>
      <c r="F40" s="360"/>
      <c r="G40" s="361"/>
    </row>
    <row r="41" spans="1:9" ht="15" customHeight="1">
      <c r="A41" s="343"/>
      <c r="B41" s="126"/>
      <c r="C41" s="127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/>
      <c r="C47" s="346"/>
      <c r="D47" s="347"/>
      <c r="E47" s="342" t="s">
        <v>28</v>
      </c>
      <c r="F47" s="345"/>
      <c r="G47" s="347"/>
      <c r="H47" s="123"/>
    </row>
    <row r="48" spans="1:9">
      <c r="A48" s="343"/>
      <c r="B48" s="333"/>
      <c r="C48" s="335"/>
      <c r="D48" s="334"/>
      <c r="E48" s="343"/>
      <c r="F48" s="333" t="s">
        <v>10</v>
      </c>
      <c r="G48" s="334"/>
      <c r="H48" s="131"/>
    </row>
    <row r="49" spans="1:7">
      <c r="A49" s="343"/>
      <c r="B49" s="333"/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9">
    <mergeCell ref="A58:G58"/>
    <mergeCell ref="A59:G59"/>
    <mergeCell ref="B35:C35"/>
    <mergeCell ref="B36:C36"/>
    <mergeCell ref="B37:C37"/>
    <mergeCell ref="B38:C38"/>
    <mergeCell ref="B39:C39"/>
    <mergeCell ref="A54:A57"/>
    <mergeCell ref="D54:D57"/>
    <mergeCell ref="F54:G54"/>
    <mergeCell ref="B55:B57"/>
    <mergeCell ref="C55:C57"/>
    <mergeCell ref="E55:E57"/>
    <mergeCell ref="F55:G57"/>
    <mergeCell ref="F50:G50"/>
    <mergeCell ref="B51:D51"/>
    <mergeCell ref="A43:G43"/>
    <mergeCell ref="F51:G51"/>
    <mergeCell ref="B52:D52"/>
    <mergeCell ref="F52:G52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1"/>
  <sheetViews>
    <sheetView topLeftCell="A22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327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1370000</v>
      </c>
      <c r="C4" s="383"/>
      <c r="D4" s="381"/>
      <c r="E4" s="7" t="s">
        <v>78</v>
      </c>
      <c r="F4" s="8">
        <v>20</v>
      </c>
      <c r="G4" s="9" t="s">
        <v>331</v>
      </c>
    </row>
    <row r="5" spans="1:9" ht="23.1" customHeight="1">
      <c r="A5" s="1" t="s">
        <v>11</v>
      </c>
      <c r="B5" s="384">
        <f>B6-B4</f>
        <v>1299250</v>
      </c>
      <c r="C5" s="385"/>
      <c r="D5" s="381"/>
      <c r="E5" s="7" t="s">
        <v>79</v>
      </c>
      <c r="F5" s="8">
        <v>20</v>
      </c>
      <c r="G5" s="9" t="s">
        <v>176</v>
      </c>
    </row>
    <row r="6" spans="1:9" ht="21.95" customHeight="1">
      <c r="A6" s="1" t="s">
        <v>12</v>
      </c>
      <c r="B6" s="386">
        <v>2669250</v>
      </c>
      <c r="C6" s="387"/>
      <c r="D6" s="381"/>
      <c r="E6" s="7" t="s">
        <v>80</v>
      </c>
      <c r="F6" s="8">
        <v>20</v>
      </c>
      <c r="G6" s="9" t="s">
        <v>332</v>
      </c>
    </row>
    <row r="7" spans="1:9" ht="20.25" customHeight="1">
      <c r="A7" s="10" t="s">
        <v>13</v>
      </c>
      <c r="B7" s="386">
        <f>'0111'!B7:C7+'0112'!B6:C6</f>
        <v>23638400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328</v>
      </c>
      <c r="C11" s="21">
        <v>9</v>
      </c>
      <c r="D11" s="320"/>
      <c r="E11" s="22"/>
      <c r="F11" s="21"/>
      <c r="G11" s="20"/>
    </row>
    <row r="12" spans="1:9" ht="18" customHeight="1">
      <c r="A12" s="391"/>
      <c r="B12" s="21" t="s">
        <v>329</v>
      </c>
      <c r="C12" s="23">
        <v>6</v>
      </c>
      <c r="D12" s="320"/>
      <c r="E12" s="22"/>
      <c r="F12" s="21"/>
      <c r="G12" s="20"/>
    </row>
    <row r="13" spans="1:9" ht="17.100000000000001" customHeight="1">
      <c r="A13" s="392"/>
      <c r="B13" s="21" t="s">
        <v>330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41</v>
      </c>
      <c r="C16" s="27" t="s">
        <v>309</v>
      </c>
      <c r="D16" s="28" t="s">
        <v>310</v>
      </c>
      <c r="E16" s="369"/>
      <c r="F16" s="370"/>
      <c r="G16" s="371"/>
    </row>
    <row r="17" spans="1:7">
      <c r="A17" s="343"/>
      <c r="B17" s="27" t="s">
        <v>41</v>
      </c>
      <c r="C17" s="21" t="s">
        <v>311</v>
      </c>
      <c r="D17" s="21">
        <v>2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 t="s">
        <v>312</v>
      </c>
      <c r="C20" s="21" t="s">
        <v>313</v>
      </c>
      <c r="D20" s="21">
        <v>2</v>
      </c>
      <c r="E20" s="369"/>
      <c r="F20" s="370"/>
      <c r="G20" s="371"/>
    </row>
    <row r="21" spans="1:7">
      <c r="A21" s="344"/>
      <c r="B21" s="27" t="s">
        <v>314</v>
      </c>
      <c r="C21" s="21" t="s">
        <v>315</v>
      </c>
      <c r="D21" s="21">
        <v>2</v>
      </c>
      <c r="E21" s="369"/>
      <c r="F21" s="370"/>
      <c r="G21" s="371"/>
    </row>
    <row r="22" spans="1:7">
      <c r="A22" s="342" t="s">
        <v>25</v>
      </c>
      <c r="B22" s="27" t="s">
        <v>46</v>
      </c>
      <c r="C22" s="21" t="s">
        <v>316</v>
      </c>
      <c r="D22" s="21">
        <v>2</v>
      </c>
      <c r="E22" s="369"/>
      <c r="F22" s="370"/>
      <c r="G22" s="371"/>
    </row>
    <row r="23" spans="1:7">
      <c r="A23" s="343"/>
      <c r="B23" s="27" t="s">
        <v>46</v>
      </c>
      <c r="C23" s="21" t="s">
        <v>189</v>
      </c>
      <c r="D23" s="21">
        <v>3</v>
      </c>
      <c r="E23" s="369"/>
      <c r="F23" s="370"/>
      <c r="G23" s="371"/>
    </row>
    <row r="24" spans="1:7">
      <c r="A24" s="343"/>
      <c r="B24" s="27" t="s">
        <v>46</v>
      </c>
      <c r="C24" s="21" t="s">
        <v>216</v>
      </c>
      <c r="D24" s="21">
        <v>2</v>
      </c>
      <c r="E24" s="369"/>
      <c r="F24" s="370"/>
      <c r="G24" s="371"/>
    </row>
    <row r="25" spans="1:7">
      <c r="A25" s="343"/>
      <c r="B25" s="27" t="s">
        <v>53</v>
      </c>
      <c r="C25" s="21" t="s">
        <v>317</v>
      </c>
      <c r="D25" s="21">
        <v>2</v>
      </c>
      <c r="E25" s="369"/>
      <c r="F25" s="370"/>
      <c r="G25" s="371"/>
    </row>
    <row r="26" spans="1:7">
      <c r="A26" s="343"/>
      <c r="B26" s="27" t="s">
        <v>53</v>
      </c>
      <c r="C26" s="21" t="s">
        <v>318</v>
      </c>
      <c r="D26" s="21">
        <v>4</v>
      </c>
      <c r="E26" s="369"/>
      <c r="F26" s="370"/>
      <c r="G26" s="371"/>
    </row>
    <row r="27" spans="1:7">
      <c r="A27" s="343"/>
      <c r="B27" s="27" t="s">
        <v>167</v>
      </c>
      <c r="C27" s="21" t="s">
        <v>319</v>
      </c>
      <c r="D27" s="21">
        <v>2</v>
      </c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137"/>
      <c r="F29" s="138"/>
      <c r="G29" s="139"/>
    </row>
    <row r="30" spans="1:7">
      <c r="A30" s="343"/>
      <c r="B30" s="27"/>
      <c r="C30" s="21"/>
      <c r="D30" s="21"/>
      <c r="E30" s="137"/>
      <c r="F30" s="138"/>
      <c r="G30" s="139"/>
    </row>
    <row r="31" spans="1:7">
      <c r="A31" s="341" t="s">
        <v>26</v>
      </c>
      <c r="B31" s="341"/>
      <c r="C31" s="341"/>
      <c r="D31" s="341"/>
      <c r="E31" s="341"/>
      <c r="F31" s="341"/>
      <c r="G31" s="341"/>
    </row>
    <row r="32" spans="1:7">
      <c r="A32" s="342" t="s">
        <v>27</v>
      </c>
      <c r="B32" s="345" t="s">
        <v>320</v>
      </c>
      <c r="C32" s="347"/>
      <c r="D32" s="342" t="s">
        <v>28</v>
      </c>
      <c r="E32" s="394" t="s">
        <v>333</v>
      </c>
      <c r="F32" s="353"/>
      <c r="G32" s="354"/>
    </row>
    <row r="33" spans="1:8" ht="17.25" customHeight="1">
      <c r="A33" s="343"/>
      <c r="B33" s="333" t="s">
        <v>321</v>
      </c>
      <c r="C33" s="334"/>
      <c r="D33" s="343"/>
      <c r="E33" s="333" t="s">
        <v>334</v>
      </c>
      <c r="F33" s="335"/>
      <c r="G33" s="334"/>
    </row>
    <row r="34" spans="1:8">
      <c r="A34" s="343"/>
      <c r="B34" s="135" t="s">
        <v>323</v>
      </c>
      <c r="C34" s="136"/>
      <c r="D34" s="343"/>
      <c r="E34" s="132"/>
      <c r="F34" s="134"/>
      <c r="G34" s="133"/>
    </row>
    <row r="35" spans="1:8">
      <c r="A35" s="343"/>
      <c r="B35" s="37" t="s">
        <v>324</v>
      </c>
      <c r="C35" s="38"/>
      <c r="D35" s="343"/>
      <c r="E35" s="132"/>
      <c r="F35" s="134"/>
      <c r="G35" s="133"/>
    </row>
    <row r="36" spans="1:8" ht="15" customHeight="1">
      <c r="A36" s="343"/>
      <c r="B36" s="135" t="s">
        <v>325</v>
      </c>
      <c r="C36" s="136"/>
      <c r="D36" s="343"/>
      <c r="E36" s="362"/>
      <c r="F36" s="363"/>
      <c r="G36" s="364"/>
    </row>
    <row r="37" spans="1:8">
      <c r="A37" s="344"/>
      <c r="B37" s="365" t="s">
        <v>326</v>
      </c>
      <c r="C37" s="366"/>
      <c r="D37" s="344"/>
      <c r="E37" s="336"/>
      <c r="F37" s="367"/>
      <c r="G37" s="368"/>
    </row>
    <row r="38" spans="1:8">
      <c r="A38" s="341" t="s">
        <v>29</v>
      </c>
      <c r="B38" s="341"/>
      <c r="C38" s="341"/>
      <c r="D38" s="341"/>
      <c r="E38" s="341"/>
      <c r="F38" s="341"/>
      <c r="G38" s="341"/>
    </row>
    <row r="39" spans="1:8">
      <c r="A39" s="342" t="s">
        <v>27</v>
      </c>
      <c r="B39" s="345" t="s">
        <v>10</v>
      </c>
      <c r="C39" s="347"/>
      <c r="D39" s="342" t="s">
        <v>28</v>
      </c>
      <c r="E39" s="348"/>
      <c r="F39" s="349"/>
      <c r="G39" s="350"/>
    </row>
    <row r="40" spans="1:8">
      <c r="A40" s="344"/>
      <c r="B40" s="336" t="s">
        <v>10</v>
      </c>
      <c r="C40" s="338"/>
      <c r="D40" s="344"/>
      <c r="E40" s="46"/>
      <c r="F40" s="17"/>
      <c r="G40" s="47"/>
    </row>
    <row r="41" spans="1:8">
      <c r="A41" s="341" t="s">
        <v>30</v>
      </c>
      <c r="B41" s="341"/>
      <c r="C41" s="341"/>
      <c r="D41" s="341"/>
      <c r="E41" s="341"/>
      <c r="F41" s="341"/>
      <c r="G41" s="341"/>
    </row>
    <row r="42" spans="1:8">
      <c r="A42" s="342" t="s">
        <v>27</v>
      </c>
      <c r="B42" s="345" t="s">
        <v>322</v>
      </c>
      <c r="C42" s="346"/>
      <c r="D42" s="347"/>
      <c r="E42" s="342" t="s">
        <v>28</v>
      </c>
      <c r="F42" s="345"/>
      <c r="G42" s="347"/>
      <c r="H42" s="132"/>
    </row>
    <row r="43" spans="1:8">
      <c r="A43" s="343"/>
      <c r="B43" s="333"/>
      <c r="C43" s="335"/>
      <c r="D43" s="334"/>
      <c r="E43" s="343"/>
      <c r="F43" s="333" t="s">
        <v>10</v>
      </c>
      <c r="G43" s="334"/>
      <c r="H43" s="140"/>
    </row>
    <row r="44" spans="1:8">
      <c r="A44" s="343"/>
      <c r="B44" s="333"/>
      <c r="C44" s="335"/>
      <c r="D44" s="334"/>
      <c r="E44" s="343"/>
      <c r="F44" s="333" t="s">
        <v>10</v>
      </c>
      <c r="G44" s="334"/>
    </row>
    <row r="45" spans="1:8">
      <c r="A45" s="343"/>
      <c r="B45" s="333"/>
      <c r="C45" s="335"/>
      <c r="D45" s="334"/>
      <c r="E45" s="343"/>
      <c r="F45" s="333" t="s">
        <v>10</v>
      </c>
      <c r="G45" s="334"/>
    </row>
    <row r="46" spans="1:8">
      <c r="A46" s="343"/>
      <c r="B46" s="333" t="s">
        <v>10</v>
      </c>
      <c r="C46" s="335"/>
      <c r="D46" s="334"/>
      <c r="E46" s="343"/>
      <c r="F46" s="333" t="s">
        <v>10</v>
      </c>
      <c r="G46" s="334"/>
    </row>
    <row r="47" spans="1:8">
      <c r="A47" s="344"/>
      <c r="B47" s="336"/>
      <c r="C47" s="337"/>
      <c r="D47" s="338"/>
      <c r="E47" s="344"/>
      <c r="F47" s="333"/>
      <c r="G47" s="334"/>
    </row>
    <row r="48" spans="1:8">
      <c r="A48" s="339" t="s">
        <v>31</v>
      </c>
      <c r="B48" s="340"/>
      <c r="C48" s="49" t="s">
        <v>32</v>
      </c>
      <c r="D48" s="50">
        <f>B50+E50</f>
        <v>0</v>
      </c>
      <c r="E48" s="51"/>
      <c r="F48" s="51"/>
      <c r="G48" s="51"/>
    </row>
    <row r="49" spans="1:7">
      <c r="A49" s="316" t="s">
        <v>27</v>
      </c>
      <c r="B49" s="52" t="s">
        <v>33</v>
      </c>
      <c r="C49" s="52" t="s">
        <v>34</v>
      </c>
      <c r="D49" s="319" t="s">
        <v>28</v>
      </c>
      <c r="E49" s="52" t="s">
        <v>33</v>
      </c>
      <c r="F49" s="322" t="s">
        <v>34</v>
      </c>
      <c r="G49" s="323"/>
    </row>
    <row r="50" spans="1:7">
      <c r="A50" s="317"/>
      <c r="B50" s="324"/>
      <c r="C50" s="324"/>
      <c r="D50" s="320"/>
      <c r="E50" s="324"/>
      <c r="F50" s="327"/>
      <c r="G50" s="328"/>
    </row>
    <row r="51" spans="1:7">
      <c r="A51" s="317"/>
      <c r="B51" s="325"/>
      <c r="C51" s="325"/>
      <c r="D51" s="320"/>
      <c r="E51" s="325"/>
      <c r="F51" s="329"/>
      <c r="G51" s="330"/>
    </row>
    <row r="52" spans="1:7">
      <c r="A52" s="318"/>
      <c r="B52" s="326"/>
      <c r="C52" s="326"/>
      <c r="D52" s="321"/>
      <c r="E52" s="326"/>
      <c r="F52" s="331"/>
      <c r="G52" s="332"/>
    </row>
    <row r="53" spans="1:7">
      <c r="A53" s="310" t="s">
        <v>35</v>
      </c>
      <c r="B53" s="310"/>
      <c r="C53" s="310"/>
      <c r="D53" s="310"/>
      <c r="E53" s="310"/>
      <c r="F53" s="310"/>
      <c r="G53" s="310"/>
    </row>
    <row r="54" spans="1:7">
      <c r="A54" s="311"/>
      <c r="B54" s="312"/>
      <c r="C54" s="312"/>
      <c r="D54" s="312"/>
      <c r="E54" s="312"/>
      <c r="F54" s="312"/>
      <c r="G54" s="313"/>
    </row>
    <row r="56" spans="1:7">
      <c r="G56"/>
    </row>
    <row r="57" spans="1:7">
      <c r="G57"/>
    </row>
    <row r="58" spans="1:7">
      <c r="C58" t="s">
        <v>5</v>
      </c>
      <c r="G58"/>
    </row>
    <row r="59" spans="1:7">
      <c r="G59"/>
    </row>
    <row r="60" spans="1:7">
      <c r="G60"/>
    </row>
    <row r="61" spans="1:7">
      <c r="G61"/>
    </row>
  </sheetData>
  <mergeCells count="70">
    <mergeCell ref="A53:G53"/>
    <mergeCell ref="A54:G54"/>
    <mergeCell ref="A49:A52"/>
    <mergeCell ref="D49:D52"/>
    <mergeCell ref="F49:G49"/>
    <mergeCell ref="B50:B52"/>
    <mergeCell ref="C50:C52"/>
    <mergeCell ref="E50:E52"/>
    <mergeCell ref="F50:G52"/>
    <mergeCell ref="A48:B48"/>
    <mergeCell ref="A41:G41"/>
    <mergeCell ref="A42:A47"/>
    <mergeCell ref="B42:D42"/>
    <mergeCell ref="E42:E47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A38:G38"/>
    <mergeCell ref="A39:A40"/>
    <mergeCell ref="B39:C39"/>
    <mergeCell ref="D39:D40"/>
    <mergeCell ref="E39:G39"/>
    <mergeCell ref="B40:C40"/>
    <mergeCell ref="A31:G31"/>
    <mergeCell ref="A32:A37"/>
    <mergeCell ref="B32:C32"/>
    <mergeCell ref="D32:D37"/>
    <mergeCell ref="E32:G32"/>
    <mergeCell ref="B33:C33"/>
    <mergeCell ref="E33:G33"/>
    <mergeCell ref="E36:G36"/>
    <mergeCell ref="B37:C37"/>
    <mergeCell ref="E37:G37"/>
    <mergeCell ref="A22:A30"/>
    <mergeCell ref="E22:G22"/>
    <mergeCell ref="E23:G23"/>
    <mergeCell ref="E24:G24"/>
    <mergeCell ref="E25:G25"/>
    <mergeCell ref="E26:G26"/>
    <mergeCell ref="E27:G27"/>
    <mergeCell ref="E28:G28"/>
    <mergeCell ref="E15:G15"/>
    <mergeCell ref="A16:A21"/>
    <mergeCell ref="E16:G16"/>
    <mergeCell ref="E17:G17"/>
    <mergeCell ref="E18:G18"/>
    <mergeCell ref="E19:G19"/>
    <mergeCell ref="E20:G20"/>
    <mergeCell ref="E21:G21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335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865480</v>
      </c>
      <c r="C4" s="383"/>
      <c r="D4" s="381"/>
      <c r="E4" s="7" t="s">
        <v>78</v>
      </c>
      <c r="F4" s="8">
        <v>20</v>
      </c>
      <c r="G4" s="9" t="s">
        <v>359</v>
      </c>
    </row>
    <row r="5" spans="1:9" ht="23.1" customHeight="1">
      <c r="A5" s="1" t="s">
        <v>11</v>
      </c>
      <c r="B5" s="384">
        <f>B6-B4</f>
        <v>1422520</v>
      </c>
      <c r="C5" s="385"/>
      <c r="D5" s="381"/>
      <c r="E5" s="7" t="s">
        <v>79</v>
      </c>
      <c r="F5" s="8">
        <v>20</v>
      </c>
      <c r="G5" s="9" t="s">
        <v>360</v>
      </c>
    </row>
    <row r="6" spans="1:9" ht="21.95" customHeight="1">
      <c r="A6" s="1" t="s">
        <v>12</v>
      </c>
      <c r="B6" s="386">
        <v>2288000</v>
      </c>
      <c r="C6" s="387"/>
      <c r="D6" s="381"/>
      <c r="E6" s="7" t="s">
        <v>80</v>
      </c>
      <c r="F6" s="8">
        <v>20</v>
      </c>
      <c r="G6" s="9" t="s">
        <v>361</v>
      </c>
    </row>
    <row r="7" spans="1:9" ht="20.25" customHeight="1">
      <c r="A7" s="10" t="s">
        <v>13</v>
      </c>
      <c r="B7" s="386">
        <f>'0111'!B7:C7+'0112'!B6:C6+B6</f>
        <v>25926400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362</v>
      </c>
      <c r="C11" s="21">
        <v>3</v>
      </c>
      <c r="D11" s="320"/>
      <c r="E11" s="22"/>
      <c r="F11" s="21"/>
      <c r="G11" s="20"/>
    </row>
    <row r="12" spans="1:9" ht="18" customHeight="1">
      <c r="A12" s="391"/>
      <c r="B12" s="21" t="s">
        <v>363</v>
      </c>
      <c r="C12" s="23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364</v>
      </c>
      <c r="C13" s="21">
        <v>4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336</v>
      </c>
      <c r="C16" s="27" t="s">
        <v>337</v>
      </c>
      <c r="D16" s="28">
        <v>16</v>
      </c>
      <c r="E16" s="369" t="s">
        <v>338</v>
      </c>
      <c r="F16" s="370"/>
      <c r="G16" s="371"/>
    </row>
    <row r="17" spans="1:7">
      <c r="A17" s="343"/>
      <c r="B17" s="27" t="s">
        <v>119</v>
      </c>
      <c r="C17" s="21" t="s">
        <v>340</v>
      </c>
      <c r="D17" s="21">
        <v>6</v>
      </c>
      <c r="E17" s="369"/>
      <c r="F17" s="370"/>
      <c r="G17" s="371"/>
    </row>
    <row r="18" spans="1:7">
      <c r="A18" s="343"/>
      <c r="B18" s="27" t="s">
        <v>119</v>
      </c>
      <c r="C18" s="21" t="s">
        <v>341</v>
      </c>
      <c r="D18" s="21">
        <v>3</v>
      </c>
      <c r="E18" s="369"/>
      <c r="F18" s="370"/>
      <c r="G18" s="371"/>
    </row>
    <row r="19" spans="1:7">
      <c r="A19" s="343"/>
      <c r="B19" s="27" t="s">
        <v>339</v>
      </c>
      <c r="C19" s="21" t="s">
        <v>342</v>
      </c>
      <c r="D19" s="21">
        <v>2</v>
      </c>
      <c r="E19" s="369"/>
      <c r="F19" s="370"/>
      <c r="G19" s="371"/>
    </row>
    <row r="20" spans="1:7">
      <c r="A20" s="343"/>
      <c r="B20" s="27" t="s">
        <v>119</v>
      </c>
      <c r="C20" s="21" t="s">
        <v>343</v>
      </c>
      <c r="D20" s="21">
        <v>4</v>
      </c>
      <c r="E20" s="369"/>
      <c r="F20" s="370"/>
      <c r="G20" s="371"/>
    </row>
    <row r="21" spans="1:7">
      <c r="A21" s="343"/>
      <c r="B21" s="27"/>
      <c r="C21" s="21"/>
      <c r="D21" s="21"/>
      <c r="E21" s="141"/>
      <c r="F21" s="142"/>
      <c r="G21" s="143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53</v>
      </c>
      <c r="C23" s="21" t="s">
        <v>344</v>
      </c>
      <c r="D23" s="21">
        <v>5</v>
      </c>
      <c r="E23" s="369"/>
      <c r="F23" s="370"/>
      <c r="G23" s="371"/>
    </row>
    <row r="24" spans="1:7">
      <c r="A24" s="343"/>
      <c r="B24" s="27" t="s">
        <v>53</v>
      </c>
      <c r="C24" s="21" t="s">
        <v>345</v>
      </c>
      <c r="D24" s="21">
        <v>6</v>
      </c>
      <c r="E24" s="369"/>
      <c r="F24" s="370"/>
      <c r="G24" s="371"/>
    </row>
    <row r="25" spans="1:7">
      <c r="A25" s="343"/>
      <c r="B25" s="27" t="s">
        <v>53</v>
      </c>
      <c r="C25" s="21" t="s">
        <v>346</v>
      </c>
      <c r="D25" s="21">
        <v>3</v>
      </c>
      <c r="E25" s="369"/>
      <c r="F25" s="370"/>
      <c r="G25" s="371"/>
    </row>
    <row r="26" spans="1:7">
      <c r="A26" s="343"/>
      <c r="B26" s="27" t="s">
        <v>167</v>
      </c>
      <c r="C26" s="21" t="s">
        <v>347</v>
      </c>
      <c r="D26" s="21">
        <v>4</v>
      </c>
      <c r="E26" s="369"/>
      <c r="F26" s="370"/>
      <c r="G26" s="371"/>
    </row>
    <row r="27" spans="1:7">
      <c r="A27" s="343"/>
      <c r="B27" s="27" t="s">
        <v>167</v>
      </c>
      <c r="C27" s="21" t="s">
        <v>348</v>
      </c>
      <c r="D27" s="21">
        <v>4</v>
      </c>
      <c r="E27" s="369"/>
      <c r="F27" s="370"/>
      <c r="G27" s="371"/>
    </row>
    <row r="28" spans="1:7">
      <c r="A28" s="343"/>
      <c r="B28" s="27" t="s">
        <v>167</v>
      </c>
      <c r="C28" s="21" t="s">
        <v>349</v>
      </c>
      <c r="D28" s="21">
        <v>2</v>
      </c>
      <c r="E28" s="369"/>
      <c r="F28" s="370"/>
      <c r="G28" s="371"/>
    </row>
    <row r="29" spans="1:7">
      <c r="A29" s="343"/>
      <c r="B29" s="27" t="s">
        <v>58</v>
      </c>
      <c r="C29" s="21" t="s">
        <v>350</v>
      </c>
      <c r="D29" s="21">
        <v>2</v>
      </c>
      <c r="E29" s="369"/>
      <c r="F29" s="370"/>
      <c r="G29" s="371"/>
    </row>
    <row r="30" spans="1:7">
      <c r="A30" s="343"/>
      <c r="B30" s="27"/>
      <c r="C30" s="21"/>
      <c r="D30" s="21"/>
      <c r="E30" s="141"/>
      <c r="F30" s="142"/>
      <c r="G30" s="143"/>
    </row>
    <row r="31" spans="1:7">
      <c r="A31" s="343"/>
      <c r="B31" s="27"/>
      <c r="C31" s="21"/>
      <c r="D31" s="21"/>
      <c r="E31" s="141"/>
      <c r="F31" s="142"/>
      <c r="G31" s="143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351</v>
      </c>
      <c r="C33" s="347"/>
      <c r="D33" s="342" t="s">
        <v>28</v>
      </c>
      <c r="E33" s="352" t="s">
        <v>365</v>
      </c>
      <c r="F33" s="353"/>
      <c r="G33" s="354"/>
    </row>
    <row r="34" spans="1:9" ht="17.25" customHeight="1">
      <c r="A34" s="343"/>
      <c r="B34" s="333" t="s">
        <v>352</v>
      </c>
      <c r="C34" s="334"/>
      <c r="D34" s="343"/>
      <c r="E34" s="333" t="s">
        <v>366</v>
      </c>
      <c r="F34" s="335"/>
      <c r="G34" s="334"/>
    </row>
    <row r="35" spans="1:9">
      <c r="A35" s="343"/>
      <c r="B35" s="147" t="s">
        <v>65</v>
      </c>
      <c r="C35" s="148"/>
      <c r="D35" s="343"/>
      <c r="E35" s="150" t="s">
        <v>367</v>
      </c>
      <c r="F35" s="146"/>
      <c r="G35" s="145"/>
    </row>
    <row r="36" spans="1:9">
      <c r="A36" s="343"/>
      <c r="B36" s="37" t="s">
        <v>353</v>
      </c>
      <c r="C36" s="38"/>
      <c r="D36" s="343"/>
      <c r="E36" s="150" t="s">
        <v>368</v>
      </c>
      <c r="F36" s="146"/>
      <c r="G36" s="145"/>
    </row>
    <row r="37" spans="1:9" ht="17.25" customHeight="1">
      <c r="A37" s="343"/>
      <c r="B37" s="37" t="s">
        <v>354</v>
      </c>
      <c r="C37" s="38"/>
      <c r="D37" s="343"/>
      <c r="E37" s="144"/>
      <c r="F37" s="146"/>
      <c r="G37" s="145"/>
    </row>
    <row r="38" spans="1:9" ht="17.25" customHeight="1">
      <c r="A38" s="343"/>
      <c r="B38" s="39" t="s">
        <v>355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147" t="s">
        <v>356</v>
      </c>
      <c r="C39" s="148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147" t="s">
        <v>357</v>
      </c>
      <c r="C41" s="148"/>
      <c r="D41" s="343"/>
      <c r="E41" s="362"/>
      <c r="F41" s="363"/>
      <c r="G41" s="364"/>
    </row>
    <row r="42" spans="1:9">
      <c r="A42" s="344"/>
      <c r="B42" s="365" t="s">
        <v>358</v>
      </c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/>
      <c r="C47" s="346"/>
      <c r="D47" s="347"/>
      <c r="E47" s="342" t="s">
        <v>28</v>
      </c>
      <c r="F47" s="345"/>
      <c r="G47" s="347"/>
      <c r="H47" s="144"/>
    </row>
    <row r="48" spans="1:9">
      <c r="A48" s="343"/>
      <c r="B48" s="333"/>
      <c r="C48" s="335"/>
      <c r="D48" s="334"/>
      <c r="E48" s="343"/>
      <c r="F48" s="333" t="s">
        <v>10</v>
      </c>
      <c r="G48" s="334"/>
      <c r="H48" s="149"/>
    </row>
    <row r="49" spans="1:7">
      <c r="A49" s="343"/>
      <c r="B49" s="333"/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6"/>
  <sheetViews>
    <sheetView topLeftCell="A13" zoomScaleNormal="100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369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2000400</v>
      </c>
      <c r="C4" s="383"/>
      <c r="D4" s="381"/>
      <c r="E4" s="7" t="s">
        <v>78</v>
      </c>
      <c r="F4" s="8">
        <v>20</v>
      </c>
      <c r="G4" s="9" t="s">
        <v>388</v>
      </c>
    </row>
    <row r="5" spans="1:9" ht="23.1" customHeight="1">
      <c r="A5" s="1" t="s">
        <v>11</v>
      </c>
      <c r="B5" s="384">
        <f>B6-B4</f>
        <v>1739500</v>
      </c>
      <c r="C5" s="385"/>
      <c r="D5" s="381"/>
      <c r="E5" s="7" t="s">
        <v>79</v>
      </c>
      <c r="F5" s="8">
        <v>20</v>
      </c>
      <c r="G5" s="9" t="s">
        <v>389</v>
      </c>
    </row>
    <row r="6" spans="1:9" ht="21.95" customHeight="1">
      <c r="A6" s="1" t="s">
        <v>12</v>
      </c>
      <c r="B6" s="386">
        <v>3739900</v>
      </c>
      <c r="C6" s="387"/>
      <c r="D6" s="381"/>
      <c r="E6" s="7" t="s">
        <v>80</v>
      </c>
      <c r="F6" s="8">
        <v>20</v>
      </c>
      <c r="G6" s="9" t="s">
        <v>361</v>
      </c>
    </row>
    <row r="7" spans="1:9" ht="20.25" customHeight="1">
      <c r="A7" s="10" t="s">
        <v>13</v>
      </c>
      <c r="B7" s="386">
        <f>'0113'!B7:C7+'0114'!B6:C6</f>
        <v>29666300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390</v>
      </c>
      <c r="C11" s="21">
        <v>5</v>
      </c>
      <c r="D11" s="320"/>
      <c r="E11" s="22"/>
      <c r="F11" s="21"/>
      <c r="G11" s="20"/>
    </row>
    <row r="12" spans="1:9" ht="18" customHeight="1">
      <c r="A12" s="391"/>
      <c r="B12" s="21" t="s">
        <v>391</v>
      </c>
      <c r="C12" s="23">
        <v>34</v>
      </c>
      <c r="D12" s="320"/>
      <c r="E12" s="22"/>
      <c r="F12" s="21"/>
      <c r="G12" s="20"/>
    </row>
    <row r="13" spans="1:9" ht="17.100000000000001" customHeight="1">
      <c r="A13" s="392"/>
      <c r="B13" s="21" t="s">
        <v>243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370</v>
      </c>
      <c r="C16" s="27" t="s">
        <v>372</v>
      </c>
      <c r="D16" s="28">
        <v>10</v>
      </c>
      <c r="E16" s="369"/>
      <c r="F16" s="370"/>
      <c r="G16" s="371"/>
    </row>
    <row r="17" spans="1:7">
      <c r="A17" s="343"/>
      <c r="B17" s="27" t="s">
        <v>119</v>
      </c>
      <c r="C17" s="21" t="s">
        <v>373</v>
      </c>
      <c r="D17" s="21">
        <v>14</v>
      </c>
      <c r="E17" s="369"/>
      <c r="F17" s="370"/>
      <c r="G17" s="371"/>
    </row>
    <row r="18" spans="1:7">
      <c r="A18" s="343"/>
      <c r="B18" s="27" t="s">
        <v>130</v>
      </c>
      <c r="C18" s="21" t="s">
        <v>374</v>
      </c>
      <c r="D18" s="21">
        <v>14</v>
      </c>
      <c r="E18" s="369"/>
      <c r="F18" s="370"/>
      <c r="G18" s="371"/>
    </row>
    <row r="19" spans="1:7">
      <c r="A19" s="343"/>
      <c r="B19" s="27" t="s">
        <v>371</v>
      </c>
      <c r="C19" s="27" t="s">
        <v>337</v>
      </c>
      <c r="D19" s="21">
        <v>18</v>
      </c>
      <c r="E19" s="369"/>
      <c r="F19" s="370"/>
      <c r="G19" s="371"/>
    </row>
    <row r="20" spans="1:7">
      <c r="A20" s="343"/>
      <c r="B20" s="27" t="s">
        <v>119</v>
      </c>
      <c r="C20" s="21" t="s">
        <v>375</v>
      </c>
      <c r="D20" s="21">
        <v>2</v>
      </c>
      <c r="E20" s="369"/>
      <c r="F20" s="370"/>
      <c r="G20" s="371"/>
    </row>
    <row r="21" spans="1:7">
      <c r="A21" s="343"/>
      <c r="B21" s="27" t="s">
        <v>119</v>
      </c>
      <c r="C21" s="21" t="s">
        <v>376</v>
      </c>
      <c r="D21" s="21">
        <v>4</v>
      </c>
      <c r="E21" s="151"/>
      <c r="F21" s="152"/>
      <c r="G21" s="153"/>
    </row>
    <row r="22" spans="1:7">
      <c r="A22" s="344"/>
      <c r="B22" s="27" t="s">
        <v>130</v>
      </c>
      <c r="C22" s="21" t="s">
        <v>375</v>
      </c>
      <c r="D22" s="21">
        <v>4</v>
      </c>
      <c r="E22" s="369"/>
      <c r="F22" s="370"/>
      <c r="G22" s="371"/>
    </row>
    <row r="23" spans="1:7">
      <c r="A23" s="342" t="s">
        <v>25</v>
      </c>
      <c r="B23" s="27" t="s">
        <v>167</v>
      </c>
      <c r="C23" s="21" t="s">
        <v>379</v>
      </c>
      <c r="D23" s="21">
        <v>5</v>
      </c>
      <c r="E23" s="369"/>
      <c r="F23" s="370"/>
      <c r="G23" s="371"/>
    </row>
    <row r="24" spans="1:7">
      <c r="A24" s="343"/>
      <c r="B24" s="27" t="s">
        <v>167</v>
      </c>
      <c r="C24" s="21" t="s">
        <v>380</v>
      </c>
      <c r="D24" s="21">
        <v>5</v>
      </c>
      <c r="E24" s="369"/>
      <c r="F24" s="370"/>
      <c r="G24" s="371"/>
    </row>
    <row r="25" spans="1:7">
      <c r="A25" s="343"/>
      <c r="B25" s="27" t="s">
        <v>377</v>
      </c>
      <c r="C25" s="21" t="s">
        <v>381</v>
      </c>
      <c r="D25" s="21">
        <v>3</v>
      </c>
      <c r="E25" s="369"/>
      <c r="F25" s="370"/>
      <c r="G25" s="371"/>
    </row>
    <row r="26" spans="1:7">
      <c r="A26" s="343"/>
      <c r="B26" s="27" t="s">
        <v>378</v>
      </c>
      <c r="C26" s="21" t="s">
        <v>382</v>
      </c>
      <c r="D26" s="21">
        <v>4</v>
      </c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151"/>
      <c r="F30" s="152"/>
      <c r="G30" s="153"/>
    </row>
    <row r="31" spans="1:7">
      <c r="A31" s="343"/>
      <c r="B31" s="27"/>
      <c r="C31" s="21"/>
      <c r="D31" s="21"/>
      <c r="E31" s="151"/>
      <c r="F31" s="152"/>
      <c r="G31" s="153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383</v>
      </c>
      <c r="C33" s="347"/>
      <c r="D33" s="342" t="s">
        <v>28</v>
      </c>
      <c r="E33" s="352" t="s">
        <v>392</v>
      </c>
      <c r="F33" s="353"/>
      <c r="G33" s="354"/>
    </row>
    <row r="34" spans="1:9" ht="17.25" customHeight="1">
      <c r="A34" s="343"/>
      <c r="B34" s="333" t="s">
        <v>384</v>
      </c>
      <c r="C34" s="334"/>
      <c r="D34" s="343"/>
      <c r="E34" s="333"/>
      <c r="F34" s="335"/>
      <c r="G34" s="334"/>
    </row>
    <row r="35" spans="1:9">
      <c r="A35" s="343"/>
      <c r="B35" s="157"/>
      <c r="C35" s="158"/>
      <c r="D35" s="343"/>
      <c r="E35" s="154" t="s">
        <v>396</v>
      </c>
      <c r="F35" s="156"/>
      <c r="G35" s="155"/>
    </row>
    <row r="36" spans="1:9">
      <c r="A36" s="343"/>
      <c r="B36" s="37"/>
      <c r="C36" s="38"/>
      <c r="D36" s="343"/>
      <c r="E36" s="154" t="s">
        <v>397</v>
      </c>
      <c r="F36" s="156"/>
      <c r="G36" s="155"/>
    </row>
    <row r="37" spans="1:9" ht="17.25" customHeight="1">
      <c r="A37" s="343"/>
      <c r="B37" s="37"/>
      <c r="C37" s="38"/>
      <c r="D37" s="343"/>
      <c r="E37" s="154"/>
      <c r="F37" s="156"/>
      <c r="G37" s="155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157"/>
      <c r="C39" s="158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157"/>
      <c r="C41" s="158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87</v>
      </c>
      <c r="B47" s="345" t="s">
        <v>385</v>
      </c>
      <c r="C47" s="346"/>
      <c r="D47" s="347"/>
      <c r="E47" s="342" t="s">
        <v>28</v>
      </c>
      <c r="F47" s="345"/>
      <c r="G47" s="347"/>
      <c r="H47" s="154"/>
    </row>
    <row r="48" spans="1:9">
      <c r="A48" s="343"/>
      <c r="B48" s="333" t="s">
        <v>386</v>
      </c>
      <c r="C48" s="335"/>
      <c r="D48" s="334"/>
      <c r="E48" s="343"/>
      <c r="F48" s="333" t="s">
        <v>393</v>
      </c>
      <c r="G48" s="334"/>
      <c r="H48" s="159"/>
    </row>
    <row r="49" spans="1:7">
      <c r="A49" s="343"/>
      <c r="B49" s="333" t="s">
        <v>387</v>
      </c>
      <c r="C49" s="335"/>
      <c r="D49" s="334"/>
      <c r="E49" s="343"/>
      <c r="F49" s="333" t="s">
        <v>394</v>
      </c>
      <c r="G49" s="334"/>
    </row>
    <row r="50" spans="1:7">
      <c r="A50" s="343"/>
      <c r="B50" s="333"/>
      <c r="C50" s="335"/>
      <c r="D50" s="334"/>
      <c r="E50" s="343"/>
      <c r="F50" s="333" t="s">
        <v>395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9"/>
  <sheetViews>
    <sheetView topLeftCell="A28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398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2157900</v>
      </c>
      <c r="C4" s="383"/>
      <c r="D4" s="381"/>
      <c r="E4" s="7" t="s">
        <v>78</v>
      </c>
      <c r="F4" s="8">
        <v>20</v>
      </c>
      <c r="G4" s="9" t="s">
        <v>427</v>
      </c>
    </row>
    <row r="5" spans="1:9" ht="23.1" customHeight="1">
      <c r="A5" s="1" t="s">
        <v>11</v>
      </c>
      <c r="B5" s="384">
        <f>B6-B4</f>
        <v>1160800</v>
      </c>
      <c r="C5" s="385"/>
      <c r="D5" s="381"/>
      <c r="E5" s="7" t="s">
        <v>79</v>
      </c>
      <c r="F5" s="8">
        <v>20</v>
      </c>
      <c r="G5" s="9" t="s">
        <v>428</v>
      </c>
    </row>
    <row r="6" spans="1:9" ht="21.95" customHeight="1">
      <c r="A6" s="1" t="s">
        <v>12</v>
      </c>
      <c r="B6" s="386">
        <v>3318700</v>
      </c>
      <c r="C6" s="387"/>
      <c r="D6" s="381"/>
      <c r="E6" s="7" t="s">
        <v>80</v>
      </c>
      <c r="F6" s="8">
        <v>20</v>
      </c>
      <c r="G6" s="9" t="s">
        <v>361</v>
      </c>
    </row>
    <row r="7" spans="1:9" ht="20.25" customHeight="1">
      <c r="A7" s="10" t="s">
        <v>13</v>
      </c>
      <c r="B7" s="386">
        <f>'0114'!B7:C7+'0115'!B6:C6+B6</f>
        <v>36303700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429</v>
      </c>
      <c r="C11" s="21">
        <v>7</v>
      </c>
      <c r="D11" s="320"/>
      <c r="E11" s="22"/>
      <c r="F11" s="21"/>
      <c r="G11" s="20"/>
    </row>
    <row r="12" spans="1:9" ht="18" customHeight="1">
      <c r="A12" s="391"/>
      <c r="B12" s="21" t="s">
        <v>430</v>
      </c>
      <c r="C12" s="23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431</v>
      </c>
      <c r="C13" s="21">
        <v>33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370</v>
      </c>
      <c r="C16" s="27" t="s">
        <v>399</v>
      </c>
      <c r="D16" s="28">
        <v>30</v>
      </c>
      <c r="E16" s="369" t="s">
        <v>400</v>
      </c>
      <c r="F16" s="370"/>
      <c r="G16" s="371"/>
    </row>
    <row r="17" spans="1:7">
      <c r="A17" s="343"/>
      <c r="B17" s="27" t="s">
        <v>370</v>
      </c>
      <c r="C17" s="21" t="s">
        <v>401</v>
      </c>
      <c r="D17" s="21">
        <v>4</v>
      </c>
      <c r="E17" s="369" t="s">
        <v>402</v>
      </c>
      <c r="F17" s="370"/>
      <c r="G17" s="371"/>
    </row>
    <row r="18" spans="1:7">
      <c r="A18" s="343"/>
      <c r="B18" s="27" t="s">
        <v>38</v>
      </c>
      <c r="C18" s="21" t="s">
        <v>403</v>
      </c>
      <c r="D18" s="21">
        <v>3</v>
      </c>
      <c r="E18" s="369"/>
      <c r="F18" s="370"/>
      <c r="G18" s="371"/>
    </row>
    <row r="19" spans="1:7">
      <c r="A19" s="343"/>
      <c r="B19" s="27" t="s">
        <v>151</v>
      </c>
      <c r="C19" s="21" t="s">
        <v>404</v>
      </c>
      <c r="D19" s="21">
        <v>8</v>
      </c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68"/>
      <c r="F21" s="169"/>
      <c r="G21" s="170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53</v>
      </c>
      <c r="C23" s="21" t="s">
        <v>405</v>
      </c>
      <c r="D23" s="21">
        <v>6</v>
      </c>
      <c r="E23" s="369" t="s">
        <v>414</v>
      </c>
      <c r="F23" s="370"/>
      <c r="G23" s="371"/>
    </row>
    <row r="24" spans="1:7">
      <c r="A24" s="343"/>
      <c r="B24" s="27" t="s">
        <v>53</v>
      </c>
      <c r="C24" s="21" t="s">
        <v>406</v>
      </c>
      <c r="D24" s="21">
        <v>3</v>
      </c>
      <c r="E24" s="369"/>
      <c r="F24" s="370"/>
      <c r="G24" s="371"/>
    </row>
    <row r="25" spans="1:7">
      <c r="A25" s="343"/>
      <c r="B25" s="27" t="s">
        <v>53</v>
      </c>
      <c r="C25" s="21" t="s">
        <v>407</v>
      </c>
      <c r="D25" s="21">
        <v>3</v>
      </c>
      <c r="E25" s="369"/>
      <c r="F25" s="370"/>
      <c r="G25" s="371"/>
    </row>
    <row r="26" spans="1:7">
      <c r="A26" s="343"/>
      <c r="B26" s="27" t="s">
        <v>53</v>
      </c>
      <c r="C26" s="21" t="s">
        <v>408</v>
      </c>
      <c r="D26" s="21">
        <v>2</v>
      </c>
      <c r="E26" s="369"/>
      <c r="F26" s="370"/>
      <c r="G26" s="371"/>
    </row>
    <row r="27" spans="1:7">
      <c r="A27" s="343"/>
      <c r="B27" s="27" t="s">
        <v>409</v>
      </c>
      <c r="C27" s="21" t="s">
        <v>410</v>
      </c>
      <c r="D27" s="21">
        <v>2</v>
      </c>
      <c r="E27" s="369"/>
      <c r="F27" s="370"/>
      <c r="G27" s="371"/>
    </row>
    <row r="28" spans="1:7">
      <c r="A28" s="343"/>
      <c r="B28" s="27" t="s">
        <v>411</v>
      </c>
      <c r="C28" s="21" t="s">
        <v>412</v>
      </c>
      <c r="D28" s="21">
        <v>4</v>
      </c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168"/>
      <c r="F30" s="169"/>
      <c r="G30" s="170"/>
    </row>
    <row r="31" spans="1:7">
      <c r="A31" s="343"/>
      <c r="B31" s="27"/>
      <c r="C31" s="21"/>
      <c r="D31" s="21"/>
      <c r="E31" s="168"/>
      <c r="F31" s="169"/>
      <c r="G31" s="170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413</v>
      </c>
      <c r="C33" s="347"/>
      <c r="D33" s="342" t="s">
        <v>28</v>
      </c>
      <c r="E33" s="352" t="s">
        <v>432</v>
      </c>
      <c r="F33" s="353"/>
      <c r="G33" s="354"/>
    </row>
    <row r="34" spans="1:9" ht="17.25" customHeight="1">
      <c r="A34" s="343"/>
      <c r="B34" s="333" t="s">
        <v>415</v>
      </c>
      <c r="C34" s="334"/>
      <c r="D34" s="343"/>
      <c r="E34" s="333"/>
      <c r="F34" s="335"/>
      <c r="G34" s="334"/>
    </row>
    <row r="35" spans="1:9">
      <c r="A35" s="343"/>
      <c r="B35" s="163" t="s">
        <v>416</v>
      </c>
      <c r="C35" s="164"/>
      <c r="D35" s="343"/>
      <c r="E35" s="160"/>
      <c r="F35" s="162"/>
      <c r="G35" s="161"/>
    </row>
    <row r="36" spans="1:9">
      <c r="A36" s="343"/>
      <c r="B36" s="37" t="s">
        <v>417</v>
      </c>
      <c r="C36" s="38"/>
      <c r="D36" s="343"/>
      <c r="E36" s="160"/>
      <c r="F36" s="162"/>
      <c r="G36" s="161"/>
    </row>
    <row r="37" spans="1:9" ht="17.25" customHeight="1">
      <c r="A37" s="343"/>
      <c r="B37" s="37" t="s">
        <v>418</v>
      </c>
      <c r="C37" s="38"/>
      <c r="D37" s="343"/>
      <c r="E37" s="160"/>
      <c r="F37" s="162"/>
      <c r="G37" s="161"/>
    </row>
    <row r="38" spans="1:9" ht="17.25" customHeight="1">
      <c r="A38" s="343"/>
      <c r="B38" s="39" t="s">
        <v>419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163" t="s">
        <v>420</v>
      </c>
      <c r="C39" s="164"/>
      <c r="D39" s="343"/>
      <c r="E39" s="355"/>
      <c r="F39" s="356"/>
      <c r="G39" s="357"/>
    </row>
    <row r="40" spans="1:9">
      <c r="A40" s="343"/>
      <c r="B40" s="358" t="s">
        <v>64</v>
      </c>
      <c r="C40" s="359"/>
      <c r="D40" s="343"/>
      <c r="E40" s="355"/>
      <c r="F40" s="360"/>
      <c r="G40" s="361"/>
    </row>
    <row r="41" spans="1:9" ht="15" customHeight="1">
      <c r="A41" s="343"/>
      <c r="B41" s="163" t="s">
        <v>421</v>
      </c>
      <c r="C41" s="164"/>
      <c r="D41" s="343"/>
      <c r="E41" s="362"/>
      <c r="F41" s="363"/>
      <c r="G41" s="364"/>
    </row>
    <row r="42" spans="1:9" ht="15" customHeight="1">
      <c r="A42" s="343"/>
      <c r="B42" s="365" t="s">
        <v>416</v>
      </c>
      <c r="C42" s="366"/>
      <c r="D42" s="343"/>
      <c r="E42" s="165"/>
      <c r="F42" s="166"/>
      <c r="G42" s="167"/>
    </row>
    <row r="43" spans="1:9" ht="15" customHeight="1">
      <c r="A43" s="343"/>
      <c r="B43" s="404" t="s">
        <v>422</v>
      </c>
      <c r="C43" s="405"/>
      <c r="D43" s="343"/>
      <c r="E43" s="165"/>
      <c r="F43" s="166"/>
      <c r="G43" s="167"/>
    </row>
    <row r="44" spans="1:9" ht="15" customHeight="1">
      <c r="A44" s="343"/>
      <c r="B44" s="358" t="s">
        <v>423</v>
      </c>
      <c r="C44" s="359"/>
      <c r="D44" s="343"/>
      <c r="E44" s="165"/>
      <c r="F44" s="166"/>
      <c r="G44" s="167"/>
    </row>
    <row r="45" spans="1:9">
      <c r="A45" s="344"/>
      <c r="B45" s="365" t="s">
        <v>424</v>
      </c>
      <c r="C45" s="366"/>
      <c r="D45" s="344"/>
      <c r="E45" s="336"/>
      <c r="F45" s="367"/>
      <c r="G45" s="368"/>
    </row>
    <row r="46" spans="1:9">
      <c r="A46" s="341" t="s">
        <v>29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10</v>
      </c>
      <c r="C47" s="347"/>
      <c r="D47" s="342" t="s">
        <v>28</v>
      </c>
      <c r="E47" s="348"/>
      <c r="F47" s="349"/>
      <c r="G47" s="350"/>
    </row>
    <row r="48" spans="1:9">
      <c r="A48" s="344"/>
      <c r="B48" s="336" t="s">
        <v>10</v>
      </c>
      <c r="C48" s="338"/>
      <c r="D48" s="344"/>
      <c r="E48" s="46"/>
      <c r="F48" s="17"/>
      <c r="G48" s="47"/>
    </row>
    <row r="49" spans="1:8">
      <c r="A49" s="341" t="s">
        <v>30</v>
      </c>
      <c r="B49" s="341"/>
      <c r="C49" s="341"/>
      <c r="D49" s="341"/>
      <c r="E49" s="341"/>
      <c r="F49" s="341"/>
      <c r="G49" s="341"/>
    </row>
    <row r="50" spans="1:8">
      <c r="A50" s="342" t="s">
        <v>27</v>
      </c>
      <c r="B50" s="345" t="s">
        <v>425</v>
      </c>
      <c r="C50" s="346"/>
      <c r="D50" s="347"/>
      <c r="E50" s="342" t="s">
        <v>28</v>
      </c>
      <c r="F50" s="345"/>
      <c r="G50" s="347"/>
      <c r="H50" s="160"/>
    </row>
    <row r="51" spans="1:8">
      <c r="A51" s="343"/>
      <c r="B51" s="333" t="s">
        <v>426</v>
      </c>
      <c r="C51" s="335"/>
      <c r="D51" s="334"/>
      <c r="E51" s="343"/>
      <c r="F51" s="333" t="s">
        <v>10</v>
      </c>
      <c r="G51" s="334"/>
      <c r="H51" s="171"/>
    </row>
    <row r="52" spans="1:8">
      <c r="A52" s="343"/>
      <c r="B52" s="333"/>
      <c r="C52" s="335"/>
      <c r="D52" s="334"/>
      <c r="E52" s="343"/>
      <c r="F52" s="333" t="s">
        <v>10</v>
      </c>
      <c r="G52" s="334"/>
    </row>
    <row r="53" spans="1:8">
      <c r="A53" s="343"/>
      <c r="B53" s="333"/>
      <c r="C53" s="335"/>
      <c r="D53" s="334"/>
      <c r="E53" s="343"/>
      <c r="F53" s="333" t="s">
        <v>10</v>
      </c>
      <c r="G53" s="334"/>
    </row>
    <row r="54" spans="1:8">
      <c r="A54" s="343"/>
      <c r="B54" s="333" t="s">
        <v>10</v>
      </c>
      <c r="C54" s="335"/>
      <c r="D54" s="334"/>
      <c r="E54" s="343"/>
      <c r="F54" s="333" t="s">
        <v>10</v>
      </c>
      <c r="G54" s="334"/>
    </row>
    <row r="55" spans="1:8">
      <c r="A55" s="344"/>
      <c r="B55" s="336"/>
      <c r="C55" s="337"/>
      <c r="D55" s="338"/>
      <c r="E55" s="344"/>
      <c r="F55" s="333"/>
      <c r="G55" s="334"/>
    </row>
    <row r="56" spans="1:8">
      <c r="A56" s="339" t="s">
        <v>31</v>
      </c>
      <c r="B56" s="340"/>
      <c r="C56" s="49" t="s">
        <v>32</v>
      </c>
      <c r="D56" s="50">
        <f>B58+E58</f>
        <v>0</v>
      </c>
      <c r="E56" s="51"/>
      <c r="F56" s="51"/>
      <c r="G56" s="51"/>
    </row>
    <row r="57" spans="1:8">
      <c r="A57" s="316" t="s">
        <v>27</v>
      </c>
      <c r="B57" s="52" t="s">
        <v>33</v>
      </c>
      <c r="C57" s="52" t="s">
        <v>34</v>
      </c>
      <c r="D57" s="319" t="s">
        <v>28</v>
      </c>
      <c r="E57" s="52" t="s">
        <v>33</v>
      </c>
      <c r="F57" s="322" t="s">
        <v>34</v>
      </c>
      <c r="G57" s="323"/>
    </row>
    <row r="58" spans="1:8">
      <c r="A58" s="317"/>
      <c r="B58" s="324"/>
      <c r="C58" s="324"/>
      <c r="D58" s="320"/>
      <c r="E58" s="324"/>
      <c r="F58" s="327"/>
      <c r="G58" s="328"/>
    </row>
    <row r="59" spans="1:8">
      <c r="A59" s="317"/>
      <c r="B59" s="325"/>
      <c r="C59" s="325"/>
      <c r="D59" s="320"/>
      <c r="E59" s="325"/>
      <c r="F59" s="329"/>
      <c r="G59" s="330"/>
    </row>
    <row r="60" spans="1:8">
      <c r="A60" s="318"/>
      <c r="B60" s="326"/>
      <c r="C60" s="326"/>
      <c r="D60" s="321"/>
      <c r="E60" s="326"/>
      <c r="F60" s="331"/>
      <c r="G60" s="332"/>
    </row>
    <row r="61" spans="1:8">
      <c r="A61" s="310" t="s">
        <v>35</v>
      </c>
      <c r="B61" s="310"/>
      <c r="C61" s="310"/>
      <c r="D61" s="310"/>
      <c r="E61" s="310"/>
      <c r="F61" s="310"/>
      <c r="G61" s="310"/>
    </row>
    <row r="62" spans="1:8">
      <c r="A62" s="311"/>
      <c r="B62" s="312"/>
      <c r="C62" s="312"/>
      <c r="D62" s="312"/>
      <c r="E62" s="312"/>
      <c r="F62" s="312"/>
      <c r="G62" s="313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77">
    <mergeCell ref="A61:G61"/>
    <mergeCell ref="A62:G62"/>
    <mergeCell ref="B42:C42"/>
    <mergeCell ref="B44:C44"/>
    <mergeCell ref="B43:C43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A46:G46"/>
    <mergeCell ref="F55:G55"/>
    <mergeCell ref="A56:B5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A47:A48"/>
    <mergeCell ref="B47:C47"/>
    <mergeCell ref="D47:D48"/>
    <mergeCell ref="E47:G47"/>
    <mergeCell ref="B48:C48"/>
    <mergeCell ref="A32:G32"/>
    <mergeCell ref="A33:A45"/>
    <mergeCell ref="B33:C33"/>
    <mergeCell ref="D33:D45"/>
    <mergeCell ref="E33:G33"/>
    <mergeCell ref="B34:C34"/>
    <mergeCell ref="E34:G34"/>
    <mergeCell ref="E38:G38"/>
    <mergeCell ref="E39:G39"/>
    <mergeCell ref="B40:C40"/>
    <mergeCell ref="E40:G40"/>
    <mergeCell ref="E41:G41"/>
    <mergeCell ref="B45:C45"/>
    <mergeCell ref="E45:G45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433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570000</v>
      </c>
      <c r="C4" s="383"/>
      <c r="D4" s="381"/>
      <c r="E4" s="7" t="s">
        <v>78</v>
      </c>
      <c r="F4" s="8">
        <v>20</v>
      </c>
      <c r="G4" s="9" t="s">
        <v>456</v>
      </c>
    </row>
    <row r="5" spans="1:9" ht="23.1" customHeight="1">
      <c r="A5" s="1" t="s">
        <v>11</v>
      </c>
      <c r="B5" s="384">
        <f>B6-B4</f>
        <v>1136650</v>
      </c>
      <c r="C5" s="385"/>
      <c r="D5" s="381"/>
      <c r="E5" s="7" t="s">
        <v>79</v>
      </c>
      <c r="F5" s="8">
        <v>20</v>
      </c>
      <c r="G5" s="9" t="s">
        <v>428</v>
      </c>
    </row>
    <row r="6" spans="1:9" ht="21.95" customHeight="1">
      <c r="A6" s="1" t="s">
        <v>12</v>
      </c>
      <c r="B6" s="386">
        <v>1706650</v>
      </c>
      <c r="C6" s="387"/>
      <c r="D6" s="381"/>
      <c r="E6" s="7" t="s">
        <v>80</v>
      </c>
      <c r="F6" s="8">
        <v>20</v>
      </c>
      <c r="G6" s="9" t="s">
        <v>176</v>
      </c>
    </row>
    <row r="7" spans="1:9" ht="20.25" customHeight="1">
      <c r="A7" s="10" t="s">
        <v>13</v>
      </c>
      <c r="B7" s="386">
        <f>'0115'!B7:C7+'0116'!B6:C6+B6</f>
        <v>39717000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453</v>
      </c>
      <c r="C11" s="21">
        <v>8</v>
      </c>
      <c r="D11" s="320"/>
      <c r="E11" s="22"/>
      <c r="F11" s="21"/>
      <c r="G11" s="20"/>
    </row>
    <row r="12" spans="1:9" ht="18" customHeight="1">
      <c r="A12" s="391"/>
      <c r="B12" s="21" t="s">
        <v>454</v>
      </c>
      <c r="C12" s="21">
        <v>4</v>
      </c>
      <c r="D12" s="320"/>
      <c r="E12" s="22"/>
      <c r="F12" s="21"/>
      <c r="G12" s="20"/>
    </row>
    <row r="13" spans="1:9" ht="17.100000000000001" customHeight="1">
      <c r="A13" s="392"/>
      <c r="B13" s="21" t="s">
        <v>455</v>
      </c>
      <c r="C13" s="21">
        <v>4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370</v>
      </c>
      <c r="C16" s="27" t="s">
        <v>441</v>
      </c>
      <c r="D16" s="28">
        <v>7</v>
      </c>
      <c r="E16" s="369" t="s">
        <v>402</v>
      </c>
      <c r="F16" s="370"/>
      <c r="G16" s="371"/>
    </row>
    <row r="17" spans="1:7">
      <c r="A17" s="343"/>
      <c r="B17" s="27" t="s">
        <v>370</v>
      </c>
      <c r="C17" s="21" t="s">
        <v>442</v>
      </c>
      <c r="D17" s="21">
        <v>2</v>
      </c>
      <c r="E17" s="369"/>
      <c r="F17" s="370"/>
      <c r="G17" s="371"/>
    </row>
    <row r="18" spans="1:7">
      <c r="A18" s="343"/>
      <c r="B18" s="27" t="s">
        <v>130</v>
      </c>
      <c r="C18" s="21" t="s">
        <v>443</v>
      </c>
      <c r="D18" s="21">
        <v>2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72"/>
      <c r="F21" s="173"/>
      <c r="G21" s="174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46</v>
      </c>
      <c r="C23" s="21" t="s">
        <v>444</v>
      </c>
      <c r="D23" s="21">
        <v>2</v>
      </c>
      <c r="E23" s="369"/>
      <c r="F23" s="370"/>
      <c r="G23" s="371"/>
    </row>
    <row r="24" spans="1:7">
      <c r="A24" s="343"/>
      <c r="B24" s="27" t="s">
        <v>49</v>
      </c>
      <c r="C24" s="21" t="s">
        <v>445</v>
      </c>
      <c r="D24" s="21">
        <v>3</v>
      </c>
      <c r="E24" s="369"/>
      <c r="F24" s="370"/>
      <c r="G24" s="371"/>
    </row>
    <row r="25" spans="1:7">
      <c r="A25" s="343"/>
      <c r="B25" s="27" t="s">
        <v>213</v>
      </c>
      <c r="C25" s="21" t="s">
        <v>446</v>
      </c>
      <c r="D25" s="21">
        <v>2</v>
      </c>
      <c r="E25" s="369"/>
      <c r="F25" s="370"/>
      <c r="G25" s="371"/>
    </row>
    <row r="26" spans="1:7">
      <c r="A26" s="343"/>
      <c r="B26" s="27" t="s">
        <v>447</v>
      </c>
      <c r="C26" s="21" t="s">
        <v>448</v>
      </c>
      <c r="D26" s="21">
        <v>3</v>
      </c>
      <c r="E26" s="369"/>
      <c r="F26" s="370"/>
      <c r="G26" s="371"/>
    </row>
    <row r="27" spans="1:7">
      <c r="A27" s="343"/>
      <c r="B27" s="27" t="s">
        <v>303</v>
      </c>
      <c r="C27" s="21" t="s">
        <v>449</v>
      </c>
      <c r="D27" s="21">
        <v>7</v>
      </c>
      <c r="E27" s="369" t="s">
        <v>402</v>
      </c>
      <c r="F27" s="370"/>
      <c r="G27" s="371"/>
    </row>
    <row r="28" spans="1:7">
      <c r="A28" s="343"/>
      <c r="B28" s="27" t="s">
        <v>303</v>
      </c>
      <c r="C28" s="21" t="s">
        <v>450</v>
      </c>
      <c r="D28" s="21">
        <v>2</v>
      </c>
      <c r="E28" s="369"/>
      <c r="F28" s="370"/>
      <c r="G28" s="371"/>
    </row>
    <row r="29" spans="1:7">
      <c r="A29" s="343"/>
      <c r="B29" s="27" t="s">
        <v>303</v>
      </c>
      <c r="C29" s="21" t="s">
        <v>451</v>
      </c>
      <c r="D29" s="21">
        <v>2</v>
      </c>
      <c r="E29" s="369"/>
      <c r="F29" s="370"/>
      <c r="G29" s="371"/>
    </row>
    <row r="30" spans="1:7">
      <c r="A30" s="343"/>
      <c r="B30" s="27" t="s">
        <v>58</v>
      </c>
      <c r="C30" s="21" t="s">
        <v>452</v>
      </c>
      <c r="D30" s="21">
        <v>2</v>
      </c>
      <c r="E30" s="172"/>
      <c r="F30" s="173"/>
      <c r="G30" s="174"/>
    </row>
    <row r="31" spans="1:7">
      <c r="A31" s="343"/>
      <c r="B31" s="27"/>
      <c r="C31" s="21"/>
      <c r="D31" s="21"/>
      <c r="E31" s="172"/>
      <c r="F31" s="173"/>
      <c r="G31" s="174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437</v>
      </c>
      <c r="C33" s="347"/>
      <c r="D33" s="342" t="s">
        <v>28</v>
      </c>
      <c r="E33" s="352"/>
      <c r="F33" s="353"/>
      <c r="G33" s="354"/>
    </row>
    <row r="34" spans="1:9" ht="17.25" customHeight="1">
      <c r="A34" s="343"/>
      <c r="B34" s="333" t="s">
        <v>438</v>
      </c>
      <c r="C34" s="334"/>
      <c r="D34" s="343"/>
      <c r="E34" s="333"/>
      <c r="F34" s="335"/>
      <c r="G34" s="334"/>
    </row>
    <row r="35" spans="1:9">
      <c r="A35" s="343"/>
      <c r="B35" s="178" t="s">
        <v>439</v>
      </c>
      <c r="C35" s="179"/>
      <c r="D35" s="343"/>
      <c r="E35" s="175"/>
      <c r="F35" s="177"/>
      <c r="G35" s="176"/>
    </row>
    <row r="36" spans="1:9">
      <c r="A36" s="343"/>
      <c r="B36" s="37" t="s">
        <v>440</v>
      </c>
      <c r="C36" s="38"/>
      <c r="D36" s="343"/>
      <c r="E36" s="175"/>
      <c r="F36" s="177"/>
      <c r="G36" s="176"/>
    </row>
    <row r="37" spans="1:9" ht="17.25" customHeight="1">
      <c r="A37" s="343"/>
      <c r="B37" s="37"/>
      <c r="C37" s="38"/>
      <c r="D37" s="343"/>
      <c r="E37" s="175"/>
      <c r="F37" s="177"/>
      <c r="G37" s="176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178"/>
      <c r="C39" s="179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178"/>
      <c r="C41" s="179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434</v>
      </c>
      <c r="C47" s="346"/>
      <c r="D47" s="347"/>
      <c r="E47" s="342" t="s">
        <v>28</v>
      </c>
      <c r="F47" s="406" t="s">
        <v>457</v>
      </c>
      <c r="G47" s="347"/>
      <c r="H47" s="175"/>
    </row>
    <row r="48" spans="1:9">
      <c r="A48" s="343"/>
      <c r="B48" s="333" t="s">
        <v>387</v>
      </c>
      <c r="C48" s="335"/>
      <c r="D48" s="334"/>
      <c r="E48" s="343"/>
      <c r="F48" s="333" t="s">
        <v>10</v>
      </c>
      <c r="G48" s="334"/>
      <c r="H48" s="180"/>
    </row>
    <row r="49" spans="1:7">
      <c r="A49" s="343"/>
      <c r="B49" s="333" t="s">
        <v>435</v>
      </c>
      <c r="C49" s="335"/>
      <c r="D49" s="334"/>
      <c r="E49" s="343"/>
      <c r="F49" s="333" t="s">
        <v>10</v>
      </c>
      <c r="G49" s="334"/>
    </row>
    <row r="50" spans="1:7">
      <c r="A50" s="343"/>
      <c r="B50" s="333" t="s">
        <v>436</v>
      </c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9"/>
  <sheetViews>
    <sheetView topLeftCell="A31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458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1002500</v>
      </c>
      <c r="C4" s="383"/>
      <c r="D4" s="381"/>
      <c r="E4" s="7" t="s">
        <v>78</v>
      </c>
      <c r="F4" s="8">
        <v>20</v>
      </c>
      <c r="G4" s="9" t="s">
        <v>482</v>
      </c>
    </row>
    <row r="5" spans="1:9" ht="23.1" customHeight="1">
      <c r="A5" s="1" t="s">
        <v>11</v>
      </c>
      <c r="B5" s="384">
        <f>B6-B4</f>
        <v>1878000</v>
      </c>
      <c r="C5" s="385"/>
      <c r="D5" s="381"/>
      <c r="E5" s="7" t="s">
        <v>79</v>
      </c>
      <c r="F5" s="8">
        <v>20</v>
      </c>
      <c r="G5" s="9" t="s">
        <v>483</v>
      </c>
    </row>
    <row r="6" spans="1:9" ht="21.95" customHeight="1">
      <c r="A6" s="1" t="s">
        <v>12</v>
      </c>
      <c r="B6" s="386">
        <v>2880500</v>
      </c>
      <c r="C6" s="387"/>
      <c r="D6" s="381"/>
      <c r="E6" s="7" t="s">
        <v>80</v>
      </c>
      <c r="F6" s="8">
        <v>20</v>
      </c>
      <c r="G6" s="9" t="s">
        <v>176</v>
      </c>
    </row>
    <row r="7" spans="1:9" ht="20.25" customHeight="1">
      <c r="A7" s="10" t="s">
        <v>13</v>
      </c>
      <c r="B7" s="386">
        <f>B6+'0116'!B7:C7</f>
        <v>42597500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486</v>
      </c>
      <c r="C11" s="21">
        <v>10</v>
      </c>
      <c r="D11" s="320"/>
      <c r="E11" s="22"/>
      <c r="F11" s="21"/>
      <c r="G11" s="20"/>
    </row>
    <row r="12" spans="1:9" ht="18" customHeight="1">
      <c r="A12" s="391"/>
      <c r="B12" s="21" t="s">
        <v>487</v>
      </c>
      <c r="C12" s="23">
        <v>6</v>
      </c>
      <c r="D12" s="320"/>
      <c r="E12" s="22"/>
      <c r="F12" s="21"/>
      <c r="G12" s="20"/>
    </row>
    <row r="13" spans="1:9" ht="17.100000000000001" customHeight="1">
      <c r="A13" s="392"/>
      <c r="B13" s="21" t="s">
        <v>488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117</v>
      </c>
      <c r="C16" s="27" t="s">
        <v>149</v>
      </c>
      <c r="D16" s="28">
        <v>5</v>
      </c>
      <c r="E16" s="369" t="s">
        <v>485</v>
      </c>
      <c r="F16" s="370"/>
      <c r="G16" s="371"/>
    </row>
    <row r="17" spans="1:7">
      <c r="A17" s="343"/>
      <c r="B17" s="27" t="s">
        <v>460</v>
      </c>
      <c r="C17" s="21" t="s">
        <v>461</v>
      </c>
      <c r="D17" s="21">
        <v>2</v>
      </c>
      <c r="E17" s="369"/>
      <c r="F17" s="370"/>
      <c r="G17" s="371"/>
    </row>
    <row r="18" spans="1:7">
      <c r="A18" s="343"/>
      <c r="B18" s="27" t="s">
        <v>41</v>
      </c>
      <c r="C18" s="21" t="s">
        <v>459</v>
      </c>
      <c r="D18" s="21">
        <v>7</v>
      </c>
      <c r="E18" s="369" t="s">
        <v>484</v>
      </c>
      <c r="F18" s="370"/>
      <c r="G18" s="371"/>
    </row>
    <row r="19" spans="1:7">
      <c r="A19" s="343"/>
      <c r="B19" s="27" t="s">
        <v>120</v>
      </c>
      <c r="C19" s="21" t="s">
        <v>462</v>
      </c>
      <c r="D19" s="21">
        <v>2</v>
      </c>
      <c r="E19" s="369"/>
      <c r="F19" s="370"/>
      <c r="G19" s="371"/>
    </row>
    <row r="20" spans="1:7">
      <c r="A20" s="343"/>
      <c r="B20" s="27" t="s">
        <v>120</v>
      </c>
      <c r="C20" s="21" t="s">
        <v>463</v>
      </c>
      <c r="D20" s="21">
        <v>2</v>
      </c>
      <c r="E20" s="369" t="s">
        <v>464</v>
      </c>
      <c r="F20" s="370"/>
      <c r="G20" s="371"/>
    </row>
    <row r="21" spans="1:7">
      <c r="A21" s="343"/>
      <c r="B21" s="27"/>
      <c r="C21" s="21"/>
      <c r="D21" s="21"/>
      <c r="E21" s="181"/>
      <c r="F21" s="182"/>
      <c r="G21" s="183"/>
    </row>
    <row r="22" spans="1:7">
      <c r="A22" s="344"/>
      <c r="B22" s="27" t="s">
        <v>314</v>
      </c>
      <c r="C22" s="21" t="s">
        <v>465</v>
      </c>
      <c r="D22" s="21" t="s">
        <v>466</v>
      </c>
      <c r="E22" s="369" t="s">
        <v>474</v>
      </c>
      <c r="F22" s="370"/>
      <c r="G22" s="371"/>
    </row>
    <row r="23" spans="1:7">
      <c r="A23" s="342" t="s">
        <v>25</v>
      </c>
      <c r="B23" s="27" t="s">
        <v>44</v>
      </c>
      <c r="C23" s="21" t="s">
        <v>467</v>
      </c>
      <c r="D23" s="21">
        <v>2</v>
      </c>
      <c r="E23" s="369"/>
      <c r="F23" s="370"/>
      <c r="G23" s="371"/>
    </row>
    <row r="24" spans="1:7">
      <c r="A24" s="343"/>
      <c r="B24" s="27" t="s">
        <v>44</v>
      </c>
      <c r="C24" s="21" t="s">
        <v>468</v>
      </c>
      <c r="D24" s="21">
        <v>2</v>
      </c>
      <c r="E24" s="369"/>
      <c r="F24" s="370"/>
      <c r="G24" s="371"/>
    </row>
    <row r="25" spans="1:7">
      <c r="A25" s="343"/>
      <c r="B25" s="27" t="s">
        <v>294</v>
      </c>
      <c r="C25" s="21" t="s">
        <v>469</v>
      </c>
      <c r="D25" s="21">
        <v>2</v>
      </c>
      <c r="E25" s="369"/>
      <c r="F25" s="370"/>
      <c r="G25" s="371"/>
    </row>
    <row r="26" spans="1:7">
      <c r="A26" s="343"/>
      <c r="B26" s="27" t="s">
        <v>470</v>
      </c>
      <c r="C26" s="21" t="s">
        <v>471</v>
      </c>
      <c r="D26" s="21">
        <v>2</v>
      </c>
      <c r="E26" s="369"/>
      <c r="F26" s="370"/>
      <c r="G26" s="371"/>
    </row>
    <row r="27" spans="1:7">
      <c r="A27" s="343"/>
      <c r="B27" s="27" t="s">
        <v>46</v>
      </c>
      <c r="C27" s="21" t="s">
        <v>472</v>
      </c>
      <c r="D27" s="21">
        <v>2</v>
      </c>
      <c r="E27" s="369"/>
      <c r="F27" s="370"/>
      <c r="G27" s="371"/>
    </row>
    <row r="28" spans="1:7">
      <c r="A28" s="343"/>
      <c r="B28" s="27" t="s">
        <v>53</v>
      </c>
      <c r="C28" s="21" t="s">
        <v>473</v>
      </c>
      <c r="D28" s="21">
        <v>2</v>
      </c>
      <c r="E28" s="369"/>
      <c r="F28" s="370"/>
      <c r="G28" s="371"/>
    </row>
    <row r="29" spans="1:7">
      <c r="A29" s="343"/>
      <c r="B29" s="27" t="s">
        <v>447</v>
      </c>
      <c r="C29" s="21" t="s">
        <v>475</v>
      </c>
      <c r="D29" s="21">
        <v>2</v>
      </c>
      <c r="E29" s="181"/>
      <c r="F29" s="182"/>
      <c r="G29" s="183"/>
    </row>
    <row r="30" spans="1:7">
      <c r="A30" s="343"/>
      <c r="B30" s="27" t="s">
        <v>409</v>
      </c>
      <c r="C30" s="21" t="s">
        <v>476</v>
      </c>
      <c r="D30" s="21">
        <v>2</v>
      </c>
      <c r="E30" s="181"/>
      <c r="F30" s="182"/>
      <c r="G30" s="183"/>
    </row>
    <row r="31" spans="1:7">
      <c r="A31" s="343"/>
      <c r="B31" s="27" t="s">
        <v>303</v>
      </c>
      <c r="C31" s="21" t="s">
        <v>477</v>
      </c>
      <c r="D31" s="21">
        <v>4</v>
      </c>
      <c r="E31" s="181"/>
      <c r="F31" s="182"/>
      <c r="G31" s="183"/>
    </row>
    <row r="32" spans="1:7">
      <c r="A32" s="343"/>
      <c r="B32" s="27" t="s">
        <v>303</v>
      </c>
      <c r="C32" s="21" t="s">
        <v>478</v>
      </c>
      <c r="D32" s="21">
        <v>3</v>
      </c>
      <c r="E32" s="369"/>
      <c r="F32" s="370"/>
      <c r="G32" s="371"/>
    </row>
    <row r="33" spans="1:9">
      <c r="A33" s="343"/>
      <c r="B33" s="27" t="s">
        <v>378</v>
      </c>
      <c r="C33" s="21" t="s">
        <v>479</v>
      </c>
      <c r="D33" s="21">
        <v>5</v>
      </c>
      <c r="E33" s="369" t="s">
        <v>480</v>
      </c>
      <c r="F33" s="370"/>
      <c r="G33" s="371"/>
    </row>
    <row r="34" spans="1:9">
      <c r="A34" s="343"/>
      <c r="B34" s="27"/>
      <c r="C34" s="21"/>
      <c r="D34" s="21"/>
      <c r="E34" s="181"/>
      <c r="F34" s="182"/>
      <c r="G34" s="183"/>
    </row>
    <row r="35" spans="1:9">
      <c r="A35" s="341" t="s">
        <v>26</v>
      </c>
      <c r="B35" s="341"/>
      <c r="C35" s="341"/>
      <c r="D35" s="341"/>
      <c r="E35" s="341"/>
      <c r="F35" s="341"/>
      <c r="G35" s="341"/>
    </row>
    <row r="36" spans="1:9">
      <c r="A36" s="342" t="s">
        <v>27</v>
      </c>
      <c r="B36" s="345"/>
      <c r="C36" s="347"/>
      <c r="D36" s="342" t="s">
        <v>28</v>
      </c>
      <c r="E36" s="352" t="s">
        <v>489</v>
      </c>
      <c r="F36" s="353"/>
      <c r="G36" s="354"/>
    </row>
    <row r="37" spans="1:9" ht="17.25" customHeight="1">
      <c r="A37" s="343"/>
      <c r="B37" s="333"/>
      <c r="C37" s="334"/>
      <c r="D37" s="343"/>
      <c r="E37" s="333" t="s">
        <v>490</v>
      </c>
      <c r="F37" s="335"/>
      <c r="G37" s="334"/>
    </row>
    <row r="38" spans="1:9">
      <c r="A38" s="343"/>
      <c r="B38" s="187"/>
      <c r="C38" s="188"/>
      <c r="D38" s="343"/>
      <c r="E38" s="184"/>
      <c r="F38" s="186"/>
      <c r="G38" s="185"/>
    </row>
    <row r="39" spans="1:9">
      <c r="A39" s="343"/>
      <c r="B39" s="37"/>
      <c r="C39" s="38"/>
      <c r="D39" s="343"/>
      <c r="E39" s="190"/>
      <c r="F39" s="186"/>
      <c r="G39" s="185"/>
    </row>
    <row r="40" spans="1:9" ht="17.25" customHeight="1">
      <c r="A40" s="343"/>
      <c r="B40" s="37"/>
      <c r="C40" s="38"/>
      <c r="D40" s="343"/>
      <c r="E40" s="184"/>
      <c r="F40" s="186"/>
      <c r="G40" s="185"/>
    </row>
    <row r="41" spans="1:9" ht="17.25" customHeight="1">
      <c r="A41" s="343"/>
      <c r="B41" s="39"/>
      <c r="C41" s="40"/>
      <c r="D41" s="343"/>
      <c r="E41" s="355"/>
      <c r="F41" s="356"/>
      <c r="G41" s="357"/>
      <c r="I41" s="23"/>
    </row>
    <row r="42" spans="1:9" ht="18" customHeight="1">
      <c r="A42" s="343"/>
      <c r="B42" s="187"/>
      <c r="C42" s="188"/>
      <c r="D42" s="343"/>
      <c r="E42" s="355"/>
      <c r="F42" s="356"/>
      <c r="G42" s="357"/>
    </row>
    <row r="43" spans="1:9">
      <c r="A43" s="343"/>
      <c r="B43" s="358"/>
      <c r="C43" s="359"/>
      <c r="D43" s="343"/>
      <c r="E43" s="355"/>
      <c r="F43" s="360"/>
      <c r="G43" s="361"/>
    </row>
    <row r="44" spans="1:9" ht="15" customHeight="1">
      <c r="A44" s="343"/>
      <c r="B44" s="187"/>
      <c r="C44" s="188"/>
      <c r="D44" s="343"/>
      <c r="E44" s="362"/>
      <c r="F44" s="363"/>
      <c r="G44" s="364"/>
    </row>
    <row r="45" spans="1:9">
      <c r="A45" s="344"/>
      <c r="B45" s="365"/>
      <c r="C45" s="366"/>
      <c r="D45" s="344"/>
      <c r="E45" s="336"/>
      <c r="F45" s="367"/>
      <c r="G45" s="368"/>
    </row>
    <row r="46" spans="1:9">
      <c r="A46" s="341" t="s">
        <v>29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10</v>
      </c>
      <c r="C47" s="347"/>
      <c r="D47" s="342" t="s">
        <v>28</v>
      </c>
      <c r="E47" s="348"/>
      <c r="F47" s="349"/>
      <c r="G47" s="350"/>
    </row>
    <row r="48" spans="1:9">
      <c r="A48" s="344"/>
      <c r="B48" s="336" t="s">
        <v>10</v>
      </c>
      <c r="C48" s="338"/>
      <c r="D48" s="344"/>
      <c r="E48" s="46"/>
      <c r="F48" s="17"/>
      <c r="G48" s="47"/>
    </row>
    <row r="49" spans="1:8">
      <c r="A49" s="341" t="s">
        <v>30</v>
      </c>
      <c r="B49" s="341"/>
      <c r="C49" s="341"/>
      <c r="D49" s="341"/>
      <c r="E49" s="341"/>
      <c r="F49" s="341"/>
      <c r="G49" s="341"/>
    </row>
    <row r="50" spans="1:8">
      <c r="A50" s="342" t="s">
        <v>27</v>
      </c>
      <c r="B50" s="345" t="s">
        <v>481</v>
      </c>
      <c r="C50" s="346"/>
      <c r="D50" s="347"/>
      <c r="E50" s="342" t="s">
        <v>28</v>
      </c>
      <c r="F50" s="345"/>
      <c r="G50" s="347"/>
      <c r="H50" s="184"/>
    </row>
    <row r="51" spans="1:8">
      <c r="A51" s="343"/>
      <c r="B51" s="333"/>
      <c r="C51" s="335"/>
      <c r="D51" s="334"/>
      <c r="E51" s="343"/>
      <c r="F51" s="333" t="s">
        <v>10</v>
      </c>
      <c r="G51" s="334"/>
      <c r="H51" s="189"/>
    </row>
    <row r="52" spans="1:8">
      <c r="A52" s="343"/>
      <c r="B52" s="333"/>
      <c r="C52" s="335"/>
      <c r="D52" s="334"/>
      <c r="E52" s="343"/>
      <c r="F52" s="333" t="s">
        <v>10</v>
      </c>
      <c r="G52" s="334"/>
    </row>
    <row r="53" spans="1:8">
      <c r="A53" s="343"/>
      <c r="B53" s="333"/>
      <c r="C53" s="335"/>
      <c r="D53" s="334"/>
      <c r="E53" s="343"/>
      <c r="F53" s="333" t="s">
        <v>10</v>
      </c>
      <c r="G53" s="334"/>
    </row>
    <row r="54" spans="1:8">
      <c r="A54" s="343"/>
      <c r="B54" s="333" t="s">
        <v>10</v>
      </c>
      <c r="C54" s="335"/>
      <c r="D54" s="334"/>
      <c r="E54" s="343"/>
      <c r="F54" s="333" t="s">
        <v>10</v>
      </c>
      <c r="G54" s="334"/>
    </row>
    <row r="55" spans="1:8">
      <c r="A55" s="344"/>
      <c r="B55" s="336"/>
      <c r="C55" s="337"/>
      <c r="D55" s="338"/>
      <c r="E55" s="344"/>
      <c r="F55" s="333"/>
      <c r="G55" s="334"/>
    </row>
    <row r="56" spans="1:8">
      <c r="A56" s="339" t="s">
        <v>31</v>
      </c>
      <c r="B56" s="340"/>
      <c r="C56" s="49" t="s">
        <v>32</v>
      </c>
      <c r="D56" s="50">
        <f>B58+E58</f>
        <v>0</v>
      </c>
      <c r="E56" s="51"/>
      <c r="F56" s="51"/>
      <c r="G56" s="51"/>
    </row>
    <row r="57" spans="1:8">
      <c r="A57" s="316" t="s">
        <v>27</v>
      </c>
      <c r="B57" s="52" t="s">
        <v>33</v>
      </c>
      <c r="C57" s="52" t="s">
        <v>34</v>
      </c>
      <c r="D57" s="319" t="s">
        <v>28</v>
      </c>
      <c r="E57" s="52" t="s">
        <v>33</v>
      </c>
      <c r="F57" s="322" t="s">
        <v>34</v>
      </c>
      <c r="G57" s="323"/>
    </row>
    <row r="58" spans="1:8">
      <c r="A58" s="317"/>
      <c r="B58" s="324"/>
      <c r="C58" s="324"/>
      <c r="D58" s="320"/>
      <c r="E58" s="324"/>
      <c r="F58" s="327"/>
      <c r="G58" s="328"/>
    </row>
    <row r="59" spans="1:8">
      <c r="A59" s="317"/>
      <c r="B59" s="325"/>
      <c r="C59" s="325"/>
      <c r="D59" s="320"/>
      <c r="E59" s="325"/>
      <c r="F59" s="329"/>
      <c r="G59" s="330"/>
    </row>
    <row r="60" spans="1:8">
      <c r="A60" s="318"/>
      <c r="B60" s="326"/>
      <c r="C60" s="326"/>
      <c r="D60" s="321"/>
      <c r="E60" s="326"/>
      <c r="F60" s="331"/>
      <c r="G60" s="332"/>
    </row>
    <row r="61" spans="1:8">
      <c r="A61" s="310" t="s">
        <v>35</v>
      </c>
      <c r="B61" s="310"/>
      <c r="C61" s="310"/>
      <c r="D61" s="310"/>
      <c r="E61" s="310"/>
      <c r="F61" s="310"/>
      <c r="G61" s="310"/>
    </row>
    <row r="62" spans="1:8">
      <c r="A62" s="311"/>
      <c r="B62" s="312"/>
      <c r="C62" s="312"/>
      <c r="D62" s="312"/>
      <c r="E62" s="312"/>
      <c r="F62" s="312"/>
      <c r="G62" s="313"/>
    </row>
    <row r="64" spans="1:8">
      <c r="G64"/>
    </row>
    <row r="65" spans="3:7">
      <c r="G65"/>
    </row>
    <row r="66" spans="3:7">
      <c r="C66" t="s">
        <v>5</v>
      </c>
      <c r="G66"/>
    </row>
    <row r="67" spans="3:7">
      <c r="G67"/>
    </row>
    <row r="68" spans="3:7">
      <c r="G68"/>
    </row>
    <row r="69" spans="3:7">
      <c r="G69"/>
    </row>
  </sheetData>
  <mergeCells count="75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4"/>
    <mergeCell ref="E23:G23"/>
    <mergeCell ref="E24:G24"/>
    <mergeCell ref="E25:G25"/>
    <mergeCell ref="E26:G26"/>
    <mergeCell ref="E27:G27"/>
    <mergeCell ref="E28:G28"/>
    <mergeCell ref="E32:G32"/>
    <mergeCell ref="A35:G35"/>
    <mergeCell ref="A36:A45"/>
    <mergeCell ref="B36:C36"/>
    <mergeCell ref="D36:D45"/>
    <mergeCell ref="E36:G36"/>
    <mergeCell ref="B37:C37"/>
    <mergeCell ref="E37:G37"/>
    <mergeCell ref="E41:G41"/>
    <mergeCell ref="E42:G42"/>
    <mergeCell ref="B43:C43"/>
    <mergeCell ref="E43:G43"/>
    <mergeCell ref="E44:G44"/>
    <mergeCell ref="B45:C45"/>
    <mergeCell ref="E45:G45"/>
    <mergeCell ref="A46:G46"/>
    <mergeCell ref="A49:G49"/>
    <mergeCell ref="A50:A55"/>
    <mergeCell ref="B50:D50"/>
    <mergeCell ref="E50:E55"/>
    <mergeCell ref="F50:G50"/>
    <mergeCell ref="B51:D51"/>
    <mergeCell ref="F51:G51"/>
    <mergeCell ref="B52:D52"/>
    <mergeCell ref="F52:G52"/>
    <mergeCell ref="B53:D53"/>
    <mergeCell ref="A47:A48"/>
    <mergeCell ref="B47:C47"/>
    <mergeCell ref="D47:D48"/>
    <mergeCell ref="E47:G47"/>
    <mergeCell ref="B48:C48"/>
    <mergeCell ref="A61:G61"/>
    <mergeCell ref="A62:G62"/>
    <mergeCell ref="E33:G33"/>
    <mergeCell ref="A57:A60"/>
    <mergeCell ref="D57:D60"/>
    <mergeCell ref="F57:G57"/>
    <mergeCell ref="B58:B60"/>
    <mergeCell ref="C58:C60"/>
    <mergeCell ref="E58:E60"/>
    <mergeCell ref="F58:G60"/>
    <mergeCell ref="F53:G53"/>
    <mergeCell ref="B54:D54"/>
    <mergeCell ref="F54:G54"/>
    <mergeCell ref="B55:D55"/>
    <mergeCell ref="F55:G55"/>
    <mergeCell ref="A56:B56"/>
  </mergeCells>
  <phoneticPr fontId="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67"/>
  <sheetViews>
    <sheetView topLeftCell="A34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491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790000</v>
      </c>
      <c r="C4" s="383"/>
      <c r="D4" s="381"/>
      <c r="E4" s="7" t="s">
        <v>78</v>
      </c>
      <c r="F4" s="8">
        <v>20</v>
      </c>
      <c r="G4" s="9" t="s">
        <v>524</v>
      </c>
    </row>
    <row r="5" spans="1:9" ht="23.1" customHeight="1">
      <c r="A5" s="1" t="s">
        <v>11</v>
      </c>
      <c r="B5" s="384">
        <f>B6-B4</f>
        <v>2025300</v>
      </c>
      <c r="C5" s="385"/>
      <c r="D5" s="381"/>
      <c r="E5" s="7" t="s">
        <v>79</v>
      </c>
      <c r="F5" s="8">
        <v>20</v>
      </c>
      <c r="G5" s="9" t="s">
        <v>525</v>
      </c>
    </row>
    <row r="6" spans="1:9" ht="21.95" customHeight="1">
      <c r="A6" s="1" t="s">
        <v>12</v>
      </c>
      <c r="B6" s="386">
        <v>2815300</v>
      </c>
      <c r="C6" s="387"/>
      <c r="D6" s="381"/>
      <c r="E6" s="7" t="s">
        <v>80</v>
      </c>
      <c r="F6" s="8">
        <v>20</v>
      </c>
      <c r="G6" s="9" t="s">
        <v>526</v>
      </c>
    </row>
    <row r="7" spans="1:9" ht="20.25" customHeight="1">
      <c r="A7" s="10" t="s">
        <v>13</v>
      </c>
      <c r="B7" s="386">
        <f>B6+'0117'!B7:C7</f>
        <v>45412800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527</v>
      </c>
      <c r="C11" s="21">
        <v>7</v>
      </c>
      <c r="D11" s="320"/>
      <c r="E11" s="22"/>
      <c r="F11" s="21"/>
      <c r="G11" s="20"/>
    </row>
    <row r="12" spans="1:9" ht="18" customHeight="1">
      <c r="A12" s="391"/>
      <c r="B12" s="21" t="s">
        <v>528</v>
      </c>
      <c r="C12" s="21">
        <v>6</v>
      </c>
      <c r="D12" s="320"/>
      <c r="E12" s="22"/>
      <c r="F12" s="21"/>
      <c r="G12" s="20"/>
    </row>
    <row r="13" spans="1:9" ht="17.100000000000001" customHeight="1">
      <c r="A13" s="392"/>
      <c r="B13" s="21" t="s">
        <v>529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>
        <v>0.5</v>
      </c>
      <c r="C16" s="27" t="s">
        <v>510</v>
      </c>
      <c r="D16" s="28">
        <v>2</v>
      </c>
      <c r="E16" s="369"/>
      <c r="F16" s="370"/>
      <c r="G16" s="371"/>
    </row>
    <row r="17" spans="1:7">
      <c r="A17" s="343"/>
      <c r="B17" s="27">
        <v>4.1666666666666664E-2</v>
      </c>
      <c r="C17" s="21" t="s">
        <v>511</v>
      </c>
      <c r="D17" s="21">
        <v>3</v>
      </c>
      <c r="E17" s="369"/>
      <c r="F17" s="370"/>
      <c r="G17" s="371"/>
    </row>
    <row r="18" spans="1:7">
      <c r="A18" s="343"/>
      <c r="B18" s="27">
        <v>6.25E-2</v>
      </c>
      <c r="C18" s="21" t="s">
        <v>512</v>
      </c>
      <c r="D18" s="21">
        <v>3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91"/>
      <c r="F21" s="192"/>
      <c r="G21" s="193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>
        <v>0.22916666666666666</v>
      </c>
      <c r="C23" s="21" t="s">
        <v>513</v>
      </c>
      <c r="D23" s="21">
        <v>4</v>
      </c>
      <c r="E23" s="369"/>
      <c r="F23" s="370"/>
      <c r="G23" s="371"/>
    </row>
    <row r="24" spans="1:7">
      <c r="A24" s="343"/>
      <c r="B24" s="27">
        <v>0.22916666666666666</v>
      </c>
      <c r="C24" s="21" t="s">
        <v>518</v>
      </c>
      <c r="D24" s="21">
        <v>3</v>
      </c>
      <c r="E24" s="369"/>
      <c r="F24" s="370"/>
      <c r="G24" s="371"/>
    </row>
    <row r="25" spans="1:7">
      <c r="A25" s="343"/>
      <c r="B25" s="27">
        <v>0.25</v>
      </c>
      <c r="C25" s="21" t="s">
        <v>514</v>
      </c>
      <c r="D25" s="21">
        <v>4</v>
      </c>
      <c r="E25" s="369"/>
      <c r="F25" s="370"/>
      <c r="G25" s="371"/>
    </row>
    <row r="26" spans="1:7">
      <c r="A26" s="343"/>
      <c r="B26" s="27">
        <v>0.25</v>
      </c>
      <c r="C26" s="21" t="s">
        <v>515</v>
      </c>
      <c r="D26" s="21">
        <v>5</v>
      </c>
      <c r="E26" s="369"/>
      <c r="F26" s="370"/>
      <c r="G26" s="371"/>
    </row>
    <row r="27" spans="1:7">
      <c r="A27" s="343"/>
      <c r="B27" s="27">
        <v>0.25</v>
      </c>
      <c r="C27" s="21" t="s">
        <v>516</v>
      </c>
      <c r="D27" s="21">
        <v>2</v>
      </c>
      <c r="E27" s="369"/>
      <c r="F27" s="370"/>
      <c r="G27" s="371"/>
    </row>
    <row r="28" spans="1:7">
      <c r="A28" s="343"/>
      <c r="B28" s="27">
        <v>0.25</v>
      </c>
      <c r="C28" s="21" t="s">
        <v>517</v>
      </c>
      <c r="D28" s="21">
        <v>2</v>
      </c>
      <c r="E28" s="369"/>
      <c r="F28" s="370"/>
      <c r="G28" s="371"/>
    </row>
    <row r="29" spans="1:7">
      <c r="A29" s="343"/>
      <c r="B29" s="27">
        <v>0.25</v>
      </c>
      <c r="C29" s="21" t="s">
        <v>519</v>
      </c>
      <c r="D29" s="21">
        <v>8</v>
      </c>
      <c r="E29" s="369" t="s">
        <v>520</v>
      </c>
      <c r="F29" s="370"/>
      <c r="G29" s="371"/>
    </row>
    <row r="30" spans="1:7">
      <c r="A30" s="343"/>
      <c r="B30" s="27">
        <v>0.25</v>
      </c>
      <c r="C30" s="21" t="s">
        <v>521</v>
      </c>
      <c r="D30" s="21">
        <v>2</v>
      </c>
      <c r="E30" s="191"/>
      <c r="F30" s="192"/>
      <c r="G30" s="193"/>
    </row>
    <row r="31" spans="1:7">
      <c r="A31" s="343"/>
      <c r="B31" s="27">
        <v>0.25</v>
      </c>
      <c r="C31" s="21" t="s">
        <v>522</v>
      </c>
      <c r="D31" s="21">
        <v>4</v>
      </c>
      <c r="E31" s="206"/>
      <c r="F31" s="207"/>
      <c r="G31" s="208"/>
    </row>
    <row r="32" spans="1:7">
      <c r="A32" s="343"/>
      <c r="B32" s="27">
        <v>0.27777777777777779</v>
      </c>
      <c r="C32" s="21" t="s">
        <v>523</v>
      </c>
      <c r="D32" s="21">
        <v>6</v>
      </c>
      <c r="E32" s="191"/>
      <c r="F32" s="192"/>
      <c r="G32" s="193"/>
    </row>
    <row r="33" spans="1:9">
      <c r="A33" s="341" t="s">
        <v>26</v>
      </c>
      <c r="B33" s="341"/>
      <c r="C33" s="341"/>
      <c r="D33" s="341"/>
      <c r="E33" s="341"/>
      <c r="F33" s="341"/>
      <c r="G33" s="341"/>
    </row>
    <row r="34" spans="1:9">
      <c r="A34" s="342" t="s">
        <v>27</v>
      </c>
      <c r="B34" s="345" t="s">
        <v>506</v>
      </c>
      <c r="C34" s="347"/>
      <c r="D34" s="342" t="s">
        <v>28</v>
      </c>
      <c r="E34" s="352"/>
      <c r="F34" s="353"/>
      <c r="G34" s="354"/>
    </row>
    <row r="35" spans="1:9" ht="17.25" customHeight="1">
      <c r="A35" s="343"/>
      <c r="B35" s="333" t="s">
        <v>507</v>
      </c>
      <c r="C35" s="334"/>
      <c r="D35" s="343"/>
      <c r="E35" s="333"/>
      <c r="F35" s="335"/>
      <c r="G35" s="334"/>
    </row>
    <row r="36" spans="1:9">
      <c r="A36" s="343"/>
      <c r="B36" s="204" t="s">
        <v>508</v>
      </c>
      <c r="C36" s="198"/>
      <c r="D36" s="343"/>
      <c r="E36" s="194"/>
      <c r="F36" s="196"/>
      <c r="G36" s="195"/>
    </row>
    <row r="37" spans="1:9">
      <c r="A37" s="343"/>
      <c r="B37" s="37"/>
      <c r="C37" s="38"/>
      <c r="D37" s="343"/>
      <c r="E37" s="194"/>
      <c r="F37" s="196"/>
      <c r="G37" s="195"/>
    </row>
    <row r="38" spans="1:9" ht="17.25" customHeight="1">
      <c r="A38" s="343"/>
      <c r="B38" s="37" t="s">
        <v>509</v>
      </c>
      <c r="C38" s="38"/>
      <c r="D38" s="343"/>
      <c r="E38" s="194"/>
      <c r="F38" s="196"/>
      <c r="G38" s="195"/>
    </row>
    <row r="39" spans="1:9" ht="17.25" customHeight="1">
      <c r="A39" s="343"/>
      <c r="B39" s="39"/>
      <c r="C39" s="40"/>
      <c r="D39" s="343"/>
      <c r="E39" s="355"/>
      <c r="F39" s="356"/>
      <c r="G39" s="357"/>
      <c r="I39" s="23"/>
    </row>
    <row r="40" spans="1:9" ht="18" customHeight="1">
      <c r="A40" s="343"/>
      <c r="B40" s="197"/>
      <c r="C40" s="198"/>
      <c r="D40" s="343"/>
      <c r="E40" s="355"/>
      <c r="F40" s="356"/>
      <c r="G40" s="357"/>
    </row>
    <row r="41" spans="1:9">
      <c r="A41" s="343"/>
      <c r="B41" s="358"/>
      <c r="C41" s="359"/>
      <c r="D41" s="343"/>
      <c r="E41" s="355"/>
      <c r="F41" s="360"/>
      <c r="G41" s="361"/>
    </row>
    <row r="42" spans="1:9" ht="15" customHeight="1">
      <c r="A42" s="343"/>
      <c r="B42" s="197"/>
      <c r="C42" s="198"/>
      <c r="D42" s="343"/>
      <c r="E42" s="362"/>
      <c r="F42" s="363"/>
      <c r="G42" s="364"/>
    </row>
    <row r="43" spans="1:9">
      <c r="A43" s="344"/>
      <c r="B43" s="365"/>
      <c r="C43" s="366"/>
      <c r="D43" s="344"/>
      <c r="E43" s="336"/>
      <c r="F43" s="367"/>
      <c r="G43" s="368"/>
    </row>
    <row r="44" spans="1:9">
      <c r="A44" s="341" t="s">
        <v>29</v>
      </c>
      <c r="B44" s="341"/>
      <c r="C44" s="341"/>
      <c r="D44" s="341"/>
      <c r="E44" s="341"/>
      <c r="F44" s="341"/>
      <c r="G44" s="341"/>
    </row>
    <row r="45" spans="1:9">
      <c r="A45" s="342" t="s">
        <v>27</v>
      </c>
      <c r="B45" s="345" t="s">
        <v>10</v>
      </c>
      <c r="C45" s="347"/>
      <c r="D45" s="342" t="s">
        <v>28</v>
      </c>
      <c r="E45" s="348"/>
      <c r="F45" s="349"/>
      <c r="G45" s="350"/>
    </row>
    <row r="46" spans="1:9">
      <c r="A46" s="344"/>
      <c r="B46" s="336" t="s">
        <v>10</v>
      </c>
      <c r="C46" s="338"/>
      <c r="D46" s="344"/>
      <c r="E46" s="46"/>
      <c r="F46" s="17"/>
      <c r="G46" s="47"/>
    </row>
    <row r="47" spans="1:9">
      <c r="A47" s="341" t="s">
        <v>30</v>
      </c>
      <c r="B47" s="341"/>
      <c r="C47" s="341"/>
      <c r="D47" s="341"/>
      <c r="E47" s="341"/>
      <c r="F47" s="341"/>
      <c r="G47" s="341"/>
    </row>
    <row r="48" spans="1:9">
      <c r="A48" s="342" t="s">
        <v>27</v>
      </c>
      <c r="B48" s="345" t="s">
        <v>504</v>
      </c>
      <c r="C48" s="346"/>
      <c r="D48" s="347"/>
      <c r="E48" s="342" t="s">
        <v>28</v>
      </c>
      <c r="F48" s="345"/>
      <c r="G48" s="347"/>
      <c r="H48" s="194"/>
    </row>
    <row r="49" spans="1:8">
      <c r="A49" s="343"/>
      <c r="B49" s="333" t="s">
        <v>505</v>
      </c>
      <c r="C49" s="335"/>
      <c r="D49" s="334"/>
      <c r="E49" s="343"/>
      <c r="F49" s="333" t="s">
        <v>10</v>
      </c>
      <c r="G49" s="334"/>
      <c r="H49" s="199"/>
    </row>
    <row r="50" spans="1:8">
      <c r="A50" s="343"/>
      <c r="B50" s="333"/>
      <c r="C50" s="335"/>
      <c r="D50" s="334"/>
      <c r="E50" s="343"/>
      <c r="F50" s="333" t="s">
        <v>10</v>
      </c>
      <c r="G50" s="334"/>
    </row>
    <row r="51" spans="1:8">
      <c r="A51" s="343"/>
      <c r="B51" s="333"/>
      <c r="C51" s="335"/>
      <c r="D51" s="334"/>
      <c r="E51" s="343"/>
      <c r="F51" s="333" t="s">
        <v>10</v>
      </c>
      <c r="G51" s="334"/>
    </row>
    <row r="52" spans="1:8">
      <c r="A52" s="343"/>
      <c r="B52" s="333" t="s">
        <v>10</v>
      </c>
      <c r="C52" s="335"/>
      <c r="D52" s="334"/>
      <c r="E52" s="343"/>
      <c r="F52" s="333" t="s">
        <v>10</v>
      </c>
      <c r="G52" s="334"/>
    </row>
    <row r="53" spans="1:8">
      <c r="A53" s="344"/>
      <c r="B53" s="336"/>
      <c r="C53" s="337"/>
      <c r="D53" s="338"/>
      <c r="E53" s="344"/>
      <c r="F53" s="333"/>
      <c r="G53" s="334"/>
    </row>
    <row r="54" spans="1:8">
      <c r="A54" s="339" t="s">
        <v>31</v>
      </c>
      <c r="B54" s="340"/>
      <c r="C54" s="49" t="s">
        <v>32</v>
      </c>
      <c r="D54" s="50">
        <f>B56+E56</f>
        <v>0</v>
      </c>
      <c r="E54" s="51"/>
      <c r="F54" s="51"/>
      <c r="G54" s="51"/>
    </row>
    <row r="55" spans="1:8">
      <c r="A55" s="316" t="s">
        <v>27</v>
      </c>
      <c r="B55" s="52" t="s">
        <v>33</v>
      </c>
      <c r="C55" s="52" t="s">
        <v>34</v>
      </c>
      <c r="D55" s="319" t="s">
        <v>28</v>
      </c>
      <c r="E55" s="52" t="s">
        <v>33</v>
      </c>
      <c r="F55" s="322" t="s">
        <v>34</v>
      </c>
      <c r="G55" s="323"/>
    </row>
    <row r="56" spans="1:8">
      <c r="A56" s="317"/>
      <c r="B56" s="324"/>
      <c r="C56" s="324"/>
      <c r="D56" s="320"/>
      <c r="E56" s="324"/>
      <c r="F56" s="327"/>
      <c r="G56" s="328"/>
    </row>
    <row r="57" spans="1:8">
      <c r="A57" s="317"/>
      <c r="B57" s="325"/>
      <c r="C57" s="325"/>
      <c r="D57" s="320"/>
      <c r="E57" s="325"/>
      <c r="F57" s="329"/>
      <c r="G57" s="330"/>
    </row>
    <row r="58" spans="1:8">
      <c r="A58" s="318"/>
      <c r="B58" s="326"/>
      <c r="C58" s="326"/>
      <c r="D58" s="321"/>
      <c r="E58" s="326"/>
      <c r="F58" s="331"/>
      <c r="G58" s="332"/>
    </row>
    <row r="59" spans="1:8">
      <c r="A59" s="310" t="s">
        <v>35</v>
      </c>
      <c r="B59" s="310"/>
      <c r="C59" s="310"/>
      <c r="D59" s="310"/>
      <c r="E59" s="310"/>
      <c r="F59" s="310"/>
      <c r="G59" s="310"/>
    </row>
    <row r="60" spans="1:8">
      <c r="A60" s="311"/>
      <c r="B60" s="312"/>
      <c r="C60" s="312"/>
      <c r="D60" s="312"/>
      <c r="E60" s="312"/>
      <c r="F60" s="312"/>
      <c r="G60" s="313"/>
    </row>
    <row r="62" spans="1:8">
      <c r="G62"/>
    </row>
    <row r="63" spans="1:8">
      <c r="G63"/>
    </row>
    <row r="64" spans="1:8">
      <c r="C64" t="s">
        <v>5</v>
      </c>
      <c r="G64"/>
    </row>
    <row r="65" spans="7:7">
      <c r="G65"/>
    </row>
    <row r="66" spans="7:7">
      <c r="G66"/>
    </row>
    <row r="67" spans="7:7">
      <c r="G67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A47:G47"/>
    <mergeCell ref="E42:G42"/>
    <mergeCell ref="E43:G43"/>
    <mergeCell ref="A44:G44"/>
    <mergeCell ref="E15:G15"/>
    <mergeCell ref="A16:A22"/>
    <mergeCell ref="E16:G16"/>
    <mergeCell ref="E17:G17"/>
    <mergeCell ref="E18:G18"/>
    <mergeCell ref="E19:G19"/>
    <mergeCell ref="E20:G20"/>
    <mergeCell ref="E22:G22"/>
    <mergeCell ref="A23:A32"/>
    <mergeCell ref="E29:G29"/>
    <mergeCell ref="A33:G33"/>
    <mergeCell ref="A34:A43"/>
    <mergeCell ref="B34:C34"/>
    <mergeCell ref="D34:D43"/>
    <mergeCell ref="B35:C35"/>
    <mergeCell ref="E35:G35"/>
    <mergeCell ref="E23:G23"/>
    <mergeCell ref="E24:G24"/>
    <mergeCell ref="E25:G25"/>
    <mergeCell ref="E26:G26"/>
    <mergeCell ref="E27:G27"/>
    <mergeCell ref="E28:G28"/>
    <mergeCell ref="E34:G34"/>
    <mergeCell ref="E39:G39"/>
    <mergeCell ref="E40:G40"/>
    <mergeCell ref="B41:C41"/>
    <mergeCell ref="E41:G41"/>
    <mergeCell ref="B43:C43"/>
    <mergeCell ref="A45:A46"/>
    <mergeCell ref="B45:C45"/>
    <mergeCell ref="D45:D46"/>
    <mergeCell ref="E45:G45"/>
    <mergeCell ref="B46:C46"/>
    <mergeCell ref="A59:G59"/>
    <mergeCell ref="A60:G60"/>
    <mergeCell ref="F48:G48"/>
    <mergeCell ref="B49:D49"/>
    <mergeCell ref="F49:G49"/>
    <mergeCell ref="B50:D50"/>
    <mergeCell ref="F50:G50"/>
    <mergeCell ref="A54:B54"/>
    <mergeCell ref="E48:E53"/>
    <mergeCell ref="A55:A58"/>
    <mergeCell ref="D55:D58"/>
    <mergeCell ref="B56:B58"/>
    <mergeCell ref="F55:G55"/>
    <mergeCell ref="F51:G51"/>
    <mergeCell ref="B52:D52"/>
    <mergeCell ref="F52:G52"/>
    <mergeCell ref="C56:C58"/>
    <mergeCell ref="E56:E58"/>
    <mergeCell ref="F56:G58"/>
    <mergeCell ref="A48:A53"/>
    <mergeCell ref="B48:D48"/>
    <mergeCell ref="B51:D51"/>
    <mergeCell ref="B53:D53"/>
    <mergeCell ref="F53:G53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492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549550</v>
      </c>
      <c r="C4" s="383"/>
      <c r="D4" s="381"/>
      <c r="E4" s="7" t="s">
        <v>78</v>
      </c>
      <c r="F4" s="8">
        <v>20</v>
      </c>
      <c r="G4" s="9" t="s">
        <v>530</v>
      </c>
    </row>
    <row r="5" spans="1:9" ht="23.1" customHeight="1">
      <c r="A5" s="1" t="s">
        <v>11</v>
      </c>
      <c r="B5" s="384">
        <f>B6-B4</f>
        <v>1092150</v>
      </c>
      <c r="C5" s="385"/>
      <c r="D5" s="381"/>
      <c r="E5" s="7" t="s">
        <v>79</v>
      </c>
      <c r="F5" s="8">
        <v>20</v>
      </c>
      <c r="G5" s="9" t="s">
        <v>531</v>
      </c>
    </row>
    <row r="6" spans="1:9" ht="21.95" customHeight="1">
      <c r="A6" s="1" t="s">
        <v>12</v>
      </c>
      <c r="B6" s="386">
        <v>1641700</v>
      </c>
      <c r="C6" s="387"/>
      <c r="D6" s="381"/>
      <c r="E6" s="7" t="s">
        <v>80</v>
      </c>
      <c r="F6" s="8">
        <v>20</v>
      </c>
      <c r="G6" s="9" t="s">
        <v>532</v>
      </c>
    </row>
    <row r="7" spans="1:9" ht="20.25" customHeight="1">
      <c r="A7" s="10" t="s">
        <v>13</v>
      </c>
      <c r="B7" s="386">
        <f>B6+'0118'!B7:C7</f>
        <v>47054500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86</v>
      </c>
      <c r="C11" s="21">
        <v>7</v>
      </c>
      <c r="D11" s="320"/>
      <c r="E11" s="22"/>
      <c r="F11" s="21"/>
      <c r="G11" s="20"/>
    </row>
    <row r="12" spans="1:9" ht="18" customHeight="1">
      <c r="A12" s="391"/>
      <c r="B12" s="21" t="s">
        <v>533</v>
      </c>
      <c r="C12" s="21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488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130</v>
      </c>
      <c r="C16" s="27" t="s">
        <v>494</v>
      </c>
      <c r="D16" s="28">
        <v>4</v>
      </c>
      <c r="E16" s="369"/>
      <c r="F16" s="370"/>
      <c r="G16" s="371"/>
    </row>
    <row r="17" spans="1:7">
      <c r="A17" s="343"/>
      <c r="B17" s="27" t="s">
        <v>493</v>
      </c>
      <c r="C17" s="21" t="s">
        <v>495</v>
      </c>
      <c r="D17" s="21">
        <v>4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06"/>
      <c r="F21" s="207"/>
      <c r="G21" s="208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496</v>
      </c>
      <c r="D23" s="21">
        <v>8</v>
      </c>
      <c r="E23" s="369"/>
      <c r="F23" s="370"/>
      <c r="G23" s="371"/>
    </row>
    <row r="24" spans="1:7">
      <c r="A24" s="343"/>
      <c r="B24" s="27" t="s">
        <v>49</v>
      </c>
      <c r="C24" s="21" t="s">
        <v>497</v>
      </c>
      <c r="D24" s="21">
        <v>2</v>
      </c>
      <c r="E24" s="369"/>
      <c r="F24" s="370"/>
      <c r="G24" s="371"/>
    </row>
    <row r="25" spans="1:7">
      <c r="A25" s="343"/>
      <c r="B25" s="27"/>
      <c r="C25" s="21"/>
      <c r="D25" s="21"/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06"/>
      <c r="F30" s="207"/>
      <c r="G30" s="208"/>
    </row>
    <row r="31" spans="1:7">
      <c r="A31" s="343"/>
      <c r="B31" s="27"/>
      <c r="C31" s="21"/>
      <c r="D31" s="21"/>
      <c r="E31" s="206"/>
      <c r="F31" s="207"/>
      <c r="G31" s="208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498</v>
      </c>
      <c r="C33" s="347"/>
      <c r="D33" s="342" t="s">
        <v>28</v>
      </c>
      <c r="E33" s="209" t="s">
        <v>534</v>
      </c>
      <c r="F33" s="203"/>
      <c r="G33" s="203"/>
    </row>
    <row r="34" spans="1:9" ht="17.25" customHeight="1">
      <c r="A34" s="343"/>
      <c r="B34" s="333" t="s">
        <v>503</v>
      </c>
      <c r="C34" s="334"/>
      <c r="D34" s="343"/>
      <c r="E34" s="333"/>
      <c r="F34" s="335"/>
      <c r="G34" s="334"/>
    </row>
    <row r="35" spans="1:9">
      <c r="A35" s="343"/>
      <c r="B35" s="204"/>
      <c r="C35" s="205"/>
      <c r="D35" s="343"/>
      <c r="E35" s="200"/>
      <c r="F35" s="202"/>
      <c r="G35" s="201"/>
    </row>
    <row r="36" spans="1:9">
      <c r="A36" s="343"/>
      <c r="B36" s="37"/>
      <c r="C36" s="38"/>
      <c r="D36" s="343"/>
      <c r="E36" s="200"/>
      <c r="F36" s="202"/>
      <c r="G36" s="201"/>
    </row>
    <row r="37" spans="1:9" ht="17.25" customHeight="1">
      <c r="A37" s="343"/>
      <c r="B37" s="37"/>
      <c r="C37" s="38"/>
      <c r="D37" s="343"/>
      <c r="E37" s="200"/>
      <c r="F37" s="202"/>
      <c r="G37" s="201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204"/>
      <c r="C39" s="205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204"/>
      <c r="C41" s="205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499</v>
      </c>
      <c r="C47" s="346"/>
      <c r="D47" s="347"/>
      <c r="E47" s="342" t="s">
        <v>28</v>
      </c>
      <c r="H47" s="200"/>
    </row>
    <row r="48" spans="1:9">
      <c r="A48" s="343"/>
      <c r="B48" s="333" t="s">
        <v>500</v>
      </c>
      <c r="C48" s="335"/>
      <c r="D48" s="334"/>
      <c r="E48" s="343"/>
      <c r="F48" s="333" t="s">
        <v>10</v>
      </c>
      <c r="G48" s="334"/>
      <c r="H48" s="210"/>
    </row>
    <row r="49" spans="1:7">
      <c r="A49" s="343"/>
      <c r="B49" s="333" t="s">
        <v>501</v>
      </c>
      <c r="C49" s="335"/>
      <c r="D49" s="334"/>
      <c r="E49" s="343"/>
      <c r="F49" s="333" t="s">
        <v>10</v>
      </c>
      <c r="G49" s="334"/>
    </row>
    <row r="50" spans="1:7">
      <c r="A50" s="343"/>
      <c r="B50" s="333" t="s">
        <v>502</v>
      </c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2"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77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535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1008350</v>
      </c>
      <c r="C4" s="383"/>
      <c r="D4" s="381"/>
      <c r="E4" s="7" t="s">
        <v>78</v>
      </c>
      <c r="F4" s="8">
        <v>20</v>
      </c>
      <c r="G4" s="9" t="s">
        <v>565</v>
      </c>
    </row>
    <row r="5" spans="1:9" ht="23.1" customHeight="1">
      <c r="A5" s="1" t="s">
        <v>11</v>
      </c>
      <c r="B5" s="384">
        <f>B6-B4</f>
        <v>1579200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2587550</v>
      </c>
      <c r="C6" s="387"/>
      <c r="D6" s="381"/>
      <c r="E6" s="7" t="s">
        <v>80</v>
      </c>
      <c r="F6" s="8">
        <v>20</v>
      </c>
      <c r="G6" s="9" t="s">
        <v>567</v>
      </c>
    </row>
    <row r="7" spans="1:9" ht="20.25" customHeight="1">
      <c r="A7" s="10" t="s">
        <v>13</v>
      </c>
      <c r="B7" s="386">
        <f>B6+'0119'!B7:C7</f>
        <v>49642050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568</v>
      </c>
      <c r="C11" s="21">
        <v>8</v>
      </c>
      <c r="D11" s="320"/>
      <c r="E11" s="22"/>
      <c r="F11" s="21"/>
      <c r="G11" s="20"/>
    </row>
    <row r="12" spans="1:9" ht="18" customHeight="1">
      <c r="A12" s="391"/>
      <c r="B12" s="21" t="s">
        <v>569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488</v>
      </c>
      <c r="C13" s="21">
        <v>2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38</v>
      </c>
      <c r="C16" s="27" t="s">
        <v>536</v>
      </c>
      <c r="D16" s="28">
        <v>3</v>
      </c>
      <c r="E16" s="369"/>
      <c r="F16" s="370"/>
      <c r="G16" s="371"/>
    </row>
    <row r="17" spans="1:7">
      <c r="A17" s="343"/>
      <c r="B17" s="27" t="s">
        <v>38</v>
      </c>
      <c r="C17" s="21" t="s">
        <v>537</v>
      </c>
      <c r="D17" s="21">
        <v>3</v>
      </c>
      <c r="E17" s="369"/>
      <c r="F17" s="370"/>
      <c r="G17" s="371"/>
    </row>
    <row r="18" spans="1:7">
      <c r="A18" s="343"/>
      <c r="B18" s="27" t="s">
        <v>38</v>
      </c>
      <c r="C18" s="21" t="s">
        <v>538</v>
      </c>
      <c r="D18" s="21">
        <v>2</v>
      </c>
      <c r="E18" s="369"/>
      <c r="F18" s="370"/>
      <c r="G18" s="371"/>
    </row>
    <row r="19" spans="1:7">
      <c r="A19" s="343"/>
      <c r="B19" s="27" t="s">
        <v>540</v>
      </c>
      <c r="C19" s="21" t="s">
        <v>539</v>
      </c>
      <c r="D19" s="21">
        <v>3</v>
      </c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11"/>
      <c r="F21" s="212"/>
      <c r="G21" s="213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53</v>
      </c>
      <c r="C23" s="21" t="s">
        <v>191</v>
      </c>
      <c r="D23" s="21">
        <v>3</v>
      </c>
      <c r="E23" s="369"/>
      <c r="F23" s="370"/>
      <c r="G23" s="371"/>
    </row>
    <row r="24" spans="1:7">
      <c r="A24" s="343"/>
      <c r="B24" s="27" t="s">
        <v>53</v>
      </c>
      <c r="C24" s="21" t="s">
        <v>541</v>
      </c>
      <c r="D24" s="21">
        <v>6</v>
      </c>
      <c r="E24" s="369"/>
      <c r="F24" s="370"/>
      <c r="G24" s="371"/>
    </row>
    <row r="25" spans="1:7">
      <c r="A25" s="343"/>
      <c r="B25" s="27" t="s">
        <v>53</v>
      </c>
      <c r="C25" s="21" t="s">
        <v>165</v>
      </c>
      <c r="D25" s="21">
        <v>2</v>
      </c>
      <c r="E25" s="369"/>
      <c r="F25" s="370"/>
      <c r="G25" s="371"/>
    </row>
    <row r="26" spans="1:7">
      <c r="A26" s="343"/>
      <c r="B26" s="27" t="s">
        <v>53</v>
      </c>
      <c r="C26" s="21" t="s">
        <v>542</v>
      </c>
      <c r="D26" s="21">
        <v>3</v>
      </c>
      <c r="E26" s="369"/>
      <c r="F26" s="370"/>
      <c r="G26" s="371"/>
    </row>
    <row r="27" spans="1:7">
      <c r="A27" s="343"/>
      <c r="B27" s="27" t="s">
        <v>59</v>
      </c>
      <c r="C27" s="21" t="s">
        <v>451</v>
      </c>
      <c r="D27" s="21">
        <v>2</v>
      </c>
      <c r="E27" s="369"/>
      <c r="F27" s="370"/>
      <c r="G27" s="371"/>
    </row>
    <row r="28" spans="1:7">
      <c r="A28" s="343"/>
      <c r="B28" s="27" t="s">
        <v>543</v>
      </c>
      <c r="C28" s="21" t="s">
        <v>544</v>
      </c>
      <c r="D28" s="21">
        <v>4</v>
      </c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11"/>
      <c r="F30" s="212"/>
      <c r="G30" s="213"/>
    </row>
    <row r="31" spans="1:7">
      <c r="A31" s="343"/>
      <c r="B31" s="27"/>
      <c r="C31" s="21"/>
      <c r="D31" s="21"/>
      <c r="E31" s="211"/>
      <c r="F31" s="212"/>
      <c r="G31" s="213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545</v>
      </c>
      <c r="C33" s="347"/>
      <c r="D33" s="342" t="s">
        <v>28</v>
      </c>
      <c r="E33" s="394" t="s">
        <v>570</v>
      </c>
      <c r="F33" s="353"/>
      <c r="G33" s="354"/>
    </row>
    <row r="34" spans="1:9" ht="17.25" customHeight="1">
      <c r="A34" s="343"/>
      <c r="B34" s="333" t="s">
        <v>546</v>
      </c>
      <c r="C34" s="334"/>
      <c r="D34" s="343"/>
      <c r="E34" s="395" t="s">
        <v>571</v>
      </c>
      <c r="F34" s="335"/>
      <c r="G34" s="334"/>
    </row>
    <row r="35" spans="1:9">
      <c r="A35" s="343"/>
      <c r="B35" s="220" t="s">
        <v>547</v>
      </c>
      <c r="C35" s="221"/>
      <c r="D35" s="343"/>
      <c r="E35" s="244" t="s">
        <v>617</v>
      </c>
      <c r="F35" s="216"/>
      <c r="G35" s="215"/>
    </row>
    <row r="36" spans="1:9">
      <c r="A36" s="343"/>
      <c r="B36" s="37" t="s">
        <v>66</v>
      </c>
      <c r="C36" s="38"/>
      <c r="D36" s="343"/>
      <c r="E36" s="214"/>
      <c r="F36" s="216"/>
      <c r="G36" s="215"/>
    </row>
    <row r="37" spans="1:9" ht="17.25" customHeight="1">
      <c r="A37" s="343"/>
      <c r="B37" s="37" t="s">
        <v>548</v>
      </c>
      <c r="C37" s="38"/>
      <c r="D37" s="343"/>
      <c r="E37" s="214"/>
      <c r="F37" s="216"/>
      <c r="G37" s="215"/>
    </row>
    <row r="38" spans="1:9" ht="17.25" customHeight="1">
      <c r="A38" s="343"/>
      <c r="B38" s="39" t="s">
        <v>549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220" t="s">
        <v>69</v>
      </c>
      <c r="C39" s="221"/>
      <c r="D39" s="343"/>
      <c r="E39" s="355"/>
      <c r="F39" s="356"/>
      <c r="G39" s="357"/>
    </row>
    <row r="40" spans="1:9" ht="18" customHeight="1">
      <c r="A40" s="343"/>
      <c r="B40" s="220"/>
      <c r="C40" s="221"/>
      <c r="D40" s="343"/>
      <c r="E40" s="217"/>
      <c r="F40" s="218"/>
      <c r="G40" s="219"/>
    </row>
    <row r="41" spans="1:9" ht="18" customHeight="1">
      <c r="A41" s="343"/>
      <c r="B41" s="220" t="s">
        <v>562</v>
      </c>
      <c r="C41" s="221"/>
      <c r="D41" s="343"/>
      <c r="E41" s="217"/>
      <c r="F41" s="218"/>
      <c r="G41" s="219"/>
    </row>
    <row r="42" spans="1:9" ht="18" customHeight="1">
      <c r="A42" s="343"/>
      <c r="B42" s="220" t="s">
        <v>561</v>
      </c>
      <c r="C42" s="221"/>
      <c r="D42" s="343"/>
      <c r="E42" s="217"/>
      <c r="F42" s="218"/>
      <c r="G42" s="219"/>
    </row>
    <row r="43" spans="1:9" ht="18" customHeight="1">
      <c r="A43" s="343"/>
      <c r="B43" s="220" t="s">
        <v>550</v>
      </c>
      <c r="C43" s="221"/>
      <c r="D43" s="343"/>
      <c r="E43" s="217"/>
      <c r="F43" s="218"/>
      <c r="G43" s="219"/>
    </row>
    <row r="44" spans="1:9" ht="18" customHeight="1">
      <c r="A44" s="343"/>
      <c r="B44" s="220" t="s">
        <v>552</v>
      </c>
      <c r="C44" s="221"/>
      <c r="D44" s="343"/>
      <c r="E44" s="217"/>
      <c r="F44" s="218"/>
      <c r="G44" s="219"/>
    </row>
    <row r="45" spans="1:9" ht="18" customHeight="1">
      <c r="A45" s="343"/>
      <c r="B45" s="220" t="s">
        <v>551</v>
      </c>
      <c r="C45" s="221"/>
      <c r="D45" s="343"/>
      <c r="E45" s="217"/>
      <c r="F45" s="218"/>
      <c r="G45" s="219"/>
    </row>
    <row r="46" spans="1:9" ht="18" customHeight="1">
      <c r="A46" s="343"/>
      <c r="B46" s="220" t="s">
        <v>553</v>
      </c>
      <c r="C46" s="221"/>
      <c r="D46" s="343"/>
      <c r="E46" s="217"/>
      <c r="F46" s="218"/>
      <c r="G46" s="219"/>
    </row>
    <row r="47" spans="1:9" ht="18" customHeight="1">
      <c r="A47" s="343"/>
      <c r="B47" s="220" t="s">
        <v>554</v>
      </c>
      <c r="C47" s="221"/>
      <c r="D47" s="343"/>
      <c r="E47" s="217"/>
      <c r="F47" s="218"/>
      <c r="G47" s="219"/>
    </row>
    <row r="48" spans="1:9">
      <c r="A48" s="343"/>
      <c r="B48" s="358" t="s">
        <v>555</v>
      </c>
      <c r="C48" s="359"/>
      <c r="D48" s="343"/>
      <c r="E48" s="355"/>
      <c r="F48" s="360"/>
      <c r="G48" s="361"/>
    </row>
    <row r="49" spans="1:8" ht="15" customHeight="1">
      <c r="A49" s="343"/>
      <c r="B49" s="220" t="s">
        <v>556</v>
      </c>
      <c r="C49" s="221"/>
      <c r="D49" s="343"/>
      <c r="E49" s="362"/>
      <c r="F49" s="363"/>
      <c r="G49" s="364"/>
    </row>
    <row r="50" spans="1:8" ht="15" customHeight="1">
      <c r="A50" s="343"/>
      <c r="B50" s="220" t="s">
        <v>557</v>
      </c>
      <c r="C50" s="221"/>
      <c r="D50" s="343"/>
      <c r="E50" s="222"/>
      <c r="F50" s="223"/>
      <c r="G50" s="224"/>
    </row>
    <row r="51" spans="1:8" ht="15" customHeight="1">
      <c r="A51" s="343"/>
      <c r="B51" s="220" t="s">
        <v>558</v>
      </c>
      <c r="C51" s="221"/>
      <c r="D51" s="343"/>
      <c r="E51" s="222"/>
      <c r="F51" s="223"/>
      <c r="G51" s="224"/>
    </row>
    <row r="52" spans="1:8" ht="15" customHeight="1">
      <c r="A52" s="343"/>
      <c r="B52" s="220" t="s">
        <v>559</v>
      </c>
      <c r="C52" s="221"/>
      <c r="D52" s="343"/>
      <c r="E52" s="222"/>
      <c r="F52" s="223"/>
      <c r="G52" s="224"/>
    </row>
    <row r="53" spans="1:8">
      <c r="A53" s="344"/>
      <c r="B53" s="365" t="s">
        <v>560</v>
      </c>
      <c r="C53" s="366"/>
      <c r="D53" s="344"/>
      <c r="E53" s="336"/>
      <c r="F53" s="367"/>
      <c r="G53" s="368"/>
    </row>
    <row r="54" spans="1:8">
      <c r="A54" s="341" t="s">
        <v>29</v>
      </c>
      <c r="B54" s="341"/>
      <c r="C54" s="341"/>
      <c r="D54" s="341"/>
      <c r="E54" s="341"/>
      <c r="F54" s="341"/>
      <c r="G54" s="341"/>
    </row>
    <row r="55" spans="1:8">
      <c r="A55" s="342" t="s">
        <v>27</v>
      </c>
      <c r="B55" s="345" t="s">
        <v>10</v>
      </c>
      <c r="C55" s="347"/>
      <c r="D55" s="342" t="s">
        <v>28</v>
      </c>
      <c r="E55" s="348"/>
      <c r="F55" s="349"/>
      <c r="G55" s="350"/>
    </row>
    <row r="56" spans="1:8">
      <c r="A56" s="344"/>
      <c r="B56" s="336" t="s">
        <v>10</v>
      </c>
      <c r="C56" s="338"/>
      <c r="D56" s="344"/>
      <c r="E56" s="46"/>
      <c r="F56" s="17"/>
      <c r="G56" s="47"/>
    </row>
    <row r="57" spans="1:8">
      <c r="A57" s="341" t="s">
        <v>30</v>
      </c>
      <c r="B57" s="341"/>
      <c r="C57" s="341"/>
      <c r="D57" s="341"/>
      <c r="E57" s="341"/>
      <c r="F57" s="341"/>
      <c r="G57" s="341"/>
    </row>
    <row r="58" spans="1:8">
      <c r="A58" s="342" t="s">
        <v>27</v>
      </c>
      <c r="B58" s="345" t="s">
        <v>563</v>
      </c>
      <c r="C58" s="346"/>
      <c r="D58" s="347"/>
      <c r="E58" s="342" t="s">
        <v>28</v>
      </c>
      <c r="F58" s="345"/>
      <c r="G58" s="347"/>
      <c r="H58" s="214"/>
    </row>
    <row r="59" spans="1:8">
      <c r="A59" s="343"/>
      <c r="B59" s="333" t="s">
        <v>564</v>
      </c>
      <c r="C59" s="335"/>
      <c r="D59" s="334"/>
      <c r="E59" s="343"/>
      <c r="F59" s="333" t="s">
        <v>10</v>
      </c>
      <c r="G59" s="334"/>
      <c r="H59" s="225"/>
    </row>
    <row r="60" spans="1:8">
      <c r="A60" s="343"/>
      <c r="B60" s="333"/>
      <c r="C60" s="335"/>
      <c r="D60" s="334"/>
      <c r="E60" s="343"/>
      <c r="F60" s="333" t="s">
        <v>10</v>
      </c>
      <c r="G60" s="334"/>
    </row>
    <row r="61" spans="1:8">
      <c r="A61" s="343"/>
      <c r="B61" s="333"/>
      <c r="C61" s="335"/>
      <c r="D61" s="334"/>
      <c r="E61" s="343"/>
      <c r="F61" s="333" t="s">
        <v>10</v>
      </c>
      <c r="G61" s="334"/>
    </row>
    <row r="62" spans="1:8">
      <c r="A62" s="343"/>
      <c r="B62" s="333" t="s">
        <v>10</v>
      </c>
      <c r="C62" s="335"/>
      <c r="D62" s="334"/>
      <c r="E62" s="343"/>
      <c r="F62" s="333" t="s">
        <v>10</v>
      </c>
      <c r="G62" s="334"/>
    </row>
    <row r="63" spans="1:8">
      <c r="A63" s="344"/>
      <c r="B63" s="336"/>
      <c r="C63" s="337"/>
      <c r="D63" s="338"/>
      <c r="E63" s="344"/>
      <c r="F63" s="333"/>
      <c r="G63" s="334"/>
    </row>
    <row r="64" spans="1:8">
      <c r="A64" s="339" t="s">
        <v>31</v>
      </c>
      <c r="B64" s="340"/>
      <c r="C64" s="49" t="s">
        <v>32</v>
      </c>
      <c r="D64" s="50">
        <f>B66+E66</f>
        <v>0</v>
      </c>
      <c r="E64" s="51"/>
      <c r="F64" s="51"/>
      <c r="G64" s="51"/>
    </row>
    <row r="65" spans="1:7">
      <c r="A65" s="316" t="s">
        <v>27</v>
      </c>
      <c r="B65" s="52" t="s">
        <v>33</v>
      </c>
      <c r="C65" s="52" t="s">
        <v>34</v>
      </c>
      <c r="D65" s="319" t="s">
        <v>28</v>
      </c>
      <c r="E65" s="52" t="s">
        <v>33</v>
      </c>
      <c r="F65" s="322" t="s">
        <v>34</v>
      </c>
      <c r="G65" s="323"/>
    </row>
    <row r="66" spans="1:7">
      <c r="A66" s="317"/>
      <c r="B66" s="324"/>
      <c r="C66" s="324"/>
      <c r="D66" s="320"/>
      <c r="E66" s="324"/>
      <c r="F66" s="327"/>
      <c r="G66" s="328"/>
    </row>
    <row r="67" spans="1:7">
      <c r="A67" s="317"/>
      <c r="B67" s="325"/>
      <c r="C67" s="325"/>
      <c r="D67" s="320"/>
      <c r="E67" s="325"/>
      <c r="F67" s="329"/>
      <c r="G67" s="330"/>
    </row>
    <row r="68" spans="1:7">
      <c r="A68" s="318"/>
      <c r="B68" s="326"/>
      <c r="C68" s="326"/>
      <c r="D68" s="321"/>
      <c r="E68" s="326"/>
      <c r="F68" s="331"/>
      <c r="G68" s="332"/>
    </row>
    <row r="69" spans="1:7">
      <c r="A69" s="310" t="s">
        <v>35</v>
      </c>
      <c r="B69" s="310"/>
      <c r="C69" s="310"/>
      <c r="D69" s="310"/>
      <c r="E69" s="310"/>
      <c r="F69" s="310"/>
      <c r="G69" s="310"/>
    </row>
    <row r="70" spans="1:7">
      <c r="A70" s="311"/>
      <c r="B70" s="312"/>
      <c r="C70" s="312"/>
      <c r="D70" s="312"/>
      <c r="E70" s="312"/>
      <c r="F70" s="312"/>
      <c r="G70" s="313"/>
    </row>
    <row r="72" spans="1:7">
      <c r="G72"/>
    </row>
    <row r="73" spans="1:7">
      <c r="G73"/>
    </row>
    <row r="74" spans="1:7">
      <c r="C74" t="s">
        <v>5</v>
      </c>
      <c r="G74"/>
    </row>
    <row r="75" spans="1:7">
      <c r="G75"/>
    </row>
    <row r="76" spans="1:7">
      <c r="G76"/>
    </row>
    <row r="77" spans="1:7">
      <c r="G77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53"/>
    <mergeCell ref="B33:C33"/>
    <mergeCell ref="D33:D53"/>
    <mergeCell ref="E33:G33"/>
    <mergeCell ref="B34:C34"/>
    <mergeCell ref="E34:G34"/>
    <mergeCell ref="E38:G38"/>
    <mergeCell ref="E39:G39"/>
    <mergeCell ref="B48:C48"/>
    <mergeCell ref="E48:G48"/>
    <mergeCell ref="E49:G49"/>
    <mergeCell ref="B53:C53"/>
    <mergeCell ref="E53:G53"/>
    <mergeCell ref="A55:A56"/>
    <mergeCell ref="B55:C55"/>
    <mergeCell ref="D55:D56"/>
    <mergeCell ref="E55:G55"/>
    <mergeCell ref="B56:C56"/>
    <mergeCell ref="A54:G54"/>
    <mergeCell ref="A64:B64"/>
    <mergeCell ref="A57:G57"/>
    <mergeCell ref="A58:A63"/>
    <mergeCell ref="B58:D58"/>
    <mergeCell ref="E58:E63"/>
    <mergeCell ref="F58:G58"/>
    <mergeCell ref="B59:D59"/>
    <mergeCell ref="F59:G59"/>
    <mergeCell ref="B60:D60"/>
    <mergeCell ref="F60:G60"/>
    <mergeCell ref="B61:D61"/>
    <mergeCell ref="F61:G61"/>
    <mergeCell ref="B62:D62"/>
    <mergeCell ref="F62:G62"/>
    <mergeCell ref="B63:D63"/>
    <mergeCell ref="F63:G63"/>
    <mergeCell ref="A69:G69"/>
    <mergeCell ref="A70:G70"/>
    <mergeCell ref="A65:A68"/>
    <mergeCell ref="D65:D68"/>
    <mergeCell ref="F65:G65"/>
    <mergeCell ref="B66:B68"/>
    <mergeCell ref="C66:C68"/>
    <mergeCell ref="E66:E68"/>
    <mergeCell ref="F66:G6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4"/>
  <sheetViews>
    <sheetView topLeftCell="A28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91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1162200</v>
      </c>
      <c r="C4" s="383"/>
      <c r="D4" s="381"/>
      <c r="E4" s="7" t="s">
        <v>78</v>
      </c>
      <c r="F4" s="8">
        <v>20</v>
      </c>
      <c r="G4" s="9" t="s">
        <v>92</v>
      </c>
    </row>
    <row r="5" spans="1:9" ht="23.1" customHeight="1">
      <c r="A5" s="1" t="s">
        <v>11</v>
      </c>
      <c r="B5" s="384">
        <f>B6-B4</f>
        <v>2461800</v>
      </c>
      <c r="C5" s="385"/>
      <c r="D5" s="381"/>
      <c r="E5" s="7" t="s">
        <v>79</v>
      </c>
      <c r="F5" s="8">
        <v>20</v>
      </c>
      <c r="G5" s="9" t="s">
        <v>93</v>
      </c>
    </row>
    <row r="6" spans="1:9" ht="21.95" customHeight="1">
      <c r="A6" s="1" t="s">
        <v>12</v>
      </c>
      <c r="B6" s="386">
        <v>3624000</v>
      </c>
      <c r="C6" s="387"/>
      <c r="D6" s="381"/>
      <c r="E6" s="7" t="s">
        <v>80</v>
      </c>
      <c r="F6" s="8">
        <v>20</v>
      </c>
      <c r="G6" s="9" t="s">
        <v>94</v>
      </c>
    </row>
    <row r="7" spans="1:9" ht="20.25" customHeight="1">
      <c r="A7" s="10" t="s">
        <v>13</v>
      </c>
      <c r="B7" s="386">
        <f>'0102'!B7:C7+'0103'!B6:C6</f>
        <v>7531000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95</v>
      </c>
      <c r="C11" s="21">
        <v>8</v>
      </c>
      <c r="D11" s="320"/>
      <c r="E11" s="22"/>
      <c r="F11" s="21"/>
      <c r="G11" s="20"/>
    </row>
    <row r="12" spans="1:9" ht="18" customHeight="1">
      <c r="A12" s="391"/>
      <c r="B12" s="21" t="s">
        <v>96</v>
      </c>
      <c r="C12" s="23">
        <v>4</v>
      </c>
      <c r="D12" s="320"/>
      <c r="E12" s="22"/>
      <c r="F12" s="21"/>
      <c r="G12" s="20"/>
    </row>
    <row r="13" spans="1:9" ht="17.100000000000001" customHeight="1">
      <c r="A13" s="392"/>
      <c r="B13" s="21" t="s">
        <v>97</v>
      </c>
      <c r="C13" s="21">
        <v>6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129</v>
      </c>
      <c r="C16" s="27" t="s">
        <v>149</v>
      </c>
      <c r="D16" s="28">
        <v>6</v>
      </c>
      <c r="E16" s="369"/>
      <c r="F16" s="370"/>
      <c r="G16" s="371"/>
    </row>
    <row r="17" spans="1:7">
      <c r="A17" s="343"/>
      <c r="B17" s="27" t="s">
        <v>129</v>
      </c>
      <c r="C17" s="21" t="s">
        <v>150</v>
      </c>
      <c r="D17" s="21">
        <v>3</v>
      </c>
      <c r="E17" s="369"/>
      <c r="F17" s="370"/>
      <c r="G17" s="371"/>
    </row>
    <row r="18" spans="1:7">
      <c r="A18" s="343"/>
      <c r="B18" s="27" t="s">
        <v>151</v>
      </c>
      <c r="C18" s="21" t="s">
        <v>152</v>
      </c>
      <c r="D18" s="21">
        <v>5</v>
      </c>
      <c r="E18" s="369" t="s">
        <v>159</v>
      </c>
      <c r="F18" s="370"/>
      <c r="G18" s="371"/>
    </row>
    <row r="19" spans="1:7">
      <c r="A19" s="343"/>
      <c r="B19" s="27" t="s">
        <v>153</v>
      </c>
      <c r="C19" s="21" t="s">
        <v>154</v>
      </c>
      <c r="D19" s="21">
        <v>6</v>
      </c>
      <c r="E19" s="369"/>
      <c r="F19" s="370"/>
      <c r="G19" s="371"/>
    </row>
    <row r="20" spans="1:7">
      <c r="A20" s="343"/>
      <c r="B20" s="27" t="s">
        <v>151</v>
      </c>
      <c r="C20" s="21" t="s">
        <v>155</v>
      </c>
      <c r="D20" s="21">
        <v>3</v>
      </c>
      <c r="E20" s="369"/>
      <c r="F20" s="370"/>
      <c r="G20" s="371"/>
    </row>
    <row r="21" spans="1:7">
      <c r="A21" s="343"/>
      <c r="B21" s="27" t="s">
        <v>151</v>
      </c>
      <c r="C21" s="21" t="s">
        <v>156</v>
      </c>
      <c r="D21" s="21">
        <v>2</v>
      </c>
      <c r="E21" s="369"/>
      <c r="F21" s="370"/>
      <c r="G21" s="371"/>
    </row>
    <row r="22" spans="1:7">
      <c r="A22" s="343"/>
      <c r="B22" s="27" t="s">
        <v>157</v>
      </c>
      <c r="C22" s="21" t="s">
        <v>158</v>
      </c>
      <c r="D22" s="21">
        <v>3</v>
      </c>
      <c r="E22" s="55"/>
      <c r="F22" s="56"/>
      <c r="G22" s="57"/>
    </row>
    <row r="23" spans="1:7">
      <c r="A23" s="344"/>
      <c r="B23" s="27"/>
      <c r="C23" s="21"/>
      <c r="D23" s="21"/>
      <c r="E23" s="369"/>
      <c r="F23" s="370"/>
      <c r="G23" s="371"/>
    </row>
    <row r="24" spans="1:7">
      <c r="A24" s="342" t="s">
        <v>25</v>
      </c>
      <c r="B24" s="27" t="s">
        <v>135</v>
      </c>
      <c r="C24" s="21" t="s">
        <v>160</v>
      </c>
      <c r="D24" s="21">
        <v>8</v>
      </c>
      <c r="E24" s="369"/>
      <c r="F24" s="370"/>
      <c r="G24" s="371"/>
    </row>
    <row r="25" spans="1:7">
      <c r="A25" s="343"/>
      <c r="B25" s="27"/>
      <c r="C25" s="21" t="s">
        <v>161</v>
      </c>
      <c r="D25" s="21">
        <v>3</v>
      </c>
      <c r="E25" s="369"/>
      <c r="F25" s="370"/>
      <c r="G25" s="371"/>
    </row>
    <row r="26" spans="1:7">
      <c r="A26" s="343"/>
      <c r="B26" s="27" t="s">
        <v>142</v>
      </c>
      <c r="C26" s="21" t="s">
        <v>162</v>
      </c>
      <c r="D26" s="21">
        <v>2</v>
      </c>
      <c r="E26" s="369"/>
      <c r="F26" s="370"/>
      <c r="G26" s="371"/>
    </row>
    <row r="27" spans="1:7">
      <c r="A27" s="343"/>
      <c r="B27" s="27" t="s">
        <v>163</v>
      </c>
      <c r="C27" s="21" t="s">
        <v>164</v>
      </c>
      <c r="D27" s="21">
        <v>6</v>
      </c>
      <c r="E27" s="369"/>
      <c r="F27" s="370"/>
      <c r="G27" s="371"/>
    </row>
    <row r="28" spans="1:7">
      <c r="A28" s="343"/>
      <c r="B28" s="27"/>
      <c r="C28" s="21" t="s">
        <v>165</v>
      </c>
      <c r="D28" s="21">
        <v>4</v>
      </c>
      <c r="E28" s="70"/>
      <c r="F28" s="71"/>
      <c r="G28" s="72"/>
    </row>
    <row r="29" spans="1:7">
      <c r="A29" s="343"/>
      <c r="B29" s="27"/>
      <c r="C29" s="21" t="s">
        <v>166</v>
      </c>
      <c r="D29" s="21">
        <v>2</v>
      </c>
      <c r="E29" s="70"/>
      <c r="F29" s="71"/>
      <c r="G29" s="72"/>
    </row>
    <row r="30" spans="1:7">
      <c r="A30" s="343"/>
      <c r="B30" s="27" t="s">
        <v>167</v>
      </c>
      <c r="C30" s="21" t="s">
        <v>168</v>
      </c>
      <c r="D30" s="21">
        <v>2</v>
      </c>
      <c r="E30" s="70"/>
      <c r="F30" s="71"/>
      <c r="G30" s="72"/>
    </row>
    <row r="31" spans="1:7">
      <c r="A31" s="343"/>
      <c r="B31" s="27" t="s">
        <v>169</v>
      </c>
      <c r="C31" s="21" t="s">
        <v>170</v>
      </c>
      <c r="D31" s="21">
        <v>6</v>
      </c>
      <c r="E31" s="369"/>
      <c r="F31" s="370"/>
      <c r="G31" s="371"/>
    </row>
    <row r="32" spans="1:7">
      <c r="A32" s="343"/>
      <c r="B32" s="27" t="s">
        <v>171</v>
      </c>
      <c r="C32" s="21" t="s">
        <v>172</v>
      </c>
      <c r="D32" s="21">
        <v>9</v>
      </c>
      <c r="E32" s="369" t="s">
        <v>173</v>
      </c>
      <c r="F32" s="370"/>
      <c r="G32" s="371"/>
    </row>
    <row r="33" spans="1:8">
      <c r="A33" s="341" t="s">
        <v>26</v>
      </c>
      <c r="B33" s="341"/>
      <c r="C33" s="341"/>
      <c r="D33" s="341"/>
      <c r="E33" s="341"/>
      <c r="F33" s="341"/>
      <c r="G33" s="341"/>
    </row>
    <row r="34" spans="1:8">
      <c r="A34" s="342" t="s">
        <v>87</v>
      </c>
      <c r="B34" s="345" t="s">
        <v>114</v>
      </c>
      <c r="C34" s="347"/>
      <c r="D34" s="342" t="s">
        <v>28</v>
      </c>
      <c r="E34" s="352" t="s">
        <v>98</v>
      </c>
      <c r="F34" s="353"/>
      <c r="G34" s="354"/>
    </row>
    <row r="35" spans="1:8" ht="17.25" customHeight="1">
      <c r="A35" s="343"/>
      <c r="B35" s="333" t="s">
        <v>115</v>
      </c>
      <c r="C35" s="334"/>
      <c r="D35" s="343"/>
      <c r="E35" s="333" t="s">
        <v>99</v>
      </c>
      <c r="F35" s="335"/>
      <c r="G35" s="334"/>
    </row>
    <row r="36" spans="1:8">
      <c r="A36" s="343"/>
      <c r="B36" s="74" t="s">
        <v>116</v>
      </c>
      <c r="C36" s="62"/>
      <c r="D36" s="343"/>
      <c r="E36" s="58"/>
      <c r="F36" s="60"/>
      <c r="G36" s="59"/>
    </row>
    <row r="37" spans="1:8">
      <c r="A37" s="343"/>
      <c r="B37" s="37"/>
      <c r="C37" s="38"/>
      <c r="D37" s="343"/>
      <c r="E37" s="58"/>
      <c r="F37" s="60"/>
      <c r="G37" s="59"/>
    </row>
    <row r="38" spans="1:8" ht="17.25" customHeight="1">
      <c r="A38" s="343"/>
      <c r="B38" s="37"/>
      <c r="C38" s="38"/>
      <c r="D38" s="343"/>
      <c r="E38" s="58"/>
      <c r="F38" s="60"/>
      <c r="G38" s="59"/>
    </row>
    <row r="39" spans="1:8" ht="15" customHeight="1">
      <c r="A39" s="343"/>
      <c r="B39" s="61"/>
      <c r="C39" s="62"/>
      <c r="D39" s="343"/>
      <c r="E39" s="362"/>
      <c r="F39" s="363"/>
      <c r="G39" s="364"/>
    </row>
    <row r="40" spans="1:8">
      <c r="A40" s="344"/>
      <c r="B40" s="365"/>
      <c r="C40" s="366"/>
      <c r="D40" s="344"/>
      <c r="E40" s="336"/>
      <c r="F40" s="367"/>
      <c r="G40" s="368"/>
    </row>
    <row r="41" spans="1:8">
      <c r="A41" s="341" t="s">
        <v>29</v>
      </c>
      <c r="B41" s="341"/>
      <c r="C41" s="341"/>
      <c r="D41" s="341"/>
      <c r="E41" s="341"/>
      <c r="F41" s="341"/>
      <c r="G41" s="341"/>
    </row>
    <row r="42" spans="1:8">
      <c r="A42" s="342" t="s">
        <v>27</v>
      </c>
      <c r="B42" s="345" t="s">
        <v>10</v>
      </c>
      <c r="C42" s="347"/>
      <c r="D42" s="342" t="s">
        <v>28</v>
      </c>
      <c r="E42" s="348"/>
      <c r="F42" s="349"/>
      <c r="G42" s="350"/>
    </row>
    <row r="43" spans="1:8">
      <c r="A43" s="344"/>
      <c r="B43" s="336" t="s">
        <v>10</v>
      </c>
      <c r="C43" s="338"/>
      <c r="D43" s="344"/>
      <c r="E43" s="46"/>
      <c r="F43" s="17"/>
      <c r="G43" s="47"/>
    </row>
    <row r="44" spans="1:8">
      <c r="A44" s="341" t="s">
        <v>30</v>
      </c>
      <c r="B44" s="341"/>
      <c r="C44" s="341"/>
      <c r="D44" s="341"/>
      <c r="E44" s="341"/>
      <c r="F44" s="341"/>
      <c r="G44" s="341"/>
    </row>
    <row r="45" spans="1:8">
      <c r="A45" s="342" t="s">
        <v>27</v>
      </c>
      <c r="B45" s="345" t="s">
        <v>174</v>
      </c>
      <c r="C45" s="346"/>
      <c r="D45" s="347"/>
      <c r="E45" s="342" t="s">
        <v>28</v>
      </c>
      <c r="F45" s="345"/>
      <c r="G45" s="347"/>
      <c r="H45" s="58"/>
    </row>
    <row r="46" spans="1:8">
      <c r="A46" s="343"/>
      <c r="B46" s="333" t="s">
        <v>175</v>
      </c>
      <c r="C46" s="335"/>
      <c r="D46" s="334"/>
      <c r="E46" s="343"/>
      <c r="F46" s="333" t="s">
        <v>10</v>
      </c>
      <c r="G46" s="334"/>
      <c r="H46" s="48"/>
    </row>
    <row r="47" spans="1:8">
      <c r="A47" s="343"/>
      <c r="B47" s="333"/>
      <c r="C47" s="335"/>
      <c r="D47" s="334"/>
      <c r="E47" s="343"/>
      <c r="F47" s="333" t="s">
        <v>10</v>
      </c>
      <c r="G47" s="334"/>
    </row>
    <row r="48" spans="1:8">
      <c r="A48" s="343"/>
      <c r="B48" s="333"/>
      <c r="C48" s="335"/>
      <c r="D48" s="334"/>
      <c r="E48" s="343"/>
      <c r="F48" s="333" t="s">
        <v>10</v>
      </c>
      <c r="G48" s="334"/>
    </row>
    <row r="49" spans="1:7">
      <c r="A49" s="343"/>
      <c r="B49" s="333" t="s">
        <v>10</v>
      </c>
      <c r="C49" s="335"/>
      <c r="D49" s="334"/>
      <c r="E49" s="343"/>
      <c r="F49" s="333" t="s">
        <v>10</v>
      </c>
      <c r="G49" s="334"/>
    </row>
    <row r="50" spans="1:7">
      <c r="A50" s="344"/>
      <c r="B50" s="336"/>
      <c r="C50" s="337"/>
      <c r="D50" s="338"/>
      <c r="E50" s="344"/>
      <c r="F50" s="333"/>
      <c r="G50" s="334"/>
    </row>
    <row r="51" spans="1:7">
      <c r="A51" s="339" t="s">
        <v>31</v>
      </c>
      <c r="B51" s="340"/>
      <c r="C51" s="49" t="s">
        <v>32</v>
      </c>
      <c r="D51" s="50">
        <f>B53+E53</f>
        <v>0</v>
      </c>
      <c r="E51" s="51"/>
      <c r="F51" s="51"/>
      <c r="G51" s="51"/>
    </row>
    <row r="52" spans="1:7">
      <c r="A52" s="316" t="s">
        <v>27</v>
      </c>
      <c r="B52" s="52" t="s">
        <v>33</v>
      </c>
      <c r="C52" s="52" t="s">
        <v>34</v>
      </c>
      <c r="D52" s="319" t="s">
        <v>28</v>
      </c>
      <c r="E52" s="52" t="s">
        <v>33</v>
      </c>
      <c r="F52" s="322" t="s">
        <v>34</v>
      </c>
      <c r="G52" s="323"/>
    </row>
    <row r="53" spans="1:7">
      <c r="A53" s="317"/>
      <c r="B53" s="324"/>
      <c r="C53" s="324"/>
      <c r="D53" s="320"/>
      <c r="E53" s="324"/>
      <c r="F53" s="327"/>
      <c r="G53" s="328"/>
    </row>
    <row r="54" spans="1:7">
      <c r="A54" s="317"/>
      <c r="B54" s="325"/>
      <c r="C54" s="325"/>
      <c r="D54" s="320"/>
      <c r="E54" s="325"/>
      <c r="F54" s="329"/>
      <c r="G54" s="330"/>
    </row>
    <row r="55" spans="1:7">
      <c r="A55" s="318"/>
      <c r="B55" s="326"/>
      <c r="C55" s="326"/>
      <c r="D55" s="321"/>
      <c r="E55" s="326"/>
      <c r="F55" s="331"/>
      <c r="G55" s="332"/>
    </row>
    <row r="56" spans="1:7">
      <c r="A56" s="310" t="s">
        <v>35</v>
      </c>
      <c r="B56" s="310"/>
      <c r="C56" s="310"/>
      <c r="D56" s="310"/>
      <c r="E56" s="310"/>
      <c r="F56" s="310"/>
      <c r="G56" s="310"/>
    </row>
    <row r="57" spans="1:7">
      <c r="A57" s="311"/>
      <c r="B57" s="312"/>
      <c r="C57" s="312"/>
      <c r="D57" s="312"/>
      <c r="E57" s="312"/>
      <c r="F57" s="312"/>
      <c r="G57" s="313"/>
    </row>
    <row r="59" spans="1:7">
      <c r="G59"/>
    </row>
    <row r="60" spans="1:7">
      <c r="G60"/>
    </row>
    <row r="61" spans="1:7">
      <c r="C61" t="s">
        <v>5</v>
      </c>
      <c r="G61"/>
    </row>
    <row r="62" spans="1:7">
      <c r="G62"/>
    </row>
    <row r="63" spans="1:7">
      <c r="G63"/>
    </row>
    <row r="64" spans="1:7">
      <c r="G64"/>
    </row>
  </sheetData>
  <mergeCells count="70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3"/>
    <mergeCell ref="E16:G16"/>
    <mergeCell ref="E17:G17"/>
    <mergeCell ref="E19:G19"/>
    <mergeCell ref="E20:G20"/>
    <mergeCell ref="E21:G21"/>
    <mergeCell ref="E23:G23"/>
    <mergeCell ref="E18:G18"/>
    <mergeCell ref="A24:A32"/>
    <mergeCell ref="E24:G24"/>
    <mergeCell ref="E25:G25"/>
    <mergeCell ref="E26:G26"/>
    <mergeCell ref="E27:G27"/>
    <mergeCell ref="E31:G31"/>
    <mergeCell ref="E32:G32"/>
    <mergeCell ref="A33:G33"/>
    <mergeCell ref="A34:A40"/>
    <mergeCell ref="B34:C34"/>
    <mergeCell ref="D34:D40"/>
    <mergeCell ref="E34:G34"/>
    <mergeCell ref="B35:C35"/>
    <mergeCell ref="E35:G35"/>
    <mergeCell ref="A44:G44"/>
    <mergeCell ref="E39:G39"/>
    <mergeCell ref="B40:C40"/>
    <mergeCell ref="E40:G40"/>
    <mergeCell ref="A41:G41"/>
    <mergeCell ref="A42:A43"/>
    <mergeCell ref="B42:C42"/>
    <mergeCell ref="D42:D43"/>
    <mergeCell ref="E42:G42"/>
    <mergeCell ref="B43:C43"/>
    <mergeCell ref="E45:E50"/>
    <mergeCell ref="F45:G45"/>
    <mergeCell ref="B46:D46"/>
    <mergeCell ref="F46:G46"/>
    <mergeCell ref="B47:D47"/>
    <mergeCell ref="F47:G47"/>
    <mergeCell ref="B48:D48"/>
    <mergeCell ref="F48:G48"/>
    <mergeCell ref="E53:E55"/>
    <mergeCell ref="F53:G55"/>
    <mergeCell ref="A56:G56"/>
    <mergeCell ref="A57:G57"/>
    <mergeCell ref="B49:D49"/>
    <mergeCell ref="F49:G49"/>
    <mergeCell ref="B50:D50"/>
    <mergeCell ref="F50:G50"/>
    <mergeCell ref="A51:B51"/>
    <mergeCell ref="A52:A55"/>
    <mergeCell ref="D52:D55"/>
    <mergeCell ref="F52:G52"/>
    <mergeCell ref="B53:B55"/>
    <mergeCell ref="C53:C55"/>
    <mergeCell ref="A45:A50"/>
    <mergeCell ref="B45:D45"/>
  </mergeCells>
  <phoneticPr fontId="4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572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167150</v>
      </c>
      <c r="C4" s="383"/>
      <c r="D4" s="381"/>
      <c r="E4" s="7" t="s">
        <v>78</v>
      </c>
      <c r="F4" s="8">
        <v>20</v>
      </c>
      <c r="G4" s="9" t="s">
        <v>589</v>
      </c>
    </row>
    <row r="5" spans="1:9" ht="23.1" customHeight="1">
      <c r="A5" s="1" t="s">
        <v>11</v>
      </c>
      <c r="B5" s="384">
        <f>B6-B4</f>
        <v>2469800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2636950</v>
      </c>
      <c r="C6" s="387"/>
      <c r="D6" s="381"/>
      <c r="E6" s="7" t="s">
        <v>80</v>
      </c>
      <c r="F6" s="8">
        <v>20</v>
      </c>
      <c r="G6" s="9" t="s">
        <v>566</v>
      </c>
    </row>
    <row r="7" spans="1:9" ht="20.25" customHeight="1">
      <c r="A7" s="10" t="s">
        <v>13</v>
      </c>
      <c r="B7" s="386">
        <f>B6+'0120'!B7:C7</f>
        <v>52279000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590</v>
      </c>
      <c r="C11" s="21">
        <v>9</v>
      </c>
      <c r="D11" s="320"/>
      <c r="E11" s="22"/>
      <c r="F11" s="21"/>
      <c r="G11" s="20"/>
    </row>
    <row r="12" spans="1:9" ht="18" customHeight="1">
      <c r="A12" s="391"/>
      <c r="B12" s="21" t="s">
        <v>591</v>
      </c>
      <c r="C12" s="21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592</v>
      </c>
      <c r="C13" s="21">
        <v>2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130</v>
      </c>
      <c r="C16" s="27" t="s">
        <v>573</v>
      </c>
      <c r="D16" s="28">
        <v>2</v>
      </c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26"/>
      <c r="F21" s="227"/>
      <c r="G21" s="228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574</v>
      </c>
      <c r="C23" s="21" t="s">
        <v>575</v>
      </c>
      <c r="D23" s="21">
        <v>9</v>
      </c>
      <c r="E23" s="369" t="s">
        <v>578</v>
      </c>
      <c r="F23" s="370"/>
      <c r="G23" s="371"/>
    </row>
    <row r="24" spans="1:7">
      <c r="A24" s="343"/>
      <c r="B24" s="27" t="s">
        <v>298</v>
      </c>
      <c r="C24" s="21" t="s">
        <v>576</v>
      </c>
      <c r="D24" s="21">
        <v>2</v>
      </c>
      <c r="E24" s="369"/>
      <c r="F24" s="370"/>
      <c r="G24" s="371"/>
    </row>
    <row r="25" spans="1:7">
      <c r="A25" s="343"/>
      <c r="B25" s="27" t="s">
        <v>378</v>
      </c>
      <c r="C25" s="21" t="s">
        <v>577</v>
      </c>
      <c r="D25" s="21">
        <v>2</v>
      </c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26"/>
      <c r="F30" s="227"/>
      <c r="G30" s="228"/>
    </row>
    <row r="31" spans="1:7">
      <c r="A31" s="343"/>
      <c r="B31" s="27"/>
      <c r="C31" s="21"/>
      <c r="D31" s="21"/>
      <c r="E31" s="226"/>
      <c r="F31" s="227"/>
      <c r="G31" s="228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579</v>
      </c>
      <c r="C33" s="347"/>
      <c r="D33" s="342" t="s">
        <v>28</v>
      </c>
      <c r="E33" s="394" t="s">
        <v>594</v>
      </c>
      <c r="F33" s="353"/>
      <c r="G33" s="354"/>
    </row>
    <row r="34" spans="1:9" ht="17.25" customHeight="1">
      <c r="A34" s="343"/>
      <c r="B34" s="333" t="s">
        <v>580</v>
      </c>
      <c r="C34" s="334"/>
      <c r="D34" s="343"/>
      <c r="E34" s="333"/>
      <c r="F34" s="335"/>
      <c r="G34" s="334"/>
    </row>
    <row r="35" spans="1:9">
      <c r="A35" s="343"/>
      <c r="B35" s="232" t="s">
        <v>581</v>
      </c>
      <c r="C35" s="233"/>
      <c r="D35" s="343"/>
      <c r="E35" s="229"/>
      <c r="F35" s="231"/>
      <c r="G35" s="230"/>
    </row>
    <row r="36" spans="1:9">
      <c r="A36" s="343"/>
      <c r="B36" s="37" t="s">
        <v>582</v>
      </c>
      <c r="C36" s="38"/>
      <c r="D36" s="343"/>
      <c r="E36" s="229"/>
      <c r="F36" s="231"/>
      <c r="G36" s="230"/>
    </row>
    <row r="37" spans="1:9" ht="17.25" customHeight="1">
      <c r="A37" s="343"/>
      <c r="B37" s="37" t="s">
        <v>583</v>
      </c>
      <c r="C37" s="38"/>
      <c r="D37" s="343"/>
      <c r="E37" s="229"/>
      <c r="F37" s="231"/>
      <c r="G37" s="230"/>
    </row>
    <row r="38" spans="1:9" ht="17.25" customHeight="1">
      <c r="A38" s="343"/>
      <c r="B38" s="39" t="s">
        <v>354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232" t="s">
        <v>584</v>
      </c>
      <c r="C39" s="233"/>
      <c r="D39" s="343"/>
      <c r="E39" s="355"/>
      <c r="F39" s="356"/>
      <c r="G39" s="357"/>
    </row>
    <row r="40" spans="1:9">
      <c r="A40" s="343"/>
      <c r="B40" s="358" t="s">
        <v>585</v>
      </c>
      <c r="C40" s="359"/>
      <c r="D40" s="343"/>
      <c r="E40" s="355"/>
      <c r="F40" s="360"/>
      <c r="G40" s="361"/>
    </row>
    <row r="41" spans="1:9" ht="15" customHeight="1">
      <c r="A41" s="343"/>
      <c r="B41" s="232"/>
      <c r="C41" s="233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586</v>
      </c>
      <c r="C47" s="346"/>
      <c r="D47" s="347"/>
      <c r="E47" s="342" t="s">
        <v>28</v>
      </c>
      <c r="F47" s="406" t="s">
        <v>593</v>
      </c>
      <c r="G47" s="347"/>
      <c r="H47" s="229"/>
    </row>
    <row r="48" spans="1:9">
      <c r="A48" s="343"/>
      <c r="B48" s="333" t="s">
        <v>587</v>
      </c>
      <c r="C48" s="335"/>
      <c r="D48" s="334"/>
      <c r="E48" s="343"/>
      <c r="F48" s="333" t="s">
        <v>10</v>
      </c>
      <c r="G48" s="334"/>
      <c r="H48" s="234"/>
    </row>
    <row r="49" spans="1:7">
      <c r="A49" s="343"/>
      <c r="B49" s="333" t="s">
        <v>588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595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178000</v>
      </c>
      <c r="C4" s="383"/>
      <c r="D4" s="381"/>
      <c r="E4" s="7" t="s">
        <v>78</v>
      </c>
      <c r="F4" s="8">
        <v>20</v>
      </c>
      <c r="G4" s="9" t="s">
        <v>589</v>
      </c>
    </row>
    <row r="5" spans="1:9" ht="23.1" customHeight="1">
      <c r="A5" s="1" t="s">
        <v>11</v>
      </c>
      <c r="B5" s="384">
        <f>B6-B4</f>
        <v>1182700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1360700</v>
      </c>
      <c r="C6" s="387"/>
      <c r="D6" s="381"/>
      <c r="E6" s="7" t="s">
        <v>80</v>
      </c>
      <c r="F6" s="8">
        <v>20</v>
      </c>
      <c r="G6" s="9" t="s">
        <v>566</v>
      </c>
    </row>
    <row r="7" spans="1:9" ht="20.25" customHeight="1">
      <c r="A7" s="10" t="s">
        <v>13</v>
      </c>
      <c r="B7" s="386">
        <f>B6+'0121'!B7:C7</f>
        <v>53639700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612</v>
      </c>
      <c r="C11" s="21">
        <v>2</v>
      </c>
      <c r="D11" s="320"/>
      <c r="E11" s="22"/>
      <c r="F11" s="21"/>
      <c r="G11" s="20"/>
    </row>
    <row r="12" spans="1:9" ht="18" customHeight="1">
      <c r="A12" s="391"/>
      <c r="B12" s="21" t="s">
        <v>613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614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120</v>
      </c>
      <c r="C16" s="27" t="s">
        <v>596</v>
      </c>
      <c r="D16" s="28">
        <v>2</v>
      </c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40"/>
      <c r="F21" s="241"/>
      <c r="G21" s="242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597</v>
      </c>
      <c r="D23" s="21">
        <v>4</v>
      </c>
      <c r="E23" s="369"/>
      <c r="F23" s="370"/>
      <c r="G23" s="371"/>
    </row>
    <row r="24" spans="1:7">
      <c r="A24" s="343"/>
      <c r="B24" s="27" t="s">
        <v>49</v>
      </c>
      <c r="C24" s="21" t="s">
        <v>598</v>
      </c>
      <c r="D24" s="21">
        <v>2</v>
      </c>
      <c r="E24" s="369"/>
      <c r="F24" s="370"/>
      <c r="G24" s="371"/>
    </row>
    <row r="25" spans="1:7">
      <c r="A25" s="343"/>
      <c r="B25" s="27" t="s">
        <v>49</v>
      </c>
      <c r="C25" s="21" t="s">
        <v>599</v>
      </c>
      <c r="D25" s="21">
        <v>4</v>
      </c>
      <c r="E25" s="369"/>
      <c r="F25" s="370"/>
      <c r="G25" s="371"/>
    </row>
    <row r="26" spans="1:7">
      <c r="A26" s="343"/>
      <c r="B26" s="27" t="s">
        <v>53</v>
      </c>
      <c r="C26" s="21" t="s">
        <v>600</v>
      </c>
      <c r="D26" s="21">
        <v>2</v>
      </c>
      <c r="E26" s="369"/>
      <c r="F26" s="370"/>
      <c r="G26" s="371"/>
    </row>
    <row r="27" spans="1:7">
      <c r="A27" s="343"/>
      <c r="B27" s="27" t="s">
        <v>53</v>
      </c>
      <c r="C27" s="21" t="s">
        <v>601</v>
      </c>
      <c r="D27" s="21">
        <v>3</v>
      </c>
      <c r="E27" s="369"/>
      <c r="F27" s="370"/>
      <c r="G27" s="371"/>
    </row>
    <row r="28" spans="1:7">
      <c r="A28" s="343"/>
      <c r="B28" s="27" t="s">
        <v>58</v>
      </c>
      <c r="C28" s="21" t="s">
        <v>250</v>
      </c>
      <c r="D28" s="21">
        <v>3</v>
      </c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40"/>
      <c r="F30" s="241"/>
      <c r="G30" s="242"/>
    </row>
    <row r="31" spans="1:7">
      <c r="A31" s="343"/>
      <c r="B31" s="27"/>
      <c r="C31" s="21"/>
      <c r="D31" s="21"/>
      <c r="E31" s="240"/>
      <c r="F31" s="241"/>
      <c r="G31" s="242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602</v>
      </c>
      <c r="C33" s="347"/>
      <c r="D33" s="342" t="s">
        <v>28</v>
      </c>
      <c r="E33" s="352" t="s">
        <v>615</v>
      </c>
      <c r="F33" s="353"/>
      <c r="G33" s="354"/>
    </row>
    <row r="34" spans="1:9" ht="17.25" customHeight="1">
      <c r="A34" s="343"/>
      <c r="B34" s="333" t="s">
        <v>267</v>
      </c>
      <c r="C34" s="334"/>
      <c r="D34" s="343"/>
      <c r="E34" s="333" t="s">
        <v>616</v>
      </c>
      <c r="F34" s="335"/>
      <c r="G34" s="334"/>
    </row>
    <row r="35" spans="1:9">
      <c r="A35" s="343"/>
      <c r="B35" s="238" t="s">
        <v>603</v>
      </c>
      <c r="C35" s="239"/>
      <c r="D35" s="343"/>
      <c r="E35" s="235"/>
      <c r="F35" s="237"/>
      <c r="G35" s="236"/>
    </row>
    <row r="36" spans="1:9">
      <c r="A36" s="343"/>
      <c r="B36" s="37" t="s">
        <v>604</v>
      </c>
      <c r="C36" s="38"/>
      <c r="D36" s="343"/>
      <c r="E36" s="235"/>
      <c r="F36" s="237"/>
      <c r="G36" s="236"/>
    </row>
    <row r="37" spans="1:9" ht="17.25" customHeight="1">
      <c r="A37" s="343"/>
      <c r="B37" s="37" t="s">
        <v>605</v>
      </c>
      <c r="C37" s="38"/>
      <c r="D37" s="343"/>
      <c r="E37" s="235"/>
      <c r="F37" s="237"/>
      <c r="G37" s="236"/>
    </row>
    <row r="38" spans="1:9" ht="17.25" customHeight="1">
      <c r="A38" s="343"/>
      <c r="B38" s="39" t="s">
        <v>606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238" t="s">
        <v>607</v>
      </c>
      <c r="C39" s="239"/>
      <c r="D39" s="343"/>
      <c r="E39" s="355"/>
      <c r="F39" s="356"/>
      <c r="G39" s="357"/>
    </row>
    <row r="40" spans="1:9">
      <c r="A40" s="343"/>
      <c r="B40" s="358" t="s">
        <v>608</v>
      </c>
      <c r="C40" s="359"/>
      <c r="D40" s="343"/>
      <c r="E40" s="355"/>
      <c r="F40" s="360"/>
      <c r="G40" s="361"/>
    </row>
    <row r="41" spans="1:9" ht="15" customHeight="1">
      <c r="A41" s="343"/>
      <c r="B41" s="238" t="s">
        <v>609</v>
      </c>
      <c r="C41" s="239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610</v>
      </c>
      <c r="C47" s="346"/>
      <c r="D47" s="347"/>
      <c r="E47" s="342" t="s">
        <v>28</v>
      </c>
      <c r="F47" s="345"/>
      <c r="G47" s="347"/>
      <c r="H47" s="235"/>
    </row>
    <row r="48" spans="1:9">
      <c r="A48" s="343"/>
      <c r="B48" s="333" t="s">
        <v>611</v>
      </c>
      <c r="C48" s="335"/>
      <c r="D48" s="334"/>
      <c r="E48" s="343"/>
      <c r="F48" s="333" t="s">
        <v>10</v>
      </c>
      <c r="G48" s="334"/>
      <c r="H48" s="243"/>
    </row>
    <row r="49" spans="1:7">
      <c r="A49" s="343"/>
      <c r="B49" s="333"/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G30" sqref="G3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618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988500</v>
      </c>
      <c r="C4" s="383"/>
      <c r="D4" s="381"/>
      <c r="E4" s="7" t="s">
        <v>78</v>
      </c>
      <c r="F4" s="8">
        <v>20</v>
      </c>
      <c r="G4" s="9" t="s">
        <v>589</v>
      </c>
    </row>
    <row r="5" spans="1:9" ht="23.1" customHeight="1">
      <c r="A5" s="1" t="s">
        <v>11</v>
      </c>
      <c r="B5" s="384">
        <f>B6-B4</f>
        <v>1393500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2382000</v>
      </c>
      <c r="C6" s="387"/>
      <c r="D6" s="381"/>
      <c r="E6" s="7" t="s">
        <v>80</v>
      </c>
      <c r="F6" s="8">
        <v>20</v>
      </c>
      <c r="G6" s="9" t="s">
        <v>650</v>
      </c>
    </row>
    <row r="7" spans="1:9" ht="20.25" customHeight="1">
      <c r="A7" s="10" t="s">
        <v>13</v>
      </c>
      <c r="B7" s="386">
        <f>B6+'0122'!B7:C7</f>
        <v>56021700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651</v>
      </c>
      <c r="C11" s="21">
        <v>12</v>
      </c>
      <c r="D11" s="320"/>
      <c r="E11" s="22"/>
      <c r="F11" s="21"/>
      <c r="G11" s="20"/>
    </row>
    <row r="12" spans="1:9" ht="18" customHeight="1">
      <c r="A12" s="391"/>
      <c r="B12" s="21" t="s">
        <v>652</v>
      </c>
      <c r="C12" s="21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653</v>
      </c>
      <c r="C13" s="21">
        <v>4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631</v>
      </c>
      <c r="C16" s="27" t="s">
        <v>633</v>
      </c>
      <c r="D16" s="28">
        <v>10</v>
      </c>
      <c r="E16" s="369"/>
      <c r="F16" s="370"/>
      <c r="G16" s="371"/>
    </row>
    <row r="17" spans="1:7">
      <c r="A17" s="343"/>
      <c r="B17" s="27" t="s">
        <v>631</v>
      </c>
      <c r="C17" s="21" t="s">
        <v>634</v>
      </c>
      <c r="D17" s="21">
        <v>7</v>
      </c>
      <c r="E17" s="369"/>
      <c r="F17" s="370"/>
      <c r="G17" s="371"/>
    </row>
    <row r="18" spans="1:7">
      <c r="A18" s="343"/>
      <c r="B18" s="27" t="s">
        <v>632</v>
      </c>
      <c r="C18" s="21" t="s">
        <v>635</v>
      </c>
      <c r="D18" s="21">
        <v>4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50"/>
      <c r="F21" s="251"/>
      <c r="G21" s="252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636</v>
      </c>
      <c r="C23" s="21" t="s">
        <v>642</v>
      </c>
      <c r="D23" s="21" t="s">
        <v>649</v>
      </c>
      <c r="E23" s="369"/>
      <c r="F23" s="370"/>
      <c r="G23" s="371"/>
    </row>
    <row r="24" spans="1:7">
      <c r="A24" s="343"/>
      <c r="B24" s="27" t="s">
        <v>637</v>
      </c>
      <c r="C24" s="21" t="s">
        <v>643</v>
      </c>
      <c r="D24" s="21">
        <v>4</v>
      </c>
      <c r="E24" s="369"/>
      <c r="F24" s="370"/>
      <c r="G24" s="371"/>
    </row>
    <row r="25" spans="1:7">
      <c r="A25" s="343"/>
      <c r="B25" s="27" t="s">
        <v>638</v>
      </c>
      <c r="C25" s="21" t="s">
        <v>644</v>
      </c>
      <c r="D25" s="21">
        <v>2</v>
      </c>
      <c r="E25" s="369"/>
      <c r="F25" s="370"/>
      <c r="G25" s="371"/>
    </row>
    <row r="26" spans="1:7">
      <c r="A26" s="343"/>
      <c r="B26" s="27" t="s">
        <v>640</v>
      </c>
      <c r="C26" s="21" t="s">
        <v>645</v>
      </c>
      <c r="D26" s="21">
        <v>3</v>
      </c>
      <c r="E26" s="369"/>
      <c r="F26" s="370"/>
      <c r="G26" s="371"/>
    </row>
    <row r="27" spans="1:7">
      <c r="A27" s="343"/>
      <c r="B27" s="27" t="s">
        <v>641</v>
      </c>
      <c r="C27" s="21" t="s">
        <v>646</v>
      </c>
      <c r="D27" s="21">
        <v>6</v>
      </c>
      <c r="E27" s="369"/>
      <c r="F27" s="370"/>
      <c r="G27" s="371"/>
    </row>
    <row r="28" spans="1:7">
      <c r="A28" s="343"/>
      <c r="B28" s="27" t="s">
        <v>641</v>
      </c>
      <c r="C28" s="21" t="s">
        <v>647</v>
      </c>
      <c r="D28" s="21">
        <v>2</v>
      </c>
      <c r="E28" s="369"/>
      <c r="F28" s="370"/>
      <c r="G28" s="371"/>
    </row>
    <row r="29" spans="1:7">
      <c r="A29" s="343"/>
      <c r="B29" s="27" t="s">
        <v>639</v>
      </c>
      <c r="C29" s="21" t="s">
        <v>648</v>
      </c>
      <c r="D29" s="21">
        <v>2</v>
      </c>
      <c r="E29" s="369"/>
      <c r="F29" s="370"/>
      <c r="G29" s="371"/>
    </row>
    <row r="30" spans="1:7">
      <c r="A30" s="343"/>
      <c r="B30" s="27"/>
      <c r="C30" s="21"/>
      <c r="D30" s="21"/>
      <c r="E30" s="250"/>
      <c r="F30" s="251"/>
      <c r="G30" s="252"/>
    </row>
    <row r="31" spans="1:7">
      <c r="A31" s="343"/>
      <c r="B31" s="27"/>
      <c r="C31" s="21"/>
      <c r="D31" s="21"/>
      <c r="E31" s="250"/>
      <c r="F31" s="251"/>
      <c r="G31" s="252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622</v>
      </c>
      <c r="C33" s="347"/>
      <c r="D33" s="342" t="s">
        <v>28</v>
      </c>
      <c r="E33" s="394" t="s">
        <v>654</v>
      </c>
      <c r="F33" s="353"/>
      <c r="G33" s="354"/>
    </row>
    <row r="34" spans="1:9" ht="17.25" customHeight="1">
      <c r="A34" s="343"/>
      <c r="B34" s="333" t="s">
        <v>623</v>
      </c>
      <c r="C34" s="334"/>
      <c r="D34" s="343"/>
      <c r="E34" s="333" t="s">
        <v>655</v>
      </c>
      <c r="F34" s="335"/>
      <c r="G34" s="334"/>
    </row>
    <row r="35" spans="1:9">
      <c r="A35" s="343"/>
      <c r="B35" s="248" t="s">
        <v>624</v>
      </c>
      <c r="C35" s="249"/>
      <c r="D35" s="343"/>
      <c r="E35" s="245"/>
      <c r="F35" s="247"/>
      <c r="G35" s="246"/>
    </row>
    <row r="36" spans="1:9">
      <c r="A36" s="343"/>
      <c r="B36" s="37" t="s">
        <v>625</v>
      </c>
      <c r="C36" s="38"/>
      <c r="D36" s="343"/>
      <c r="E36" s="245"/>
      <c r="F36" s="247"/>
      <c r="G36" s="246"/>
    </row>
    <row r="37" spans="1:9" ht="17.25" customHeight="1">
      <c r="A37" s="343"/>
      <c r="B37" s="37" t="s">
        <v>626</v>
      </c>
      <c r="C37" s="38"/>
      <c r="D37" s="343"/>
      <c r="E37" s="245"/>
      <c r="F37" s="247"/>
      <c r="G37" s="246"/>
    </row>
    <row r="38" spans="1:9" ht="17.25" customHeight="1">
      <c r="A38" s="343"/>
      <c r="B38" s="39" t="s">
        <v>627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248" t="s">
        <v>628</v>
      </c>
      <c r="C39" s="249"/>
      <c r="D39" s="343"/>
      <c r="E39" s="355"/>
      <c r="F39" s="356"/>
      <c r="G39" s="357"/>
    </row>
    <row r="40" spans="1:9">
      <c r="A40" s="343"/>
      <c r="B40" s="358" t="s">
        <v>629</v>
      </c>
      <c r="C40" s="359"/>
      <c r="D40" s="343"/>
      <c r="E40" s="355"/>
      <c r="F40" s="360"/>
      <c r="G40" s="361"/>
    </row>
    <row r="41" spans="1:9" ht="15" customHeight="1">
      <c r="A41" s="343"/>
      <c r="B41" s="248" t="s">
        <v>630</v>
      </c>
      <c r="C41" s="249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619</v>
      </c>
      <c r="C47" s="346"/>
      <c r="D47" s="347"/>
      <c r="E47" s="342" t="s">
        <v>28</v>
      </c>
      <c r="F47" s="345"/>
      <c r="G47" s="347"/>
      <c r="H47" s="245"/>
    </row>
    <row r="48" spans="1:9">
      <c r="A48" s="343"/>
      <c r="B48" s="333" t="s">
        <v>620</v>
      </c>
      <c r="C48" s="335"/>
      <c r="D48" s="334"/>
      <c r="E48" s="343"/>
      <c r="F48" s="333" t="s">
        <v>10</v>
      </c>
      <c r="G48" s="334"/>
      <c r="H48" s="253"/>
    </row>
    <row r="49" spans="1:7">
      <c r="A49" s="343"/>
      <c r="B49" s="333" t="s">
        <v>621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656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1439350</v>
      </c>
      <c r="C4" s="383"/>
      <c r="D4" s="381"/>
      <c r="E4" s="7" t="s">
        <v>78</v>
      </c>
      <c r="F4" s="8">
        <v>20</v>
      </c>
      <c r="G4" s="9" t="s">
        <v>677</v>
      </c>
    </row>
    <row r="5" spans="1:9" ht="23.1" customHeight="1">
      <c r="A5" s="1" t="s">
        <v>11</v>
      </c>
      <c r="B5" s="384">
        <f>B6-B4</f>
        <v>2085500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3524850</v>
      </c>
      <c r="C6" s="387"/>
      <c r="D6" s="381"/>
      <c r="E6" s="7" t="s">
        <v>80</v>
      </c>
      <c r="F6" s="8">
        <v>20</v>
      </c>
      <c r="G6" s="9" t="s">
        <v>678</v>
      </c>
    </row>
    <row r="7" spans="1:9" ht="20.25" customHeight="1">
      <c r="A7" s="10" t="s">
        <v>13</v>
      </c>
      <c r="B7" s="386">
        <f>B6+'0123'!B7:C7</f>
        <v>59546550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679</v>
      </c>
      <c r="C11" s="21">
        <v>6</v>
      </c>
      <c r="D11" s="320"/>
      <c r="E11" s="22"/>
      <c r="F11" s="21"/>
      <c r="G11" s="20"/>
    </row>
    <row r="12" spans="1:9" ht="18" customHeight="1">
      <c r="A12" s="391"/>
      <c r="B12" s="21" t="s">
        <v>680</v>
      </c>
      <c r="C12" s="21">
        <v>6</v>
      </c>
      <c r="D12" s="320"/>
      <c r="E12" s="22"/>
      <c r="F12" s="21"/>
      <c r="G12" s="20"/>
    </row>
    <row r="13" spans="1:9" ht="17.100000000000001" customHeight="1">
      <c r="A13" s="392"/>
      <c r="B13" s="21" t="s">
        <v>681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119</v>
      </c>
      <c r="C16" s="27" t="s">
        <v>657</v>
      </c>
      <c r="D16" s="28">
        <v>8</v>
      </c>
      <c r="E16" s="369" t="s">
        <v>658</v>
      </c>
      <c r="F16" s="370"/>
      <c r="G16" s="371"/>
    </row>
    <row r="17" spans="1:7">
      <c r="A17" s="343"/>
      <c r="B17" s="27" t="s">
        <v>130</v>
      </c>
      <c r="C17" s="21" t="s">
        <v>659</v>
      </c>
      <c r="D17" s="21">
        <v>18</v>
      </c>
      <c r="E17" s="369" t="s">
        <v>660</v>
      </c>
      <c r="F17" s="370"/>
      <c r="G17" s="371"/>
    </row>
    <row r="18" spans="1:7">
      <c r="A18" s="343"/>
      <c r="B18" s="27" t="s">
        <v>130</v>
      </c>
      <c r="C18" s="21" t="s">
        <v>519</v>
      </c>
      <c r="D18" s="21">
        <v>5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54"/>
      <c r="F21" s="255"/>
      <c r="G21" s="256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661</v>
      </c>
      <c r="D23" s="21">
        <v>5</v>
      </c>
      <c r="E23" s="369"/>
      <c r="F23" s="370"/>
      <c r="G23" s="371"/>
    </row>
    <row r="24" spans="1:7">
      <c r="A24" s="343"/>
      <c r="B24" s="27" t="s">
        <v>49</v>
      </c>
      <c r="C24" s="21" t="s">
        <v>662</v>
      </c>
      <c r="D24" s="21">
        <v>4</v>
      </c>
      <c r="E24" s="369"/>
      <c r="F24" s="370"/>
      <c r="G24" s="371"/>
    </row>
    <row r="25" spans="1:7">
      <c r="A25" s="343"/>
      <c r="B25" s="27" t="s">
        <v>53</v>
      </c>
      <c r="C25" s="21" t="s">
        <v>54</v>
      </c>
      <c r="D25" s="21">
        <v>5</v>
      </c>
      <c r="E25" s="369"/>
      <c r="F25" s="370"/>
      <c r="G25" s="371"/>
    </row>
    <row r="26" spans="1:7">
      <c r="A26" s="343"/>
      <c r="B26" s="27" t="s">
        <v>167</v>
      </c>
      <c r="C26" s="21" t="s">
        <v>663</v>
      </c>
      <c r="D26" s="21">
        <v>2</v>
      </c>
      <c r="E26" s="369"/>
      <c r="F26" s="370"/>
      <c r="G26" s="371"/>
    </row>
    <row r="27" spans="1:7">
      <c r="A27" s="343"/>
      <c r="B27" s="27" t="s">
        <v>167</v>
      </c>
      <c r="C27" s="21" t="s">
        <v>664</v>
      </c>
      <c r="D27" s="21">
        <v>3</v>
      </c>
      <c r="E27" s="369"/>
      <c r="F27" s="370"/>
      <c r="G27" s="371"/>
    </row>
    <row r="28" spans="1:7">
      <c r="A28" s="343"/>
      <c r="B28" s="27" t="s">
        <v>167</v>
      </c>
      <c r="C28" s="21" t="s">
        <v>665</v>
      </c>
      <c r="D28" s="21">
        <v>2</v>
      </c>
      <c r="E28" s="369"/>
      <c r="F28" s="370"/>
      <c r="G28" s="371"/>
    </row>
    <row r="29" spans="1:7">
      <c r="A29" s="343"/>
      <c r="B29" s="27" t="s">
        <v>167</v>
      </c>
      <c r="C29" s="21" t="s">
        <v>666</v>
      </c>
      <c r="D29" s="21">
        <v>4</v>
      </c>
      <c r="E29" s="369"/>
      <c r="F29" s="370"/>
      <c r="G29" s="371"/>
    </row>
    <row r="30" spans="1:7">
      <c r="A30" s="343"/>
      <c r="B30" s="27" t="s">
        <v>167</v>
      </c>
      <c r="C30" s="21" t="s">
        <v>667</v>
      </c>
      <c r="D30" s="21">
        <v>2</v>
      </c>
      <c r="E30" s="254"/>
      <c r="F30" s="255"/>
      <c r="G30" s="256"/>
    </row>
    <row r="31" spans="1:7">
      <c r="A31" s="343"/>
      <c r="B31" s="27" t="s">
        <v>58</v>
      </c>
      <c r="C31" s="21" t="s">
        <v>668</v>
      </c>
      <c r="D31" s="21">
        <v>2</v>
      </c>
      <c r="E31" s="254"/>
      <c r="F31" s="255"/>
      <c r="G31" s="256"/>
    </row>
    <row r="32" spans="1:7">
      <c r="A32" s="343"/>
      <c r="B32" s="27" t="s">
        <v>669</v>
      </c>
      <c r="C32" s="21" t="s">
        <v>670</v>
      </c>
      <c r="D32" s="21">
        <v>2</v>
      </c>
      <c r="E32" s="254"/>
      <c r="F32" s="255"/>
      <c r="G32" s="256"/>
    </row>
    <row r="33" spans="1:8">
      <c r="A33" s="343"/>
      <c r="B33" s="27"/>
      <c r="C33" s="21"/>
      <c r="D33" s="21"/>
      <c r="E33" s="254"/>
      <c r="F33" s="255"/>
      <c r="G33" s="256"/>
    </row>
    <row r="34" spans="1:8">
      <c r="A34" s="341" t="s">
        <v>26</v>
      </c>
      <c r="B34" s="341"/>
      <c r="C34" s="341"/>
      <c r="D34" s="341"/>
      <c r="E34" s="341"/>
      <c r="F34" s="341"/>
      <c r="G34" s="341"/>
    </row>
    <row r="35" spans="1:8">
      <c r="A35" s="342" t="s">
        <v>27</v>
      </c>
      <c r="B35" s="345" t="s">
        <v>671</v>
      </c>
      <c r="C35" s="347"/>
      <c r="D35" s="342" t="s">
        <v>28</v>
      </c>
      <c r="E35" s="352"/>
      <c r="F35" s="353"/>
      <c r="G35" s="354"/>
    </row>
    <row r="36" spans="1:8" ht="17.25" customHeight="1">
      <c r="A36" s="343"/>
      <c r="B36" s="333" t="s">
        <v>672</v>
      </c>
      <c r="C36" s="334"/>
      <c r="D36" s="343"/>
      <c r="E36" s="333"/>
      <c r="F36" s="335"/>
      <c r="G36" s="334"/>
    </row>
    <row r="37" spans="1:8">
      <c r="A37" s="343"/>
      <c r="B37" s="260" t="s">
        <v>673</v>
      </c>
      <c r="C37" s="261"/>
      <c r="D37" s="343"/>
      <c r="E37" s="257"/>
      <c r="F37" s="259"/>
      <c r="G37" s="258"/>
    </row>
    <row r="38" spans="1:8">
      <c r="A38" s="343"/>
      <c r="B38" s="37"/>
      <c r="C38" s="38"/>
      <c r="D38" s="343"/>
      <c r="E38" s="257"/>
      <c r="F38" s="259"/>
      <c r="G38" s="258"/>
    </row>
    <row r="39" spans="1:8" ht="17.25" customHeight="1">
      <c r="A39" s="343"/>
      <c r="B39" s="37"/>
      <c r="C39" s="38"/>
      <c r="D39" s="343"/>
      <c r="E39" s="257"/>
      <c r="F39" s="259"/>
      <c r="G39" s="258"/>
    </row>
    <row r="40" spans="1:8">
      <c r="A40" s="343"/>
      <c r="B40" s="358"/>
      <c r="C40" s="359"/>
      <c r="D40" s="343"/>
      <c r="E40" s="355"/>
      <c r="F40" s="360"/>
      <c r="G40" s="361"/>
    </row>
    <row r="41" spans="1:8" ht="15" customHeight="1">
      <c r="A41" s="343"/>
      <c r="B41" s="260"/>
      <c r="C41" s="261"/>
      <c r="D41" s="343"/>
      <c r="E41" s="362"/>
      <c r="F41" s="363"/>
      <c r="G41" s="364"/>
    </row>
    <row r="42" spans="1:8">
      <c r="A42" s="344"/>
      <c r="B42" s="365"/>
      <c r="C42" s="366"/>
      <c r="D42" s="344"/>
      <c r="E42" s="336"/>
      <c r="F42" s="367"/>
      <c r="G42" s="368"/>
    </row>
    <row r="43" spans="1:8">
      <c r="A43" s="341" t="s">
        <v>29</v>
      </c>
      <c r="B43" s="341"/>
      <c r="C43" s="341"/>
      <c r="D43" s="341"/>
      <c r="E43" s="341"/>
      <c r="F43" s="341"/>
      <c r="G43" s="341"/>
    </row>
    <row r="44" spans="1:8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8">
      <c r="A45" s="344"/>
      <c r="B45" s="336" t="s">
        <v>10</v>
      </c>
      <c r="C45" s="338"/>
      <c r="D45" s="344"/>
      <c r="E45" s="46"/>
      <c r="F45" s="17"/>
      <c r="G45" s="47"/>
    </row>
    <row r="46" spans="1:8">
      <c r="A46" s="341" t="s">
        <v>30</v>
      </c>
      <c r="B46" s="341"/>
      <c r="C46" s="341"/>
      <c r="D46" s="341"/>
      <c r="E46" s="341"/>
      <c r="F46" s="341"/>
      <c r="G46" s="341"/>
    </row>
    <row r="47" spans="1:8">
      <c r="A47" s="342" t="s">
        <v>27</v>
      </c>
      <c r="B47" s="345" t="s">
        <v>674</v>
      </c>
      <c r="C47" s="346"/>
      <c r="D47" s="347"/>
      <c r="E47" s="342" t="s">
        <v>28</v>
      </c>
      <c r="F47" s="345" t="s">
        <v>682</v>
      </c>
      <c r="G47" s="347"/>
      <c r="H47" s="257"/>
    </row>
    <row r="48" spans="1:8">
      <c r="A48" s="343"/>
      <c r="B48" s="333" t="s">
        <v>675</v>
      </c>
      <c r="C48" s="335"/>
      <c r="D48" s="334"/>
      <c r="E48" s="343"/>
      <c r="F48" s="333" t="s">
        <v>10</v>
      </c>
      <c r="G48" s="334"/>
      <c r="H48" s="262"/>
    </row>
    <row r="49" spans="1:7">
      <c r="A49" s="343"/>
      <c r="B49" s="333" t="s">
        <v>676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1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4:G34"/>
    <mergeCell ref="A35:A42"/>
    <mergeCell ref="B35:C35"/>
    <mergeCell ref="D35:D42"/>
    <mergeCell ref="E35:G35"/>
    <mergeCell ref="B36:C36"/>
    <mergeCell ref="E36:G36"/>
    <mergeCell ref="B40:C40"/>
    <mergeCell ref="E40:G40"/>
    <mergeCell ref="E41:G41"/>
    <mergeCell ref="B42:C42"/>
    <mergeCell ref="E42:G42"/>
    <mergeCell ref="A23:A33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683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601500</v>
      </c>
      <c r="C4" s="383"/>
      <c r="D4" s="381"/>
      <c r="E4" s="7" t="s">
        <v>78</v>
      </c>
      <c r="F4" s="8">
        <v>20</v>
      </c>
      <c r="G4" s="9" t="s">
        <v>702</v>
      </c>
    </row>
    <row r="5" spans="1:9" ht="23.1" customHeight="1">
      <c r="A5" s="1" t="s">
        <v>11</v>
      </c>
      <c r="B5" s="384">
        <f>B6-B4</f>
        <v>1384500</v>
      </c>
      <c r="C5" s="385"/>
      <c r="D5" s="381"/>
      <c r="E5" s="7" t="s">
        <v>79</v>
      </c>
      <c r="F5" s="8">
        <v>20</v>
      </c>
      <c r="G5" s="9" t="s">
        <v>703</v>
      </c>
    </row>
    <row r="6" spans="1:9" ht="21.95" customHeight="1">
      <c r="A6" s="1" t="s">
        <v>12</v>
      </c>
      <c r="B6" s="386">
        <v>1986000</v>
      </c>
      <c r="C6" s="387"/>
      <c r="D6" s="381"/>
      <c r="E6" s="7" t="s">
        <v>80</v>
      </c>
      <c r="F6" s="8">
        <v>20</v>
      </c>
      <c r="G6" s="9" t="s">
        <v>704</v>
      </c>
    </row>
    <row r="7" spans="1:9" ht="20.25" customHeight="1">
      <c r="A7" s="10" t="s">
        <v>13</v>
      </c>
      <c r="B7" s="386">
        <f>B6+'0124'!B7:C7</f>
        <v>61532550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705</v>
      </c>
      <c r="C11" s="21">
        <v>6</v>
      </c>
      <c r="D11" s="320"/>
      <c r="E11" s="22"/>
      <c r="F11" s="21"/>
      <c r="G11" s="20"/>
    </row>
    <row r="12" spans="1:9" ht="18" customHeight="1">
      <c r="A12" s="391"/>
      <c r="B12" s="21" t="s">
        <v>706</v>
      </c>
      <c r="C12" s="23">
        <v>4</v>
      </c>
      <c r="D12" s="320"/>
      <c r="E12" s="22"/>
      <c r="F12" s="21"/>
      <c r="G12" s="20"/>
    </row>
    <row r="13" spans="1:9" ht="17.100000000000001" customHeight="1">
      <c r="A13" s="392"/>
      <c r="B13" s="21" t="s">
        <v>707</v>
      </c>
      <c r="C13" s="21">
        <v>5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41</v>
      </c>
      <c r="C16" s="27" t="s">
        <v>686</v>
      </c>
      <c r="D16" s="28">
        <v>4</v>
      </c>
      <c r="E16" s="369"/>
      <c r="F16" s="370"/>
      <c r="G16" s="371"/>
    </row>
    <row r="17" spans="1:7">
      <c r="A17" s="343"/>
      <c r="B17" s="27" t="s">
        <v>41</v>
      </c>
      <c r="C17" s="21" t="s">
        <v>687</v>
      </c>
      <c r="D17" s="21">
        <v>3</v>
      </c>
      <c r="E17" s="369"/>
      <c r="F17" s="370"/>
      <c r="G17" s="371"/>
    </row>
    <row r="18" spans="1:7">
      <c r="A18" s="343"/>
      <c r="B18" s="27" t="s">
        <v>131</v>
      </c>
      <c r="C18" s="21" t="s">
        <v>688</v>
      </c>
      <c r="D18" s="21">
        <v>2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63"/>
      <c r="F21" s="264"/>
      <c r="G21" s="265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46</v>
      </c>
      <c r="C23" s="21" t="s">
        <v>689</v>
      </c>
      <c r="D23" s="21">
        <v>2</v>
      </c>
      <c r="E23" s="369"/>
      <c r="F23" s="370"/>
      <c r="G23" s="371"/>
    </row>
    <row r="24" spans="1:7">
      <c r="A24" s="343"/>
      <c r="B24" s="27" t="s">
        <v>49</v>
      </c>
      <c r="C24" s="21" t="s">
        <v>690</v>
      </c>
      <c r="D24" s="21">
        <v>3</v>
      </c>
      <c r="E24" s="369"/>
      <c r="F24" s="370"/>
      <c r="G24" s="371"/>
    </row>
    <row r="25" spans="1:7">
      <c r="A25" s="343"/>
      <c r="B25" s="27" t="s">
        <v>53</v>
      </c>
      <c r="C25" s="21" t="s">
        <v>691</v>
      </c>
      <c r="D25" s="21">
        <v>2</v>
      </c>
      <c r="E25" s="369"/>
      <c r="F25" s="370"/>
      <c r="G25" s="371"/>
    </row>
    <row r="26" spans="1:7">
      <c r="A26" s="343"/>
      <c r="B26" s="27" t="s">
        <v>167</v>
      </c>
      <c r="C26" s="21" t="s">
        <v>692</v>
      </c>
      <c r="D26" s="21">
        <v>2</v>
      </c>
      <c r="E26" s="369"/>
      <c r="F26" s="370"/>
      <c r="G26" s="371"/>
    </row>
    <row r="27" spans="1:7">
      <c r="A27" s="343"/>
      <c r="B27" s="27" t="s">
        <v>167</v>
      </c>
      <c r="C27" s="21" t="s">
        <v>693</v>
      </c>
      <c r="D27" s="21">
        <v>2</v>
      </c>
      <c r="E27" s="369"/>
      <c r="F27" s="370"/>
      <c r="G27" s="371"/>
    </row>
    <row r="28" spans="1:7">
      <c r="A28" s="343"/>
      <c r="B28" s="27" t="s">
        <v>167</v>
      </c>
      <c r="C28" s="21" t="s">
        <v>694</v>
      </c>
      <c r="D28" s="21">
        <v>4</v>
      </c>
      <c r="E28" s="369" t="s">
        <v>696</v>
      </c>
      <c r="F28" s="370"/>
      <c r="G28" s="371"/>
    </row>
    <row r="29" spans="1:7">
      <c r="A29" s="343"/>
      <c r="B29" s="27" t="s">
        <v>167</v>
      </c>
      <c r="C29" s="21" t="s">
        <v>695</v>
      </c>
      <c r="D29" s="21">
        <v>2</v>
      </c>
      <c r="E29" s="369"/>
      <c r="F29" s="370"/>
      <c r="G29" s="371"/>
    </row>
    <row r="30" spans="1:7">
      <c r="A30" s="343"/>
      <c r="B30" s="27"/>
      <c r="C30" s="21"/>
      <c r="D30" s="21"/>
      <c r="E30" s="263"/>
      <c r="F30" s="264"/>
      <c r="G30" s="265"/>
    </row>
    <row r="31" spans="1:7">
      <c r="A31" s="343"/>
      <c r="B31" s="27"/>
      <c r="C31" s="21"/>
      <c r="D31" s="21"/>
      <c r="E31" s="263"/>
      <c r="F31" s="264"/>
      <c r="G31" s="265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700</v>
      </c>
      <c r="C33" s="347"/>
      <c r="D33" s="342" t="s">
        <v>28</v>
      </c>
      <c r="E33" s="352" t="s">
        <v>708</v>
      </c>
      <c r="F33" s="353"/>
      <c r="G33" s="354"/>
    </row>
    <row r="34" spans="1:9" ht="17.25" customHeight="1">
      <c r="A34" s="343"/>
      <c r="B34" s="333" t="s">
        <v>701</v>
      </c>
      <c r="C34" s="334"/>
      <c r="D34" s="343"/>
      <c r="E34" s="333"/>
      <c r="F34" s="335"/>
      <c r="G34" s="334"/>
    </row>
    <row r="35" spans="1:9">
      <c r="A35" s="343"/>
      <c r="B35" s="269"/>
      <c r="C35" s="270"/>
      <c r="D35" s="343"/>
      <c r="E35" s="266"/>
      <c r="F35" s="268"/>
      <c r="G35" s="267"/>
    </row>
    <row r="36" spans="1:9">
      <c r="A36" s="343"/>
      <c r="B36" s="37"/>
      <c r="C36" s="38"/>
      <c r="D36" s="343"/>
      <c r="E36" s="266"/>
      <c r="F36" s="268"/>
      <c r="G36" s="267"/>
    </row>
    <row r="37" spans="1:9" ht="17.25" customHeight="1">
      <c r="A37" s="343"/>
      <c r="B37" s="37"/>
      <c r="C37" s="38"/>
      <c r="D37" s="343"/>
      <c r="E37" s="266"/>
      <c r="F37" s="268"/>
      <c r="G37" s="267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269"/>
      <c r="C39" s="270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269"/>
      <c r="C41" s="270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697</v>
      </c>
      <c r="C47" s="346"/>
      <c r="D47" s="347"/>
      <c r="E47" s="342" t="s">
        <v>28</v>
      </c>
      <c r="F47" s="345" t="s">
        <v>709</v>
      </c>
      <c r="G47" s="347"/>
      <c r="H47" s="266"/>
    </row>
    <row r="48" spans="1:9">
      <c r="A48" s="343"/>
      <c r="B48" s="333" t="s">
        <v>698</v>
      </c>
      <c r="C48" s="335"/>
      <c r="D48" s="334"/>
      <c r="E48" s="343"/>
      <c r="F48" s="333" t="s">
        <v>10</v>
      </c>
      <c r="G48" s="334"/>
      <c r="H48" s="271"/>
    </row>
    <row r="49" spans="1:7">
      <c r="A49" s="343"/>
      <c r="B49" s="333" t="s">
        <v>699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684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1130500</v>
      </c>
      <c r="C4" s="383"/>
      <c r="D4" s="381"/>
      <c r="E4" s="7" t="s">
        <v>78</v>
      </c>
      <c r="F4" s="8">
        <v>20</v>
      </c>
      <c r="G4" s="9" t="s">
        <v>729</v>
      </c>
    </row>
    <row r="5" spans="1:9" ht="23.1" customHeight="1">
      <c r="A5" s="1" t="s">
        <v>11</v>
      </c>
      <c r="B5" s="384">
        <f>B6-B4</f>
        <v>896300</v>
      </c>
      <c r="C5" s="385"/>
      <c r="D5" s="381"/>
      <c r="E5" s="7" t="s">
        <v>79</v>
      </c>
      <c r="F5" s="8">
        <v>20</v>
      </c>
      <c r="G5" s="9" t="s">
        <v>566</v>
      </c>
    </row>
    <row r="6" spans="1:9" ht="21.95" customHeight="1">
      <c r="A6" s="1" t="s">
        <v>12</v>
      </c>
      <c r="B6" s="386">
        <v>2026800</v>
      </c>
      <c r="C6" s="387"/>
      <c r="D6" s="381"/>
      <c r="E6" s="7" t="s">
        <v>80</v>
      </c>
      <c r="F6" s="8">
        <v>20</v>
      </c>
      <c r="G6" s="9" t="s">
        <v>482</v>
      </c>
    </row>
    <row r="7" spans="1:9" ht="20.25" customHeight="1">
      <c r="A7" s="10" t="s">
        <v>13</v>
      </c>
      <c r="B7" s="386">
        <f>B6+'0125'!B7:C7</f>
        <v>63559350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730</v>
      </c>
      <c r="C11" s="21">
        <v>8</v>
      </c>
      <c r="D11" s="320"/>
      <c r="E11" s="22"/>
      <c r="F11" s="21"/>
      <c r="G11" s="20"/>
    </row>
    <row r="12" spans="1:9" ht="18" customHeight="1">
      <c r="A12" s="391"/>
      <c r="B12" s="21" t="s">
        <v>731</v>
      </c>
      <c r="C12" s="281">
        <v>6</v>
      </c>
      <c r="D12" s="320"/>
      <c r="E12" s="22"/>
      <c r="F12" s="21"/>
      <c r="G12" s="20"/>
    </row>
    <row r="13" spans="1:9" ht="17.100000000000001" customHeight="1">
      <c r="A13" s="392"/>
      <c r="B13" s="281" t="s">
        <v>732</v>
      </c>
      <c r="C13" s="21">
        <v>7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716</v>
      </c>
      <c r="C16" s="27" t="s">
        <v>718</v>
      </c>
      <c r="D16" s="28">
        <v>2</v>
      </c>
      <c r="E16" s="369"/>
      <c r="F16" s="370"/>
      <c r="G16" s="371"/>
    </row>
    <row r="17" spans="1:7">
      <c r="A17" s="343"/>
      <c r="B17" s="27" t="s">
        <v>717</v>
      </c>
      <c r="C17" s="21" t="s">
        <v>719</v>
      </c>
      <c r="D17" s="21">
        <v>2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63"/>
      <c r="F21" s="264"/>
      <c r="G21" s="265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720</v>
      </c>
      <c r="C23" s="21" t="s">
        <v>722</v>
      </c>
      <c r="D23" s="21" t="s">
        <v>727</v>
      </c>
      <c r="E23" s="369" t="s">
        <v>728</v>
      </c>
      <c r="F23" s="370"/>
      <c r="G23" s="371"/>
    </row>
    <row r="24" spans="1:7">
      <c r="A24" s="343"/>
      <c r="B24" s="27" t="s">
        <v>721</v>
      </c>
      <c r="C24" s="21" t="s">
        <v>723</v>
      </c>
      <c r="D24" s="21">
        <v>2</v>
      </c>
      <c r="E24" s="369"/>
      <c r="F24" s="370"/>
      <c r="G24" s="371"/>
    </row>
    <row r="25" spans="1:7">
      <c r="A25" s="343"/>
      <c r="B25" s="27" t="s">
        <v>720</v>
      </c>
      <c r="C25" s="21" t="s">
        <v>724</v>
      </c>
      <c r="D25" s="21">
        <v>2</v>
      </c>
      <c r="E25" s="369"/>
      <c r="F25" s="370"/>
      <c r="G25" s="371"/>
    </row>
    <row r="26" spans="1:7">
      <c r="A26" s="343"/>
      <c r="B26" s="27" t="s">
        <v>720</v>
      </c>
      <c r="C26" s="21" t="s">
        <v>725</v>
      </c>
      <c r="D26" s="21">
        <v>3</v>
      </c>
      <c r="E26" s="369"/>
      <c r="F26" s="370"/>
      <c r="G26" s="371"/>
    </row>
    <row r="27" spans="1:7">
      <c r="A27" s="343"/>
      <c r="B27" s="27" t="s">
        <v>721</v>
      </c>
      <c r="C27" s="21" t="s">
        <v>726</v>
      </c>
      <c r="D27" s="21">
        <v>2</v>
      </c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63"/>
      <c r="F30" s="264"/>
      <c r="G30" s="265"/>
    </row>
    <row r="31" spans="1:7">
      <c r="A31" s="343"/>
      <c r="B31" s="27"/>
      <c r="C31" s="21"/>
      <c r="D31" s="21"/>
      <c r="E31" s="263"/>
      <c r="F31" s="264"/>
      <c r="G31" s="265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710</v>
      </c>
      <c r="C33" s="347"/>
      <c r="D33" s="342" t="s">
        <v>28</v>
      </c>
      <c r="E33" s="394" t="s">
        <v>733</v>
      </c>
      <c r="F33" s="353"/>
      <c r="G33" s="354"/>
    </row>
    <row r="34" spans="1:9" ht="17.25" customHeight="1">
      <c r="A34" s="343"/>
      <c r="B34" s="333" t="s">
        <v>711</v>
      </c>
      <c r="C34" s="334"/>
      <c r="D34" s="343"/>
      <c r="E34" s="333"/>
      <c r="F34" s="335"/>
      <c r="G34" s="334"/>
    </row>
    <row r="35" spans="1:9">
      <c r="A35" s="343"/>
      <c r="B35" s="269"/>
      <c r="C35" s="270"/>
      <c r="D35" s="343"/>
      <c r="E35" s="266"/>
      <c r="F35" s="268"/>
      <c r="G35" s="267"/>
    </row>
    <row r="36" spans="1:9">
      <c r="A36" s="343"/>
      <c r="B36" s="37"/>
      <c r="C36" s="38"/>
      <c r="D36" s="343"/>
      <c r="E36" s="266"/>
      <c r="F36" s="268"/>
      <c r="G36" s="267"/>
    </row>
    <row r="37" spans="1:9" ht="17.25" customHeight="1">
      <c r="A37" s="343"/>
      <c r="B37" s="37"/>
      <c r="C37" s="38"/>
      <c r="D37" s="343"/>
      <c r="E37" s="266"/>
      <c r="F37" s="268"/>
      <c r="G37" s="267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269"/>
      <c r="C39" s="270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269"/>
      <c r="C41" s="270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712</v>
      </c>
      <c r="C47" s="346"/>
      <c r="D47" s="347"/>
      <c r="E47" s="342" t="s">
        <v>28</v>
      </c>
      <c r="F47" s="345"/>
      <c r="G47" s="347"/>
      <c r="H47" s="266"/>
    </row>
    <row r="48" spans="1:9">
      <c r="A48" s="343"/>
      <c r="B48" s="333" t="s">
        <v>713</v>
      </c>
      <c r="C48" s="335"/>
      <c r="D48" s="334"/>
      <c r="E48" s="343"/>
      <c r="F48" s="333" t="s">
        <v>10</v>
      </c>
      <c r="G48" s="334"/>
      <c r="H48" s="271"/>
    </row>
    <row r="49" spans="1:7">
      <c r="A49" s="343"/>
      <c r="B49" s="333" t="s">
        <v>714</v>
      </c>
      <c r="C49" s="335"/>
      <c r="D49" s="334"/>
      <c r="E49" s="343"/>
      <c r="F49" s="333" t="s">
        <v>10</v>
      </c>
      <c r="G49" s="334"/>
    </row>
    <row r="50" spans="1:7">
      <c r="A50" s="343"/>
      <c r="B50" s="333" t="s">
        <v>715</v>
      </c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734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1819150</v>
      </c>
      <c r="C4" s="383"/>
      <c r="D4" s="381"/>
      <c r="E4" s="7" t="s">
        <v>78</v>
      </c>
      <c r="F4" s="8">
        <v>20</v>
      </c>
      <c r="G4" s="9" t="s">
        <v>765</v>
      </c>
    </row>
    <row r="5" spans="1:9" ht="23.1" customHeight="1">
      <c r="A5" s="1" t="s">
        <v>11</v>
      </c>
      <c r="B5" s="384">
        <f>B6-B4</f>
        <v>1617650</v>
      </c>
      <c r="C5" s="385"/>
      <c r="D5" s="381"/>
      <c r="E5" s="7" t="s">
        <v>79</v>
      </c>
      <c r="F5" s="8">
        <v>20</v>
      </c>
      <c r="G5" s="9" t="s">
        <v>766</v>
      </c>
    </row>
    <row r="6" spans="1:9" ht="21.95" customHeight="1">
      <c r="A6" s="1" t="s">
        <v>12</v>
      </c>
      <c r="B6" s="386">
        <v>3436800</v>
      </c>
      <c r="C6" s="387"/>
      <c r="D6" s="381"/>
      <c r="E6" s="7" t="s">
        <v>80</v>
      </c>
      <c r="F6" s="8">
        <v>20</v>
      </c>
      <c r="G6" s="9" t="s">
        <v>767</v>
      </c>
    </row>
    <row r="7" spans="1:9" ht="20.25" customHeight="1">
      <c r="A7" s="10" t="s">
        <v>13</v>
      </c>
      <c r="B7" s="386">
        <f>'0126'!B7:C7+'0127'!B6:C6</f>
        <v>66996150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353</v>
      </c>
      <c r="C11" s="21">
        <v>4</v>
      </c>
      <c r="D11" s="320"/>
      <c r="E11" s="22"/>
      <c r="F11" s="21"/>
      <c r="G11" s="20"/>
    </row>
    <row r="12" spans="1:9" ht="18" customHeight="1">
      <c r="A12" s="391"/>
      <c r="B12" s="21" t="s">
        <v>763</v>
      </c>
      <c r="C12" s="23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764</v>
      </c>
      <c r="C13" s="21">
        <v>7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117</v>
      </c>
      <c r="C16" s="27" t="s">
        <v>735</v>
      </c>
      <c r="D16" s="28">
        <v>16</v>
      </c>
      <c r="E16" s="369" t="s">
        <v>736</v>
      </c>
      <c r="F16" s="370"/>
      <c r="G16" s="371"/>
    </row>
    <row r="17" spans="1:7">
      <c r="A17" s="343"/>
      <c r="B17" s="27" t="s">
        <v>38</v>
      </c>
      <c r="C17" s="21" t="s">
        <v>737</v>
      </c>
      <c r="D17" s="21">
        <v>4</v>
      </c>
      <c r="E17" s="369"/>
      <c r="F17" s="370"/>
      <c r="G17" s="371"/>
    </row>
    <row r="18" spans="1:7">
      <c r="A18" s="343"/>
      <c r="B18" s="27" t="s">
        <v>738</v>
      </c>
      <c r="C18" s="21" t="s">
        <v>739</v>
      </c>
      <c r="D18" s="21">
        <v>8</v>
      </c>
      <c r="E18" s="369"/>
      <c r="F18" s="370"/>
      <c r="G18" s="371"/>
    </row>
    <row r="19" spans="1:7">
      <c r="A19" s="343"/>
      <c r="B19" s="27" t="s">
        <v>119</v>
      </c>
      <c r="C19" s="21" t="s">
        <v>740</v>
      </c>
      <c r="D19" s="21">
        <v>7</v>
      </c>
      <c r="E19" s="369"/>
      <c r="F19" s="370"/>
      <c r="G19" s="371"/>
    </row>
    <row r="20" spans="1:7">
      <c r="A20" s="343"/>
      <c r="B20" s="27" t="s">
        <v>119</v>
      </c>
      <c r="C20" s="21" t="s">
        <v>741</v>
      </c>
      <c r="D20" s="21">
        <v>4</v>
      </c>
      <c r="E20" s="369"/>
      <c r="F20" s="370"/>
      <c r="G20" s="371"/>
    </row>
    <row r="21" spans="1:7">
      <c r="A21" s="343"/>
      <c r="B21" s="27" t="s">
        <v>119</v>
      </c>
      <c r="C21" s="21" t="s">
        <v>742</v>
      </c>
      <c r="D21" s="21">
        <v>5</v>
      </c>
      <c r="E21" s="277"/>
      <c r="F21" s="278"/>
      <c r="G21" s="279"/>
    </row>
    <row r="22" spans="1:7">
      <c r="A22" s="344"/>
      <c r="B22" s="27" t="s">
        <v>743</v>
      </c>
      <c r="C22" s="21" t="s">
        <v>744</v>
      </c>
      <c r="D22" s="21">
        <v>2</v>
      </c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745</v>
      </c>
      <c r="D23" s="21" t="s">
        <v>310</v>
      </c>
      <c r="E23" s="369"/>
      <c r="F23" s="370"/>
      <c r="G23" s="371"/>
    </row>
    <row r="24" spans="1:7">
      <c r="A24" s="343"/>
      <c r="B24" s="27" t="s">
        <v>49</v>
      </c>
      <c r="C24" s="21" t="s">
        <v>746</v>
      </c>
      <c r="D24" s="21">
        <v>3</v>
      </c>
      <c r="E24" s="369"/>
      <c r="F24" s="370"/>
      <c r="G24" s="371"/>
    </row>
    <row r="25" spans="1:7">
      <c r="A25" s="343"/>
      <c r="B25" s="27" t="s">
        <v>53</v>
      </c>
      <c r="C25" s="21" t="s">
        <v>747</v>
      </c>
      <c r="D25" s="21">
        <v>2</v>
      </c>
      <c r="E25" s="369"/>
      <c r="F25" s="370"/>
      <c r="G25" s="371"/>
    </row>
    <row r="26" spans="1:7">
      <c r="A26" s="343"/>
      <c r="B26" s="27" t="s">
        <v>53</v>
      </c>
      <c r="C26" s="21" t="s">
        <v>748</v>
      </c>
      <c r="D26" s="21">
        <v>2</v>
      </c>
      <c r="E26" s="369"/>
      <c r="F26" s="370"/>
      <c r="G26" s="371"/>
    </row>
    <row r="27" spans="1:7">
      <c r="A27" s="343"/>
      <c r="B27" s="27" t="s">
        <v>53</v>
      </c>
      <c r="C27" s="21" t="s">
        <v>749</v>
      </c>
      <c r="D27" s="21">
        <v>2</v>
      </c>
      <c r="E27" s="369"/>
      <c r="F27" s="370"/>
      <c r="G27" s="371"/>
    </row>
    <row r="28" spans="1:7">
      <c r="A28" s="343"/>
      <c r="B28" s="27" t="s">
        <v>167</v>
      </c>
      <c r="C28" s="21" t="s">
        <v>750</v>
      </c>
      <c r="D28" s="21">
        <v>10</v>
      </c>
      <c r="E28" s="369" t="s">
        <v>751</v>
      </c>
      <c r="F28" s="370"/>
      <c r="G28" s="371"/>
    </row>
    <row r="29" spans="1:7">
      <c r="A29" s="343"/>
      <c r="B29" s="27" t="s">
        <v>167</v>
      </c>
      <c r="C29" s="21" t="s">
        <v>752</v>
      </c>
      <c r="D29" s="21">
        <v>3</v>
      </c>
      <c r="E29" s="369"/>
      <c r="F29" s="370"/>
      <c r="G29" s="371"/>
    </row>
    <row r="30" spans="1:7">
      <c r="A30" s="343"/>
      <c r="B30" s="27"/>
      <c r="C30" s="21"/>
      <c r="D30" s="21"/>
      <c r="E30" s="277"/>
      <c r="F30" s="278"/>
      <c r="G30" s="279"/>
    </row>
    <row r="31" spans="1:7">
      <c r="A31" s="343"/>
      <c r="B31" s="27"/>
      <c r="C31" s="21"/>
      <c r="D31" s="21"/>
      <c r="E31" s="277"/>
      <c r="F31" s="278"/>
      <c r="G31" s="279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753</v>
      </c>
      <c r="C33" s="347"/>
      <c r="D33" s="342" t="s">
        <v>28</v>
      </c>
      <c r="E33" s="352" t="s">
        <v>768</v>
      </c>
      <c r="F33" s="353"/>
      <c r="G33" s="354"/>
    </row>
    <row r="34" spans="1:9" ht="17.25" customHeight="1">
      <c r="A34" s="343"/>
      <c r="B34" s="333" t="s">
        <v>754</v>
      </c>
      <c r="C34" s="334"/>
      <c r="D34" s="343"/>
      <c r="E34" s="333" t="s">
        <v>769</v>
      </c>
      <c r="F34" s="335"/>
      <c r="G34" s="334"/>
    </row>
    <row r="35" spans="1:9">
      <c r="A35" s="343"/>
      <c r="B35" s="275" t="s">
        <v>755</v>
      </c>
      <c r="C35" s="276"/>
      <c r="D35" s="343"/>
      <c r="E35" s="272"/>
      <c r="F35" s="274"/>
      <c r="G35" s="273"/>
    </row>
    <row r="36" spans="1:9">
      <c r="A36" s="343"/>
      <c r="B36" s="37" t="s">
        <v>756</v>
      </c>
      <c r="C36" s="38"/>
      <c r="D36" s="343"/>
      <c r="E36" s="282"/>
      <c r="F36" s="274"/>
      <c r="G36" s="273"/>
    </row>
    <row r="37" spans="1:9" ht="17.25" customHeight="1">
      <c r="A37" s="343"/>
      <c r="B37" s="37" t="s">
        <v>353</v>
      </c>
      <c r="C37" s="38"/>
      <c r="D37" s="343"/>
      <c r="E37" s="272"/>
      <c r="F37" s="274"/>
      <c r="G37" s="273"/>
    </row>
    <row r="38" spans="1:9" ht="17.25" customHeight="1">
      <c r="A38" s="343"/>
      <c r="B38" s="39" t="s">
        <v>757</v>
      </c>
      <c r="C38" s="40"/>
      <c r="D38" s="343"/>
      <c r="E38" s="355"/>
      <c r="F38" s="356"/>
      <c r="G38" s="357"/>
      <c r="I38" s="23"/>
    </row>
    <row r="39" spans="1:9" ht="18" customHeight="1">
      <c r="A39" s="343"/>
      <c r="B39" s="275" t="s">
        <v>758</v>
      </c>
      <c r="C39" s="276"/>
      <c r="D39" s="343"/>
      <c r="E39" s="355"/>
      <c r="F39" s="356"/>
      <c r="G39" s="357"/>
    </row>
    <row r="40" spans="1:9">
      <c r="A40" s="343"/>
      <c r="B40" s="358" t="s">
        <v>585</v>
      </c>
      <c r="C40" s="359"/>
      <c r="D40" s="343"/>
      <c r="E40" s="355"/>
      <c r="F40" s="360"/>
      <c r="G40" s="361"/>
    </row>
    <row r="41" spans="1:9" ht="15" customHeight="1">
      <c r="A41" s="343"/>
      <c r="B41" s="275"/>
      <c r="C41" s="276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759</v>
      </c>
      <c r="C47" s="346"/>
      <c r="D47" s="347"/>
      <c r="E47" s="342" t="s">
        <v>28</v>
      </c>
      <c r="F47" s="345" t="s">
        <v>770</v>
      </c>
      <c r="G47" s="347"/>
      <c r="H47" s="272"/>
    </row>
    <row r="48" spans="1:9">
      <c r="A48" s="343"/>
      <c r="B48" s="333" t="s">
        <v>760</v>
      </c>
      <c r="C48" s="335"/>
      <c r="D48" s="334"/>
      <c r="E48" s="343"/>
      <c r="F48" s="333" t="s">
        <v>10</v>
      </c>
      <c r="G48" s="334"/>
      <c r="H48" s="280"/>
    </row>
    <row r="49" spans="1:7">
      <c r="A49" s="343"/>
      <c r="B49" s="333" t="s">
        <v>761</v>
      </c>
      <c r="C49" s="335"/>
      <c r="D49" s="334"/>
      <c r="E49" s="343"/>
      <c r="F49" s="333" t="s">
        <v>10</v>
      </c>
      <c r="G49" s="334"/>
    </row>
    <row r="50" spans="1:7">
      <c r="A50" s="343"/>
      <c r="B50" s="333" t="s">
        <v>762</v>
      </c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771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554300</v>
      </c>
      <c r="C4" s="383"/>
      <c r="D4" s="381"/>
      <c r="E4" s="7" t="s">
        <v>78</v>
      </c>
      <c r="F4" s="8">
        <v>20</v>
      </c>
      <c r="G4" s="9" t="s">
        <v>791</v>
      </c>
    </row>
    <row r="5" spans="1:9" ht="23.1" customHeight="1">
      <c r="A5" s="1" t="s">
        <v>11</v>
      </c>
      <c r="B5" s="384">
        <f>B6-B4</f>
        <v>1230500</v>
      </c>
      <c r="C5" s="385"/>
      <c r="D5" s="381"/>
      <c r="E5" s="7" t="s">
        <v>79</v>
      </c>
      <c r="F5" s="8">
        <v>20</v>
      </c>
      <c r="G5" s="9" t="s">
        <v>792</v>
      </c>
    </row>
    <row r="6" spans="1:9" ht="21.95" customHeight="1">
      <c r="A6" s="1" t="s">
        <v>12</v>
      </c>
      <c r="B6" s="386">
        <v>1784800</v>
      </c>
      <c r="C6" s="387"/>
      <c r="D6" s="381"/>
      <c r="E6" s="7" t="s">
        <v>80</v>
      </c>
      <c r="F6" s="8">
        <v>20</v>
      </c>
      <c r="G6" s="9" t="s">
        <v>767</v>
      </c>
    </row>
    <row r="7" spans="1:9" ht="20.25" customHeight="1">
      <c r="A7" s="10" t="s">
        <v>13</v>
      </c>
      <c r="B7" s="386">
        <f>'0127'!B7:C7+'0128'!B6:C6</f>
        <v>68780950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788</v>
      </c>
      <c r="C11" s="21">
        <v>4</v>
      </c>
      <c r="D11" s="320"/>
      <c r="E11" s="22"/>
      <c r="F11" s="21"/>
      <c r="G11" s="20"/>
    </row>
    <row r="12" spans="1:9" ht="18" customHeight="1">
      <c r="A12" s="391"/>
      <c r="B12" s="21" t="s">
        <v>789</v>
      </c>
      <c r="C12" s="23">
        <v>4</v>
      </c>
      <c r="D12" s="320"/>
      <c r="E12" s="22"/>
      <c r="F12" s="21"/>
      <c r="G12" s="20"/>
    </row>
    <row r="13" spans="1:9" ht="17.100000000000001" customHeight="1">
      <c r="A13" s="392"/>
      <c r="B13" s="21" t="s">
        <v>790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119</v>
      </c>
      <c r="C16" s="27" t="s">
        <v>772</v>
      </c>
      <c r="D16" s="28">
        <v>4</v>
      </c>
      <c r="E16" s="369"/>
      <c r="F16" s="370"/>
      <c r="G16" s="371"/>
    </row>
    <row r="17" spans="1:7">
      <c r="A17" s="343"/>
      <c r="B17" s="27" t="s">
        <v>130</v>
      </c>
      <c r="C17" s="21" t="s">
        <v>773</v>
      </c>
      <c r="D17" s="21">
        <v>4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88"/>
      <c r="F21" s="289"/>
      <c r="G21" s="290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774</v>
      </c>
      <c r="D23" s="21">
        <v>2</v>
      </c>
      <c r="E23" s="369"/>
      <c r="F23" s="370"/>
      <c r="G23" s="371"/>
    </row>
    <row r="24" spans="1:7">
      <c r="A24" s="343"/>
      <c r="B24" s="27" t="s">
        <v>53</v>
      </c>
      <c r="C24" s="21" t="s">
        <v>775</v>
      </c>
      <c r="D24" s="21">
        <v>4</v>
      </c>
      <c r="E24" s="369"/>
      <c r="F24" s="370"/>
      <c r="G24" s="371"/>
    </row>
    <row r="25" spans="1:7">
      <c r="A25" s="343"/>
      <c r="B25" s="27" t="s">
        <v>53</v>
      </c>
      <c r="C25" s="21" t="s">
        <v>776</v>
      </c>
      <c r="D25" s="21">
        <v>2</v>
      </c>
      <c r="E25" s="369"/>
      <c r="F25" s="370"/>
      <c r="G25" s="371"/>
    </row>
    <row r="26" spans="1:7">
      <c r="A26" s="343"/>
      <c r="B26" s="27" t="s">
        <v>53</v>
      </c>
      <c r="C26" s="21" t="s">
        <v>777</v>
      </c>
      <c r="D26" s="21">
        <v>2</v>
      </c>
      <c r="E26" s="369" t="s">
        <v>780</v>
      </c>
      <c r="F26" s="370"/>
      <c r="G26" s="371"/>
    </row>
    <row r="27" spans="1:7">
      <c r="A27" s="343"/>
      <c r="B27" s="27" t="s">
        <v>167</v>
      </c>
      <c r="C27" s="21" t="s">
        <v>778</v>
      </c>
      <c r="D27" s="21">
        <v>3</v>
      </c>
      <c r="E27" s="369"/>
      <c r="F27" s="370"/>
      <c r="G27" s="371"/>
    </row>
    <row r="28" spans="1:7">
      <c r="A28" s="343"/>
      <c r="B28" s="27" t="s">
        <v>58</v>
      </c>
      <c r="C28" s="21" t="s">
        <v>779</v>
      </c>
      <c r="D28" s="21">
        <v>4</v>
      </c>
      <c r="E28" s="369" t="s">
        <v>402</v>
      </c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88"/>
      <c r="F30" s="289"/>
      <c r="G30" s="290"/>
    </row>
    <row r="31" spans="1:7">
      <c r="A31" s="343"/>
      <c r="B31" s="27"/>
      <c r="C31" s="21"/>
      <c r="D31" s="21"/>
      <c r="E31" s="288"/>
      <c r="F31" s="289"/>
      <c r="G31" s="290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781</v>
      </c>
      <c r="C33" s="347"/>
      <c r="D33" s="342" t="s">
        <v>28</v>
      </c>
      <c r="E33" s="352" t="s">
        <v>785</v>
      </c>
      <c r="F33" s="353"/>
      <c r="G33" s="354"/>
    </row>
    <row r="34" spans="1:9" ht="17.25" customHeight="1">
      <c r="A34" s="343"/>
      <c r="B34" s="333" t="s">
        <v>64</v>
      </c>
      <c r="C34" s="334"/>
      <c r="D34" s="343"/>
      <c r="E34" s="333" t="s">
        <v>787</v>
      </c>
      <c r="F34" s="335"/>
      <c r="G34" s="334"/>
    </row>
    <row r="35" spans="1:9">
      <c r="A35" s="343"/>
      <c r="B35" s="286" t="s">
        <v>65</v>
      </c>
      <c r="C35" s="287"/>
      <c r="D35" s="343"/>
      <c r="E35" s="295" t="s">
        <v>786</v>
      </c>
      <c r="F35" s="285"/>
      <c r="G35" s="284"/>
    </row>
    <row r="36" spans="1:9">
      <c r="A36" s="343"/>
      <c r="B36" s="37" t="s">
        <v>78</v>
      </c>
      <c r="C36" s="38"/>
      <c r="D36" s="343"/>
      <c r="E36" s="283"/>
      <c r="F36" s="285"/>
      <c r="G36" s="284"/>
    </row>
    <row r="37" spans="1:9" ht="17.25" customHeight="1">
      <c r="A37" s="343"/>
      <c r="B37" s="37"/>
      <c r="C37" s="38"/>
      <c r="D37" s="343"/>
      <c r="E37" s="283"/>
      <c r="F37" s="285"/>
      <c r="G37" s="284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286"/>
      <c r="C39" s="287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286"/>
      <c r="C41" s="287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782</v>
      </c>
      <c r="C47" s="346"/>
      <c r="D47" s="347"/>
      <c r="E47" s="342" t="s">
        <v>28</v>
      </c>
      <c r="F47" s="345"/>
      <c r="G47" s="347"/>
      <c r="H47" s="283"/>
    </row>
    <row r="48" spans="1:9">
      <c r="A48" s="343"/>
      <c r="B48" s="333" t="s">
        <v>783</v>
      </c>
      <c r="C48" s="335"/>
      <c r="D48" s="334"/>
      <c r="E48" s="343"/>
      <c r="F48" s="333" t="s">
        <v>10</v>
      </c>
      <c r="G48" s="334"/>
      <c r="H48" s="291"/>
    </row>
    <row r="49" spans="1:7">
      <c r="A49" s="343"/>
      <c r="B49" s="333" t="s">
        <v>784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K40" sqref="K4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685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301200</v>
      </c>
      <c r="C4" s="383"/>
      <c r="D4" s="381"/>
      <c r="E4" s="7" t="s">
        <v>78</v>
      </c>
      <c r="F4" s="8">
        <v>20</v>
      </c>
      <c r="G4" s="9" t="s">
        <v>793</v>
      </c>
    </row>
    <row r="5" spans="1:9" ht="23.1" customHeight="1">
      <c r="A5" s="1" t="s">
        <v>11</v>
      </c>
      <c r="B5" s="384">
        <f>B6-B4</f>
        <v>865100</v>
      </c>
      <c r="C5" s="385"/>
      <c r="D5" s="381"/>
      <c r="E5" s="7" t="s">
        <v>79</v>
      </c>
      <c r="F5" s="8">
        <v>20</v>
      </c>
      <c r="G5" s="9" t="s">
        <v>792</v>
      </c>
    </row>
    <row r="6" spans="1:9" ht="21.95" customHeight="1">
      <c r="A6" s="1" t="s">
        <v>12</v>
      </c>
      <c r="B6" s="386">
        <v>1166300</v>
      </c>
      <c r="C6" s="387"/>
      <c r="D6" s="381"/>
      <c r="E6" s="7" t="s">
        <v>80</v>
      </c>
      <c r="F6" s="8">
        <v>20</v>
      </c>
      <c r="G6" s="9" t="s">
        <v>524</v>
      </c>
    </row>
    <row r="7" spans="1:9" ht="20.25" customHeight="1">
      <c r="A7" s="10" t="s">
        <v>13</v>
      </c>
      <c r="B7" s="386">
        <f>'0128'!B7:C7+'0129'!B6:C6</f>
        <v>69947250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276</v>
      </c>
      <c r="C11" s="21">
        <v>6</v>
      </c>
      <c r="D11" s="320"/>
      <c r="E11" s="22"/>
      <c r="F11" s="21"/>
      <c r="G11" s="20"/>
    </row>
    <row r="12" spans="1:9" ht="18" customHeight="1">
      <c r="A12" s="391"/>
      <c r="B12" s="21" t="s">
        <v>354</v>
      </c>
      <c r="C12" s="23">
        <v>4</v>
      </c>
      <c r="D12" s="320"/>
      <c r="E12" s="22"/>
      <c r="F12" s="21"/>
      <c r="G12" s="20"/>
    </row>
    <row r="13" spans="1:9" ht="17.100000000000001" customHeight="1">
      <c r="A13" s="392"/>
      <c r="B13" s="21" t="s">
        <v>277</v>
      </c>
      <c r="C13" s="21">
        <v>4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/>
      <c r="C16" s="27"/>
      <c r="D16" s="28"/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92"/>
      <c r="F21" s="293"/>
      <c r="G21" s="294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/>
      <c r="C23" s="21"/>
      <c r="D23" s="21"/>
      <c r="E23" s="369"/>
      <c r="F23" s="370"/>
      <c r="G23" s="371"/>
    </row>
    <row r="24" spans="1:7">
      <c r="A24" s="343"/>
      <c r="B24" s="27"/>
      <c r="C24" s="21"/>
      <c r="D24" s="21"/>
      <c r="E24" s="369"/>
      <c r="F24" s="370"/>
      <c r="G24" s="371"/>
    </row>
    <row r="25" spans="1:7">
      <c r="A25" s="343"/>
      <c r="B25" s="27"/>
      <c r="C25" s="21"/>
      <c r="D25" s="21"/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92"/>
      <c r="F30" s="293"/>
      <c r="G30" s="294"/>
    </row>
    <row r="31" spans="1:7">
      <c r="A31" s="343"/>
      <c r="B31" s="27"/>
      <c r="C31" s="21"/>
      <c r="D31" s="21"/>
      <c r="E31" s="292"/>
      <c r="F31" s="293"/>
      <c r="G31" s="294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/>
      <c r="C33" s="347"/>
      <c r="D33" s="342" t="s">
        <v>28</v>
      </c>
      <c r="E33" s="352" t="s">
        <v>794</v>
      </c>
      <c r="F33" s="353"/>
      <c r="G33" s="354"/>
    </row>
    <row r="34" spans="1:9" ht="17.25" customHeight="1">
      <c r="A34" s="343"/>
      <c r="B34" s="333"/>
      <c r="C34" s="334"/>
      <c r="D34" s="343"/>
      <c r="E34" s="333" t="s">
        <v>795</v>
      </c>
      <c r="F34" s="335"/>
      <c r="G34" s="334"/>
    </row>
    <row r="35" spans="1:9">
      <c r="A35" s="343"/>
      <c r="B35" s="298"/>
      <c r="C35" s="299"/>
      <c r="D35" s="343"/>
      <c r="E35" s="295"/>
      <c r="F35" s="297"/>
      <c r="G35" s="296"/>
    </row>
    <row r="36" spans="1:9">
      <c r="A36" s="343"/>
      <c r="B36" s="37"/>
      <c r="C36" s="38"/>
      <c r="D36" s="343"/>
      <c r="E36" s="295"/>
      <c r="F36" s="297"/>
      <c r="G36" s="296"/>
    </row>
    <row r="37" spans="1:9" ht="17.25" customHeight="1">
      <c r="A37" s="343"/>
      <c r="B37" s="37"/>
      <c r="C37" s="38"/>
      <c r="D37" s="343"/>
      <c r="E37" s="295"/>
      <c r="F37" s="297"/>
      <c r="G37" s="296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298"/>
      <c r="C39" s="299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298"/>
      <c r="C41" s="299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/>
      <c r="C47" s="346"/>
      <c r="D47" s="347"/>
      <c r="E47" s="342" t="s">
        <v>28</v>
      </c>
      <c r="F47" s="345"/>
      <c r="G47" s="347"/>
      <c r="H47" s="295"/>
    </row>
    <row r="48" spans="1:9">
      <c r="A48" s="343"/>
      <c r="B48" s="333"/>
      <c r="C48" s="335"/>
      <c r="D48" s="334"/>
      <c r="E48" s="343"/>
      <c r="F48" s="333" t="s">
        <v>10</v>
      </c>
      <c r="G48" s="334"/>
      <c r="H48" s="300"/>
    </row>
    <row r="49" spans="1:7">
      <c r="A49" s="343"/>
      <c r="B49" s="333"/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37" workbookViewId="0">
      <selection activeCell="E64" sqref="D63:E6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796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308000</v>
      </c>
      <c r="C4" s="383"/>
      <c r="D4" s="38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84">
        <f>B6-B4</f>
        <v>720000</v>
      </c>
      <c r="C5" s="385"/>
      <c r="D5" s="381"/>
      <c r="E5" s="7" t="s">
        <v>10</v>
      </c>
      <c r="F5" s="8" t="s">
        <v>10</v>
      </c>
      <c r="G5" s="9" t="s">
        <v>10</v>
      </c>
    </row>
    <row r="6" spans="1:9" ht="21.95" customHeight="1">
      <c r="A6" s="1" t="s">
        <v>12</v>
      </c>
      <c r="B6" s="386">
        <v>1028000</v>
      </c>
      <c r="C6" s="387"/>
      <c r="D6" s="38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86">
        <f>'0129'!B7:C7+'0130'!B6:C6</f>
        <v>70975250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/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809</v>
      </c>
      <c r="C11" s="21">
        <v>4</v>
      </c>
      <c r="D11" s="320"/>
      <c r="E11" s="22"/>
      <c r="F11" s="21"/>
      <c r="G11" s="20"/>
    </row>
    <row r="12" spans="1:9" ht="18" customHeight="1">
      <c r="A12" s="391"/>
      <c r="B12" s="21" t="s">
        <v>810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811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120</v>
      </c>
      <c r="C16" s="27" t="s">
        <v>797</v>
      </c>
      <c r="D16" s="28">
        <v>2</v>
      </c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306"/>
      <c r="F21" s="307"/>
      <c r="G21" s="308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46</v>
      </c>
      <c r="C23" s="21" t="s">
        <v>798</v>
      </c>
      <c r="D23" s="21">
        <v>4</v>
      </c>
      <c r="E23" s="369"/>
      <c r="F23" s="370"/>
      <c r="G23" s="371"/>
    </row>
    <row r="24" spans="1:7">
      <c r="A24" s="343"/>
      <c r="B24" s="27" t="s">
        <v>49</v>
      </c>
      <c r="C24" s="21" t="s">
        <v>799</v>
      </c>
      <c r="D24" s="21" t="s">
        <v>727</v>
      </c>
      <c r="E24" s="369"/>
      <c r="F24" s="370"/>
      <c r="G24" s="371"/>
    </row>
    <row r="25" spans="1:7">
      <c r="A25" s="343"/>
      <c r="B25" s="27" t="s">
        <v>53</v>
      </c>
      <c r="C25" s="21" t="s">
        <v>800</v>
      </c>
      <c r="D25" s="21">
        <v>2</v>
      </c>
      <c r="E25" s="369"/>
      <c r="F25" s="370"/>
      <c r="G25" s="371"/>
    </row>
    <row r="26" spans="1:7">
      <c r="A26" s="343"/>
      <c r="B26" s="27" t="s">
        <v>167</v>
      </c>
      <c r="C26" s="21" t="s">
        <v>801</v>
      </c>
      <c r="D26" s="21">
        <v>2</v>
      </c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306"/>
      <c r="F30" s="307"/>
      <c r="G30" s="308"/>
    </row>
    <row r="31" spans="1:7">
      <c r="A31" s="343"/>
      <c r="B31" s="27"/>
      <c r="C31" s="21"/>
      <c r="D31" s="21"/>
      <c r="E31" s="306"/>
      <c r="F31" s="307"/>
      <c r="G31" s="308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802</v>
      </c>
      <c r="C33" s="347"/>
      <c r="D33" s="342" t="s">
        <v>28</v>
      </c>
      <c r="E33" s="352" t="s">
        <v>812</v>
      </c>
      <c r="F33" s="353"/>
      <c r="G33" s="354"/>
    </row>
    <row r="34" spans="1:9" ht="17.25" customHeight="1">
      <c r="A34" s="343"/>
      <c r="B34" s="333" t="s">
        <v>803</v>
      </c>
      <c r="C34" s="334"/>
      <c r="D34" s="343"/>
      <c r="E34" s="333" t="s">
        <v>813</v>
      </c>
      <c r="F34" s="335"/>
      <c r="G34" s="334"/>
    </row>
    <row r="35" spans="1:9">
      <c r="A35" s="343"/>
      <c r="B35" s="304" t="s">
        <v>804</v>
      </c>
      <c r="C35" s="305"/>
      <c r="D35" s="343"/>
      <c r="E35" s="301"/>
      <c r="F35" s="303"/>
      <c r="G35" s="302"/>
    </row>
    <row r="36" spans="1:9">
      <c r="A36" s="343"/>
      <c r="B36" s="37" t="s">
        <v>805</v>
      </c>
      <c r="C36" s="38"/>
      <c r="D36" s="343"/>
      <c r="E36" s="301"/>
      <c r="F36" s="303"/>
      <c r="G36" s="302"/>
    </row>
    <row r="37" spans="1:9" ht="17.25" customHeight="1">
      <c r="A37" s="343"/>
      <c r="B37" s="37"/>
      <c r="C37" s="38"/>
      <c r="D37" s="343"/>
      <c r="E37" s="301"/>
      <c r="F37" s="303"/>
      <c r="G37" s="302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304"/>
      <c r="C39" s="305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304"/>
      <c r="C41" s="305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806</v>
      </c>
      <c r="C47" s="346"/>
      <c r="D47" s="347"/>
      <c r="E47" s="342" t="s">
        <v>28</v>
      </c>
      <c r="F47" s="345"/>
      <c r="G47" s="347"/>
      <c r="H47" s="301"/>
    </row>
    <row r="48" spans="1:9">
      <c r="A48" s="343"/>
      <c r="B48" s="333" t="s">
        <v>807</v>
      </c>
      <c r="C48" s="335"/>
      <c r="D48" s="334"/>
      <c r="E48" s="343"/>
      <c r="F48" s="333" t="s">
        <v>10</v>
      </c>
      <c r="G48" s="334"/>
      <c r="H48" s="309"/>
    </row>
    <row r="49" spans="1:7">
      <c r="A49" s="343"/>
      <c r="B49" s="333" t="s">
        <v>808</v>
      </c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A44:A45"/>
    <mergeCell ref="B44:C44"/>
    <mergeCell ref="D44:D45"/>
    <mergeCell ref="E44:G44"/>
    <mergeCell ref="B45:C45"/>
    <mergeCell ref="E40:G40"/>
    <mergeCell ref="E41:G41"/>
    <mergeCell ref="B42:C42"/>
    <mergeCell ref="E42:G42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1"/>
  <sheetViews>
    <sheetView topLeftCell="A13" workbookViewId="0">
      <selection activeCell="B8" sqref="B8:C8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100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664300</v>
      </c>
      <c r="C4" s="383"/>
      <c r="D4" s="381"/>
      <c r="E4" s="7" t="s">
        <v>78</v>
      </c>
      <c r="F4" s="8">
        <v>20</v>
      </c>
      <c r="G4" s="9" t="s">
        <v>101</v>
      </c>
    </row>
    <row r="5" spans="1:9" ht="23.1" customHeight="1">
      <c r="A5" s="1" t="s">
        <v>11</v>
      </c>
      <c r="B5" s="384">
        <f>B6-B4</f>
        <v>1749300</v>
      </c>
      <c r="C5" s="385"/>
      <c r="D5" s="381"/>
      <c r="E5" s="7" t="s">
        <v>79</v>
      </c>
      <c r="F5" s="8">
        <v>20</v>
      </c>
      <c r="G5" s="9" t="s">
        <v>102</v>
      </c>
    </row>
    <row r="6" spans="1:9" ht="21.95" customHeight="1">
      <c r="A6" s="1" t="s">
        <v>12</v>
      </c>
      <c r="B6" s="386">
        <v>2413600</v>
      </c>
      <c r="C6" s="387"/>
      <c r="D6" s="381"/>
      <c r="E6" s="7" t="s">
        <v>80</v>
      </c>
      <c r="F6" s="8">
        <v>20</v>
      </c>
      <c r="G6" s="9" t="s">
        <v>103</v>
      </c>
    </row>
    <row r="7" spans="1:9" ht="20.25" customHeight="1">
      <c r="A7" s="10" t="s">
        <v>13</v>
      </c>
      <c r="B7" s="386">
        <f>'0103'!B7:C7+'0104'!B6:C6</f>
        <v>9944600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104</v>
      </c>
      <c r="C11" s="21">
        <v>4</v>
      </c>
      <c r="D11" s="320"/>
      <c r="E11" s="22"/>
      <c r="F11" s="21"/>
      <c r="G11" s="20"/>
    </row>
    <row r="12" spans="1:9" ht="18" customHeight="1">
      <c r="A12" s="391"/>
      <c r="B12" s="21" t="s">
        <v>105</v>
      </c>
      <c r="C12" s="23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97</v>
      </c>
      <c r="C13" s="21">
        <v>11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129</v>
      </c>
      <c r="C16" s="27" t="s">
        <v>132</v>
      </c>
      <c r="D16" s="28">
        <v>3</v>
      </c>
      <c r="E16" s="369"/>
      <c r="F16" s="370"/>
      <c r="G16" s="371"/>
    </row>
    <row r="17" spans="1:7">
      <c r="A17" s="343"/>
      <c r="B17" s="27" t="s">
        <v>130</v>
      </c>
      <c r="C17" s="21" t="s">
        <v>133</v>
      </c>
      <c r="D17" s="21">
        <v>2</v>
      </c>
      <c r="E17" s="369"/>
      <c r="F17" s="370"/>
      <c r="G17" s="371"/>
    </row>
    <row r="18" spans="1:7">
      <c r="A18" s="343"/>
      <c r="B18" s="27" t="s">
        <v>131</v>
      </c>
      <c r="C18" s="21" t="s">
        <v>134</v>
      </c>
      <c r="D18" s="21">
        <v>2</v>
      </c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67"/>
      <c r="F21" s="68"/>
      <c r="G21" s="69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135</v>
      </c>
      <c r="C23" s="21" t="s">
        <v>136</v>
      </c>
      <c r="D23" s="21">
        <v>2</v>
      </c>
      <c r="E23" s="369"/>
      <c r="F23" s="370"/>
      <c r="G23" s="371"/>
    </row>
    <row r="24" spans="1:7">
      <c r="A24" s="343"/>
      <c r="B24" s="27" t="s">
        <v>135</v>
      </c>
      <c r="C24" s="21" t="s">
        <v>137</v>
      </c>
      <c r="D24" s="21">
        <v>2</v>
      </c>
      <c r="E24" s="369"/>
      <c r="F24" s="370"/>
      <c r="G24" s="371"/>
    </row>
    <row r="25" spans="1:7">
      <c r="A25" s="343"/>
      <c r="B25" s="27" t="s">
        <v>135</v>
      </c>
      <c r="C25" s="21" t="s">
        <v>138</v>
      </c>
      <c r="D25" s="21">
        <v>2</v>
      </c>
      <c r="E25" s="369"/>
      <c r="F25" s="370"/>
      <c r="G25" s="371"/>
    </row>
    <row r="26" spans="1:7">
      <c r="A26" s="343"/>
      <c r="B26" s="27" t="s">
        <v>135</v>
      </c>
      <c r="C26" s="21" t="s">
        <v>139</v>
      </c>
      <c r="D26" s="21">
        <v>3</v>
      </c>
      <c r="E26" s="369"/>
      <c r="F26" s="370"/>
      <c r="G26" s="371"/>
    </row>
    <row r="27" spans="1:7">
      <c r="A27" s="343"/>
      <c r="B27" s="27" t="s">
        <v>142</v>
      </c>
      <c r="C27" s="21" t="s">
        <v>140</v>
      </c>
      <c r="D27" s="21">
        <v>3</v>
      </c>
      <c r="E27" s="369"/>
      <c r="F27" s="370"/>
      <c r="G27" s="371"/>
    </row>
    <row r="28" spans="1:7">
      <c r="A28" s="343"/>
      <c r="B28" s="27" t="s">
        <v>142</v>
      </c>
      <c r="C28" s="21" t="s">
        <v>141</v>
      </c>
      <c r="D28" s="21">
        <v>2</v>
      </c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67"/>
      <c r="F30" s="68"/>
      <c r="G30" s="69"/>
    </row>
    <row r="31" spans="1:7">
      <c r="A31" s="343"/>
      <c r="B31" s="27"/>
      <c r="C31" s="21"/>
      <c r="D31" s="21"/>
      <c r="E31" s="67"/>
      <c r="F31" s="68"/>
      <c r="G31" s="69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8">
      <c r="A33" s="342" t="s">
        <v>87</v>
      </c>
      <c r="B33" s="345" t="s">
        <v>143</v>
      </c>
      <c r="C33" s="347"/>
      <c r="D33" s="342" t="s">
        <v>28</v>
      </c>
      <c r="E33" s="352" t="s">
        <v>106</v>
      </c>
      <c r="F33" s="353"/>
      <c r="G33" s="354"/>
    </row>
    <row r="34" spans="1:8" ht="17.25" customHeight="1">
      <c r="A34" s="343"/>
      <c r="B34" s="333" t="s">
        <v>144</v>
      </c>
      <c r="C34" s="334"/>
      <c r="D34" s="343"/>
      <c r="E34" s="393" t="s">
        <v>107</v>
      </c>
      <c r="F34" s="335"/>
      <c r="G34" s="334"/>
    </row>
    <row r="35" spans="1:8">
      <c r="A35" s="343"/>
      <c r="B35" s="74" t="s">
        <v>145</v>
      </c>
      <c r="C35" s="66"/>
      <c r="D35" s="343"/>
      <c r="E35" s="63" t="s">
        <v>108</v>
      </c>
      <c r="F35" s="65"/>
      <c r="G35" s="64"/>
    </row>
    <row r="36" spans="1:8">
      <c r="A36" s="343"/>
      <c r="B36" s="37" t="s">
        <v>146</v>
      </c>
      <c r="C36" s="38"/>
      <c r="D36" s="343"/>
      <c r="E36" s="63"/>
      <c r="F36" s="65"/>
      <c r="G36" s="64"/>
    </row>
    <row r="37" spans="1:8" ht="17.25" customHeight="1">
      <c r="A37" s="343"/>
      <c r="B37" s="37"/>
      <c r="C37" s="38"/>
      <c r="D37" s="343"/>
      <c r="E37" s="63"/>
      <c r="F37" s="65"/>
      <c r="G37" s="64"/>
    </row>
    <row r="38" spans="1:8">
      <c r="A38" s="341" t="s">
        <v>29</v>
      </c>
      <c r="B38" s="341"/>
      <c r="C38" s="341"/>
      <c r="D38" s="341"/>
      <c r="E38" s="341"/>
      <c r="F38" s="341"/>
      <c r="G38" s="341"/>
    </row>
    <row r="39" spans="1:8">
      <c r="A39" s="342" t="s">
        <v>27</v>
      </c>
      <c r="B39" s="345" t="s">
        <v>10</v>
      </c>
      <c r="C39" s="347"/>
      <c r="D39" s="342" t="s">
        <v>28</v>
      </c>
      <c r="E39" s="348"/>
      <c r="F39" s="349"/>
      <c r="G39" s="350"/>
    </row>
    <row r="40" spans="1:8">
      <c r="A40" s="344"/>
      <c r="B40" s="336" t="s">
        <v>10</v>
      </c>
      <c r="C40" s="338"/>
      <c r="D40" s="344"/>
      <c r="E40" s="46"/>
      <c r="F40" s="17"/>
      <c r="G40" s="47"/>
    </row>
    <row r="41" spans="1:8">
      <c r="A41" s="341" t="s">
        <v>30</v>
      </c>
      <c r="B41" s="341"/>
      <c r="C41" s="341"/>
      <c r="D41" s="341"/>
      <c r="E41" s="341"/>
      <c r="F41" s="341"/>
      <c r="G41" s="341"/>
    </row>
    <row r="42" spans="1:8">
      <c r="A42" s="342" t="s">
        <v>27</v>
      </c>
      <c r="B42" s="345" t="s">
        <v>147</v>
      </c>
      <c r="C42" s="346"/>
      <c r="D42" s="347"/>
      <c r="E42" s="342" t="s">
        <v>28</v>
      </c>
      <c r="F42" s="345"/>
      <c r="G42" s="347"/>
      <c r="H42" s="63"/>
    </row>
    <row r="43" spans="1:8">
      <c r="A43" s="343"/>
      <c r="B43" s="333" t="s">
        <v>148</v>
      </c>
      <c r="C43" s="335"/>
      <c r="D43" s="334"/>
      <c r="E43" s="343"/>
      <c r="F43" s="333" t="s">
        <v>10</v>
      </c>
      <c r="G43" s="334"/>
      <c r="H43" s="48"/>
    </row>
    <row r="44" spans="1:8">
      <c r="A44" s="343"/>
      <c r="B44" s="333"/>
      <c r="C44" s="335"/>
      <c r="D44" s="334"/>
      <c r="E44" s="343"/>
      <c r="F44" s="333" t="s">
        <v>10</v>
      </c>
      <c r="G44" s="334"/>
    </row>
    <row r="45" spans="1:8">
      <c r="A45" s="343"/>
      <c r="B45" s="333"/>
      <c r="C45" s="335"/>
      <c r="D45" s="334"/>
      <c r="E45" s="343"/>
      <c r="F45" s="333" t="s">
        <v>10</v>
      </c>
      <c r="G45" s="334"/>
    </row>
    <row r="46" spans="1:8">
      <c r="A46" s="343"/>
      <c r="B46" s="333" t="s">
        <v>10</v>
      </c>
      <c r="C46" s="335"/>
      <c r="D46" s="334"/>
      <c r="E46" s="343"/>
      <c r="F46" s="333" t="s">
        <v>10</v>
      </c>
      <c r="G46" s="334"/>
    </row>
    <row r="47" spans="1:8">
      <c r="A47" s="344"/>
      <c r="B47" s="336"/>
      <c r="C47" s="337"/>
      <c r="D47" s="338"/>
      <c r="E47" s="344"/>
      <c r="F47" s="333"/>
      <c r="G47" s="334"/>
    </row>
    <row r="48" spans="1:8">
      <c r="A48" s="339" t="s">
        <v>31</v>
      </c>
      <c r="B48" s="340"/>
      <c r="C48" s="49" t="s">
        <v>32</v>
      </c>
      <c r="D48" s="50">
        <f>B50+E50</f>
        <v>0</v>
      </c>
      <c r="E48" s="51"/>
      <c r="F48" s="51"/>
      <c r="G48" s="51"/>
    </row>
    <row r="49" spans="1:7">
      <c r="A49" s="316" t="s">
        <v>27</v>
      </c>
      <c r="B49" s="52" t="s">
        <v>33</v>
      </c>
      <c r="C49" s="52" t="s">
        <v>34</v>
      </c>
      <c r="D49" s="319" t="s">
        <v>28</v>
      </c>
      <c r="E49" s="52" t="s">
        <v>33</v>
      </c>
      <c r="F49" s="322" t="s">
        <v>34</v>
      </c>
      <c r="G49" s="323"/>
    </row>
    <row r="50" spans="1:7">
      <c r="A50" s="317"/>
      <c r="B50" s="324"/>
      <c r="C50" s="324"/>
      <c r="D50" s="320"/>
      <c r="E50" s="324"/>
      <c r="F50" s="327"/>
      <c r="G50" s="328"/>
    </row>
    <row r="51" spans="1:7">
      <c r="A51" s="317"/>
      <c r="B51" s="325"/>
      <c r="C51" s="325"/>
      <c r="D51" s="320"/>
      <c r="E51" s="325"/>
      <c r="F51" s="329"/>
      <c r="G51" s="330"/>
    </row>
    <row r="52" spans="1:7">
      <c r="A52" s="318"/>
      <c r="B52" s="326"/>
      <c r="C52" s="326"/>
      <c r="D52" s="321"/>
      <c r="E52" s="326"/>
      <c r="F52" s="331"/>
      <c r="G52" s="332"/>
    </row>
    <row r="53" spans="1:7">
      <c r="A53" s="310" t="s">
        <v>35</v>
      </c>
      <c r="B53" s="310"/>
      <c r="C53" s="310"/>
      <c r="D53" s="310"/>
      <c r="E53" s="310"/>
      <c r="F53" s="310"/>
      <c r="G53" s="310"/>
    </row>
    <row r="54" spans="1:7">
      <c r="A54" s="311"/>
      <c r="B54" s="312"/>
      <c r="C54" s="312"/>
      <c r="D54" s="312"/>
      <c r="E54" s="312"/>
      <c r="F54" s="312"/>
      <c r="G54" s="313"/>
    </row>
    <row r="56" spans="1:7">
      <c r="G56"/>
    </row>
    <row r="57" spans="1:7">
      <c r="G57"/>
    </row>
    <row r="58" spans="1:7">
      <c r="C58" t="s">
        <v>5</v>
      </c>
      <c r="G58"/>
    </row>
    <row r="59" spans="1:7">
      <c r="G59"/>
    </row>
    <row r="60" spans="1:7">
      <c r="G60"/>
    </row>
    <row r="61" spans="1:7">
      <c r="G61"/>
    </row>
  </sheetData>
  <mergeCells count="67">
    <mergeCell ref="E50:E52"/>
    <mergeCell ref="F50:G52"/>
    <mergeCell ref="A53:G53"/>
    <mergeCell ref="A54:G54"/>
    <mergeCell ref="B46:D46"/>
    <mergeCell ref="F46:G46"/>
    <mergeCell ref="B47:D47"/>
    <mergeCell ref="F47:G47"/>
    <mergeCell ref="A48:B48"/>
    <mergeCell ref="A49:A52"/>
    <mergeCell ref="D49:D52"/>
    <mergeCell ref="F49:G49"/>
    <mergeCell ref="B50:B52"/>
    <mergeCell ref="C50:C52"/>
    <mergeCell ref="A42:A47"/>
    <mergeCell ref="B42:D42"/>
    <mergeCell ref="E42:E47"/>
    <mergeCell ref="F42:G42"/>
    <mergeCell ref="B43:D43"/>
    <mergeCell ref="F43:G43"/>
    <mergeCell ref="B44:D44"/>
    <mergeCell ref="F44:G44"/>
    <mergeCell ref="B45:D45"/>
    <mergeCell ref="F45:G45"/>
    <mergeCell ref="A41:G41"/>
    <mergeCell ref="A38:G38"/>
    <mergeCell ref="A39:A40"/>
    <mergeCell ref="B39:C39"/>
    <mergeCell ref="D39:D40"/>
    <mergeCell ref="E39:G39"/>
    <mergeCell ref="B40:C40"/>
    <mergeCell ref="A32:G32"/>
    <mergeCell ref="A33:A37"/>
    <mergeCell ref="B33:C33"/>
    <mergeCell ref="D33:D37"/>
    <mergeCell ref="E33:G33"/>
    <mergeCell ref="B34:C34"/>
    <mergeCell ref="E34:G34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34" sqref="I34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685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/>
      <c r="C4" s="383"/>
      <c r="D4" s="381"/>
      <c r="E4" s="7" t="s">
        <v>10</v>
      </c>
      <c r="F4" s="8" t="s">
        <v>10</v>
      </c>
      <c r="G4" s="9" t="s">
        <v>10</v>
      </c>
    </row>
    <row r="5" spans="1:9" ht="23.1" customHeight="1">
      <c r="A5" s="1" t="s">
        <v>11</v>
      </c>
      <c r="B5" s="384"/>
      <c r="C5" s="385"/>
      <c r="D5" s="381"/>
      <c r="E5" s="7" t="s">
        <v>10</v>
      </c>
      <c r="F5" s="8" t="s">
        <v>36</v>
      </c>
      <c r="G5" s="9" t="s">
        <v>10</v>
      </c>
    </row>
    <row r="6" spans="1:9" ht="21.95" customHeight="1">
      <c r="A6" s="1" t="s">
        <v>12</v>
      </c>
      <c r="B6" s="386"/>
      <c r="C6" s="387"/>
      <c r="D6" s="381"/>
      <c r="E6" s="7" t="s">
        <v>10</v>
      </c>
      <c r="F6" s="8" t="s">
        <v>10</v>
      </c>
      <c r="G6" s="9" t="s">
        <v>10</v>
      </c>
    </row>
    <row r="7" spans="1:9" ht="20.25" customHeight="1">
      <c r="A7" s="10" t="s">
        <v>13</v>
      </c>
      <c r="B7" s="386"/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/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/>
      <c r="C11" s="21"/>
      <c r="D11" s="320"/>
      <c r="E11" s="22"/>
      <c r="F11" s="21"/>
      <c r="G11" s="20"/>
    </row>
    <row r="12" spans="1:9" ht="18" customHeight="1">
      <c r="A12" s="391"/>
      <c r="B12" s="21"/>
      <c r="C12" s="23"/>
      <c r="D12" s="320"/>
      <c r="E12" s="22"/>
      <c r="F12" s="21"/>
      <c r="G12" s="20"/>
    </row>
    <row r="13" spans="1:9" ht="17.100000000000001" customHeight="1">
      <c r="A13" s="392"/>
      <c r="B13" s="21"/>
      <c r="C13" s="21"/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/>
      <c r="C16" s="27"/>
      <c r="D16" s="28"/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29"/>
      <c r="F21" s="30"/>
      <c r="G21" s="31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/>
      <c r="C23" s="21"/>
      <c r="D23" s="21"/>
      <c r="E23" s="369"/>
      <c r="F23" s="370"/>
      <c r="G23" s="371"/>
    </row>
    <row r="24" spans="1:7">
      <c r="A24" s="343"/>
      <c r="B24" s="27"/>
      <c r="C24" s="21"/>
      <c r="D24" s="21"/>
      <c r="E24" s="369"/>
      <c r="F24" s="370"/>
      <c r="G24" s="371"/>
    </row>
    <row r="25" spans="1:7">
      <c r="A25" s="343"/>
      <c r="B25" s="27"/>
      <c r="C25" s="21"/>
      <c r="D25" s="21"/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29"/>
      <c r="F30" s="30"/>
      <c r="G30" s="31"/>
    </row>
    <row r="31" spans="1:7">
      <c r="A31" s="343"/>
      <c r="B31" s="27"/>
      <c r="C31" s="21"/>
      <c r="D31" s="21"/>
      <c r="E31" s="29"/>
      <c r="F31" s="30"/>
      <c r="G31" s="31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/>
      <c r="C33" s="347"/>
      <c r="D33" s="342" t="s">
        <v>28</v>
      </c>
      <c r="E33" s="352"/>
      <c r="F33" s="353"/>
      <c r="G33" s="354"/>
    </row>
    <row r="34" spans="1:9" ht="17.25" customHeight="1">
      <c r="A34" s="343"/>
      <c r="B34" s="333"/>
      <c r="C34" s="334"/>
      <c r="D34" s="343"/>
      <c r="E34" s="333"/>
      <c r="F34" s="335"/>
      <c r="G34" s="334"/>
    </row>
    <row r="35" spans="1:9">
      <c r="A35" s="343"/>
      <c r="B35" s="32"/>
      <c r="C35" s="33"/>
      <c r="D35" s="343"/>
      <c r="E35" s="34"/>
      <c r="F35" s="35"/>
      <c r="G35" s="36"/>
    </row>
    <row r="36" spans="1:9">
      <c r="A36" s="343"/>
      <c r="B36" s="37"/>
      <c r="C36" s="38"/>
      <c r="D36" s="343"/>
      <c r="E36" s="34"/>
      <c r="F36" s="35"/>
      <c r="G36" s="36"/>
    </row>
    <row r="37" spans="1:9" ht="17.25" customHeight="1">
      <c r="A37" s="343"/>
      <c r="B37" s="37"/>
      <c r="C37" s="38"/>
      <c r="D37" s="343"/>
      <c r="E37" s="34"/>
      <c r="F37" s="35"/>
      <c r="G37" s="36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32"/>
      <c r="C39" s="33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32"/>
      <c r="C41" s="33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/>
      <c r="C47" s="346"/>
      <c r="D47" s="347"/>
      <c r="E47" s="342" t="s">
        <v>28</v>
      </c>
      <c r="F47" s="345"/>
      <c r="G47" s="347"/>
      <c r="H47" s="34"/>
    </row>
    <row r="48" spans="1:9">
      <c r="A48" s="343"/>
      <c r="B48" s="333"/>
      <c r="C48" s="335"/>
      <c r="D48" s="334"/>
      <c r="E48" s="343"/>
      <c r="F48" s="333" t="s">
        <v>10</v>
      </c>
      <c r="G48" s="334"/>
      <c r="H48" s="48"/>
    </row>
    <row r="49" spans="1:7">
      <c r="A49" s="343"/>
      <c r="B49" s="333"/>
      <c r="C49" s="335"/>
      <c r="D49" s="334"/>
      <c r="E49" s="343"/>
      <c r="F49" s="333" t="s">
        <v>10</v>
      </c>
      <c r="G49" s="334"/>
    </row>
    <row r="50" spans="1:7">
      <c r="A50" s="343"/>
      <c r="B50" s="333"/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7"/>
  <sheetViews>
    <sheetView topLeftCell="A13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109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600000</v>
      </c>
      <c r="C4" s="383"/>
      <c r="D4" s="381"/>
      <c r="E4" s="7" t="s">
        <v>78</v>
      </c>
      <c r="F4" s="8">
        <v>20</v>
      </c>
      <c r="G4" s="9" t="s">
        <v>176</v>
      </c>
    </row>
    <row r="5" spans="1:9" ht="23.1" customHeight="1">
      <c r="A5" s="1" t="s">
        <v>11</v>
      </c>
      <c r="B5" s="384">
        <f>B6-B4</f>
        <v>474500</v>
      </c>
      <c r="C5" s="385"/>
      <c r="D5" s="381"/>
      <c r="E5" s="7" t="s">
        <v>79</v>
      </c>
      <c r="F5" s="8">
        <v>20</v>
      </c>
      <c r="G5" s="9" t="s">
        <v>177</v>
      </c>
    </row>
    <row r="6" spans="1:9" ht="21.95" customHeight="1">
      <c r="A6" s="1" t="s">
        <v>12</v>
      </c>
      <c r="B6" s="386">
        <v>1074500</v>
      </c>
      <c r="C6" s="387"/>
      <c r="D6" s="381"/>
      <c r="E6" s="7" t="s">
        <v>80</v>
      </c>
      <c r="F6" s="8">
        <v>20</v>
      </c>
      <c r="G6" s="9" t="s">
        <v>178</v>
      </c>
    </row>
    <row r="7" spans="1:9" ht="20.25" customHeight="1">
      <c r="A7" s="10" t="s">
        <v>13</v>
      </c>
      <c r="B7" s="386">
        <f>'0104'!B7:C7+'0105'!B6:C6</f>
        <v>11019100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179</v>
      </c>
      <c r="C11" s="21">
        <v>5</v>
      </c>
      <c r="D11" s="320"/>
      <c r="E11" s="22"/>
      <c r="F11" s="21"/>
      <c r="G11" s="20"/>
    </row>
    <row r="12" spans="1:9" ht="18" customHeight="1">
      <c r="A12" s="391"/>
      <c r="B12" s="21" t="s">
        <v>180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181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117</v>
      </c>
      <c r="C16" s="27" t="s">
        <v>121</v>
      </c>
      <c r="D16" s="28">
        <v>2</v>
      </c>
      <c r="E16" s="369"/>
      <c r="F16" s="370"/>
      <c r="G16" s="371"/>
    </row>
    <row r="17" spans="1:7">
      <c r="A17" s="343"/>
      <c r="B17" s="27" t="s">
        <v>118</v>
      </c>
      <c r="C17" s="21" t="s">
        <v>122</v>
      </c>
      <c r="D17" s="21" t="s">
        <v>123</v>
      </c>
      <c r="E17" s="369"/>
      <c r="F17" s="370"/>
      <c r="G17" s="371"/>
    </row>
    <row r="18" spans="1:7">
      <c r="A18" s="343"/>
      <c r="B18" s="27" t="s">
        <v>119</v>
      </c>
      <c r="C18" s="21" t="s">
        <v>124</v>
      </c>
      <c r="D18" s="21">
        <v>2</v>
      </c>
      <c r="E18" s="369"/>
      <c r="F18" s="370"/>
      <c r="G18" s="371"/>
    </row>
    <row r="19" spans="1:7">
      <c r="A19" s="343"/>
      <c r="B19" s="27" t="s">
        <v>120</v>
      </c>
      <c r="C19" s="21" t="s">
        <v>125</v>
      </c>
      <c r="D19" s="21">
        <v>2</v>
      </c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70"/>
      <c r="F21" s="71"/>
      <c r="G21" s="72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49</v>
      </c>
      <c r="C23" s="21" t="s">
        <v>126</v>
      </c>
      <c r="D23" s="21">
        <v>2</v>
      </c>
      <c r="E23" s="369"/>
      <c r="F23" s="370"/>
      <c r="G23" s="371"/>
    </row>
    <row r="24" spans="1:7">
      <c r="A24" s="343"/>
      <c r="B24" s="27" t="s">
        <v>53</v>
      </c>
      <c r="C24" s="21" t="s">
        <v>127</v>
      </c>
      <c r="D24" s="21">
        <v>2</v>
      </c>
      <c r="E24" s="369"/>
      <c r="F24" s="370"/>
      <c r="G24" s="371"/>
    </row>
    <row r="25" spans="1:7">
      <c r="A25" s="343"/>
      <c r="B25" s="27"/>
      <c r="C25" s="21"/>
      <c r="D25" s="21"/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70"/>
      <c r="F27" s="71"/>
      <c r="G27" s="72"/>
    </row>
    <row r="28" spans="1:7">
      <c r="A28" s="341" t="s">
        <v>26</v>
      </c>
      <c r="B28" s="341"/>
      <c r="C28" s="341"/>
      <c r="D28" s="341"/>
      <c r="E28" s="341"/>
      <c r="F28" s="341"/>
      <c r="G28" s="341"/>
    </row>
    <row r="29" spans="1:7">
      <c r="A29" s="342" t="s">
        <v>27</v>
      </c>
      <c r="B29" s="345" t="s">
        <v>128</v>
      </c>
      <c r="C29" s="347"/>
      <c r="D29" s="342" t="s">
        <v>28</v>
      </c>
      <c r="E29" s="394" t="s">
        <v>182</v>
      </c>
      <c r="F29" s="353"/>
      <c r="G29" s="354"/>
    </row>
    <row r="30" spans="1:7" ht="17.25" customHeight="1">
      <c r="A30" s="343"/>
      <c r="B30" s="333"/>
      <c r="C30" s="334"/>
      <c r="D30" s="343"/>
      <c r="E30" s="395" t="s">
        <v>183</v>
      </c>
      <c r="F30" s="335"/>
      <c r="G30" s="334"/>
    </row>
    <row r="31" spans="1:7">
      <c r="A31" s="343"/>
      <c r="B31" s="358"/>
      <c r="C31" s="359"/>
      <c r="D31" s="343"/>
      <c r="E31" s="355"/>
      <c r="F31" s="360"/>
      <c r="G31" s="361"/>
    </row>
    <row r="32" spans="1:7" ht="15" customHeight="1">
      <c r="A32" s="343"/>
      <c r="B32" s="74"/>
      <c r="C32" s="75"/>
      <c r="D32" s="343"/>
      <c r="E32" s="362"/>
      <c r="F32" s="363"/>
      <c r="G32" s="364"/>
    </row>
    <row r="33" spans="1:8">
      <c r="A33" s="344"/>
      <c r="B33" s="365"/>
      <c r="C33" s="366"/>
      <c r="D33" s="344"/>
      <c r="E33" s="336"/>
      <c r="F33" s="367"/>
      <c r="G33" s="368"/>
    </row>
    <row r="34" spans="1:8">
      <c r="A34" s="341" t="s">
        <v>29</v>
      </c>
      <c r="B34" s="341"/>
      <c r="C34" s="341"/>
      <c r="D34" s="341"/>
      <c r="E34" s="341"/>
      <c r="F34" s="341"/>
      <c r="G34" s="341"/>
    </row>
    <row r="35" spans="1:8">
      <c r="A35" s="342" t="s">
        <v>27</v>
      </c>
      <c r="B35" s="345" t="s">
        <v>10</v>
      </c>
      <c r="C35" s="347"/>
      <c r="D35" s="342" t="s">
        <v>28</v>
      </c>
      <c r="E35" s="348"/>
      <c r="F35" s="349"/>
      <c r="G35" s="350"/>
    </row>
    <row r="36" spans="1:8">
      <c r="A36" s="344"/>
      <c r="B36" s="336" t="s">
        <v>10</v>
      </c>
      <c r="C36" s="338"/>
      <c r="D36" s="344"/>
      <c r="E36" s="46"/>
      <c r="F36" s="17"/>
      <c r="G36" s="47"/>
    </row>
    <row r="37" spans="1:8">
      <c r="A37" s="341" t="s">
        <v>30</v>
      </c>
      <c r="B37" s="341"/>
      <c r="C37" s="341"/>
      <c r="D37" s="341"/>
      <c r="E37" s="341"/>
      <c r="F37" s="341"/>
      <c r="G37" s="341"/>
    </row>
    <row r="38" spans="1:8">
      <c r="A38" s="342" t="s">
        <v>27</v>
      </c>
      <c r="B38" s="345" t="s">
        <v>110</v>
      </c>
      <c r="C38" s="346"/>
      <c r="D38" s="347"/>
      <c r="E38" s="342" t="s">
        <v>28</v>
      </c>
      <c r="F38" s="345"/>
      <c r="G38" s="347"/>
      <c r="H38" s="73"/>
    </row>
    <row r="39" spans="1:8">
      <c r="A39" s="343"/>
      <c r="B39" s="333" t="s">
        <v>111</v>
      </c>
      <c r="C39" s="335"/>
      <c r="D39" s="334"/>
      <c r="E39" s="343"/>
      <c r="F39" s="333" t="s">
        <v>10</v>
      </c>
      <c r="G39" s="334"/>
      <c r="H39" s="48"/>
    </row>
    <row r="40" spans="1:8">
      <c r="A40" s="343"/>
      <c r="B40" s="333" t="s">
        <v>112</v>
      </c>
      <c r="C40" s="335"/>
      <c r="D40" s="334"/>
      <c r="E40" s="343"/>
      <c r="F40" s="333" t="s">
        <v>10</v>
      </c>
      <c r="G40" s="334"/>
    </row>
    <row r="41" spans="1:8">
      <c r="A41" s="343"/>
      <c r="B41" s="333" t="s">
        <v>113</v>
      </c>
      <c r="C41" s="335"/>
      <c r="D41" s="334"/>
      <c r="E41" s="343"/>
      <c r="F41" s="333" t="s">
        <v>10</v>
      </c>
      <c r="G41" s="334"/>
    </row>
    <row r="42" spans="1:8">
      <c r="A42" s="343"/>
      <c r="B42" s="333" t="s">
        <v>10</v>
      </c>
      <c r="C42" s="335"/>
      <c r="D42" s="334"/>
      <c r="E42" s="343"/>
      <c r="F42" s="333" t="s">
        <v>10</v>
      </c>
      <c r="G42" s="334"/>
    </row>
    <row r="43" spans="1:8">
      <c r="A43" s="344"/>
      <c r="B43" s="336"/>
      <c r="C43" s="337"/>
      <c r="D43" s="338"/>
      <c r="E43" s="344"/>
      <c r="F43" s="333"/>
      <c r="G43" s="334"/>
    </row>
    <row r="44" spans="1:8">
      <c r="A44" s="339" t="s">
        <v>31</v>
      </c>
      <c r="B44" s="340"/>
      <c r="C44" s="49" t="s">
        <v>32</v>
      </c>
      <c r="D44" s="50">
        <f>B46+E46</f>
        <v>0</v>
      </c>
      <c r="E44" s="51"/>
      <c r="F44" s="51"/>
      <c r="G44" s="51"/>
    </row>
    <row r="45" spans="1:8">
      <c r="A45" s="316" t="s">
        <v>27</v>
      </c>
      <c r="B45" s="52" t="s">
        <v>33</v>
      </c>
      <c r="C45" s="52" t="s">
        <v>34</v>
      </c>
      <c r="D45" s="319" t="s">
        <v>28</v>
      </c>
      <c r="E45" s="52" t="s">
        <v>33</v>
      </c>
      <c r="F45" s="322" t="s">
        <v>34</v>
      </c>
      <c r="G45" s="323"/>
    </row>
    <row r="46" spans="1:8">
      <c r="A46" s="317"/>
      <c r="B46" s="324"/>
      <c r="C46" s="324"/>
      <c r="D46" s="320"/>
      <c r="E46" s="324"/>
      <c r="F46" s="327"/>
      <c r="G46" s="328"/>
    </row>
    <row r="47" spans="1:8">
      <c r="A47" s="317"/>
      <c r="B47" s="325"/>
      <c r="C47" s="325"/>
      <c r="D47" s="320"/>
      <c r="E47" s="325"/>
      <c r="F47" s="329"/>
      <c r="G47" s="330"/>
    </row>
    <row r="48" spans="1:8">
      <c r="A48" s="318"/>
      <c r="B48" s="326"/>
      <c r="C48" s="326"/>
      <c r="D48" s="321"/>
      <c r="E48" s="326"/>
      <c r="F48" s="331"/>
      <c r="G48" s="332"/>
    </row>
    <row r="49" spans="1:7">
      <c r="A49" s="310" t="s">
        <v>35</v>
      </c>
      <c r="B49" s="310"/>
      <c r="C49" s="310"/>
      <c r="D49" s="310"/>
      <c r="E49" s="310"/>
      <c r="F49" s="310"/>
      <c r="G49" s="310"/>
    </row>
    <row r="50" spans="1:7">
      <c r="A50" s="311"/>
      <c r="B50" s="312"/>
      <c r="C50" s="312"/>
      <c r="D50" s="312"/>
      <c r="E50" s="312"/>
      <c r="F50" s="312"/>
      <c r="G50" s="313"/>
    </row>
    <row r="52" spans="1:7">
      <c r="G52"/>
    </row>
    <row r="53" spans="1:7">
      <c r="G53"/>
    </row>
    <row r="54" spans="1:7">
      <c r="C54" t="s">
        <v>5</v>
      </c>
      <c r="G54"/>
    </row>
    <row r="55" spans="1:7">
      <c r="G55"/>
    </row>
    <row r="56" spans="1:7">
      <c r="G56"/>
    </row>
    <row r="57" spans="1:7">
      <c r="G57"/>
    </row>
  </sheetData>
  <mergeCells count="69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27"/>
    <mergeCell ref="E23:G23"/>
    <mergeCell ref="E24:G24"/>
    <mergeCell ref="E25:G25"/>
    <mergeCell ref="E26:G26"/>
    <mergeCell ref="A28:G28"/>
    <mergeCell ref="A29:A33"/>
    <mergeCell ref="B29:C29"/>
    <mergeCell ref="D29:D33"/>
    <mergeCell ref="E29:G29"/>
    <mergeCell ref="B30:C30"/>
    <mergeCell ref="E30:G30"/>
    <mergeCell ref="B31:C31"/>
    <mergeCell ref="E31:G31"/>
    <mergeCell ref="E32:G32"/>
    <mergeCell ref="B33:C33"/>
    <mergeCell ref="E33:G33"/>
    <mergeCell ref="A35:A36"/>
    <mergeCell ref="B35:C35"/>
    <mergeCell ref="D35:D36"/>
    <mergeCell ref="E35:G35"/>
    <mergeCell ref="B36:C36"/>
    <mergeCell ref="A34:G34"/>
    <mergeCell ref="A44:B44"/>
    <mergeCell ref="A37:G37"/>
    <mergeCell ref="A38:A43"/>
    <mergeCell ref="B38:D38"/>
    <mergeCell ref="E38:E43"/>
    <mergeCell ref="F38:G38"/>
    <mergeCell ref="B39:D39"/>
    <mergeCell ref="F39:G39"/>
    <mergeCell ref="B40:D40"/>
    <mergeCell ref="F40:G40"/>
    <mergeCell ref="B41:D41"/>
    <mergeCell ref="F41:G41"/>
    <mergeCell ref="B42:D42"/>
    <mergeCell ref="F42:G42"/>
    <mergeCell ref="B43:D43"/>
    <mergeCell ref="F43:G43"/>
    <mergeCell ref="A49:G49"/>
    <mergeCell ref="A50:G50"/>
    <mergeCell ref="A45:A48"/>
    <mergeCell ref="D45:D48"/>
    <mergeCell ref="F45:G45"/>
    <mergeCell ref="B46:B48"/>
    <mergeCell ref="C46:C48"/>
    <mergeCell ref="E46:E48"/>
    <mergeCell ref="F46:G48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6"/>
  <sheetViews>
    <sheetView topLeftCell="A25" workbookViewId="0">
      <selection activeCell="E4" sqref="E4:G6"/>
    </sheetView>
  </sheetViews>
  <sheetFormatPr defaultColWidth="11.5546875" defaultRowHeight="17.25"/>
  <cols>
    <col min="1" max="1" width="11.5546875" style="90"/>
    <col min="2" max="2" width="17.109375" style="90" customWidth="1"/>
    <col min="3" max="3" width="20" style="90" customWidth="1"/>
    <col min="4" max="4" width="8.44140625" style="90" customWidth="1"/>
    <col min="5" max="5" width="18.88671875" style="90" customWidth="1"/>
    <col min="6" max="6" width="13.109375" style="90" customWidth="1"/>
    <col min="7" max="7" width="42.6640625" style="53" customWidth="1"/>
    <col min="8" max="16384" width="11.5546875" style="90"/>
  </cols>
  <sheetData>
    <row r="1" spans="1:9" ht="19.5">
      <c r="A1" s="377" t="s">
        <v>0</v>
      </c>
      <c r="B1" s="377"/>
      <c r="C1" s="377"/>
      <c r="D1" s="377"/>
      <c r="E1" s="377"/>
      <c r="F1" s="377"/>
      <c r="G1" s="377"/>
    </row>
    <row r="2" spans="1:9">
      <c r="A2" s="1" t="s">
        <v>1</v>
      </c>
      <c r="B2" s="378" t="s">
        <v>184</v>
      </c>
      <c r="C2" s="379"/>
      <c r="D2" s="2" t="s">
        <v>2</v>
      </c>
      <c r="E2" s="2"/>
      <c r="F2" s="3" t="s">
        <v>3</v>
      </c>
      <c r="G2" s="4"/>
    </row>
    <row r="3" spans="1:9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>
      <c r="A4" s="1" t="s">
        <v>9</v>
      </c>
      <c r="B4" s="382">
        <v>776000</v>
      </c>
      <c r="C4" s="383"/>
      <c r="D4" s="381"/>
      <c r="E4" s="7" t="s">
        <v>78</v>
      </c>
      <c r="F4" s="8">
        <v>20</v>
      </c>
      <c r="G4" s="9" t="s">
        <v>206</v>
      </c>
    </row>
    <row r="5" spans="1:9">
      <c r="A5" s="1" t="s">
        <v>11</v>
      </c>
      <c r="B5" s="384">
        <f>B6-B4</f>
        <v>1463500</v>
      </c>
      <c r="C5" s="385"/>
      <c r="D5" s="381"/>
      <c r="E5" s="7" t="s">
        <v>79</v>
      </c>
      <c r="F5" s="8">
        <v>20</v>
      </c>
      <c r="G5" s="9" t="s">
        <v>207</v>
      </c>
    </row>
    <row r="6" spans="1:9">
      <c r="A6" s="1" t="s">
        <v>12</v>
      </c>
      <c r="B6" s="386">
        <v>2239500</v>
      </c>
      <c r="C6" s="387"/>
      <c r="D6" s="381"/>
      <c r="E6" s="7" t="s">
        <v>80</v>
      </c>
      <c r="F6" s="8">
        <v>20</v>
      </c>
      <c r="G6" s="9" t="s">
        <v>208</v>
      </c>
    </row>
    <row r="7" spans="1:9">
      <c r="A7" s="10" t="s">
        <v>13</v>
      </c>
      <c r="B7" s="386">
        <f>'0105'!B7:C7+'0106'!B6:C6</f>
        <v>13258600</v>
      </c>
      <c r="C7" s="387"/>
      <c r="D7" s="11"/>
      <c r="E7" s="12"/>
      <c r="F7" s="13"/>
      <c r="G7" s="14"/>
      <c r="I7" s="92"/>
    </row>
    <row r="8" spans="1:9">
      <c r="A8" s="1" t="s">
        <v>14</v>
      </c>
      <c r="B8" s="388">
        <v>75550240</v>
      </c>
      <c r="C8" s="389"/>
      <c r="G8" s="92"/>
    </row>
    <row r="9" spans="1:9">
      <c r="A9" s="375" t="s">
        <v>15</v>
      </c>
      <c r="B9" s="341"/>
      <c r="C9" s="376"/>
      <c r="D9" s="16"/>
      <c r="E9" s="17"/>
      <c r="F9" s="17"/>
      <c r="G9" s="18"/>
    </row>
    <row r="10" spans="1:9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91"/>
    </row>
    <row r="11" spans="1:9">
      <c r="A11" s="391"/>
      <c r="B11" s="21" t="s">
        <v>209</v>
      </c>
      <c r="C11" s="21">
        <v>7</v>
      </c>
      <c r="D11" s="320"/>
      <c r="E11" s="22"/>
      <c r="F11" s="21"/>
      <c r="G11" s="91"/>
    </row>
    <row r="12" spans="1:9">
      <c r="A12" s="391"/>
      <c r="B12" s="21" t="s">
        <v>210</v>
      </c>
      <c r="C12" s="23">
        <v>6</v>
      </c>
      <c r="D12" s="320"/>
      <c r="E12" s="22"/>
      <c r="F12" s="21"/>
      <c r="G12" s="91"/>
    </row>
    <row r="13" spans="1:9">
      <c r="A13" s="392"/>
      <c r="B13" s="21" t="s">
        <v>211</v>
      </c>
      <c r="C13" s="21">
        <v>3</v>
      </c>
      <c r="D13" s="321"/>
      <c r="E13" s="24"/>
      <c r="F13" s="25"/>
      <c r="G13" s="91"/>
    </row>
    <row r="14" spans="1:9">
      <c r="A14" s="375" t="s">
        <v>20</v>
      </c>
      <c r="B14" s="341"/>
      <c r="C14" s="341"/>
      <c r="D14" s="341"/>
      <c r="E14" s="341"/>
      <c r="F14" s="341"/>
      <c r="G14" s="376"/>
    </row>
    <row r="15" spans="1:9">
      <c r="A15" s="22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>
      <c r="A16" s="342" t="s">
        <v>24</v>
      </c>
      <c r="B16" s="27" t="s">
        <v>119</v>
      </c>
      <c r="C16" s="27" t="s">
        <v>185</v>
      </c>
      <c r="D16" s="28">
        <v>8</v>
      </c>
      <c r="E16" s="369" t="s">
        <v>186</v>
      </c>
      <c r="F16" s="370"/>
      <c r="G16" s="371"/>
    </row>
    <row r="17" spans="1:7">
      <c r="A17" s="343"/>
      <c r="B17" s="27" t="s">
        <v>130</v>
      </c>
      <c r="C17" s="21" t="s">
        <v>187</v>
      </c>
      <c r="D17" s="21">
        <v>3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81"/>
      <c r="F21" s="82"/>
      <c r="G21" s="83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53</v>
      </c>
      <c r="C23" s="21" t="s">
        <v>188</v>
      </c>
      <c r="D23" s="21">
        <v>2</v>
      </c>
      <c r="E23" s="369"/>
      <c r="F23" s="370"/>
      <c r="G23" s="371"/>
    </row>
    <row r="24" spans="1:7">
      <c r="A24" s="343"/>
      <c r="B24" s="27" t="s">
        <v>53</v>
      </c>
      <c r="C24" s="21" t="s">
        <v>189</v>
      </c>
      <c r="D24" s="21">
        <v>4</v>
      </c>
      <c r="E24" s="369"/>
      <c r="F24" s="370"/>
      <c r="G24" s="371"/>
    </row>
    <row r="25" spans="1:7">
      <c r="A25" s="343"/>
      <c r="B25" s="27" t="s">
        <v>167</v>
      </c>
      <c r="C25" s="21" t="s">
        <v>190</v>
      </c>
      <c r="D25" s="21">
        <v>7</v>
      </c>
      <c r="E25" s="369" t="s">
        <v>192</v>
      </c>
      <c r="F25" s="370"/>
      <c r="G25" s="371"/>
    </row>
    <row r="26" spans="1:7">
      <c r="A26" s="343"/>
      <c r="B26" s="27" t="s">
        <v>167</v>
      </c>
      <c r="C26" s="21" t="s">
        <v>191</v>
      </c>
      <c r="D26" s="21">
        <v>5</v>
      </c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81"/>
      <c r="F30" s="82"/>
      <c r="G30" s="83"/>
    </row>
    <row r="31" spans="1:7">
      <c r="A31" s="344"/>
      <c r="B31" s="27"/>
      <c r="C31" s="21"/>
      <c r="D31" s="21"/>
      <c r="E31" s="81"/>
      <c r="F31" s="82"/>
      <c r="G31" s="83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202</v>
      </c>
      <c r="C33" s="347"/>
      <c r="D33" s="342" t="s">
        <v>28</v>
      </c>
      <c r="E33" s="352" t="s">
        <v>203</v>
      </c>
      <c r="F33" s="353"/>
      <c r="G33" s="354"/>
    </row>
    <row r="34" spans="1:9">
      <c r="A34" s="343"/>
      <c r="B34" s="333" t="s">
        <v>193</v>
      </c>
      <c r="C34" s="334"/>
      <c r="D34" s="343"/>
      <c r="E34" s="333" t="s">
        <v>204</v>
      </c>
      <c r="F34" s="335"/>
      <c r="G34" s="334"/>
    </row>
    <row r="35" spans="1:9">
      <c r="A35" s="343"/>
      <c r="B35" s="79" t="s">
        <v>194</v>
      </c>
      <c r="C35" s="80"/>
      <c r="D35" s="343"/>
      <c r="E35" s="76"/>
      <c r="F35" s="78"/>
      <c r="G35" s="77"/>
    </row>
    <row r="36" spans="1:9">
      <c r="A36" s="343"/>
      <c r="B36" s="37" t="s">
        <v>195</v>
      </c>
      <c r="C36" s="38"/>
      <c r="D36" s="343"/>
      <c r="E36" s="76"/>
      <c r="F36" s="78"/>
      <c r="G36" s="77"/>
    </row>
    <row r="37" spans="1:9" ht="17.25" customHeight="1">
      <c r="A37" s="343"/>
      <c r="B37" s="37" t="s">
        <v>196</v>
      </c>
      <c r="C37" s="38"/>
      <c r="D37" s="343"/>
      <c r="E37" s="76"/>
      <c r="F37" s="78"/>
      <c r="G37" s="77"/>
    </row>
    <row r="38" spans="1:9" ht="17.25" customHeight="1">
      <c r="A38" s="343"/>
      <c r="B38" s="39" t="s">
        <v>197</v>
      </c>
      <c r="C38" s="40"/>
      <c r="D38" s="343"/>
      <c r="E38" s="355"/>
      <c r="F38" s="356"/>
      <c r="G38" s="357"/>
      <c r="I38" s="23"/>
    </row>
    <row r="39" spans="1:9">
      <c r="A39" s="343"/>
      <c r="B39" s="79" t="s">
        <v>198</v>
      </c>
      <c r="C39" s="80"/>
      <c r="D39" s="343"/>
      <c r="E39" s="355"/>
      <c r="F39" s="356"/>
      <c r="G39" s="357"/>
    </row>
    <row r="40" spans="1:9">
      <c r="A40" s="343"/>
      <c r="B40" s="358" t="s">
        <v>199</v>
      </c>
      <c r="C40" s="359"/>
      <c r="D40" s="343"/>
      <c r="E40" s="355"/>
      <c r="F40" s="356"/>
      <c r="G40" s="357"/>
    </row>
    <row r="41" spans="1:9">
      <c r="A41" s="343"/>
      <c r="B41" s="79"/>
      <c r="C41" s="80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37"/>
      <c r="G42" s="33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96"/>
      <c r="G44" s="397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200</v>
      </c>
      <c r="C47" s="346"/>
      <c r="D47" s="347"/>
      <c r="E47" s="342" t="s">
        <v>28</v>
      </c>
      <c r="F47" s="345"/>
      <c r="G47" s="347"/>
      <c r="H47" s="76"/>
    </row>
    <row r="48" spans="1:9">
      <c r="A48" s="343"/>
      <c r="B48" s="333" t="s">
        <v>201</v>
      </c>
      <c r="C48" s="335"/>
      <c r="D48" s="334"/>
      <c r="E48" s="343"/>
      <c r="F48" s="333"/>
      <c r="G48" s="334"/>
      <c r="H48" s="48"/>
    </row>
    <row r="49" spans="1:7">
      <c r="A49" s="343"/>
      <c r="B49" s="333"/>
      <c r="C49" s="335"/>
      <c r="D49" s="334"/>
      <c r="E49" s="343"/>
      <c r="F49" s="333"/>
      <c r="G49" s="334"/>
    </row>
    <row r="50" spans="1:7">
      <c r="A50" s="343"/>
      <c r="B50" s="333"/>
      <c r="C50" s="335"/>
      <c r="D50" s="334"/>
      <c r="E50" s="343"/>
      <c r="F50" s="333"/>
      <c r="G50" s="334"/>
    </row>
    <row r="51" spans="1:7">
      <c r="A51" s="343"/>
      <c r="B51" s="333" t="s">
        <v>10</v>
      </c>
      <c r="C51" s="335"/>
      <c r="D51" s="334"/>
      <c r="E51" s="343"/>
      <c r="F51" s="333"/>
      <c r="G51" s="334"/>
    </row>
    <row r="52" spans="1:7">
      <c r="A52" s="344"/>
      <c r="B52" s="336"/>
      <c r="C52" s="337"/>
      <c r="D52" s="338"/>
      <c r="E52" s="344"/>
      <c r="F52" s="336" t="s">
        <v>205</v>
      </c>
      <c r="G52" s="338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 s="90"/>
    </row>
    <row r="62" spans="1:7">
      <c r="G62" s="90"/>
    </row>
    <row r="63" spans="1:7">
      <c r="C63" s="90" t="s">
        <v>5</v>
      </c>
      <c r="G63" s="90"/>
    </row>
    <row r="64" spans="1:7">
      <c r="G64" s="90"/>
    </row>
    <row r="65" spans="7:7">
      <c r="G65" s="90"/>
    </row>
    <row r="66" spans="7:7">
      <c r="G66" s="90"/>
    </row>
  </sheetData>
  <mergeCells count="74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44:A45"/>
    <mergeCell ref="B44:C44"/>
    <mergeCell ref="D44:D45"/>
    <mergeCell ref="E44:G44"/>
    <mergeCell ref="B45:C45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1"/>
  <sheetViews>
    <sheetView topLeftCell="A16" workbookViewId="0">
      <selection activeCell="C30" sqref="C30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212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49000</v>
      </c>
      <c r="C4" s="383"/>
      <c r="D4" s="381"/>
      <c r="E4" s="7" t="s">
        <v>78</v>
      </c>
      <c r="F4" s="8">
        <v>20</v>
      </c>
      <c r="G4" s="9" t="s">
        <v>222</v>
      </c>
    </row>
    <row r="5" spans="1:9" ht="23.1" customHeight="1">
      <c r="A5" s="1" t="s">
        <v>11</v>
      </c>
      <c r="B5" s="384">
        <v>501000</v>
      </c>
      <c r="C5" s="385"/>
      <c r="D5" s="381"/>
      <c r="E5" s="7" t="s">
        <v>79</v>
      </c>
      <c r="F5" s="8">
        <v>20</v>
      </c>
      <c r="G5" s="9" t="s">
        <v>223</v>
      </c>
    </row>
    <row r="6" spans="1:9" ht="21.95" customHeight="1">
      <c r="A6" s="1" t="s">
        <v>12</v>
      </c>
      <c r="B6" s="386">
        <v>550000</v>
      </c>
      <c r="C6" s="387"/>
      <c r="D6" s="381"/>
      <c r="E6" s="7" t="s">
        <v>80</v>
      </c>
      <c r="F6" s="8">
        <v>20</v>
      </c>
      <c r="G6" s="9" t="s">
        <v>208</v>
      </c>
    </row>
    <row r="7" spans="1:9" ht="20.25" customHeight="1">
      <c r="A7" s="10" t="s">
        <v>13</v>
      </c>
      <c r="B7" s="386">
        <f>'0106'!B7:C7+'0107'!B6:C6</f>
        <v>13808600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/>
      <c r="C11" s="21"/>
      <c r="D11" s="320"/>
      <c r="E11" s="22"/>
      <c r="F11" s="21"/>
      <c r="G11" s="20"/>
    </row>
    <row r="12" spans="1:9" ht="18" customHeight="1">
      <c r="A12" s="391"/>
      <c r="B12" s="21"/>
      <c r="C12" s="23"/>
      <c r="D12" s="320"/>
      <c r="E12" s="22"/>
      <c r="F12" s="21"/>
      <c r="G12" s="20"/>
    </row>
    <row r="13" spans="1:9" ht="17.100000000000001" customHeight="1">
      <c r="A13" s="392"/>
      <c r="B13" s="21"/>
      <c r="C13" s="21"/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/>
      <c r="C16" s="27"/>
      <c r="D16" s="28"/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84"/>
      <c r="F21" s="85"/>
      <c r="G21" s="86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213</v>
      </c>
      <c r="C23" s="21" t="s">
        <v>214</v>
      </c>
      <c r="D23" s="21">
        <v>2</v>
      </c>
      <c r="E23" s="369"/>
      <c r="F23" s="370"/>
      <c r="G23" s="371"/>
    </row>
    <row r="24" spans="1:7">
      <c r="A24" s="343"/>
      <c r="B24" s="27" t="s">
        <v>53</v>
      </c>
      <c r="C24" s="21" t="s">
        <v>215</v>
      </c>
      <c r="D24" s="21">
        <v>2</v>
      </c>
      <c r="E24" s="369"/>
      <c r="F24" s="370"/>
      <c r="G24" s="371"/>
    </row>
    <row r="25" spans="1:7">
      <c r="A25" s="343"/>
      <c r="B25" s="27" t="s">
        <v>167</v>
      </c>
      <c r="C25" s="21" t="s">
        <v>216</v>
      </c>
      <c r="D25" s="21">
        <v>2</v>
      </c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84"/>
      <c r="F30" s="85"/>
      <c r="G30" s="86"/>
    </row>
    <row r="31" spans="1:7">
      <c r="A31" s="343"/>
      <c r="B31" s="27"/>
      <c r="C31" s="21"/>
      <c r="D31" s="21"/>
      <c r="E31" s="84"/>
      <c r="F31" s="85"/>
      <c r="G31" s="86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8">
      <c r="A33" s="342" t="s">
        <v>27</v>
      </c>
      <c r="B33" s="345" t="s">
        <v>217</v>
      </c>
      <c r="C33" s="347"/>
      <c r="D33" s="342" t="s">
        <v>28</v>
      </c>
      <c r="E33" s="352" t="s">
        <v>228</v>
      </c>
      <c r="F33" s="353"/>
      <c r="G33" s="354"/>
    </row>
    <row r="34" spans="1:8" ht="17.25" customHeight="1">
      <c r="A34" s="343"/>
      <c r="B34" s="333"/>
      <c r="C34" s="334"/>
      <c r="D34" s="343"/>
      <c r="E34" s="398" t="s">
        <v>224</v>
      </c>
      <c r="F34" s="399"/>
      <c r="G34" s="400"/>
    </row>
    <row r="35" spans="1:8" ht="17.25" customHeight="1">
      <c r="A35" s="343"/>
      <c r="B35" s="358"/>
      <c r="C35" s="359"/>
      <c r="D35" s="343"/>
      <c r="E35" s="93" t="s">
        <v>225</v>
      </c>
      <c r="F35" s="95"/>
      <c r="G35" s="94"/>
    </row>
    <row r="36" spans="1:8" ht="15" customHeight="1">
      <c r="A36" s="343"/>
      <c r="B36" s="88"/>
      <c r="C36" s="89"/>
      <c r="D36" s="343"/>
      <c r="E36" s="355" t="s">
        <v>226</v>
      </c>
      <c r="F36" s="356"/>
      <c r="G36" s="357"/>
    </row>
    <row r="37" spans="1:8" ht="17.25" customHeight="1">
      <c r="A37" s="344"/>
      <c r="B37" s="365"/>
      <c r="C37" s="366"/>
      <c r="D37" s="344"/>
      <c r="E37" s="401" t="s">
        <v>227</v>
      </c>
      <c r="F37" s="402"/>
      <c r="G37" s="403"/>
    </row>
    <row r="38" spans="1:8">
      <c r="A38" s="341" t="s">
        <v>29</v>
      </c>
      <c r="B38" s="341"/>
      <c r="C38" s="341"/>
      <c r="D38" s="341"/>
      <c r="E38" s="341"/>
      <c r="F38" s="341"/>
      <c r="G38" s="341"/>
    </row>
    <row r="39" spans="1:8">
      <c r="A39" s="342" t="s">
        <v>27</v>
      </c>
      <c r="B39" s="345" t="s">
        <v>10</v>
      </c>
      <c r="C39" s="347"/>
      <c r="D39" s="342" t="s">
        <v>28</v>
      </c>
      <c r="E39" s="348"/>
      <c r="F39" s="349"/>
      <c r="G39" s="350"/>
    </row>
    <row r="40" spans="1:8">
      <c r="A40" s="344"/>
      <c r="B40" s="336" t="s">
        <v>10</v>
      </c>
      <c r="C40" s="338"/>
      <c r="D40" s="344"/>
      <c r="E40" s="46"/>
      <c r="F40" s="17"/>
      <c r="G40" s="47"/>
    </row>
    <row r="41" spans="1:8">
      <c r="A41" s="341" t="s">
        <v>30</v>
      </c>
      <c r="B41" s="341"/>
      <c r="C41" s="341"/>
      <c r="D41" s="341"/>
      <c r="E41" s="341"/>
      <c r="F41" s="341"/>
      <c r="G41" s="341"/>
    </row>
    <row r="42" spans="1:8">
      <c r="A42" s="342" t="s">
        <v>27</v>
      </c>
      <c r="B42" s="345" t="s">
        <v>218</v>
      </c>
      <c r="C42" s="346"/>
      <c r="D42" s="347"/>
      <c r="E42" s="342" t="s">
        <v>28</v>
      </c>
      <c r="F42" s="345"/>
      <c r="G42" s="347"/>
      <c r="H42" s="87"/>
    </row>
    <row r="43" spans="1:8">
      <c r="A43" s="343"/>
      <c r="B43" s="333" t="s">
        <v>219</v>
      </c>
      <c r="C43" s="335"/>
      <c r="D43" s="334"/>
      <c r="E43" s="343"/>
      <c r="F43" s="333" t="s">
        <v>10</v>
      </c>
      <c r="G43" s="334"/>
      <c r="H43" s="48"/>
    </row>
    <row r="44" spans="1:8">
      <c r="A44" s="343"/>
      <c r="B44" s="333" t="s">
        <v>220</v>
      </c>
      <c r="C44" s="335"/>
      <c r="D44" s="334"/>
      <c r="E44" s="343"/>
      <c r="F44" s="333" t="s">
        <v>10</v>
      </c>
      <c r="G44" s="334"/>
    </row>
    <row r="45" spans="1:8">
      <c r="A45" s="343"/>
      <c r="B45" s="333" t="s">
        <v>219</v>
      </c>
      <c r="C45" s="335"/>
      <c r="D45" s="334"/>
      <c r="E45" s="343"/>
      <c r="F45" s="333" t="s">
        <v>10</v>
      </c>
      <c r="G45" s="334"/>
    </row>
    <row r="46" spans="1:8">
      <c r="A46" s="343"/>
      <c r="B46" s="333" t="s">
        <v>221</v>
      </c>
      <c r="C46" s="335"/>
      <c r="D46" s="334"/>
      <c r="E46" s="343"/>
      <c r="F46" s="333" t="s">
        <v>10</v>
      </c>
      <c r="G46" s="334"/>
    </row>
    <row r="47" spans="1:8">
      <c r="A47" s="344"/>
      <c r="B47" s="336"/>
      <c r="C47" s="337"/>
      <c r="D47" s="338"/>
      <c r="E47" s="344"/>
      <c r="F47" s="333"/>
      <c r="G47" s="334"/>
    </row>
    <row r="48" spans="1:8">
      <c r="A48" s="339" t="s">
        <v>31</v>
      </c>
      <c r="B48" s="340"/>
      <c r="C48" s="49" t="s">
        <v>32</v>
      </c>
      <c r="D48" s="50">
        <f>B50+E50</f>
        <v>0</v>
      </c>
      <c r="E48" s="51"/>
      <c r="F48" s="51"/>
      <c r="G48" s="51"/>
    </row>
    <row r="49" spans="1:7">
      <c r="A49" s="316" t="s">
        <v>27</v>
      </c>
      <c r="B49" s="52" t="s">
        <v>33</v>
      </c>
      <c r="C49" s="52" t="s">
        <v>34</v>
      </c>
      <c r="D49" s="319" t="s">
        <v>28</v>
      </c>
      <c r="E49" s="52" t="s">
        <v>33</v>
      </c>
      <c r="F49" s="322" t="s">
        <v>34</v>
      </c>
      <c r="G49" s="323"/>
    </row>
    <row r="50" spans="1:7">
      <c r="A50" s="317"/>
      <c r="B50" s="324"/>
      <c r="C50" s="324"/>
      <c r="D50" s="320"/>
      <c r="E50" s="324"/>
      <c r="F50" s="327"/>
      <c r="G50" s="328"/>
    </row>
    <row r="51" spans="1:7">
      <c r="A51" s="317"/>
      <c r="B51" s="325"/>
      <c r="C51" s="325"/>
      <c r="D51" s="320"/>
      <c r="E51" s="325"/>
      <c r="F51" s="329"/>
      <c r="G51" s="330"/>
    </row>
    <row r="52" spans="1:7">
      <c r="A52" s="318"/>
      <c r="B52" s="326"/>
      <c r="C52" s="326"/>
      <c r="D52" s="321"/>
      <c r="E52" s="326"/>
      <c r="F52" s="331"/>
      <c r="G52" s="332"/>
    </row>
    <row r="53" spans="1:7">
      <c r="A53" s="310" t="s">
        <v>35</v>
      </c>
      <c r="B53" s="310"/>
      <c r="C53" s="310"/>
      <c r="D53" s="310"/>
      <c r="E53" s="310"/>
      <c r="F53" s="310"/>
      <c r="G53" s="310"/>
    </row>
    <row r="54" spans="1:7">
      <c r="A54" s="311"/>
      <c r="B54" s="312"/>
      <c r="C54" s="312"/>
      <c r="D54" s="312"/>
      <c r="E54" s="312"/>
      <c r="F54" s="312"/>
      <c r="G54" s="313"/>
    </row>
    <row r="56" spans="1:7">
      <c r="G56"/>
    </row>
    <row r="57" spans="1:7">
      <c r="G57"/>
    </row>
    <row r="58" spans="1:7">
      <c r="C58" t="s">
        <v>5</v>
      </c>
      <c r="G58"/>
    </row>
    <row r="59" spans="1:7">
      <c r="G59"/>
    </row>
    <row r="60" spans="1:7">
      <c r="G60"/>
    </row>
    <row r="61" spans="1:7">
      <c r="G61"/>
    </row>
  </sheetData>
  <mergeCells count="71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37"/>
    <mergeCell ref="B33:C33"/>
    <mergeCell ref="D33:D37"/>
    <mergeCell ref="E33:G33"/>
    <mergeCell ref="B34:C34"/>
    <mergeCell ref="E34:G34"/>
    <mergeCell ref="B35:C35"/>
    <mergeCell ref="E36:G36"/>
    <mergeCell ref="B37:C37"/>
    <mergeCell ref="E37:G37"/>
    <mergeCell ref="A39:A40"/>
    <mergeCell ref="B39:C39"/>
    <mergeCell ref="D39:D40"/>
    <mergeCell ref="E39:G39"/>
    <mergeCell ref="B40:C40"/>
    <mergeCell ref="A38:G38"/>
    <mergeCell ref="A48:B48"/>
    <mergeCell ref="A41:G41"/>
    <mergeCell ref="A42:A47"/>
    <mergeCell ref="B42:D42"/>
    <mergeCell ref="E42:E47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A53:G53"/>
    <mergeCell ref="A54:G54"/>
    <mergeCell ref="A49:A52"/>
    <mergeCell ref="D49:D52"/>
    <mergeCell ref="F49:G49"/>
    <mergeCell ref="B50:B52"/>
    <mergeCell ref="C50:C52"/>
    <mergeCell ref="E50:E52"/>
    <mergeCell ref="F50:G5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2"/>
  <sheetViews>
    <sheetView topLeftCell="A25"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229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187500</v>
      </c>
      <c r="C4" s="383"/>
      <c r="D4" s="381"/>
      <c r="E4" s="7" t="s">
        <v>78</v>
      </c>
      <c r="F4" s="8">
        <v>20</v>
      </c>
      <c r="G4" s="9" t="s">
        <v>222</v>
      </c>
    </row>
    <row r="5" spans="1:9" ht="23.1" customHeight="1">
      <c r="A5" s="1" t="s">
        <v>11</v>
      </c>
      <c r="B5" s="384">
        <f>B6-B4</f>
        <v>697600</v>
      </c>
      <c r="C5" s="385"/>
      <c r="D5" s="381"/>
      <c r="E5" s="7" t="s">
        <v>79</v>
      </c>
      <c r="F5" s="8">
        <v>20</v>
      </c>
      <c r="G5" s="9" t="s">
        <v>223</v>
      </c>
    </row>
    <row r="6" spans="1:9" ht="21.95" customHeight="1">
      <c r="A6" s="1" t="s">
        <v>12</v>
      </c>
      <c r="B6" s="386">
        <v>885100</v>
      </c>
      <c r="C6" s="387"/>
      <c r="D6" s="381"/>
      <c r="E6" s="7" t="s">
        <v>80</v>
      </c>
      <c r="F6" s="8">
        <v>20</v>
      </c>
      <c r="G6" s="9" t="s">
        <v>208</v>
      </c>
    </row>
    <row r="7" spans="1:9" ht="20.25" customHeight="1">
      <c r="A7" s="10" t="s">
        <v>13</v>
      </c>
      <c r="B7" s="386">
        <f>'0107'!B7:C7+'0108'!B6:C6</f>
        <v>14693700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239</v>
      </c>
      <c r="C11" s="21">
        <v>3</v>
      </c>
      <c r="D11" s="320"/>
      <c r="E11" s="22"/>
      <c r="F11" s="21"/>
      <c r="G11" s="20"/>
    </row>
    <row r="12" spans="1:9" ht="18" customHeight="1">
      <c r="A12" s="391"/>
      <c r="B12" s="21" t="s">
        <v>240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241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/>
      <c r="C16" s="27"/>
      <c r="D16" s="28"/>
      <c r="E16" s="369"/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96"/>
      <c r="F21" s="97"/>
      <c r="G21" s="98"/>
    </row>
    <row r="22" spans="1:7">
      <c r="A22" s="344"/>
      <c r="B22" s="27" t="s">
        <v>230</v>
      </c>
      <c r="C22" s="21" t="s">
        <v>231</v>
      </c>
      <c r="D22" s="21">
        <v>2</v>
      </c>
      <c r="E22" s="369"/>
      <c r="F22" s="370"/>
      <c r="G22" s="371"/>
    </row>
    <row r="23" spans="1:7">
      <c r="A23" s="342" t="s">
        <v>25</v>
      </c>
      <c r="B23" s="27" t="s">
        <v>232</v>
      </c>
      <c r="C23" s="21" t="s">
        <v>233</v>
      </c>
      <c r="D23" s="21">
        <v>2</v>
      </c>
      <c r="E23" s="369" t="s">
        <v>84</v>
      </c>
      <c r="F23" s="370"/>
      <c r="G23" s="371"/>
    </row>
    <row r="24" spans="1:7">
      <c r="A24" s="343"/>
      <c r="B24" s="27" t="s">
        <v>46</v>
      </c>
      <c r="C24" s="21" t="s">
        <v>234</v>
      </c>
      <c r="D24" s="21">
        <v>2</v>
      </c>
      <c r="E24" s="369"/>
      <c r="F24" s="370"/>
      <c r="G24" s="371"/>
    </row>
    <row r="25" spans="1:7">
      <c r="A25" s="343"/>
      <c r="B25" s="27" t="s">
        <v>58</v>
      </c>
      <c r="C25" s="21" t="s">
        <v>235</v>
      </c>
      <c r="D25" s="21">
        <v>2</v>
      </c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96"/>
      <c r="F30" s="97"/>
      <c r="G30" s="98"/>
    </row>
    <row r="31" spans="1:7">
      <c r="A31" s="343"/>
      <c r="B31" s="27"/>
      <c r="C31" s="21"/>
      <c r="D31" s="21"/>
      <c r="E31" s="96"/>
      <c r="F31" s="97"/>
      <c r="G31" s="98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8">
      <c r="A33" s="342" t="s">
        <v>27</v>
      </c>
      <c r="B33" s="345" t="s">
        <v>238</v>
      </c>
      <c r="C33" s="347"/>
      <c r="D33" s="342" t="s">
        <v>28</v>
      </c>
      <c r="E33" s="352"/>
      <c r="F33" s="353"/>
      <c r="G33" s="354"/>
    </row>
    <row r="34" spans="1:8" ht="17.25" customHeight="1">
      <c r="A34" s="343"/>
      <c r="B34" s="333"/>
      <c r="C34" s="334"/>
      <c r="D34" s="343"/>
      <c r="E34" s="333"/>
      <c r="F34" s="335"/>
      <c r="G34" s="334"/>
    </row>
    <row r="35" spans="1:8">
      <c r="A35" s="343"/>
      <c r="B35" s="102"/>
      <c r="C35" s="103"/>
      <c r="D35" s="343"/>
      <c r="E35" s="99"/>
      <c r="F35" s="101"/>
      <c r="G35" s="100"/>
    </row>
    <row r="36" spans="1:8">
      <c r="A36" s="343"/>
      <c r="B36" s="358"/>
      <c r="C36" s="359"/>
      <c r="D36" s="343"/>
      <c r="E36" s="355"/>
      <c r="F36" s="360"/>
      <c r="G36" s="361"/>
    </row>
    <row r="37" spans="1:8" ht="15" customHeight="1">
      <c r="A37" s="343"/>
      <c r="B37" s="102"/>
      <c r="C37" s="103"/>
      <c r="D37" s="343"/>
      <c r="E37" s="362"/>
      <c r="F37" s="363"/>
      <c r="G37" s="364"/>
    </row>
    <row r="38" spans="1:8">
      <c r="A38" s="344"/>
      <c r="B38" s="365"/>
      <c r="C38" s="366"/>
      <c r="D38" s="344"/>
      <c r="E38" s="336"/>
      <c r="F38" s="367"/>
      <c r="G38" s="368"/>
    </row>
    <row r="39" spans="1:8">
      <c r="A39" s="341" t="s">
        <v>29</v>
      </c>
      <c r="B39" s="341"/>
      <c r="C39" s="341"/>
      <c r="D39" s="341"/>
      <c r="E39" s="341"/>
      <c r="F39" s="341"/>
      <c r="G39" s="341"/>
    </row>
    <row r="40" spans="1:8">
      <c r="A40" s="342" t="s">
        <v>27</v>
      </c>
      <c r="B40" s="345" t="s">
        <v>10</v>
      </c>
      <c r="C40" s="347"/>
      <c r="D40" s="342" t="s">
        <v>28</v>
      </c>
      <c r="E40" s="348"/>
      <c r="F40" s="349"/>
      <c r="G40" s="350"/>
    </row>
    <row r="41" spans="1:8">
      <c r="A41" s="344"/>
      <c r="B41" s="336" t="s">
        <v>10</v>
      </c>
      <c r="C41" s="338"/>
      <c r="D41" s="344"/>
      <c r="E41" s="46"/>
      <c r="F41" s="17"/>
      <c r="G41" s="47"/>
    </row>
    <row r="42" spans="1:8">
      <c r="A42" s="341" t="s">
        <v>30</v>
      </c>
      <c r="B42" s="341"/>
      <c r="C42" s="341"/>
      <c r="D42" s="341"/>
      <c r="E42" s="341"/>
      <c r="F42" s="341"/>
      <c r="G42" s="341"/>
    </row>
    <row r="43" spans="1:8">
      <c r="A43" s="342" t="s">
        <v>27</v>
      </c>
      <c r="B43" s="345" t="s">
        <v>236</v>
      </c>
      <c r="C43" s="346"/>
      <c r="D43" s="347"/>
      <c r="E43" s="342" t="s">
        <v>28</v>
      </c>
      <c r="F43" s="345"/>
      <c r="G43" s="347"/>
      <c r="H43" s="99"/>
    </row>
    <row r="44" spans="1:8">
      <c r="A44" s="343"/>
      <c r="B44" s="333" t="s">
        <v>237</v>
      </c>
      <c r="C44" s="335"/>
      <c r="D44" s="334"/>
      <c r="E44" s="343"/>
      <c r="F44" s="333" t="s">
        <v>10</v>
      </c>
      <c r="G44" s="334"/>
      <c r="H44" s="104"/>
    </row>
    <row r="45" spans="1:8">
      <c r="A45" s="343"/>
      <c r="B45" s="333"/>
      <c r="C45" s="335"/>
      <c r="D45" s="334"/>
      <c r="E45" s="343"/>
      <c r="F45" s="333" t="s">
        <v>10</v>
      </c>
      <c r="G45" s="334"/>
    </row>
    <row r="46" spans="1:8">
      <c r="A46" s="343"/>
      <c r="B46" s="333"/>
      <c r="C46" s="335"/>
      <c r="D46" s="334"/>
      <c r="E46" s="343"/>
      <c r="F46" s="333" t="s">
        <v>10</v>
      </c>
      <c r="G46" s="334"/>
    </row>
    <row r="47" spans="1:8">
      <c r="A47" s="343"/>
      <c r="B47" s="333" t="s">
        <v>10</v>
      </c>
      <c r="C47" s="335"/>
      <c r="D47" s="334"/>
      <c r="E47" s="343"/>
      <c r="F47" s="333" t="s">
        <v>10</v>
      </c>
      <c r="G47" s="334"/>
    </row>
    <row r="48" spans="1:8">
      <c r="A48" s="344"/>
      <c r="B48" s="336"/>
      <c r="C48" s="337"/>
      <c r="D48" s="338"/>
      <c r="E48" s="344"/>
      <c r="F48" s="333"/>
      <c r="G48" s="334"/>
    </row>
    <row r="49" spans="1:7">
      <c r="A49" s="339" t="s">
        <v>31</v>
      </c>
      <c r="B49" s="340"/>
      <c r="C49" s="49" t="s">
        <v>32</v>
      </c>
      <c r="D49" s="50">
        <f>B51+E51</f>
        <v>0</v>
      </c>
      <c r="E49" s="51"/>
      <c r="F49" s="51"/>
      <c r="G49" s="51"/>
    </row>
    <row r="50" spans="1:7">
      <c r="A50" s="316" t="s">
        <v>27</v>
      </c>
      <c r="B50" s="52" t="s">
        <v>33</v>
      </c>
      <c r="C50" s="52" t="s">
        <v>34</v>
      </c>
      <c r="D50" s="319" t="s">
        <v>28</v>
      </c>
      <c r="E50" s="52" t="s">
        <v>33</v>
      </c>
      <c r="F50" s="322" t="s">
        <v>34</v>
      </c>
      <c r="G50" s="323"/>
    </row>
    <row r="51" spans="1:7">
      <c r="A51" s="317"/>
      <c r="B51" s="324"/>
      <c r="C51" s="324"/>
      <c r="D51" s="320"/>
      <c r="E51" s="324"/>
      <c r="F51" s="327"/>
      <c r="G51" s="328"/>
    </row>
    <row r="52" spans="1:7">
      <c r="A52" s="317"/>
      <c r="B52" s="325"/>
      <c r="C52" s="325"/>
      <c r="D52" s="320"/>
      <c r="E52" s="325"/>
      <c r="F52" s="329"/>
      <c r="G52" s="330"/>
    </row>
    <row r="53" spans="1:7">
      <c r="A53" s="318"/>
      <c r="B53" s="326"/>
      <c r="C53" s="326"/>
      <c r="D53" s="321"/>
      <c r="E53" s="326"/>
      <c r="F53" s="331"/>
      <c r="G53" s="332"/>
    </row>
    <row r="54" spans="1:7">
      <c r="A54" s="310" t="s">
        <v>35</v>
      </c>
      <c r="B54" s="310"/>
      <c r="C54" s="310"/>
      <c r="D54" s="310"/>
      <c r="E54" s="310"/>
      <c r="F54" s="310"/>
      <c r="G54" s="310"/>
    </row>
    <row r="55" spans="1:7">
      <c r="A55" s="311"/>
      <c r="B55" s="312"/>
      <c r="C55" s="312"/>
      <c r="D55" s="312"/>
      <c r="E55" s="312"/>
      <c r="F55" s="312"/>
      <c r="G55" s="313"/>
    </row>
    <row r="57" spans="1:7">
      <c r="G57"/>
    </row>
    <row r="58" spans="1:7">
      <c r="G58"/>
    </row>
    <row r="59" spans="1:7">
      <c r="C59" t="s">
        <v>5</v>
      </c>
      <c r="G59"/>
    </row>
    <row r="60" spans="1:7">
      <c r="G60"/>
    </row>
    <row r="61" spans="1:7">
      <c r="G61"/>
    </row>
    <row r="62" spans="1:7">
      <c r="G62"/>
    </row>
  </sheetData>
  <mergeCells count="7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38"/>
    <mergeCell ref="B33:C33"/>
    <mergeCell ref="D33:D38"/>
    <mergeCell ref="E33:G33"/>
    <mergeCell ref="B34:C34"/>
    <mergeCell ref="E34:G34"/>
    <mergeCell ref="B36:C36"/>
    <mergeCell ref="E36:G36"/>
    <mergeCell ref="E37:G37"/>
    <mergeCell ref="B38:C38"/>
    <mergeCell ref="E38:G38"/>
    <mergeCell ref="A40:A41"/>
    <mergeCell ref="B40:C40"/>
    <mergeCell ref="D40:D41"/>
    <mergeCell ref="E40:G40"/>
    <mergeCell ref="B41:C41"/>
    <mergeCell ref="A39:G39"/>
    <mergeCell ref="A49:B49"/>
    <mergeCell ref="A42:G42"/>
    <mergeCell ref="A43:A48"/>
    <mergeCell ref="B43:D43"/>
    <mergeCell ref="E43:E48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A54:G54"/>
    <mergeCell ref="A55:G55"/>
    <mergeCell ref="A50:A53"/>
    <mergeCell ref="D50:D53"/>
    <mergeCell ref="F50:G50"/>
    <mergeCell ref="B51:B53"/>
    <mergeCell ref="C51:C53"/>
    <mergeCell ref="E51:E53"/>
    <mergeCell ref="F51:G53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2"/>
  <sheetViews>
    <sheetView topLeftCell="A19" workbookViewId="0">
      <selection activeCell="E4" sqref="E4:G6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229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305600</v>
      </c>
      <c r="C4" s="383"/>
      <c r="D4" s="381"/>
      <c r="E4" s="7" t="s">
        <v>78</v>
      </c>
      <c r="F4" s="8">
        <v>20</v>
      </c>
      <c r="G4" s="9" t="s">
        <v>222</v>
      </c>
    </row>
    <row r="5" spans="1:9" ht="23.1" customHeight="1">
      <c r="A5" s="1" t="s">
        <v>11</v>
      </c>
      <c r="B5" s="384">
        <f>B6-B4</f>
        <v>667900</v>
      </c>
      <c r="C5" s="385"/>
      <c r="D5" s="381"/>
      <c r="E5" s="7" t="s">
        <v>79</v>
      </c>
      <c r="F5" s="8">
        <v>20</v>
      </c>
      <c r="G5" s="9" t="s">
        <v>242</v>
      </c>
    </row>
    <row r="6" spans="1:9" ht="21.95" customHeight="1">
      <c r="A6" s="1" t="s">
        <v>12</v>
      </c>
      <c r="B6" s="386">
        <v>973500</v>
      </c>
      <c r="C6" s="387"/>
      <c r="D6" s="381"/>
      <c r="E6" s="7" t="s">
        <v>80</v>
      </c>
      <c r="F6" s="8">
        <v>20</v>
      </c>
      <c r="G6" s="9" t="s">
        <v>208</v>
      </c>
    </row>
    <row r="7" spans="1:9" ht="20.25" customHeight="1">
      <c r="A7" s="10" t="s">
        <v>13</v>
      </c>
      <c r="B7" s="386">
        <f>'0108'!B7:C7+'0109'!B6:C6</f>
        <v>15667200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210</v>
      </c>
      <c r="C11" s="21">
        <v>5</v>
      </c>
      <c r="D11" s="320"/>
      <c r="E11" s="22"/>
      <c r="F11" s="21"/>
      <c r="G11" s="20"/>
    </row>
    <row r="12" spans="1:9" ht="18" customHeight="1">
      <c r="A12" s="391"/>
      <c r="B12" s="21" t="s">
        <v>243</v>
      </c>
      <c r="C12" s="23">
        <v>3</v>
      </c>
      <c r="D12" s="320"/>
      <c r="E12" s="22"/>
      <c r="F12" s="21"/>
      <c r="G12" s="20"/>
    </row>
    <row r="13" spans="1:9" ht="17.100000000000001" customHeight="1">
      <c r="A13" s="392"/>
      <c r="B13" s="21" t="s">
        <v>244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>
        <v>0.5</v>
      </c>
      <c r="C16" s="27" t="s">
        <v>246</v>
      </c>
      <c r="D16" s="28">
        <v>4</v>
      </c>
      <c r="E16" s="369" t="s">
        <v>247</v>
      </c>
      <c r="F16" s="370"/>
      <c r="G16" s="371"/>
    </row>
    <row r="17" spans="1:7">
      <c r="A17" s="343"/>
      <c r="B17" s="27"/>
      <c r="C17" s="21"/>
      <c r="D17" s="21"/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05"/>
      <c r="F21" s="106"/>
      <c r="G21" s="107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/>
      <c r="C23" s="21"/>
      <c r="D23" s="21"/>
      <c r="E23" s="369"/>
      <c r="F23" s="370"/>
      <c r="G23" s="371"/>
    </row>
    <row r="24" spans="1:7">
      <c r="A24" s="343"/>
      <c r="B24" s="27"/>
      <c r="C24" s="21"/>
      <c r="D24" s="21"/>
      <c r="E24" s="369"/>
      <c r="F24" s="370"/>
      <c r="G24" s="371"/>
    </row>
    <row r="25" spans="1:7">
      <c r="A25" s="343"/>
      <c r="B25" s="27"/>
      <c r="C25" s="21"/>
      <c r="D25" s="21"/>
      <c r="E25" s="369"/>
      <c r="F25" s="370"/>
      <c r="G25" s="371"/>
    </row>
    <row r="26" spans="1:7">
      <c r="A26" s="343"/>
      <c r="B26" s="27"/>
      <c r="C26" s="21"/>
      <c r="D26" s="21"/>
      <c r="E26" s="369"/>
      <c r="F26" s="370"/>
      <c r="G26" s="371"/>
    </row>
    <row r="27" spans="1:7">
      <c r="A27" s="343"/>
      <c r="B27" s="27"/>
      <c r="C27" s="21"/>
      <c r="D27" s="21"/>
      <c r="E27" s="369"/>
      <c r="F27" s="370"/>
      <c r="G27" s="371"/>
    </row>
    <row r="28" spans="1:7">
      <c r="A28" s="343"/>
      <c r="B28" s="27"/>
      <c r="C28" s="21"/>
      <c r="D28" s="21"/>
      <c r="E28" s="369"/>
      <c r="F28" s="370"/>
      <c r="G28" s="371"/>
    </row>
    <row r="29" spans="1:7">
      <c r="A29" s="343"/>
      <c r="B29" s="27"/>
      <c r="C29" s="21"/>
      <c r="D29" s="21"/>
      <c r="E29" s="369"/>
      <c r="F29" s="370"/>
      <c r="G29" s="371"/>
    </row>
    <row r="30" spans="1:7">
      <c r="A30" s="343"/>
      <c r="B30" s="27"/>
      <c r="C30" s="21"/>
      <c r="D30" s="21"/>
      <c r="E30" s="105"/>
      <c r="F30" s="106"/>
      <c r="G30" s="107"/>
    </row>
    <row r="31" spans="1:7">
      <c r="A31" s="343"/>
      <c r="B31" s="27"/>
      <c r="C31" s="21"/>
      <c r="D31" s="21"/>
      <c r="E31" s="105"/>
      <c r="F31" s="106"/>
      <c r="G31" s="107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8">
      <c r="A33" s="342" t="s">
        <v>27</v>
      </c>
      <c r="B33" s="345"/>
      <c r="C33" s="347"/>
      <c r="D33" s="342" t="s">
        <v>28</v>
      </c>
      <c r="E33" s="352" t="s">
        <v>245</v>
      </c>
      <c r="F33" s="353"/>
      <c r="G33" s="354"/>
    </row>
    <row r="34" spans="1:8" ht="17.25" customHeight="1">
      <c r="A34" s="343"/>
      <c r="B34" s="333"/>
      <c r="C34" s="334"/>
      <c r="D34" s="343"/>
      <c r="E34" s="333"/>
      <c r="F34" s="335"/>
      <c r="G34" s="334"/>
    </row>
    <row r="35" spans="1:8">
      <c r="A35" s="343"/>
      <c r="B35" s="111"/>
      <c r="C35" s="112"/>
      <c r="D35" s="343"/>
      <c r="E35" s="108"/>
      <c r="F35" s="110"/>
      <c r="G35" s="109"/>
    </row>
    <row r="36" spans="1:8">
      <c r="A36" s="343"/>
      <c r="B36" s="358"/>
      <c r="C36" s="359"/>
      <c r="D36" s="343"/>
      <c r="E36" s="355"/>
      <c r="F36" s="360"/>
      <c r="G36" s="361"/>
    </row>
    <row r="37" spans="1:8" ht="15" customHeight="1">
      <c r="A37" s="343"/>
      <c r="B37" s="111"/>
      <c r="C37" s="112"/>
      <c r="D37" s="343"/>
      <c r="E37" s="362"/>
      <c r="F37" s="363"/>
      <c r="G37" s="364"/>
    </row>
    <row r="38" spans="1:8">
      <c r="A38" s="344"/>
      <c r="B38" s="365"/>
      <c r="C38" s="366"/>
      <c r="D38" s="344"/>
      <c r="E38" s="336"/>
      <c r="F38" s="367"/>
      <c r="G38" s="368"/>
    </row>
    <row r="39" spans="1:8">
      <c r="A39" s="341" t="s">
        <v>29</v>
      </c>
      <c r="B39" s="341"/>
      <c r="C39" s="341"/>
      <c r="D39" s="341"/>
      <c r="E39" s="341"/>
      <c r="F39" s="341"/>
      <c r="G39" s="341"/>
    </row>
    <row r="40" spans="1:8">
      <c r="A40" s="342" t="s">
        <v>27</v>
      </c>
      <c r="B40" s="345" t="s">
        <v>10</v>
      </c>
      <c r="C40" s="347"/>
      <c r="D40" s="342" t="s">
        <v>28</v>
      </c>
      <c r="E40" s="348"/>
      <c r="F40" s="349"/>
      <c r="G40" s="350"/>
    </row>
    <row r="41" spans="1:8">
      <c r="A41" s="344"/>
      <c r="B41" s="336" t="s">
        <v>10</v>
      </c>
      <c r="C41" s="338"/>
      <c r="D41" s="344"/>
      <c r="E41" s="46"/>
      <c r="F41" s="17"/>
      <c r="G41" s="47"/>
    </row>
    <row r="42" spans="1:8">
      <c r="A42" s="341" t="s">
        <v>30</v>
      </c>
      <c r="B42" s="341"/>
      <c r="C42" s="341"/>
      <c r="D42" s="341"/>
      <c r="E42" s="341"/>
      <c r="F42" s="341"/>
      <c r="G42" s="341"/>
    </row>
    <row r="43" spans="1:8">
      <c r="A43" s="342" t="s">
        <v>27</v>
      </c>
      <c r="B43" s="345"/>
      <c r="C43" s="346"/>
      <c r="D43" s="347"/>
      <c r="E43" s="342" t="s">
        <v>28</v>
      </c>
      <c r="F43" s="345"/>
      <c r="G43" s="347"/>
      <c r="H43" s="108"/>
    </row>
    <row r="44" spans="1:8">
      <c r="A44" s="343"/>
      <c r="B44" s="333"/>
      <c r="C44" s="335"/>
      <c r="D44" s="334"/>
      <c r="E44" s="343"/>
      <c r="F44" s="333" t="s">
        <v>10</v>
      </c>
      <c r="G44" s="334"/>
      <c r="H44" s="113"/>
    </row>
    <row r="45" spans="1:8">
      <c r="A45" s="343"/>
      <c r="B45" s="333"/>
      <c r="C45" s="335"/>
      <c r="D45" s="334"/>
      <c r="E45" s="343"/>
      <c r="F45" s="333" t="s">
        <v>10</v>
      </c>
      <c r="G45" s="334"/>
    </row>
    <row r="46" spans="1:8">
      <c r="A46" s="343"/>
      <c r="B46" s="333"/>
      <c r="C46" s="335"/>
      <c r="D46" s="334"/>
      <c r="E46" s="343"/>
      <c r="F46" s="333" t="s">
        <v>10</v>
      </c>
      <c r="G46" s="334"/>
    </row>
    <row r="47" spans="1:8">
      <c r="A47" s="343"/>
      <c r="B47" s="333" t="s">
        <v>10</v>
      </c>
      <c r="C47" s="335"/>
      <c r="D47" s="334"/>
      <c r="E47" s="343"/>
      <c r="F47" s="333" t="s">
        <v>10</v>
      </c>
      <c r="G47" s="334"/>
    </row>
    <row r="48" spans="1:8">
      <c r="A48" s="344"/>
      <c r="B48" s="336"/>
      <c r="C48" s="337"/>
      <c r="D48" s="338"/>
      <c r="E48" s="344"/>
      <c r="F48" s="333"/>
      <c r="G48" s="334"/>
    </row>
    <row r="49" spans="1:7">
      <c r="A49" s="339" t="s">
        <v>31</v>
      </c>
      <c r="B49" s="340"/>
      <c r="C49" s="49" t="s">
        <v>32</v>
      </c>
      <c r="D49" s="50">
        <f>B51+E51</f>
        <v>0</v>
      </c>
      <c r="E49" s="51"/>
      <c r="F49" s="51"/>
      <c r="G49" s="51"/>
    </row>
    <row r="50" spans="1:7">
      <c r="A50" s="316" t="s">
        <v>27</v>
      </c>
      <c r="B50" s="52" t="s">
        <v>33</v>
      </c>
      <c r="C50" s="52" t="s">
        <v>34</v>
      </c>
      <c r="D50" s="319" t="s">
        <v>28</v>
      </c>
      <c r="E50" s="52" t="s">
        <v>33</v>
      </c>
      <c r="F50" s="322" t="s">
        <v>34</v>
      </c>
      <c r="G50" s="323"/>
    </row>
    <row r="51" spans="1:7">
      <c r="A51" s="317"/>
      <c r="B51" s="324"/>
      <c r="C51" s="324"/>
      <c r="D51" s="320"/>
      <c r="E51" s="324"/>
      <c r="F51" s="327"/>
      <c r="G51" s="328"/>
    </row>
    <row r="52" spans="1:7">
      <c r="A52" s="317"/>
      <c r="B52" s="325"/>
      <c r="C52" s="325"/>
      <c r="D52" s="320"/>
      <c r="E52" s="325"/>
      <c r="F52" s="329"/>
      <c r="G52" s="330"/>
    </row>
    <row r="53" spans="1:7">
      <c r="A53" s="318"/>
      <c r="B53" s="326"/>
      <c r="C53" s="326"/>
      <c r="D53" s="321"/>
      <c r="E53" s="326"/>
      <c r="F53" s="331"/>
      <c r="G53" s="332"/>
    </row>
    <row r="54" spans="1:7">
      <c r="A54" s="310" t="s">
        <v>35</v>
      </c>
      <c r="B54" s="310"/>
      <c r="C54" s="310"/>
      <c r="D54" s="310"/>
      <c r="E54" s="310"/>
      <c r="F54" s="310"/>
      <c r="G54" s="310"/>
    </row>
    <row r="55" spans="1:7">
      <c r="A55" s="311"/>
      <c r="B55" s="312"/>
      <c r="C55" s="312"/>
      <c r="D55" s="312"/>
      <c r="E55" s="312"/>
      <c r="F55" s="312"/>
      <c r="G55" s="313"/>
    </row>
    <row r="57" spans="1:7">
      <c r="G57"/>
    </row>
    <row r="58" spans="1:7">
      <c r="G58"/>
    </row>
    <row r="59" spans="1:7">
      <c r="C59" t="s">
        <v>5</v>
      </c>
      <c r="G59"/>
    </row>
    <row r="60" spans="1:7">
      <c r="G60"/>
    </row>
    <row r="61" spans="1:7">
      <c r="G61"/>
    </row>
    <row r="62" spans="1:7">
      <c r="G62"/>
    </row>
  </sheetData>
  <mergeCells count="72"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  <mergeCell ref="E15:G15"/>
    <mergeCell ref="A16:A22"/>
    <mergeCell ref="E16:G16"/>
    <mergeCell ref="E17:G17"/>
    <mergeCell ref="E18:G18"/>
    <mergeCell ref="E19:G19"/>
    <mergeCell ref="E20:G20"/>
    <mergeCell ref="E22:G22"/>
    <mergeCell ref="A23:A31"/>
    <mergeCell ref="E23:G23"/>
    <mergeCell ref="E24:G24"/>
    <mergeCell ref="E25:G25"/>
    <mergeCell ref="E26:G26"/>
    <mergeCell ref="E27:G27"/>
    <mergeCell ref="E28:G28"/>
    <mergeCell ref="E29:G29"/>
    <mergeCell ref="A32:G32"/>
    <mergeCell ref="A33:A38"/>
    <mergeCell ref="B33:C33"/>
    <mergeCell ref="D33:D38"/>
    <mergeCell ref="E33:G33"/>
    <mergeCell ref="B34:C34"/>
    <mergeCell ref="E34:G34"/>
    <mergeCell ref="B36:C36"/>
    <mergeCell ref="E36:G36"/>
    <mergeCell ref="E37:G37"/>
    <mergeCell ref="B38:C38"/>
    <mergeCell ref="E38:G38"/>
    <mergeCell ref="A39:G39"/>
    <mergeCell ref="A40:A41"/>
    <mergeCell ref="B40:C40"/>
    <mergeCell ref="D40:D41"/>
    <mergeCell ref="E40:G40"/>
    <mergeCell ref="B41:C41"/>
    <mergeCell ref="A49:B49"/>
    <mergeCell ref="A42:G42"/>
    <mergeCell ref="A43:A48"/>
    <mergeCell ref="B43:D43"/>
    <mergeCell ref="E43:E48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8:D48"/>
    <mergeCell ref="F48:G48"/>
    <mergeCell ref="A54:G54"/>
    <mergeCell ref="A55:G55"/>
    <mergeCell ref="A50:A53"/>
    <mergeCell ref="D50:D53"/>
    <mergeCell ref="F50:G50"/>
    <mergeCell ref="B51:B53"/>
    <mergeCell ref="C51:C53"/>
    <mergeCell ref="E51:E53"/>
    <mergeCell ref="F51:G53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7" sqref="B7:C7"/>
    </sheetView>
  </sheetViews>
  <sheetFormatPr defaultColWidth="11.5546875" defaultRowHeight="17.25"/>
  <cols>
    <col min="2" max="2" width="17.109375" customWidth="1"/>
    <col min="3" max="3" width="20" customWidth="1"/>
    <col min="4" max="4" width="8.44140625" customWidth="1"/>
    <col min="5" max="5" width="18.88671875" customWidth="1"/>
    <col min="6" max="6" width="13.109375" customWidth="1"/>
    <col min="7" max="7" width="42.6640625" style="53" customWidth="1"/>
  </cols>
  <sheetData>
    <row r="1" spans="1:9" ht="36" customHeight="1">
      <c r="A1" s="377" t="s">
        <v>0</v>
      </c>
      <c r="B1" s="377"/>
      <c r="C1" s="377"/>
      <c r="D1" s="377"/>
      <c r="E1" s="377"/>
      <c r="F1" s="377"/>
      <c r="G1" s="377"/>
    </row>
    <row r="2" spans="1:9" ht="20.100000000000001" customHeight="1">
      <c r="A2" s="1" t="s">
        <v>1</v>
      </c>
      <c r="B2" s="378" t="s">
        <v>248</v>
      </c>
      <c r="C2" s="379"/>
      <c r="D2" s="2" t="s">
        <v>2</v>
      </c>
      <c r="E2" s="2"/>
      <c r="F2" s="3" t="s">
        <v>3</v>
      </c>
      <c r="G2" s="4"/>
    </row>
    <row r="3" spans="1:9" ht="24" customHeight="1">
      <c r="A3" s="375" t="s">
        <v>4</v>
      </c>
      <c r="B3" s="341"/>
      <c r="C3" s="376"/>
      <c r="D3" s="380" t="s">
        <v>5</v>
      </c>
      <c r="E3" s="1" t="s">
        <v>6</v>
      </c>
      <c r="F3" s="5" t="s">
        <v>7</v>
      </c>
      <c r="G3" s="1" t="s">
        <v>8</v>
      </c>
      <c r="H3" s="6"/>
    </row>
    <row r="4" spans="1:9" ht="21.75" customHeight="1">
      <c r="A4" s="1" t="s">
        <v>9</v>
      </c>
      <c r="B4" s="382">
        <v>120000</v>
      </c>
      <c r="C4" s="383"/>
      <c r="D4" s="381"/>
      <c r="E4" s="7" t="s">
        <v>78</v>
      </c>
      <c r="F4" s="8">
        <v>20</v>
      </c>
      <c r="G4" s="9" t="s">
        <v>222</v>
      </c>
    </row>
    <row r="5" spans="1:9" ht="23.1" customHeight="1">
      <c r="A5" s="1" t="s">
        <v>11</v>
      </c>
      <c r="B5" s="384">
        <f>B6-B4</f>
        <v>2573700</v>
      </c>
      <c r="C5" s="385"/>
      <c r="D5" s="381"/>
      <c r="E5" s="7" t="s">
        <v>79</v>
      </c>
      <c r="F5" s="8">
        <v>20</v>
      </c>
      <c r="G5" s="9" t="s">
        <v>269</v>
      </c>
    </row>
    <row r="6" spans="1:9" ht="21.95" customHeight="1">
      <c r="A6" s="1" t="s">
        <v>12</v>
      </c>
      <c r="B6" s="386">
        <v>2693700</v>
      </c>
      <c r="C6" s="387"/>
      <c r="D6" s="381"/>
      <c r="E6" s="7" t="s">
        <v>80</v>
      </c>
      <c r="F6" s="8">
        <v>20</v>
      </c>
      <c r="G6" s="9" t="s">
        <v>270</v>
      </c>
    </row>
    <row r="7" spans="1:9" ht="20.25" customHeight="1">
      <c r="A7" s="10" t="s">
        <v>13</v>
      </c>
      <c r="B7" s="386">
        <f>'0109'!B7:C7+'0110'!B6:C6</f>
        <v>18360900</v>
      </c>
      <c r="C7" s="387"/>
      <c r="D7" s="11"/>
      <c r="E7" s="12"/>
      <c r="F7" s="13"/>
      <c r="G7" s="14"/>
      <c r="I7" s="15"/>
    </row>
    <row r="8" spans="1:9" ht="25.5" customHeight="1">
      <c r="A8" s="1" t="s">
        <v>14</v>
      </c>
      <c r="B8" s="388">
        <v>75550240</v>
      </c>
      <c r="C8" s="389"/>
      <c r="G8" s="15"/>
    </row>
    <row r="9" spans="1:9" ht="27.95" customHeight="1">
      <c r="A9" s="375" t="s">
        <v>15</v>
      </c>
      <c r="B9" s="341"/>
      <c r="C9" s="376"/>
      <c r="D9" s="16"/>
      <c r="E9" s="17"/>
      <c r="F9" s="17"/>
      <c r="G9" s="18"/>
    </row>
    <row r="10" spans="1:9" ht="17.100000000000001" customHeight="1">
      <c r="A10" s="390" t="s">
        <v>16</v>
      </c>
      <c r="B10" s="19" t="s">
        <v>17</v>
      </c>
      <c r="C10" s="19" t="s">
        <v>18</v>
      </c>
      <c r="D10" s="319" t="s">
        <v>19</v>
      </c>
      <c r="E10" s="19" t="s">
        <v>17</v>
      </c>
      <c r="F10" s="19" t="s">
        <v>18</v>
      </c>
      <c r="G10" s="20"/>
    </row>
    <row r="11" spans="1:9" ht="20.100000000000001" customHeight="1">
      <c r="A11" s="391"/>
      <c r="B11" s="21" t="s">
        <v>271</v>
      </c>
      <c r="C11" s="21">
        <v>10</v>
      </c>
      <c r="D11" s="320"/>
      <c r="E11" s="22"/>
      <c r="F11" s="21"/>
      <c r="G11" s="20"/>
    </row>
    <row r="12" spans="1:9" ht="18" customHeight="1">
      <c r="A12" s="391"/>
      <c r="B12" s="21" t="s">
        <v>273</v>
      </c>
      <c r="C12" s="21">
        <v>5</v>
      </c>
      <c r="D12" s="320"/>
      <c r="E12" s="22"/>
      <c r="F12" s="21"/>
      <c r="G12" s="20"/>
    </row>
    <row r="13" spans="1:9" ht="17.100000000000001" customHeight="1">
      <c r="A13" s="392"/>
      <c r="B13" s="21" t="s">
        <v>272</v>
      </c>
      <c r="C13" s="21">
        <v>3</v>
      </c>
      <c r="D13" s="321"/>
      <c r="E13" s="24"/>
      <c r="F13" s="25"/>
      <c r="G13" s="20"/>
    </row>
    <row r="14" spans="1:9" ht="27.95" customHeight="1">
      <c r="A14" s="375" t="s">
        <v>20</v>
      </c>
      <c r="B14" s="341"/>
      <c r="C14" s="341"/>
      <c r="D14" s="341"/>
      <c r="E14" s="341"/>
      <c r="F14" s="341"/>
      <c r="G14" s="376"/>
    </row>
    <row r="15" spans="1:9" ht="18.95" customHeight="1">
      <c r="A15" s="26"/>
      <c r="B15" s="19" t="s">
        <v>21</v>
      </c>
      <c r="C15" s="19" t="s">
        <v>22</v>
      </c>
      <c r="D15" s="19" t="s">
        <v>23</v>
      </c>
      <c r="E15" s="372"/>
      <c r="F15" s="373"/>
      <c r="G15" s="374"/>
    </row>
    <row r="16" spans="1:9" ht="18.95" customHeight="1">
      <c r="A16" s="342" t="s">
        <v>24</v>
      </c>
      <c r="B16" s="27" t="s">
        <v>38</v>
      </c>
      <c r="C16" s="27" t="s">
        <v>249</v>
      </c>
      <c r="D16" s="28">
        <v>4</v>
      </c>
      <c r="E16" s="369"/>
      <c r="F16" s="370"/>
      <c r="G16" s="371"/>
    </row>
    <row r="17" spans="1:7">
      <c r="A17" s="343"/>
      <c r="B17" s="27" t="s">
        <v>119</v>
      </c>
      <c r="C17" s="21" t="s">
        <v>250</v>
      </c>
      <c r="D17" s="21">
        <v>5</v>
      </c>
      <c r="E17" s="369"/>
      <c r="F17" s="370"/>
      <c r="G17" s="371"/>
    </row>
    <row r="18" spans="1:7">
      <c r="A18" s="343"/>
      <c r="B18" s="27"/>
      <c r="C18" s="21"/>
      <c r="D18" s="21"/>
      <c r="E18" s="369"/>
      <c r="F18" s="370"/>
      <c r="G18" s="371"/>
    </row>
    <row r="19" spans="1:7">
      <c r="A19" s="343"/>
      <c r="B19" s="27"/>
      <c r="C19" s="21"/>
      <c r="D19" s="21"/>
      <c r="E19" s="369"/>
      <c r="F19" s="370"/>
      <c r="G19" s="371"/>
    </row>
    <row r="20" spans="1:7">
      <c r="A20" s="343"/>
      <c r="B20" s="27"/>
      <c r="C20" s="21"/>
      <c r="D20" s="21"/>
      <c r="E20" s="369"/>
      <c r="F20" s="370"/>
      <c r="G20" s="371"/>
    </row>
    <row r="21" spans="1:7">
      <c r="A21" s="343"/>
      <c r="B21" s="27"/>
      <c r="C21" s="21"/>
      <c r="D21" s="21"/>
      <c r="E21" s="119"/>
      <c r="F21" s="120"/>
      <c r="G21" s="121"/>
    </row>
    <row r="22" spans="1:7">
      <c r="A22" s="344"/>
      <c r="B22" s="27"/>
      <c r="C22" s="21"/>
      <c r="D22" s="21"/>
      <c r="E22" s="369"/>
      <c r="F22" s="370"/>
      <c r="G22" s="371"/>
    </row>
    <row r="23" spans="1:7">
      <c r="A23" s="342" t="s">
        <v>25</v>
      </c>
      <c r="B23" s="27" t="s">
        <v>53</v>
      </c>
      <c r="C23" s="21" t="s">
        <v>251</v>
      </c>
      <c r="D23" s="21">
        <v>8</v>
      </c>
      <c r="E23" s="369" t="s">
        <v>260</v>
      </c>
      <c r="F23" s="370"/>
      <c r="G23" s="371"/>
    </row>
    <row r="24" spans="1:7">
      <c r="A24" s="343"/>
      <c r="B24" s="27" t="s">
        <v>53</v>
      </c>
      <c r="C24" s="21" t="s">
        <v>252</v>
      </c>
      <c r="D24" s="21">
        <v>2</v>
      </c>
      <c r="E24" s="369"/>
      <c r="F24" s="370"/>
      <c r="G24" s="371"/>
    </row>
    <row r="25" spans="1:7">
      <c r="A25" s="343"/>
      <c r="B25" s="27" t="s">
        <v>167</v>
      </c>
      <c r="C25" s="21" t="s">
        <v>253</v>
      </c>
      <c r="D25" s="21">
        <v>10</v>
      </c>
      <c r="E25" s="369" t="s">
        <v>261</v>
      </c>
      <c r="F25" s="370"/>
      <c r="G25" s="371"/>
    </row>
    <row r="26" spans="1:7">
      <c r="A26" s="343"/>
      <c r="B26" s="27" t="s">
        <v>167</v>
      </c>
      <c r="C26" s="21" t="s">
        <v>254</v>
      </c>
      <c r="D26" s="21">
        <v>2</v>
      </c>
      <c r="E26" s="369"/>
      <c r="F26" s="370"/>
      <c r="G26" s="371"/>
    </row>
    <row r="27" spans="1:7">
      <c r="A27" s="343"/>
      <c r="B27" s="27" t="s">
        <v>255</v>
      </c>
      <c r="C27" s="21" t="s">
        <v>256</v>
      </c>
      <c r="D27" s="21">
        <v>2</v>
      </c>
      <c r="E27" s="369"/>
      <c r="F27" s="370"/>
      <c r="G27" s="371"/>
    </row>
    <row r="28" spans="1:7">
      <c r="A28" s="343"/>
      <c r="B28" s="27" t="s">
        <v>58</v>
      </c>
      <c r="C28" s="21" t="s">
        <v>257</v>
      </c>
      <c r="D28" s="21">
        <v>3</v>
      </c>
      <c r="E28" s="369"/>
      <c r="F28" s="370"/>
      <c r="G28" s="371"/>
    </row>
    <row r="29" spans="1:7">
      <c r="A29" s="343"/>
      <c r="B29" s="27" t="s">
        <v>258</v>
      </c>
      <c r="C29" s="21" t="s">
        <v>259</v>
      </c>
      <c r="D29" s="21">
        <v>2</v>
      </c>
      <c r="E29" s="369"/>
      <c r="F29" s="370"/>
      <c r="G29" s="371"/>
    </row>
    <row r="30" spans="1:7">
      <c r="A30" s="343"/>
      <c r="B30" s="27"/>
      <c r="C30" s="21"/>
      <c r="D30" s="21"/>
      <c r="E30" s="119"/>
      <c r="F30" s="120"/>
      <c r="G30" s="121"/>
    </row>
    <row r="31" spans="1:7">
      <c r="A31" s="343"/>
      <c r="B31" s="27"/>
      <c r="C31" s="21"/>
      <c r="D31" s="21"/>
      <c r="E31" s="119"/>
      <c r="F31" s="120"/>
      <c r="G31" s="121"/>
    </row>
    <row r="32" spans="1:7">
      <c r="A32" s="341" t="s">
        <v>26</v>
      </c>
      <c r="B32" s="341"/>
      <c r="C32" s="341"/>
      <c r="D32" s="341"/>
      <c r="E32" s="341"/>
      <c r="F32" s="341"/>
      <c r="G32" s="341"/>
    </row>
    <row r="33" spans="1:9">
      <c r="A33" s="342" t="s">
        <v>27</v>
      </c>
      <c r="B33" s="345" t="s">
        <v>262</v>
      </c>
      <c r="C33" s="347"/>
      <c r="D33" s="342" t="s">
        <v>28</v>
      </c>
      <c r="E33" s="352"/>
      <c r="F33" s="353"/>
      <c r="G33" s="354"/>
    </row>
    <row r="34" spans="1:9" ht="17.25" customHeight="1">
      <c r="A34" s="343"/>
      <c r="B34" s="333" t="s">
        <v>263</v>
      </c>
      <c r="C34" s="334"/>
      <c r="D34" s="343"/>
      <c r="E34" s="333"/>
      <c r="F34" s="335"/>
      <c r="G34" s="334"/>
    </row>
    <row r="35" spans="1:9">
      <c r="A35" s="343"/>
      <c r="B35" s="117" t="s">
        <v>264</v>
      </c>
      <c r="C35" s="118"/>
      <c r="D35" s="343"/>
      <c r="E35" s="114"/>
      <c r="F35" s="116"/>
      <c r="G35" s="115"/>
    </row>
    <row r="36" spans="1:9">
      <c r="A36" s="343"/>
      <c r="B36" s="37" t="s">
        <v>265</v>
      </c>
      <c r="C36" s="38"/>
      <c r="D36" s="343"/>
      <c r="E36" s="114"/>
      <c r="F36" s="116"/>
      <c r="G36" s="115"/>
    </row>
    <row r="37" spans="1:9" ht="17.25" customHeight="1">
      <c r="A37" s="343"/>
      <c r="B37" s="37"/>
      <c r="C37" s="38"/>
      <c r="D37" s="343"/>
      <c r="E37" s="114"/>
      <c r="F37" s="116"/>
      <c r="G37" s="115"/>
    </row>
    <row r="38" spans="1:9" ht="17.25" customHeight="1">
      <c r="A38" s="343"/>
      <c r="B38" s="39"/>
      <c r="C38" s="40"/>
      <c r="D38" s="343"/>
      <c r="E38" s="355"/>
      <c r="F38" s="356"/>
      <c r="G38" s="357"/>
      <c r="I38" s="23"/>
    </row>
    <row r="39" spans="1:9" ht="18" customHeight="1">
      <c r="A39" s="343"/>
      <c r="B39" s="117"/>
      <c r="C39" s="118"/>
      <c r="D39" s="343"/>
      <c r="E39" s="355"/>
      <c r="F39" s="356"/>
      <c r="G39" s="357"/>
    </row>
    <row r="40" spans="1:9">
      <c r="A40" s="343"/>
      <c r="B40" s="358"/>
      <c r="C40" s="359"/>
      <c r="D40" s="343"/>
      <c r="E40" s="355"/>
      <c r="F40" s="360"/>
      <c r="G40" s="361"/>
    </row>
    <row r="41" spans="1:9" ht="15" customHeight="1">
      <c r="A41" s="343"/>
      <c r="B41" s="117"/>
      <c r="C41" s="118"/>
      <c r="D41" s="343"/>
      <c r="E41" s="362"/>
      <c r="F41" s="363"/>
      <c r="G41" s="364"/>
    </row>
    <row r="42" spans="1:9">
      <c r="A42" s="344"/>
      <c r="B42" s="365"/>
      <c r="C42" s="366"/>
      <c r="D42" s="344"/>
      <c r="E42" s="336"/>
      <c r="F42" s="367"/>
      <c r="G42" s="368"/>
    </row>
    <row r="43" spans="1:9">
      <c r="A43" s="341" t="s">
        <v>29</v>
      </c>
      <c r="B43" s="341"/>
      <c r="C43" s="341"/>
      <c r="D43" s="341"/>
      <c r="E43" s="341"/>
      <c r="F43" s="341"/>
      <c r="G43" s="341"/>
    </row>
    <row r="44" spans="1:9">
      <c r="A44" s="342" t="s">
        <v>27</v>
      </c>
      <c r="B44" s="345" t="s">
        <v>10</v>
      </c>
      <c r="C44" s="347"/>
      <c r="D44" s="342" t="s">
        <v>28</v>
      </c>
      <c r="E44" s="348"/>
      <c r="F44" s="349"/>
      <c r="G44" s="350"/>
    </row>
    <row r="45" spans="1:9">
      <c r="A45" s="344"/>
      <c r="B45" s="336" t="s">
        <v>10</v>
      </c>
      <c r="C45" s="338"/>
      <c r="D45" s="344"/>
      <c r="E45" s="46"/>
      <c r="F45" s="17"/>
      <c r="G45" s="47"/>
    </row>
    <row r="46" spans="1:9">
      <c r="A46" s="341" t="s">
        <v>30</v>
      </c>
      <c r="B46" s="341"/>
      <c r="C46" s="341"/>
      <c r="D46" s="341"/>
      <c r="E46" s="341"/>
      <c r="F46" s="341"/>
      <c r="G46" s="341"/>
    </row>
    <row r="47" spans="1:9">
      <c r="A47" s="342" t="s">
        <v>27</v>
      </c>
      <c r="B47" s="345" t="s">
        <v>266</v>
      </c>
      <c r="C47" s="346"/>
      <c r="D47" s="347"/>
      <c r="E47" s="342" t="s">
        <v>28</v>
      </c>
      <c r="F47" s="345"/>
      <c r="G47" s="347"/>
      <c r="H47" s="114"/>
    </row>
    <row r="48" spans="1:9">
      <c r="A48" s="343"/>
      <c r="B48" s="333" t="s">
        <v>267</v>
      </c>
      <c r="C48" s="335"/>
      <c r="D48" s="334"/>
      <c r="E48" s="343"/>
      <c r="F48" s="333" t="s">
        <v>10</v>
      </c>
      <c r="G48" s="334"/>
      <c r="H48" s="122"/>
    </row>
    <row r="49" spans="1:7">
      <c r="A49" s="343"/>
      <c r="B49" s="333" t="s">
        <v>268</v>
      </c>
      <c r="C49" s="335"/>
      <c r="D49" s="334"/>
      <c r="E49" s="343"/>
      <c r="F49" s="333" t="s">
        <v>10</v>
      </c>
      <c r="G49" s="334"/>
    </row>
    <row r="50" spans="1:7">
      <c r="A50" s="343"/>
      <c r="B50" s="333" t="s">
        <v>111</v>
      </c>
      <c r="C50" s="335"/>
      <c r="D50" s="334"/>
      <c r="E50" s="343"/>
      <c r="F50" s="333" t="s">
        <v>10</v>
      </c>
      <c r="G50" s="334"/>
    </row>
    <row r="51" spans="1:7">
      <c r="A51" s="343"/>
      <c r="B51" s="333" t="s">
        <v>10</v>
      </c>
      <c r="C51" s="335"/>
      <c r="D51" s="334"/>
      <c r="E51" s="343"/>
      <c r="F51" s="333" t="s">
        <v>10</v>
      </c>
      <c r="G51" s="334"/>
    </row>
    <row r="52" spans="1:7">
      <c r="A52" s="344"/>
      <c r="B52" s="336"/>
      <c r="C52" s="337"/>
      <c r="D52" s="338"/>
      <c r="E52" s="344"/>
      <c r="F52" s="333"/>
      <c r="G52" s="334"/>
    </row>
    <row r="53" spans="1:7">
      <c r="A53" s="339" t="s">
        <v>31</v>
      </c>
      <c r="B53" s="340"/>
      <c r="C53" s="49" t="s">
        <v>32</v>
      </c>
      <c r="D53" s="50">
        <f>B55+E55</f>
        <v>0</v>
      </c>
      <c r="E53" s="51"/>
      <c r="F53" s="51"/>
      <c r="G53" s="51"/>
    </row>
    <row r="54" spans="1:7">
      <c r="A54" s="316" t="s">
        <v>27</v>
      </c>
      <c r="B54" s="52" t="s">
        <v>33</v>
      </c>
      <c r="C54" s="52" t="s">
        <v>34</v>
      </c>
      <c r="D54" s="319" t="s">
        <v>28</v>
      </c>
      <c r="E54" s="52" t="s">
        <v>33</v>
      </c>
      <c r="F54" s="322" t="s">
        <v>34</v>
      </c>
      <c r="G54" s="323"/>
    </row>
    <row r="55" spans="1:7">
      <c r="A55" s="317"/>
      <c r="B55" s="324"/>
      <c r="C55" s="324"/>
      <c r="D55" s="320"/>
      <c r="E55" s="324"/>
      <c r="F55" s="327"/>
      <c r="G55" s="328"/>
    </row>
    <row r="56" spans="1:7">
      <c r="A56" s="317"/>
      <c r="B56" s="325"/>
      <c r="C56" s="325"/>
      <c r="D56" s="320"/>
      <c r="E56" s="325"/>
      <c r="F56" s="329"/>
      <c r="G56" s="330"/>
    </row>
    <row r="57" spans="1:7">
      <c r="A57" s="318"/>
      <c r="B57" s="326"/>
      <c r="C57" s="326"/>
      <c r="D57" s="321"/>
      <c r="E57" s="326"/>
      <c r="F57" s="331"/>
      <c r="G57" s="332"/>
    </row>
    <row r="58" spans="1:7">
      <c r="A58" s="310" t="s">
        <v>35</v>
      </c>
      <c r="B58" s="310"/>
      <c r="C58" s="310"/>
      <c r="D58" s="310"/>
      <c r="E58" s="310"/>
      <c r="F58" s="310"/>
      <c r="G58" s="310"/>
    </row>
    <row r="59" spans="1:7">
      <c r="A59" s="311"/>
      <c r="B59" s="312"/>
      <c r="C59" s="312"/>
      <c r="D59" s="312"/>
      <c r="E59" s="312"/>
      <c r="F59" s="312"/>
      <c r="G59" s="313"/>
    </row>
    <row r="61" spans="1:7">
      <c r="G61"/>
    </row>
    <row r="62" spans="1:7">
      <c r="G62"/>
    </row>
    <row r="63" spans="1:7">
      <c r="C63" t="s">
        <v>5</v>
      </c>
      <c r="G63"/>
    </row>
    <row r="64" spans="1:7">
      <c r="G64"/>
    </row>
    <row r="65" spans="7:7">
      <c r="G65"/>
    </row>
    <row r="66" spans="7:7">
      <c r="G66"/>
    </row>
  </sheetData>
  <mergeCells count="74">
    <mergeCell ref="F52:G52"/>
    <mergeCell ref="A58:G58"/>
    <mergeCell ref="A59:G59"/>
    <mergeCell ref="A54:A57"/>
    <mergeCell ref="D54:D57"/>
    <mergeCell ref="F54:G54"/>
    <mergeCell ref="B55:B57"/>
    <mergeCell ref="C55:C57"/>
    <mergeCell ref="E55:E57"/>
    <mergeCell ref="F55:G57"/>
    <mergeCell ref="A43:G43"/>
    <mergeCell ref="A53:B53"/>
    <mergeCell ref="A46:G46"/>
    <mergeCell ref="A47:A52"/>
    <mergeCell ref="B47:D47"/>
    <mergeCell ref="E47:E52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A44:A45"/>
    <mergeCell ref="B44:C44"/>
    <mergeCell ref="D44:D45"/>
    <mergeCell ref="E44:G44"/>
    <mergeCell ref="B45:C45"/>
    <mergeCell ref="A32:G32"/>
    <mergeCell ref="A33:A42"/>
    <mergeCell ref="B33:C33"/>
    <mergeCell ref="D33:D42"/>
    <mergeCell ref="E33:G33"/>
    <mergeCell ref="B34:C34"/>
    <mergeCell ref="E34:G34"/>
    <mergeCell ref="E38:G38"/>
    <mergeCell ref="E39:G39"/>
    <mergeCell ref="B40:C40"/>
    <mergeCell ref="E40:G40"/>
    <mergeCell ref="E41:G41"/>
    <mergeCell ref="B42:C42"/>
    <mergeCell ref="E42:G42"/>
    <mergeCell ref="A23:A31"/>
    <mergeCell ref="E23:G23"/>
    <mergeCell ref="E24:G24"/>
    <mergeCell ref="E25:G25"/>
    <mergeCell ref="E26:G26"/>
    <mergeCell ref="E27:G27"/>
    <mergeCell ref="E28:G28"/>
    <mergeCell ref="E29:G29"/>
    <mergeCell ref="E15:G15"/>
    <mergeCell ref="A16:A22"/>
    <mergeCell ref="E16:G16"/>
    <mergeCell ref="E17:G17"/>
    <mergeCell ref="E18:G18"/>
    <mergeCell ref="E19:G19"/>
    <mergeCell ref="E20:G20"/>
    <mergeCell ref="E22:G22"/>
    <mergeCell ref="A14:G14"/>
    <mergeCell ref="A1:G1"/>
    <mergeCell ref="B2:C2"/>
    <mergeCell ref="A3:C3"/>
    <mergeCell ref="D3:D6"/>
    <mergeCell ref="B4:C4"/>
    <mergeCell ref="B5:C5"/>
    <mergeCell ref="B6:C6"/>
    <mergeCell ref="B7:C7"/>
    <mergeCell ref="B8:C8"/>
    <mergeCell ref="A9:C9"/>
    <mergeCell ref="A10:A13"/>
    <mergeCell ref="D10:D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30</vt:i4>
      </vt:variant>
    </vt:vector>
  </HeadingPairs>
  <TitlesOfParts>
    <vt:vector size="30" baseType="lpstr">
      <vt:lpstr>0102</vt:lpstr>
      <vt:lpstr>0103</vt:lpstr>
      <vt:lpstr>0104</vt:lpstr>
      <vt:lpstr>0105</vt:lpstr>
      <vt:lpstr>0106</vt:lpstr>
      <vt:lpstr>0107</vt:lpstr>
      <vt:lpstr>0108</vt:lpstr>
      <vt:lpstr>0109</vt:lpstr>
      <vt:lpstr>0110</vt:lpstr>
      <vt:lpstr>0111</vt:lpstr>
      <vt:lpstr>0112</vt:lpstr>
      <vt:lpstr>0113</vt:lpstr>
      <vt:lpstr>0114</vt:lpstr>
      <vt:lpstr>0115</vt:lpstr>
      <vt:lpstr>0116</vt:lpstr>
      <vt:lpstr>0117</vt:lpstr>
      <vt:lpstr>0118</vt:lpstr>
      <vt:lpstr>0119</vt:lpstr>
      <vt:lpstr>0120</vt:lpstr>
      <vt:lpstr>0121</vt:lpstr>
      <vt:lpstr>0122</vt:lpstr>
      <vt:lpstr>0123</vt:lpstr>
      <vt:lpstr>0124</vt:lpstr>
      <vt:lpstr>0125</vt:lpstr>
      <vt:lpstr>0126</vt:lpstr>
      <vt:lpstr>0127</vt:lpstr>
      <vt:lpstr>0128</vt:lpstr>
      <vt:lpstr>0129</vt:lpstr>
      <vt:lpstr>0130</vt:lpstr>
      <vt:lpstr>양식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2013-12-23T12:37:45Z</dcterms:created>
  <dcterms:modified xsi:type="dcterms:W3CDTF">2014-01-30T13:23:54Z</dcterms:modified>
</cp:coreProperties>
</file>