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20" yWindow="0" windowWidth="11115" windowHeight="11955" firstSheet="11" activeTab="30"/>
  </bookViews>
  <sheets>
    <sheet name="1001" sheetId="2" r:id="rId1"/>
    <sheet name="1002" sheetId="3" r:id="rId2"/>
    <sheet name="1003" sheetId="4" r:id="rId3"/>
    <sheet name="1004" sheetId="5" r:id="rId4"/>
    <sheet name="1005" sheetId="6" r:id="rId5"/>
    <sheet name="1006" sheetId="7" r:id="rId6"/>
    <sheet name="1007" sheetId="8" r:id="rId7"/>
    <sheet name="1008" sheetId="9" r:id="rId8"/>
    <sheet name="1009" sheetId="10" r:id="rId9"/>
    <sheet name="1010" sheetId="11" r:id="rId10"/>
    <sheet name="1011" sheetId="12" r:id="rId11"/>
    <sheet name="1012" sheetId="13" r:id="rId12"/>
    <sheet name="1013" sheetId="15" r:id="rId13"/>
    <sheet name="1014" sheetId="14" r:id="rId14"/>
    <sheet name="1015" sheetId="16" r:id="rId15"/>
    <sheet name="1016" sheetId="17" r:id="rId16"/>
    <sheet name="1017" sheetId="18" r:id="rId17"/>
    <sheet name="1018" sheetId="19" r:id="rId18"/>
    <sheet name="1019" sheetId="20" r:id="rId19"/>
    <sheet name="1020" sheetId="21" r:id="rId20"/>
    <sheet name="1021" sheetId="22" r:id="rId21"/>
    <sheet name="1022" sheetId="23" r:id="rId22"/>
    <sheet name="1023" sheetId="24" r:id="rId23"/>
    <sheet name="1024" sheetId="25" r:id="rId24"/>
    <sheet name="1025" sheetId="26" r:id="rId25"/>
    <sheet name="1026" sheetId="27" r:id="rId26"/>
    <sheet name="1027" sheetId="28" r:id="rId27"/>
    <sheet name="1028" sheetId="29" r:id="rId28"/>
    <sheet name="1029" sheetId="30" r:id="rId29"/>
    <sheet name="1030" sheetId="31" r:id="rId30"/>
    <sheet name="1031" sheetId="32" r:id="rId31"/>
  </sheets>
  <definedNames>
    <definedName name="_xlnm.Print_Area" localSheetId="0">'1001'!$A$1:$G$42</definedName>
    <definedName name="_xlnm.Print_Area" localSheetId="1">'1002'!$A$1:$G$46</definedName>
    <definedName name="_xlnm.Print_Area" localSheetId="2">'1003'!$A$1:$G$42</definedName>
    <definedName name="_xlnm.Print_Area" localSheetId="3">'1004'!$A$1:$G$42</definedName>
    <definedName name="_xlnm.Print_Area" localSheetId="4">'1005'!$A$1:$G$44</definedName>
    <definedName name="_xlnm.Print_Area" localSheetId="6">'1007'!$A$1:$G$42</definedName>
    <definedName name="_xlnm.Print_Area" localSheetId="7">'1008'!$A$1:$G$42</definedName>
    <definedName name="_xlnm.Print_Area" localSheetId="8">'1009'!$A$1:$G$43</definedName>
    <definedName name="_xlnm.Print_Area" localSheetId="9">'1010'!$A$1:$G$47</definedName>
    <definedName name="_xlnm.Print_Area" localSheetId="10">'1011'!$A$1:$G$47</definedName>
    <definedName name="_xlnm.Print_Area" localSheetId="11">'1012'!$A$1:$G$45</definedName>
    <definedName name="_xlnm.Print_Area" localSheetId="12">'1013'!$A$1:$G$42</definedName>
    <definedName name="_xlnm.Print_Area" localSheetId="13">'1014'!$A$1:$G$42</definedName>
    <definedName name="_xlnm.Print_Area" localSheetId="14">'1015'!$A$1:$G$42</definedName>
    <definedName name="_xlnm.Print_Area" localSheetId="15">'1016'!$A$1:$G$42</definedName>
    <definedName name="_xlnm.Print_Area" localSheetId="16">'1017'!$A$1:$G$43</definedName>
    <definedName name="_xlnm.Print_Area" localSheetId="17">'1018'!$A$1:$G$42</definedName>
    <definedName name="_xlnm.Print_Area" localSheetId="18">'1019'!$A$1:$G$44</definedName>
    <definedName name="_xlnm.Print_Area" localSheetId="19">'1020'!$A$1:$G$44</definedName>
    <definedName name="_xlnm.Print_Area" localSheetId="20">'1021'!$A$53:$D$70</definedName>
    <definedName name="_xlnm.Print_Area" localSheetId="21">'1022'!$A$1:$G$42</definedName>
    <definedName name="_xlnm.Print_Area" localSheetId="22">'1023'!$A$1:$G$43</definedName>
    <definedName name="_xlnm.Print_Area" localSheetId="23">'1024'!$A$1:$G$42</definedName>
    <definedName name="_xlnm.Print_Area" localSheetId="24">'1025'!$A$1:$G$53</definedName>
    <definedName name="_xlnm.Print_Area" localSheetId="25">'1026'!$A$1:$G$68</definedName>
    <definedName name="_xlnm.Print_Area" localSheetId="26">'1027'!$A$1:$G$66</definedName>
    <definedName name="_xlnm.Print_Area" localSheetId="27">'1028'!$A$1:$G$50</definedName>
    <definedName name="_xlnm.Print_Area" localSheetId="28">'1029'!$A$1:$G$50</definedName>
    <definedName name="_xlnm.Print_Area" localSheetId="29">'1030'!$A$1:$G$56</definedName>
    <definedName name="_xlnm.Print_Area" localSheetId="30">'1031'!$A$1:$G$55</definedName>
  </definedNames>
  <calcPr calcId="125725"/>
</workbook>
</file>

<file path=xl/calcChain.xml><?xml version="1.0" encoding="utf-8"?>
<calcChain xmlns="http://schemas.openxmlformats.org/spreadsheetml/2006/main">
  <c r="B5" i="32"/>
  <c r="B6"/>
  <c r="B7"/>
  <c r="D54"/>
  <c r="B5" i="31"/>
  <c r="B7"/>
  <c r="D55"/>
  <c r="B7" i="30"/>
  <c r="B6"/>
  <c r="B5" s="1"/>
  <c r="D49"/>
  <c r="B5" i="29"/>
  <c r="B7"/>
  <c r="D49"/>
  <c r="B7" i="28"/>
  <c r="B7" i="27"/>
  <c r="B5"/>
  <c r="B5" i="28"/>
  <c r="D65"/>
  <c r="D67" i="27"/>
  <c r="B5" i="26"/>
  <c r="B7"/>
  <c r="B5" i="25"/>
  <c r="B7"/>
  <c r="D52" i="26"/>
  <c r="D41" i="25"/>
  <c r="B7" i="24"/>
  <c r="B5"/>
  <c r="D42"/>
  <c r="B7" i="23"/>
  <c r="B5"/>
  <c r="D41"/>
  <c r="C69" i="22"/>
  <c r="C61"/>
  <c r="B5"/>
  <c r="B7"/>
  <c r="D43"/>
  <c r="B7" i="21"/>
  <c r="D43"/>
  <c r="B5"/>
  <c r="B5" i="20"/>
  <c r="B7"/>
  <c r="D43"/>
  <c r="B5" i="19"/>
  <c r="B7"/>
  <c r="D41"/>
  <c r="B5" i="18"/>
  <c r="D42"/>
  <c r="B7"/>
  <c r="B7" i="17"/>
  <c r="D41"/>
  <c r="B7" i="16"/>
  <c r="B7" i="14"/>
  <c r="D41" i="16"/>
  <c r="B5"/>
  <c r="B5" i="15"/>
  <c r="B7"/>
  <c r="B5" i="14"/>
  <c r="D41" i="15"/>
  <c r="D41" i="14"/>
  <c r="B5" i="13"/>
  <c r="B7"/>
  <c r="D44"/>
  <c r="B7" i="12"/>
  <c r="D46"/>
  <c r="B5"/>
  <c r="B5" i="11"/>
  <c r="B7"/>
  <c r="D46"/>
  <c r="B5" i="10"/>
  <c r="B7"/>
  <c r="D42"/>
  <c r="B7" i="9"/>
  <c r="B7" i="8"/>
  <c r="B5" i="9"/>
  <c r="D41"/>
  <c r="B5" i="8"/>
  <c r="D41"/>
  <c r="B5" i="7"/>
  <c r="B7"/>
  <c r="D41"/>
  <c r="B7" i="6"/>
  <c r="B5"/>
  <c r="D43"/>
  <c r="B5" i="5"/>
  <c r="B7"/>
  <c r="D41"/>
  <c r="B5" i="4"/>
  <c r="B5" i="3"/>
  <c r="B7"/>
  <c r="B7" i="4" s="1"/>
  <c r="D41"/>
  <c r="D45" i="3"/>
  <c r="B5" i="2"/>
  <c r="D41"/>
</calcChain>
</file>

<file path=xl/sharedStrings.xml><?xml version="1.0" encoding="utf-8"?>
<sst xmlns="http://schemas.openxmlformats.org/spreadsheetml/2006/main" count="2418" uniqueCount="740">
  <si>
    <t xml:space="preserve"> (        꼴라                )   Daily Report 데일리리포트   </t>
    <phoneticPr fontId="5" type="noConversion"/>
  </si>
  <si>
    <t>작성일자</t>
  </si>
  <si>
    <t xml:space="preserve">작성자 </t>
  </si>
  <si>
    <t>대표</t>
  </si>
  <si>
    <t xml:space="preserve">  일일매출내용</t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</si>
  <si>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</si>
  <si>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</si>
  <si>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</si>
  <si>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</si>
  <si>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</si>
  <si>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 xml:space="preserve"> </t>
    <phoneticPr fontId="4" type="noConversion"/>
  </si>
  <si>
    <t>디너</t>
  </si>
  <si>
    <t>총매출</t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</si>
  <si>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</si>
  <si>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</si>
  <si>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</si>
  <si>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</si>
  <si>
    <t>메뉴</t>
    <phoneticPr fontId="5" type="noConversion"/>
  </si>
  <si>
    <t>판매수량</t>
    <phoneticPr fontId="5" type="noConversion"/>
  </si>
  <si>
    <t xml:space="preserve">Worst </t>
  </si>
  <si>
    <t xml:space="preserve">  예약상황 </t>
  </si>
  <si>
    <t xml:space="preserve">시간 </t>
  </si>
  <si>
    <t>예약자</t>
  </si>
  <si>
    <t xml:space="preserve">인원 </t>
  </si>
  <si>
    <t xml:space="preserve">비고 </t>
  </si>
  <si>
    <t xml:space="preserve">오후 </t>
  </si>
  <si>
    <t xml:space="preserve">  보고 및 특이사항 / 건의사항  </t>
  </si>
  <si>
    <t>kitchen</t>
  </si>
  <si>
    <t>Hall</t>
  </si>
  <si>
    <t xml:space="preserve">  기물파손율 </t>
  </si>
  <si>
    <t xml:space="preserve">  메뉴점검 및 교육내용 </t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</si>
  <si>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</si>
  <si>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</si>
  <si>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</si>
  <si>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</si>
  <si>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</si>
  <si>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 xml:space="preserve">2013. 10.01 </t>
    <phoneticPr fontId="5" type="noConversion"/>
  </si>
  <si>
    <t>.그랜드메뉴  F / W 이론 교육 및 식자재</t>
    <phoneticPr fontId="4" type="noConversion"/>
  </si>
  <si>
    <t>운영 , 관리 , 개발 미팅 실시하였습니다.</t>
    <phoneticPr fontId="4" type="noConversion"/>
  </si>
  <si>
    <t xml:space="preserve">금일 모든 신메뉴가 모두 주문 되어서 </t>
    <phoneticPr fontId="4" type="noConversion"/>
  </si>
  <si>
    <t>실습 및 현장 교육을 실시 하였습니다.</t>
    <phoneticPr fontId="4" type="noConversion"/>
  </si>
  <si>
    <t>마르게리따피자</t>
    <phoneticPr fontId="4" type="noConversion"/>
  </si>
  <si>
    <t>해산물파스타</t>
    <phoneticPr fontId="4" type="noConversion"/>
  </si>
  <si>
    <t>날치알크림파스타</t>
    <phoneticPr fontId="4" type="noConversion"/>
  </si>
  <si>
    <t>박민정님</t>
    <phoneticPr fontId="4" type="noConversion"/>
  </si>
  <si>
    <t xml:space="preserve"> - 전체미팅을 실시하였습니다</t>
    <phoneticPr fontId="4" type="noConversion"/>
  </si>
  <si>
    <t xml:space="preserve"> - 임대리 주도하에 새로운 그랜드메뉴를 교육받았습니다.
                                                                                                                                                                                                                                                                새로운 메뉴에 대한 특성및 조리법을 같이 습득하여, 메뉴의 이해도가 높아져 손님응대시 더욱 자연스러운 응대가 이어졌습니다.</t>
    <phoneticPr fontId="4" type="noConversion"/>
  </si>
  <si>
    <t>꽃게로제파스타</t>
    <phoneticPr fontId="4" type="noConversion"/>
  </si>
  <si>
    <t>루마커니</t>
    <phoneticPr fontId="4" type="noConversion"/>
  </si>
  <si>
    <t>브루스게따</t>
    <phoneticPr fontId="4" type="noConversion"/>
  </si>
  <si>
    <t>2013. 10. 2. 수</t>
    <phoneticPr fontId="5" type="noConversion"/>
  </si>
  <si>
    <t>조미래님</t>
    <phoneticPr fontId="4" type="noConversion"/>
  </si>
  <si>
    <t>최승옥님</t>
    <phoneticPr fontId="4" type="noConversion"/>
  </si>
  <si>
    <t>포세이돈</t>
    <phoneticPr fontId="4" type="noConversion"/>
  </si>
  <si>
    <t>정준혁님</t>
    <phoneticPr fontId="4" type="noConversion"/>
  </si>
  <si>
    <t>신사장님</t>
    <phoneticPr fontId="4" type="noConversion"/>
  </si>
  <si>
    <t>민선영님</t>
    <phoneticPr fontId="4" type="noConversion"/>
  </si>
  <si>
    <t>김지영님</t>
    <phoneticPr fontId="4" type="noConversion"/>
  </si>
  <si>
    <t>풀한사장님</t>
    <phoneticPr fontId="4" type="noConversion"/>
  </si>
  <si>
    <t>주민석님</t>
    <phoneticPr fontId="4" type="noConversion"/>
  </si>
  <si>
    <t>지영희님</t>
    <phoneticPr fontId="4" type="noConversion"/>
  </si>
  <si>
    <t>김성민님</t>
    <phoneticPr fontId="4" type="noConversion"/>
  </si>
  <si>
    <t>1층 홀</t>
    <phoneticPr fontId="4" type="noConversion"/>
  </si>
  <si>
    <t>D/B</t>
    <phoneticPr fontId="4" type="noConversion"/>
  </si>
  <si>
    <t>주방 신입직원 석종용(22)군이</t>
    <phoneticPr fontId="4" type="noConversion"/>
  </si>
  <si>
    <t>첫 출근하여 2층 기물위치를 교육</t>
    <phoneticPr fontId="4" type="noConversion"/>
  </si>
  <si>
    <t>하였습니다.</t>
    <phoneticPr fontId="4" type="noConversion"/>
  </si>
  <si>
    <t>2013. 10. 3. 목</t>
    <phoneticPr fontId="5" type="noConversion"/>
  </si>
  <si>
    <t>정신분석</t>
    <phoneticPr fontId="4" type="noConversion"/>
  </si>
  <si>
    <t>김현정님</t>
    <phoneticPr fontId="4" type="noConversion"/>
  </si>
  <si>
    <t>2+1</t>
    <phoneticPr fontId="4" type="noConversion"/>
  </si>
  <si>
    <t>김지환님</t>
    <phoneticPr fontId="4" type="noConversion"/>
  </si>
  <si>
    <t>이은성님</t>
    <phoneticPr fontId="4" type="noConversion"/>
  </si>
  <si>
    <t>석종용군은 2층 업무에 대해 잘</t>
    <phoneticPr fontId="4" type="noConversion"/>
  </si>
  <si>
    <t>적응하고 있습니다.</t>
    <phoneticPr fontId="4" type="noConversion"/>
  </si>
  <si>
    <t>신메뉴인 가리비 구이와 꽃게 파스타 시연</t>
    <phoneticPr fontId="4" type="noConversion"/>
  </si>
  <si>
    <t>및 시식을 하였습니다.</t>
    <phoneticPr fontId="4" type="noConversion"/>
  </si>
  <si>
    <t xml:space="preserve"> - F/W 메뉴 1층,2층 칠판작업을 실시 하였습니다.</t>
    <phoneticPr fontId="4" type="noConversion"/>
  </si>
  <si>
    <t xml:space="preserve">   표기하였습니다.</t>
    <phoneticPr fontId="4" type="noConversion"/>
  </si>
  <si>
    <t xml:space="preserve"> : 시즌메뉴인 꽃게파스타와 공주밤피자, 루마커니를 집중적으로</t>
    <phoneticPr fontId="4" type="noConversion"/>
  </si>
  <si>
    <t>2(4)</t>
    <phoneticPr fontId="4" type="noConversion"/>
  </si>
  <si>
    <t>1(2)</t>
    <phoneticPr fontId="4" type="noConversion"/>
  </si>
  <si>
    <t>0(1)</t>
    <phoneticPr fontId="4" type="noConversion"/>
  </si>
  <si>
    <t>홍합탕</t>
    <phoneticPr fontId="4" type="noConversion"/>
  </si>
  <si>
    <t>등심스테이크</t>
    <phoneticPr fontId="4" type="noConversion"/>
  </si>
  <si>
    <t>L/A</t>
    <phoneticPr fontId="4" type="noConversion"/>
  </si>
  <si>
    <t>2(6)</t>
    <phoneticPr fontId="4" type="noConversion"/>
  </si>
  <si>
    <t>L/B set</t>
    <phoneticPr fontId="4" type="noConversion"/>
  </si>
  <si>
    <t xml:space="preserve"> - 디너영업이 활성화 되었으며 1층,2층 모두 만석이었습니다.</t>
    <phoneticPr fontId="4" type="noConversion"/>
  </si>
  <si>
    <t xml:space="preserve">  - 지문인식기에 지문등록을 전직원이 모두 마쳤습니다. </t>
    <phoneticPr fontId="4" type="noConversion"/>
  </si>
  <si>
    <t xml:space="preserve">    앞으로 출퇴근시 지문인식기를 통하여 기록됩니다.</t>
    <phoneticPr fontId="4" type="noConversion"/>
  </si>
  <si>
    <t>2013. 10. 4. 금</t>
    <phoneticPr fontId="5" type="noConversion"/>
  </si>
  <si>
    <t>고백자(대) 1ea</t>
    <phoneticPr fontId="4" type="noConversion"/>
  </si>
  <si>
    <t>셋트 샐러드 접식 2ea</t>
    <phoneticPr fontId="4" type="noConversion"/>
  </si>
  <si>
    <t>예배모임</t>
    <phoneticPr fontId="4" type="noConversion"/>
  </si>
  <si>
    <t>배윤수님</t>
    <phoneticPr fontId="4" type="noConversion"/>
  </si>
  <si>
    <t>전지원님</t>
    <phoneticPr fontId="4" type="noConversion"/>
  </si>
  <si>
    <t>2층 오븐 청소 및 냉장고 청소</t>
    <phoneticPr fontId="4" type="noConversion"/>
  </si>
  <si>
    <t>실시하였습니다.</t>
    <phoneticPr fontId="4" type="noConversion"/>
  </si>
  <si>
    <t>석종용군은 냉장도 위치 파악 교육을</t>
    <phoneticPr fontId="4" type="noConversion"/>
  </si>
  <si>
    <t>이번 시즌 마켓 샐러드 시연 및 시식을</t>
    <phoneticPr fontId="4" type="noConversion"/>
  </si>
  <si>
    <t xml:space="preserve">소망교회 </t>
    <phoneticPr fontId="4" type="noConversion"/>
  </si>
  <si>
    <t>1(5)</t>
    <phoneticPr fontId="4" type="noConversion"/>
  </si>
  <si>
    <t>1(2)</t>
    <phoneticPr fontId="4" type="noConversion"/>
  </si>
  <si>
    <t>새우칠리피자</t>
    <phoneticPr fontId="4" type="noConversion"/>
  </si>
  <si>
    <t>꽃게파스타</t>
    <phoneticPr fontId="4" type="noConversion"/>
  </si>
  <si>
    <t>L/A Set</t>
    <phoneticPr fontId="4" type="noConversion"/>
  </si>
  <si>
    <t xml:space="preserve"> -음료 시연 준비 : 시즌음료개발에 따른 홀직원 음료연구,</t>
    <phoneticPr fontId="4" type="noConversion"/>
  </si>
  <si>
    <t>판매성 있는 메뉴개발에 초첨을 맞춰 시연 준비하고있습니다.</t>
    <phoneticPr fontId="4" type="noConversion"/>
  </si>
  <si>
    <t xml:space="preserve"> -원가절감에 따른 소모품절약을 위하여 절약방안을 공유하고 </t>
    <phoneticPr fontId="4" type="noConversion"/>
  </si>
  <si>
    <t>실시하고 있습니다. (ex.이면지 재사용, 쇼핑백아끼기,…)</t>
    <phoneticPr fontId="4" type="noConversion"/>
  </si>
  <si>
    <t>2013. 10. 5. 토</t>
    <phoneticPr fontId="5" type="noConversion"/>
  </si>
  <si>
    <t xml:space="preserve">2F 컨벤션 오븐 , 트랜치 </t>
    <phoneticPr fontId="4" type="noConversion"/>
  </si>
  <si>
    <t xml:space="preserve">대청소 실시 </t>
    <phoneticPr fontId="4" type="noConversion"/>
  </si>
  <si>
    <t>1F 트랜치 대청소 실시</t>
    <phoneticPr fontId="4" type="noConversion"/>
  </si>
  <si>
    <t xml:space="preserve">석종영 사원 카프레제 이론교육 및 </t>
    <phoneticPr fontId="4" type="noConversion"/>
  </si>
  <si>
    <t xml:space="preserve">레시피 교육 실시 </t>
    <phoneticPr fontId="4" type="noConversion"/>
  </si>
  <si>
    <t>석종영 사원 토마토 소스(파스타) 레시피</t>
    <phoneticPr fontId="4" type="noConversion"/>
  </si>
  <si>
    <t>교육 및 실습 실시</t>
    <phoneticPr fontId="4" type="noConversion"/>
  </si>
  <si>
    <t>임유리 , 김초연 사원 꽃게파스타 이론</t>
    <phoneticPr fontId="4" type="noConversion"/>
  </si>
  <si>
    <t>5시</t>
    <phoneticPr fontId="4" type="noConversion"/>
  </si>
  <si>
    <t>6시</t>
    <phoneticPr fontId="4" type="noConversion"/>
  </si>
  <si>
    <t>7시</t>
    <phoneticPr fontId="4" type="noConversion"/>
  </si>
  <si>
    <t>7시40분</t>
    <phoneticPr fontId="4" type="noConversion"/>
  </si>
  <si>
    <t>8시30분</t>
    <phoneticPr fontId="4" type="noConversion"/>
  </si>
  <si>
    <t>김우형 님</t>
    <phoneticPr fontId="4" type="noConversion"/>
  </si>
  <si>
    <t>이상훈 님</t>
    <phoneticPr fontId="4" type="noConversion"/>
  </si>
  <si>
    <t>한상민 님</t>
    <phoneticPr fontId="4" type="noConversion"/>
  </si>
  <si>
    <t>곽정은 님</t>
    <phoneticPr fontId="4" type="noConversion"/>
  </si>
  <si>
    <t>인수연 님</t>
    <phoneticPr fontId="4" type="noConversion"/>
  </si>
  <si>
    <t>권찬우 님</t>
    <phoneticPr fontId="4" type="noConversion"/>
  </si>
  <si>
    <t>5+1</t>
    <phoneticPr fontId="4" type="noConversion"/>
  </si>
  <si>
    <t>4(10)</t>
    <phoneticPr fontId="4" type="noConversion"/>
  </si>
  <si>
    <t>0(10)</t>
    <phoneticPr fontId="4" type="noConversion"/>
  </si>
  <si>
    <t>0(5)</t>
    <phoneticPr fontId="4" type="noConversion"/>
  </si>
  <si>
    <t>0(2)</t>
    <phoneticPr fontId="4" type="noConversion"/>
  </si>
  <si>
    <t>찹스테이크</t>
    <phoneticPr fontId="4" type="noConversion"/>
  </si>
  <si>
    <t>봉골레파스타</t>
    <phoneticPr fontId="4" type="noConversion"/>
  </si>
  <si>
    <t>대해 교육하였습니다.</t>
    <phoneticPr fontId="4" type="noConversion"/>
  </si>
  <si>
    <t xml:space="preserve"> - 새로운 와인리스트업에 따라 와인교육을 
   실시.
 </t>
    <phoneticPr fontId="4" type="noConversion"/>
  </si>
  <si>
    <t xml:space="preserve">이태리지역과 와인레이블명칭 및 와인용어에 </t>
    <phoneticPr fontId="4" type="noConversion"/>
  </si>
  <si>
    <t xml:space="preserve"> - 매장청소 및 청결유지</t>
    <phoneticPr fontId="4" type="noConversion"/>
  </si>
  <si>
    <t xml:space="preserve"> : 건조한 날씨에 따라 매장 청결에 더욱 신경썼으며, 2층 </t>
    <phoneticPr fontId="4" type="noConversion"/>
  </si>
  <si>
    <t>유리 창문과 사무실 청소를 실시하였습니다.</t>
    <phoneticPr fontId="4" type="noConversion"/>
  </si>
  <si>
    <t>디너타임에 재방문하신 고객님들이 많았습니다.</t>
    <phoneticPr fontId="4" type="noConversion"/>
  </si>
  <si>
    <t>오전</t>
    <phoneticPr fontId="4" type="noConversion"/>
  </si>
  <si>
    <t>: 2-1에서 식사하신 이종원님은 10월 2일 파티후 가족과 함께</t>
    <phoneticPr fontId="4" type="noConversion"/>
  </si>
  <si>
    <t>재방문 하셨습니다.</t>
    <phoneticPr fontId="4" type="noConversion"/>
  </si>
  <si>
    <t>2013. 10.6</t>
    <phoneticPr fontId="5" type="noConversion"/>
  </si>
  <si>
    <t>12시</t>
    <phoneticPr fontId="4" type="noConversion"/>
  </si>
  <si>
    <t>신영진 님</t>
    <phoneticPr fontId="4" type="noConversion"/>
  </si>
  <si>
    <t>6시</t>
    <phoneticPr fontId="4" type="noConversion"/>
  </si>
  <si>
    <t>6시</t>
    <phoneticPr fontId="4" type="noConversion"/>
  </si>
  <si>
    <t>6시30분</t>
    <phoneticPr fontId="4" type="noConversion"/>
  </si>
  <si>
    <t>7시</t>
    <phoneticPr fontId="4" type="noConversion"/>
  </si>
  <si>
    <t>이승현 님</t>
    <phoneticPr fontId="4" type="noConversion"/>
  </si>
  <si>
    <t>박종국 님</t>
    <phoneticPr fontId="4" type="noConversion"/>
  </si>
  <si>
    <t>박보연 님</t>
    <phoneticPr fontId="4" type="noConversion"/>
  </si>
  <si>
    <t>이주현 님</t>
    <phoneticPr fontId="4" type="noConversion"/>
  </si>
  <si>
    <t xml:space="preserve">3 + 1 </t>
    <phoneticPr fontId="4" type="noConversion"/>
  </si>
  <si>
    <t>이종원 님</t>
    <phoneticPr fontId="4" type="noConversion"/>
  </si>
  <si>
    <t>석종용 사원 해산물 토마토 파스타 시식 실시</t>
    <phoneticPr fontId="4" type="noConversion"/>
  </si>
  <si>
    <t>석종용 사원 시저샐러드 레시피교육 실시</t>
    <phoneticPr fontId="4" type="noConversion"/>
  </si>
  <si>
    <t xml:space="preserve"> - 내일 오전에 와인수업이 진행됩니다.</t>
    <phoneticPr fontId="4" type="noConversion"/>
  </si>
  <si>
    <t>해산물우오바</t>
    <phoneticPr fontId="4" type="noConversion"/>
  </si>
  <si>
    <t>마켓샐러드</t>
    <phoneticPr fontId="4" type="noConversion"/>
  </si>
  <si>
    <t>먹물리조또</t>
    <phoneticPr fontId="4" type="noConversion"/>
  </si>
  <si>
    <t>2(12)</t>
    <phoneticPr fontId="4" type="noConversion"/>
  </si>
  <si>
    <t>2013. 10. 7. 월</t>
    <phoneticPr fontId="5" type="noConversion"/>
  </si>
  <si>
    <t>양재형님</t>
    <phoneticPr fontId="4" type="noConversion"/>
  </si>
  <si>
    <t>유미영님</t>
    <phoneticPr fontId="4" type="noConversion"/>
  </si>
  <si>
    <t>유은숙님</t>
    <phoneticPr fontId="4" type="noConversion"/>
  </si>
  <si>
    <t>김성수사장님</t>
    <phoneticPr fontId="4" type="noConversion"/>
  </si>
  <si>
    <t>영정현님</t>
    <phoneticPr fontId="4" type="noConversion"/>
  </si>
  <si>
    <t>2층 후드 청소를 실시</t>
    <phoneticPr fontId="4" type="noConversion"/>
  </si>
  <si>
    <t>임대리 주관 주방직원 상대로 D/A 메뉴 교</t>
    <phoneticPr fontId="4" type="noConversion"/>
  </si>
  <si>
    <t>육이 있었습니다.</t>
    <phoneticPr fontId="4" type="noConversion"/>
  </si>
  <si>
    <t>3(0)</t>
    <phoneticPr fontId="4" type="noConversion"/>
  </si>
  <si>
    <t>0(0)</t>
    <phoneticPr fontId="4" type="noConversion"/>
  </si>
  <si>
    <t>꽃게전복파스타</t>
    <phoneticPr fontId="4" type="noConversion"/>
  </si>
  <si>
    <t>메르까토 샐러드</t>
    <phoneticPr fontId="4" type="noConversion"/>
  </si>
  <si>
    <t>진행하였습니다.</t>
    <phoneticPr fontId="4" type="noConversion"/>
  </si>
  <si>
    <t>- 고메위크에 대비해 메뉴숙지및 진행날짜와</t>
    <phoneticPr fontId="4" type="noConversion"/>
  </si>
  <si>
    <t>전화응대법을 점검하였습니다.</t>
    <phoneticPr fontId="4" type="noConversion"/>
  </si>
  <si>
    <t xml:space="preserve">- 오늘오전 &lt;양조학&gt;에 대해 와인수업을 </t>
    <phoneticPr fontId="4" type="noConversion"/>
  </si>
  <si>
    <t xml:space="preserve"> - 시즌메뉴의 판매율이 좋았습니다.  </t>
    <phoneticPr fontId="4" type="noConversion"/>
  </si>
  <si>
    <t xml:space="preserve"> - 와인셀러정리를 실시하였습니다, 리스트 순서에 맞게 정렬하였</t>
    <phoneticPr fontId="4" type="noConversion"/>
  </si>
  <si>
    <t xml:space="preserve">고, 기존위치와 혼돈이 되지않도록,바뀐 위치를 숙지하도록 </t>
    <phoneticPr fontId="4" type="noConversion"/>
  </si>
  <si>
    <t>하였습니다.</t>
    <phoneticPr fontId="4" type="noConversion"/>
  </si>
  <si>
    <t>2013. 10. 8. 화</t>
    <phoneticPr fontId="5" type="noConversion"/>
  </si>
  <si>
    <t>루마꼬니메뉴에 사용되는 볼로네제 소스</t>
    <phoneticPr fontId="4" type="noConversion"/>
  </si>
  <si>
    <t>끓이는 방법에 대해서 교육 하였습니다.</t>
    <phoneticPr fontId="4" type="noConversion"/>
  </si>
  <si>
    <t xml:space="preserve"> -월별 유니폼 재고조사 완료</t>
    <phoneticPr fontId="4" type="noConversion"/>
  </si>
  <si>
    <t xml:space="preserve"> -진나현 사원 내일부터 반포점으로 출근</t>
    <phoneticPr fontId="4" type="noConversion"/>
  </si>
  <si>
    <t xml:space="preserve"> -홀직원 새로 입고된 와인 시음 실시하였</t>
    <phoneticPr fontId="4" type="noConversion"/>
  </si>
  <si>
    <t xml:space="preserve">  으면 합니다. 적극적인 판매로 이어질수 </t>
    <phoneticPr fontId="4" type="noConversion"/>
  </si>
  <si>
    <t xml:space="preserve">  있게 교육할려고 합니다. </t>
    <phoneticPr fontId="4" type="noConversion"/>
  </si>
  <si>
    <t xml:space="preserve">  시음시행하여 어울리는음식추천까지 할 수 </t>
    <phoneticPr fontId="4" type="noConversion"/>
  </si>
  <si>
    <t>정혜미님</t>
    <phoneticPr fontId="4" type="noConversion"/>
  </si>
  <si>
    <t>안소연님</t>
    <phoneticPr fontId="4" type="noConversion"/>
  </si>
  <si>
    <t>김태형님</t>
    <phoneticPr fontId="4" type="noConversion"/>
  </si>
  <si>
    <t>현이사님</t>
    <phoneticPr fontId="4" type="noConversion"/>
  </si>
  <si>
    <t>황정애님</t>
    <phoneticPr fontId="4" type="noConversion"/>
  </si>
  <si>
    <t>물때 관련 영수증 정리는 마무리</t>
    <phoneticPr fontId="4" type="noConversion"/>
  </si>
  <si>
    <t>하였습니다.</t>
    <phoneticPr fontId="4" type="noConversion"/>
  </si>
  <si>
    <t>유니폼 및 그릇 재고 조사를 실시 하</t>
    <phoneticPr fontId="4" type="noConversion"/>
  </si>
  <si>
    <t>였습니다.</t>
    <phoneticPr fontId="4" type="noConversion"/>
  </si>
  <si>
    <t>3(7)</t>
    <phoneticPr fontId="4" type="noConversion"/>
  </si>
  <si>
    <t>루마코니라구</t>
    <phoneticPr fontId="4" type="noConversion"/>
  </si>
  <si>
    <t>예약상황</t>
    <phoneticPr fontId="4" type="noConversion"/>
  </si>
  <si>
    <t>2013. 10. 9. 수</t>
    <phoneticPr fontId="5" type="noConversion"/>
  </si>
  <si>
    <t>방지희님</t>
    <phoneticPr fontId="4" type="noConversion"/>
  </si>
  <si>
    <t>최석주님</t>
    <phoneticPr fontId="4" type="noConversion"/>
  </si>
  <si>
    <t>장지혜님</t>
    <phoneticPr fontId="4" type="noConversion"/>
  </si>
  <si>
    <t>이경훈님</t>
    <phoneticPr fontId="4" type="noConversion"/>
  </si>
  <si>
    <t>Hyerry kim</t>
    <phoneticPr fontId="4" type="noConversion"/>
  </si>
  <si>
    <t>최병학님</t>
    <phoneticPr fontId="4" type="noConversion"/>
  </si>
  <si>
    <t>신주임 주관하여 안심 손질 방법에 대해 교</t>
    <phoneticPr fontId="4" type="noConversion"/>
  </si>
  <si>
    <t>육하였습니다.</t>
    <phoneticPr fontId="4" type="noConversion"/>
  </si>
  <si>
    <t>2F 서랍 냉장고 성에 제거 및 정</t>
    <phoneticPr fontId="4" type="noConversion"/>
  </si>
  <si>
    <t xml:space="preserve">리정돈 실시 </t>
    <phoneticPr fontId="4" type="noConversion"/>
  </si>
  <si>
    <t>임대리 주관하여 연어 그라브락스 마리네이</t>
    <phoneticPr fontId="4" type="noConversion"/>
  </si>
  <si>
    <t>드 하는 방법에 대해 교육 하였습니다.</t>
    <phoneticPr fontId="4" type="noConversion"/>
  </si>
  <si>
    <t xml:space="preserve"> -토요일 프로포즈 예약진행 - Roma</t>
    <phoneticPr fontId="4" type="noConversion"/>
  </si>
  <si>
    <t xml:space="preserve">  디너테이스팅 2인 + 샴페인 = \300,000</t>
    <phoneticPr fontId="4" type="noConversion"/>
  </si>
  <si>
    <t xml:space="preserve">  장식비(꽃+풍선) = \350,000</t>
    <phoneticPr fontId="4" type="noConversion"/>
  </si>
  <si>
    <t xml:space="preserve"> -현대 고메위크 우수고객 세트요리식사권 행사 참여</t>
    <phoneticPr fontId="4" type="noConversion"/>
  </si>
  <si>
    <t xml:space="preserve">  제공하기로 하였습니다.</t>
    <phoneticPr fontId="4" type="noConversion"/>
  </si>
  <si>
    <t xml:space="preserve">  세트메뉴가격은 현대측에서 모두 부담하며, 올가닉음료 서비스로</t>
    <phoneticPr fontId="4" type="noConversion"/>
  </si>
  <si>
    <t>3(4)</t>
    <phoneticPr fontId="4" type="noConversion"/>
  </si>
  <si>
    <t>0(4)</t>
    <phoneticPr fontId="4" type="noConversion"/>
  </si>
  <si>
    <t>8(14)</t>
    <phoneticPr fontId="4" type="noConversion"/>
  </si>
  <si>
    <t>메르까토샐러드</t>
    <phoneticPr fontId="4" type="noConversion"/>
  </si>
  <si>
    <t>날치알크림파스타</t>
    <phoneticPr fontId="4" type="noConversion"/>
  </si>
  <si>
    <t>2013. 10. 10. 목</t>
    <phoneticPr fontId="5" type="noConversion"/>
  </si>
  <si>
    <t>초트모임</t>
    <phoneticPr fontId="4" type="noConversion"/>
  </si>
  <si>
    <t>조사장님</t>
    <phoneticPr fontId="4" type="noConversion"/>
  </si>
  <si>
    <t>진은주님</t>
    <phoneticPr fontId="4" type="noConversion"/>
  </si>
  <si>
    <t>진나현사원</t>
    <phoneticPr fontId="4" type="noConversion"/>
  </si>
  <si>
    <t>이상훈님</t>
    <phoneticPr fontId="4" type="noConversion"/>
  </si>
  <si>
    <t>민선경님</t>
    <phoneticPr fontId="4" type="noConversion"/>
  </si>
  <si>
    <t>홍성철님</t>
    <phoneticPr fontId="4" type="noConversion"/>
  </si>
  <si>
    <t>송유정님</t>
    <phoneticPr fontId="4" type="noConversion"/>
  </si>
  <si>
    <t>Roma, 1인 55.000원 메뉴 구성</t>
    <phoneticPr fontId="4" type="noConversion"/>
  </si>
  <si>
    <t>Verona, 가족 생일파티</t>
    <phoneticPr fontId="4" type="noConversion"/>
  </si>
  <si>
    <t>임대리가 주관하여 안티셀렉션 디스플레이</t>
    <phoneticPr fontId="4" type="noConversion"/>
  </si>
  <si>
    <t>교육 실시</t>
    <phoneticPr fontId="4" type="noConversion"/>
  </si>
  <si>
    <t>이상훈님 Tasting menu</t>
    <phoneticPr fontId="4" type="noConversion"/>
  </si>
  <si>
    <t>Tasting menu, 1인 60,000원</t>
    <phoneticPr fontId="4" type="noConversion"/>
  </si>
  <si>
    <t>비프카르파치아</t>
    <phoneticPr fontId="4" type="noConversion"/>
  </si>
  <si>
    <t>도미 까르토치오</t>
    <phoneticPr fontId="4" type="noConversion"/>
  </si>
  <si>
    <t>조개살을 곁들인 알리오올리오</t>
    <phoneticPr fontId="4" type="noConversion"/>
  </si>
  <si>
    <t>디저트</t>
    <phoneticPr fontId="4" type="noConversion"/>
  </si>
  <si>
    <t>2(6)</t>
    <phoneticPr fontId="4" type="noConversion"/>
  </si>
  <si>
    <t>2(16)</t>
    <phoneticPr fontId="4" type="noConversion"/>
  </si>
  <si>
    <t>감베리피자</t>
    <phoneticPr fontId="4" type="noConversion"/>
  </si>
  <si>
    <t>아라비아따</t>
    <phoneticPr fontId="4" type="noConversion"/>
  </si>
  <si>
    <t>3(7)</t>
    <phoneticPr fontId="4" type="noConversion"/>
  </si>
  <si>
    <t xml:space="preserve"> - </t>
    <phoneticPr fontId="4" type="noConversion"/>
  </si>
  <si>
    <t xml:space="preserve"> - 당일 판매된 메뉴가 매우 골고루 분포 되었습니다. </t>
    <phoneticPr fontId="4" type="noConversion"/>
  </si>
  <si>
    <t xml:space="preserve"> : 에피타이져를 비롯 피자, 파스타 메뉴도 특정 메뉴로 몰리지 </t>
    <phoneticPr fontId="4" type="noConversion"/>
  </si>
  <si>
    <t>않고 전메뉴 모두 좋은 반응을 보였습니다.</t>
    <phoneticPr fontId="4" type="noConversion"/>
  </si>
  <si>
    <t xml:space="preserve"> - 커피그라인더와 1층폴딩도어 수리 작업이 진행되었습니다. </t>
    <phoneticPr fontId="4" type="noConversion"/>
  </si>
  <si>
    <t>2(9)</t>
    <phoneticPr fontId="4" type="noConversion"/>
  </si>
  <si>
    <t>1(7)</t>
    <phoneticPr fontId="4" type="noConversion"/>
  </si>
  <si>
    <t>6(22)</t>
    <phoneticPr fontId="4" type="noConversion"/>
  </si>
  <si>
    <t>D/A set</t>
    <phoneticPr fontId="4" type="noConversion"/>
  </si>
  <si>
    <t>마르게리따</t>
    <phoneticPr fontId="4" type="noConversion"/>
  </si>
  <si>
    <t>고진님</t>
    <phoneticPr fontId="4" type="noConversion"/>
  </si>
  <si>
    <t>이지선님</t>
    <phoneticPr fontId="4" type="noConversion"/>
  </si>
  <si>
    <t>황인중님</t>
    <phoneticPr fontId="4" type="noConversion"/>
  </si>
  <si>
    <t>서현덕이사님</t>
    <phoneticPr fontId="4" type="noConversion"/>
  </si>
  <si>
    <t>- 4층에 12일 저녁 6시에 프로포즈 예약이 있습니다.</t>
    <phoneticPr fontId="4" type="noConversion"/>
  </si>
  <si>
    <t xml:space="preserve">- 2-1 황인중님은 지인분 소개로 오셨습니다. 소개로 인한  </t>
    <phoneticPr fontId="4" type="noConversion"/>
  </si>
  <si>
    <t>고객층 확대가 이어지고 있습니다.</t>
    <phoneticPr fontId="4" type="noConversion"/>
  </si>
  <si>
    <t>- 홀 자체 와인시음 교육이 있습니다.</t>
    <phoneticPr fontId="4" type="noConversion"/>
  </si>
  <si>
    <t xml:space="preserve">오전 </t>
    <phoneticPr fontId="4" type="noConversion"/>
  </si>
  <si>
    <t>2013. 10. 12. 토</t>
    <phoneticPr fontId="5" type="noConversion"/>
  </si>
  <si>
    <t>임대리 주관하여 비프 까르파치오, 버섯</t>
    <phoneticPr fontId="4" type="noConversion"/>
  </si>
  <si>
    <t>샐러드를 석종용군에게 교육 하였습니다.</t>
    <phoneticPr fontId="4" type="noConversion"/>
  </si>
  <si>
    <t>2F 제빙기 청소를 실시 하였습니</t>
    <phoneticPr fontId="4" type="noConversion"/>
  </si>
  <si>
    <t>다.</t>
    <phoneticPr fontId="4" type="noConversion"/>
  </si>
  <si>
    <t>오영숙님</t>
    <phoneticPr fontId="4" type="noConversion"/>
  </si>
  <si>
    <t>인디모임</t>
    <phoneticPr fontId="4" type="noConversion"/>
  </si>
  <si>
    <t>이재봉님</t>
    <phoneticPr fontId="4" type="noConversion"/>
  </si>
  <si>
    <t>임영민님</t>
    <phoneticPr fontId="4" type="noConversion"/>
  </si>
  <si>
    <t>양수정님</t>
    <phoneticPr fontId="4" type="noConversion"/>
  </si>
  <si>
    <t>이희연님</t>
    <phoneticPr fontId="4" type="noConversion"/>
  </si>
  <si>
    <t>1. 크레숑퓨레를 곁들인 참치 다다끼</t>
    <phoneticPr fontId="4" type="noConversion"/>
  </si>
  <si>
    <t>2. 비프 까르파치오</t>
    <phoneticPr fontId="4" type="noConversion"/>
  </si>
  <si>
    <t>3. 단호박을 곁들인 전복, 새우 구이</t>
    <phoneticPr fontId="4" type="noConversion"/>
  </si>
  <si>
    <t>4. 마켓 샐러드</t>
    <phoneticPr fontId="4" type="noConversion"/>
  </si>
  <si>
    <t>5. 토마토 꽃게 파스타</t>
    <phoneticPr fontId="4" type="noConversion"/>
  </si>
  <si>
    <t>6. 등심스테이크와 광어 까르파치오</t>
    <phoneticPr fontId="4" type="noConversion"/>
  </si>
  <si>
    <t>7. 스폐셜 디저트</t>
    <phoneticPr fontId="4" type="noConversion"/>
  </si>
  <si>
    <t>Roma, 프로포즈</t>
    <phoneticPr fontId="4" type="noConversion"/>
  </si>
  <si>
    <t xml:space="preserve"> -꽃시장 방문 :최향경대리, 박민호사원</t>
    <phoneticPr fontId="4" type="noConversion"/>
  </si>
  <si>
    <t xml:space="preserve">  꽃, 소재, 조화, 유리병, 초, 장식재 등</t>
    <phoneticPr fontId="4" type="noConversion"/>
  </si>
  <si>
    <t xml:space="preserve">  업체 위치파악 및 꽃 구입 함께 진행하였습니다. </t>
    <phoneticPr fontId="4" type="noConversion"/>
  </si>
  <si>
    <t xml:space="preserve"> -이재봉 님 프로포즈 식사진행</t>
    <phoneticPr fontId="4" type="noConversion"/>
  </si>
  <si>
    <t xml:space="preserve">  4월5일 메르까토에서 소개팅 한 후 프로포즈 진행한 고객입니다.</t>
    <phoneticPr fontId="4" type="noConversion"/>
  </si>
  <si>
    <t xml:space="preserve">  꽃장식 \200,000, 풍선 \150,000 장식데코로 진행되었으며</t>
    <phoneticPr fontId="4" type="noConversion"/>
  </si>
  <si>
    <t xml:space="preserve">  샴페인과 식사포함(D/T) \300,000으로 제공하였습니다.</t>
    <phoneticPr fontId="4" type="noConversion"/>
  </si>
  <si>
    <t xml:space="preserve">  고속버스터미널꽃도매상가 방문하여</t>
    <phoneticPr fontId="4" type="noConversion"/>
  </si>
  <si>
    <t>2(24)</t>
    <phoneticPr fontId="4" type="noConversion"/>
  </si>
  <si>
    <t>1(10)</t>
    <phoneticPr fontId="4" type="noConversion"/>
  </si>
  <si>
    <t>L/A set</t>
    <phoneticPr fontId="4" type="noConversion"/>
  </si>
  <si>
    <t>2013. 10. 14. 월</t>
    <phoneticPr fontId="5" type="noConversion"/>
  </si>
  <si>
    <t>2013. 10. 3. 일</t>
    <phoneticPr fontId="5" type="noConversion"/>
  </si>
  <si>
    <t>강&amp;강</t>
    <phoneticPr fontId="4" type="noConversion"/>
  </si>
  <si>
    <t>하민아님</t>
    <phoneticPr fontId="4" type="noConversion"/>
  </si>
  <si>
    <t>조명숙님</t>
    <phoneticPr fontId="4" type="noConversion"/>
  </si>
  <si>
    <t>이지윤님</t>
    <phoneticPr fontId="4" type="noConversion"/>
  </si>
  <si>
    <t>차영화님</t>
    <phoneticPr fontId="4" type="noConversion"/>
  </si>
  <si>
    <t>2F 냉장고,냉동고 정리 및 청소</t>
    <phoneticPr fontId="4" type="noConversion"/>
  </si>
  <si>
    <t>실시</t>
    <phoneticPr fontId="4" type="noConversion"/>
  </si>
  <si>
    <t>에어컨 및 선반 기름때 제거 실시</t>
    <phoneticPr fontId="4" type="noConversion"/>
  </si>
  <si>
    <t>고메 메뉴인 가지 파이 시연 실시</t>
    <phoneticPr fontId="4" type="noConversion"/>
  </si>
  <si>
    <t>손순영님</t>
    <phoneticPr fontId="4" type="noConversion"/>
  </si>
  <si>
    <t>윤유경님</t>
    <phoneticPr fontId="4" type="noConversion"/>
  </si>
  <si>
    <t>엄수현님</t>
    <phoneticPr fontId="4" type="noConversion"/>
  </si>
  <si>
    <t>Lunch Bset</t>
    <phoneticPr fontId="4" type="noConversion"/>
  </si>
  <si>
    <t>봉골레 파스타</t>
    <phoneticPr fontId="4" type="noConversion"/>
  </si>
  <si>
    <t>15일 음료시연이 있습니다.</t>
    <phoneticPr fontId="4" type="noConversion"/>
  </si>
  <si>
    <t>-유보람사원,정봄이사원,박민호사원</t>
    <phoneticPr fontId="4" type="noConversion"/>
  </si>
  <si>
    <t xml:space="preserve">커피머신 수도관에 물이 세어 세는부분 자른후에 연결하여 </t>
    <phoneticPr fontId="4" type="noConversion"/>
  </si>
  <si>
    <t>조치했습니다.</t>
    <phoneticPr fontId="4" type="noConversion"/>
  </si>
  <si>
    <t xml:space="preserve"> - 음료판매율이 좋았습니다. 에이드및, 하우스 와인의 판매가</t>
    <phoneticPr fontId="4" type="noConversion"/>
  </si>
  <si>
    <t>좋아 대부분의 테이블에 음료가 판매되었습니다.</t>
    <phoneticPr fontId="4" type="noConversion"/>
  </si>
  <si>
    <t>시저샐러드</t>
    <phoneticPr fontId="4" type="noConversion"/>
  </si>
  <si>
    <t>5(29)</t>
    <phoneticPr fontId="4" type="noConversion"/>
  </si>
  <si>
    <t>1(11)</t>
    <phoneticPr fontId="4" type="noConversion"/>
  </si>
  <si>
    <t>2(11)</t>
    <phoneticPr fontId="4" type="noConversion"/>
  </si>
  <si>
    <t>꽃게로제파스타</t>
    <phoneticPr fontId="4" type="noConversion"/>
  </si>
  <si>
    <t>북클럽</t>
    <phoneticPr fontId="4" type="noConversion"/>
  </si>
  <si>
    <t>박용원님</t>
    <phoneticPr fontId="4" type="noConversion"/>
  </si>
  <si>
    <t>1(1)</t>
    <phoneticPr fontId="4" type="noConversion"/>
  </si>
  <si>
    <t>꽃게 전복파스타</t>
    <phoneticPr fontId="4" type="noConversion"/>
  </si>
  <si>
    <t>공주밤 피자</t>
    <phoneticPr fontId="4" type="noConversion"/>
  </si>
  <si>
    <t>애플에이드, 무화과쥬스, 진저엘 을 시연하였습니다.</t>
    <phoneticPr fontId="4" type="noConversion"/>
  </si>
  <si>
    <t>유보람사원,정봄이사원,박민호사원이 시연하였으며</t>
    <phoneticPr fontId="4" type="noConversion"/>
  </si>
  <si>
    <t>- 음료시연이 있었습니다.</t>
    <phoneticPr fontId="4" type="noConversion"/>
  </si>
  <si>
    <t xml:space="preserve"> - 2층 칠판이미지 교체작업을 하였습니다.</t>
    <phoneticPr fontId="4" type="noConversion"/>
  </si>
  <si>
    <t>세트 파스타 1ea</t>
    <phoneticPr fontId="4" type="noConversion"/>
  </si>
  <si>
    <t>메뉴 시연하였습니다.</t>
    <phoneticPr fontId="4" type="noConversion"/>
  </si>
  <si>
    <t>콘소메 스프, 가지 파이, 비프 커틀렛</t>
    <phoneticPr fontId="4" type="noConversion"/>
  </si>
  <si>
    <t>석종용군에게 디쉬워시머신에 대</t>
    <phoneticPr fontId="4" type="noConversion"/>
  </si>
  <si>
    <t>해 다루는 방법에 대해 자세하게</t>
    <phoneticPr fontId="4" type="noConversion"/>
  </si>
  <si>
    <t>교육하였습니다.</t>
    <phoneticPr fontId="4" type="noConversion"/>
  </si>
  <si>
    <t xml:space="preserve"> -홀직원 음료 경연대회 실시</t>
    <phoneticPr fontId="4" type="noConversion"/>
  </si>
  <si>
    <t>:15일,16일 2일간에 걸쳐 홀직원 음료 경연대회 실시하였습니다.</t>
    <phoneticPr fontId="4" type="noConversion"/>
  </si>
  <si>
    <t xml:space="preserve"> -황주식사원과 박민호사원 
  와인응대 실시하였습니다.
  </t>
    <phoneticPr fontId="4" type="noConversion"/>
  </si>
  <si>
    <t xml:space="preserve"> 남지배인, 임진환대리, 최향경대리 평가표 작성하였습니다.</t>
    <phoneticPr fontId="4" type="noConversion"/>
  </si>
  <si>
    <t>2013. 10. 15. 화</t>
    <phoneticPr fontId="5" type="noConversion"/>
  </si>
  <si>
    <t xml:space="preserve"> 꽃게로제파스타</t>
    <phoneticPr fontId="4" type="noConversion"/>
  </si>
  <si>
    <t>단호박샐러드</t>
    <phoneticPr fontId="4" type="noConversion"/>
  </si>
  <si>
    <t>2013. 10. 17. 목</t>
    <phoneticPr fontId="5" type="noConversion"/>
  </si>
  <si>
    <t>1시</t>
    <phoneticPr fontId="4" type="noConversion"/>
  </si>
  <si>
    <t>1시30분</t>
    <phoneticPr fontId="4" type="noConversion"/>
  </si>
  <si>
    <t>12시30분</t>
    <phoneticPr fontId="4" type="noConversion"/>
  </si>
  <si>
    <t>이경진 님</t>
    <phoneticPr fontId="4" type="noConversion"/>
  </si>
  <si>
    <t>강태현 님</t>
    <phoneticPr fontId="4" type="noConversion"/>
  </si>
  <si>
    <t>이상황 님</t>
    <phoneticPr fontId="4" type="noConversion"/>
  </si>
  <si>
    <t>김연순 님</t>
    <phoneticPr fontId="4" type="noConversion"/>
  </si>
  <si>
    <t>서진선 님</t>
    <phoneticPr fontId="4" type="noConversion"/>
  </si>
  <si>
    <t>조승곤 님</t>
    <phoneticPr fontId="4" type="noConversion"/>
  </si>
  <si>
    <t>7시</t>
    <phoneticPr fontId="4" type="noConversion"/>
  </si>
  <si>
    <t>7시30분</t>
    <phoneticPr fontId="4" type="noConversion"/>
  </si>
  <si>
    <t>. 석연준 사원 꽃게 손질 방법</t>
    <phoneticPr fontId="4" type="noConversion"/>
  </si>
  <si>
    <t>재교육 실시</t>
    <phoneticPr fontId="4" type="noConversion"/>
  </si>
  <si>
    <t>돼지 커틀렛 테이스팅 실시</t>
    <phoneticPr fontId="4" type="noConversion"/>
  </si>
  <si>
    <t xml:space="preserve">가지 파이 고기 사이즈 및 가지양 조절 </t>
    <phoneticPr fontId="4" type="noConversion"/>
  </si>
  <si>
    <t>석연준 사원 버섯샐러드 이론교육 실시</t>
    <phoneticPr fontId="4" type="noConversion"/>
  </si>
  <si>
    <t>런치테스팅</t>
    <phoneticPr fontId="4" type="noConversion"/>
  </si>
  <si>
    <t>꽃게로제파스타</t>
    <phoneticPr fontId="4" type="noConversion"/>
  </si>
  <si>
    <t>루마커니</t>
    <phoneticPr fontId="4" type="noConversion"/>
  </si>
  <si>
    <t>2013. 10. 18. 금</t>
    <phoneticPr fontId="5" type="noConversion"/>
  </si>
  <si>
    <t>송우진님</t>
    <phoneticPr fontId="4" type="noConversion"/>
  </si>
  <si>
    <t>김유실님</t>
    <phoneticPr fontId="4" type="noConversion"/>
  </si>
  <si>
    <t>김사은님</t>
    <phoneticPr fontId="4" type="noConversion"/>
  </si>
  <si>
    <t>이관열님</t>
    <phoneticPr fontId="4" type="noConversion"/>
  </si>
  <si>
    <t>김준오님</t>
    <phoneticPr fontId="4" type="noConversion"/>
  </si>
  <si>
    <t>대표님 주관 메뉴 시연 실시</t>
    <phoneticPr fontId="4" type="noConversion"/>
  </si>
  <si>
    <t>가지파이, 포크 커틀렛, 비프 치킨 콘소메</t>
    <phoneticPr fontId="4" type="noConversion"/>
  </si>
  <si>
    <t>메인 가니쉬</t>
    <phoneticPr fontId="4" type="noConversion"/>
  </si>
  <si>
    <t>임유리사원 전복 손질 방법 교육</t>
    <phoneticPr fontId="4" type="noConversion"/>
  </si>
  <si>
    <t xml:space="preserve"> -2층 에어컨 필터청소 실시</t>
    <phoneticPr fontId="4" type="noConversion"/>
  </si>
  <si>
    <t xml:space="preserve"> -칠판작업 진행</t>
    <phoneticPr fontId="4" type="noConversion"/>
  </si>
  <si>
    <t xml:space="preserve"> -저녁 영업시 1,2,4층 만석이었으며 재방문손님의 방문이</t>
    <phoneticPr fontId="4" type="noConversion"/>
  </si>
  <si>
    <t xml:space="preserve">  많았습니다. </t>
    <phoneticPr fontId="4" type="noConversion"/>
  </si>
  <si>
    <t>2(3)</t>
    <phoneticPr fontId="4" type="noConversion"/>
  </si>
  <si>
    <t>D/A</t>
    <phoneticPr fontId="4" type="noConversion"/>
  </si>
  <si>
    <t>2013. 10. 19. 토</t>
    <phoneticPr fontId="5" type="noConversion"/>
  </si>
  <si>
    <t>김명연님</t>
    <phoneticPr fontId="4" type="noConversion"/>
  </si>
  <si>
    <t>오승석님</t>
    <phoneticPr fontId="4" type="noConversion"/>
  </si>
  <si>
    <t>이호일님</t>
    <phoneticPr fontId="4" type="noConversion"/>
  </si>
  <si>
    <t>김산호님</t>
    <phoneticPr fontId="4" type="noConversion"/>
  </si>
  <si>
    <t>김연주님</t>
    <phoneticPr fontId="4" type="noConversion"/>
  </si>
  <si>
    <t>고태영님</t>
    <phoneticPr fontId="4" type="noConversion"/>
  </si>
  <si>
    <t>최영환사원</t>
    <phoneticPr fontId="4" type="noConversion"/>
  </si>
  <si>
    <t>조혜연님</t>
    <phoneticPr fontId="4" type="noConversion"/>
  </si>
  <si>
    <t>김진경님</t>
    <phoneticPr fontId="4" type="noConversion"/>
  </si>
  <si>
    <t>김영준님</t>
    <phoneticPr fontId="4" type="noConversion"/>
  </si>
  <si>
    <t>부산 메르까토 주방 직원</t>
    <phoneticPr fontId="4" type="noConversion"/>
  </si>
  <si>
    <t>Verona</t>
    <phoneticPr fontId="4" type="noConversion"/>
  </si>
  <si>
    <t>석연준군 파스타 야채 미장 손질 방법 교육</t>
    <phoneticPr fontId="4" type="noConversion"/>
  </si>
  <si>
    <t>김초연사원 알리오 올리오, 시즌파스타</t>
    <phoneticPr fontId="4" type="noConversion"/>
  </si>
  <si>
    <t>부산 메르까토 주방 (최영환)사원</t>
    <phoneticPr fontId="4" type="noConversion"/>
  </si>
  <si>
    <t>시식</t>
    <phoneticPr fontId="4" type="noConversion"/>
  </si>
  <si>
    <t>6(6)</t>
    <phoneticPr fontId="4" type="noConversion"/>
  </si>
  <si>
    <t>4(4)</t>
    <phoneticPr fontId="4" type="noConversion"/>
  </si>
  <si>
    <t>1(4)</t>
    <phoneticPr fontId="4" type="noConversion"/>
  </si>
  <si>
    <t>5(11)</t>
    <phoneticPr fontId="4" type="noConversion"/>
  </si>
  <si>
    <t>9(20)</t>
    <phoneticPr fontId="4" type="noConversion"/>
  </si>
  <si>
    <t>3(8)</t>
    <phoneticPr fontId="4" type="noConversion"/>
  </si>
  <si>
    <t>5(25)</t>
    <phoneticPr fontId="4" type="noConversion"/>
  </si>
  <si>
    <t>3(11)</t>
    <phoneticPr fontId="4" type="noConversion"/>
  </si>
  <si>
    <t>6(31)</t>
    <phoneticPr fontId="4" type="noConversion"/>
  </si>
  <si>
    <t>2(13)</t>
    <phoneticPr fontId="4" type="noConversion"/>
  </si>
  <si>
    <t>시식을 다녀왔습니다.</t>
    <phoneticPr fontId="4" type="noConversion"/>
  </si>
  <si>
    <t>- 이두영,정봄이,박민호 사원이 주방직원들과 함께 3차</t>
    <phoneticPr fontId="4" type="noConversion"/>
  </si>
  <si>
    <t xml:space="preserve">L/A set </t>
    <phoneticPr fontId="4" type="noConversion"/>
  </si>
  <si>
    <t>3(29)</t>
    <phoneticPr fontId="4" type="noConversion"/>
  </si>
  <si>
    <t>0(12)</t>
    <phoneticPr fontId="4" type="noConversion"/>
  </si>
  <si>
    <t>2013. 10. 20. 일</t>
    <phoneticPr fontId="5" type="noConversion"/>
  </si>
  <si>
    <t>3(32)</t>
    <phoneticPr fontId="4" type="noConversion"/>
  </si>
  <si>
    <t>김영호님</t>
  </si>
  <si>
    <t>메르까토샐러드</t>
    <phoneticPr fontId="4" type="noConversion"/>
  </si>
  <si>
    <t>날치알파스타</t>
    <phoneticPr fontId="4" type="noConversion"/>
  </si>
  <si>
    <t>D/A set</t>
    <phoneticPr fontId="4" type="noConversion"/>
  </si>
  <si>
    <t>고메위크메뉴 시연이 있었습니다.콘소메슾, 가지파이</t>
    <phoneticPr fontId="4" type="noConversion"/>
  </si>
  <si>
    <t xml:space="preserve"> - 콘소메슾</t>
    <phoneticPr fontId="4" type="noConversion"/>
  </si>
  <si>
    <t xml:space="preserve"> - 가지파이</t>
    <phoneticPr fontId="4" type="noConversion"/>
  </si>
  <si>
    <t>서현덕이사님 지인</t>
    <phoneticPr fontId="4" type="noConversion"/>
  </si>
  <si>
    <t>- 1층 계단밑 창고정리</t>
    <phoneticPr fontId="4" type="noConversion"/>
  </si>
  <si>
    <t>- 선반정리및 기물조사 파악실시</t>
    <phoneticPr fontId="4" type="noConversion"/>
  </si>
  <si>
    <t xml:space="preserve">- 금일 영업시 와인구매 손님의 빈도가 높았습니다. </t>
    <phoneticPr fontId="4" type="noConversion"/>
  </si>
  <si>
    <t>- 황주식 사원 와인 레이블 표기 읽는방법</t>
    <phoneticPr fontId="4" type="noConversion"/>
  </si>
  <si>
    <t>교육실시 하였습니다.</t>
    <phoneticPr fontId="4" type="noConversion"/>
  </si>
  <si>
    <t>: 신대륙와인 레이블과 구대륙와인 레이블의</t>
    <phoneticPr fontId="4" type="noConversion"/>
  </si>
  <si>
    <t>차이점에 대해서 교육실시 하였습니다.</t>
    <phoneticPr fontId="4" type="noConversion"/>
  </si>
  <si>
    <t>2013. 10. 21. 월</t>
    <phoneticPr fontId="5" type="noConversion"/>
  </si>
  <si>
    <t>이혜경님</t>
    <phoneticPr fontId="4" type="noConversion"/>
  </si>
  <si>
    <t>강은희님</t>
    <phoneticPr fontId="4" type="noConversion"/>
  </si>
  <si>
    <t>주미민님</t>
    <phoneticPr fontId="4" type="noConversion"/>
  </si>
  <si>
    <t>L/T, 최병창님 소개</t>
    <phoneticPr fontId="4" type="noConversion"/>
  </si>
  <si>
    <t>김학열님</t>
    <phoneticPr fontId="4" type="noConversion"/>
  </si>
  <si>
    <t>L/T menu</t>
    <phoneticPr fontId="4" type="noConversion"/>
  </si>
  <si>
    <t>비프까르파치오</t>
    <phoneticPr fontId="4" type="noConversion"/>
  </si>
  <si>
    <t>가리비와 연어 그라브락스</t>
    <phoneticPr fontId="4" type="noConversion"/>
  </si>
  <si>
    <t>마켓 샐러드</t>
    <phoneticPr fontId="4" type="noConversion"/>
  </si>
  <si>
    <t>꽃게 파스타</t>
    <phoneticPr fontId="4" type="noConversion"/>
  </si>
  <si>
    <t>안심 or 도미</t>
    <phoneticPr fontId="4" type="noConversion"/>
  </si>
  <si>
    <t>2(2)</t>
    <phoneticPr fontId="4" type="noConversion"/>
  </si>
  <si>
    <t>0(0)</t>
    <phoneticPr fontId="4" type="noConversion"/>
  </si>
  <si>
    <t>마르게리따</t>
    <phoneticPr fontId="4" type="noConversion"/>
  </si>
  <si>
    <t>L/T set</t>
    <phoneticPr fontId="4" type="noConversion"/>
  </si>
  <si>
    <t xml:space="preserve"> - 고메위크 관련, 생수와 입간판등이 도착하여, 수량파악 및</t>
    <phoneticPr fontId="4" type="noConversion"/>
  </si>
  <si>
    <t>설치를 진행하였습니다.</t>
    <phoneticPr fontId="4" type="noConversion"/>
  </si>
  <si>
    <t xml:space="preserve"> - 내일 본사 부서장 모임 예약이 있습니다.</t>
    <phoneticPr fontId="4" type="noConversion"/>
  </si>
  <si>
    <t>Appetizer</t>
    <phoneticPr fontId="4" type="noConversion"/>
  </si>
  <si>
    <t>Salad</t>
    <phoneticPr fontId="4" type="noConversion"/>
  </si>
  <si>
    <t>Pizza</t>
    <phoneticPr fontId="4" type="noConversion"/>
  </si>
  <si>
    <t>Pasta</t>
    <phoneticPr fontId="4" type="noConversion"/>
  </si>
  <si>
    <t>Risotto</t>
    <phoneticPr fontId="4" type="noConversion"/>
  </si>
  <si>
    <t>Main</t>
    <phoneticPr fontId="4" type="noConversion"/>
  </si>
  <si>
    <t>Beverage</t>
    <phoneticPr fontId="4" type="noConversion"/>
  </si>
  <si>
    <t>%</t>
    <phoneticPr fontId="4" type="noConversion"/>
  </si>
  <si>
    <t>%</t>
    <phoneticPr fontId="4" type="noConversion"/>
  </si>
  <si>
    <t>Lunch Set</t>
    <phoneticPr fontId="4" type="noConversion"/>
  </si>
  <si>
    <t>Dinner Set</t>
    <phoneticPr fontId="4" type="noConversion"/>
  </si>
  <si>
    <t>White</t>
    <phoneticPr fontId="4" type="noConversion"/>
  </si>
  <si>
    <t>Spumante</t>
    <phoneticPr fontId="4" type="noConversion"/>
  </si>
  <si>
    <t>Red-Italy</t>
    <phoneticPr fontId="4" type="noConversion"/>
  </si>
  <si>
    <t>Red-France</t>
    <phoneticPr fontId="4" type="noConversion"/>
  </si>
  <si>
    <t>Other Wine</t>
    <phoneticPr fontId="4" type="noConversion"/>
  </si>
  <si>
    <t>House wine</t>
    <phoneticPr fontId="4" type="noConversion"/>
  </si>
  <si>
    <t>Colamercato Wine(직수입)</t>
    <phoneticPr fontId="4" type="noConversion"/>
  </si>
  <si>
    <t>합계</t>
    <phoneticPr fontId="4" type="noConversion"/>
  </si>
  <si>
    <t>Food
(예상일목표:
\1,890,000)</t>
    <phoneticPr fontId="4" type="noConversion"/>
  </si>
  <si>
    <t>Wine
(예상일목표:
\540,000)</t>
    <phoneticPr fontId="4" type="noConversion"/>
  </si>
  <si>
    <t>Beverage
(예상일목표:
\270,000)</t>
    <phoneticPr fontId="4" type="noConversion"/>
  </si>
  <si>
    <t>2013. 10. 22. 화</t>
    <phoneticPr fontId="5" type="noConversion"/>
  </si>
  <si>
    <t>주은희님</t>
    <phoneticPr fontId="4" type="noConversion"/>
  </si>
  <si>
    <t>김남희님</t>
    <phoneticPr fontId="4" type="noConversion"/>
  </si>
  <si>
    <t>김경애님</t>
    <phoneticPr fontId="4" type="noConversion"/>
  </si>
  <si>
    <t>이태호님</t>
    <phoneticPr fontId="4" type="noConversion"/>
  </si>
  <si>
    <t>고메 메뉴 준비 실시</t>
    <phoneticPr fontId="4" type="noConversion"/>
  </si>
  <si>
    <t>샐러드 부분 단호박 공만들기</t>
    <phoneticPr fontId="4" type="noConversion"/>
  </si>
  <si>
    <t>안심 손질하기</t>
    <phoneticPr fontId="4" type="noConversion"/>
  </si>
  <si>
    <t>오늘의 스프 생산하기</t>
    <phoneticPr fontId="4" type="noConversion"/>
  </si>
  <si>
    <t>고메기간에 앞서 그랜드메뉴 및</t>
    <phoneticPr fontId="4" type="noConversion"/>
  </si>
  <si>
    <t>시즌 메뉴 발주량 조절 교육 실시</t>
    <phoneticPr fontId="4" type="noConversion"/>
  </si>
  <si>
    <t>2(4)</t>
    <phoneticPr fontId="4" type="noConversion"/>
  </si>
  <si>
    <t>어니언피자</t>
    <phoneticPr fontId="4" type="noConversion"/>
  </si>
  <si>
    <t>디너A세트</t>
    <phoneticPr fontId="4" type="noConversion"/>
  </si>
  <si>
    <t>아라비아따파스타</t>
    <phoneticPr fontId="4" type="noConversion"/>
  </si>
  <si>
    <t>1층 매장 밖 유리창 대청소 실시하였습니다.</t>
    <phoneticPr fontId="4" type="noConversion"/>
  </si>
  <si>
    <t>고메 대비 글라스 점검을 하였습니다.</t>
    <phoneticPr fontId="4" type="noConversion"/>
  </si>
  <si>
    <t>2013. 10. 23. 수</t>
    <phoneticPr fontId="5" type="noConversion"/>
  </si>
  <si>
    <t>와인 수업에 강지원,석연준사원이</t>
    <phoneticPr fontId="4" type="noConversion"/>
  </si>
  <si>
    <t>참여하였습니다.</t>
    <phoneticPr fontId="4" type="noConversion"/>
  </si>
  <si>
    <t>고메 메뉴 준비</t>
    <phoneticPr fontId="4" type="noConversion"/>
  </si>
  <si>
    <t>가지파이-소스 생산</t>
    <phoneticPr fontId="4" type="noConversion"/>
  </si>
  <si>
    <t>안심,등심 손질</t>
    <phoneticPr fontId="4" type="noConversion"/>
  </si>
  <si>
    <t>정유진님</t>
    <phoneticPr fontId="4" type="noConversion"/>
  </si>
  <si>
    <t>안수혁님</t>
    <phoneticPr fontId="4" type="noConversion"/>
  </si>
  <si>
    <t>이정환님</t>
    <phoneticPr fontId="4" type="noConversion"/>
  </si>
  <si>
    <t>김유경님</t>
    <phoneticPr fontId="4" type="noConversion"/>
  </si>
  <si>
    <t xml:space="preserve">피클-오이 손질 </t>
    <phoneticPr fontId="4" type="noConversion"/>
  </si>
  <si>
    <t>루마코니</t>
    <phoneticPr fontId="4" type="noConversion"/>
  </si>
  <si>
    <t>5(9)</t>
    <phoneticPr fontId="4" type="noConversion"/>
  </si>
  <si>
    <t xml:space="preserve">금일 와인교육 실시 - 보르도 좌안 지역에 
마을 단위의 와인에 대하여 교육받았습니다.
</t>
    <phoneticPr fontId="4" type="noConversion"/>
  </si>
  <si>
    <t>- 1층 칠판 작업을 완료 하였습니다.</t>
    <phoneticPr fontId="4" type="noConversion"/>
  </si>
  <si>
    <t>- 내일 본사PSC와 함께 할로윈 맞이 매장 디스플레이를 변경할 
예정입니다.</t>
    <phoneticPr fontId="4" type="noConversion"/>
  </si>
  <si>
    <t>2013. 10. 24. 목</t>
    <phoneticPr fontId="5" type="noConversion"/>
  </si>
  <si>
    <t>런던님</t>
    <phoneticPr fontId="4" type="noConversion"/>
  </si>
  <si>
    <t>함준호님</t>
    <phoneticPr fontId="4" type="noConversion"/>
  </si>
  <si>
    <t>류현수님</t>
    <phoneticPr fontId="4" type="noConversion"/>
  </si>
  <si>
    <t>김현호님</t>
    <phoneticPr fontId="4" type="noConversion"/>
  </si>
  <si>
    <t>김지혜님</t>
    <phoneticPr fontId="4" type="noConversion"/>
  </si>
  <si>
    <t>이상현님</t>
    <phoneticPr fontId="4" type="noConversion"/>
  </si>
  <si>
    <t>유동주님</t>
    <phoneticPr fontId="4" type="noConversion"/>
  </si>
  <si>
    <t>김준영님</t>
    <phoneticPr fontId="4" type="noConversion"/>
  </si>
  <si>
    <t>Roma</t>
    <phoneticPr fontId="4" type="noConversion"/>
  </si>
  <si>
    <t>명일부터 시작 될 고메 기간 동안</t>
    <phoneticPr fontId="4" type="noConversion"/>
  </si>
  <si>
    <t>쓸 식자재 및 그릇 세팅 하였습니다.</t>
    <phoneticPr fontId="4" type="noConversion"/>
  </si>
  <si>
    <t>김현호님 D/T 메뉴에 고메 저녁 코스 메뉴</t>
    <phoneticPr fontId="4" type="noConversion"/>
  </si>
  <si>
    <t>가 제공 되었습니다.</t>
    <phoneticPr fontId="4" type="noConversion"/>
  </si>
  <si>
    <t>2013. 10. 25. 금</t>
    <phoneticPr fontId="5" type="noConversion"/>
  </si>
  <si>
    <t>윤유선님</t>
    <phoneticPr fontId="4" type="noConversion"/>
  </si>
  <si>
    <t>윤희경님</t>
    <phoneticPr fontId="4" type="noConversion"/>
  </si>
  <si>
    <t>손헤란님</t>
    <phoneticPr fontId="4" type="noConversion"/>
  </si>
  <si>
    <t>엄태현님</t>
    <phoneticPr fontId="4" type="noConversion"/>
  </si>
  <si>
    <t>오경은님</t>
    <phoneticPr fontId="4" type="noConversion"/>
  </si>
  <si>
    <t>제니님</t>
    <phoneticPr fontId="4" type="noConversion"/>
  </si>
  <si>
    <t>김현옥님</t>
    <phoneticPr fontId="4" type="noConversion"/>
  </si>
  <si>
    <t>3+1</t>
    <phoneticPr fontId="4" type="noConversion"/>
  </si>
  <si>
    <t>홍승희님</t>
    <phoneticPr fontId="4" type="noConversion"/>
  </si>
  <si>
    <t>정신분석연구소</t>
    <phoneticPr fontId="4" type="noConversion"/>
  </si>
  <si>
    <t>Roma</t>
    <phoneticPr fontId="4" type="noConversion"/>
  </si>
  <si>
    <t>인세환님</t>
    <phoneticPr fontId="4" type="noConversion"/>
  </si>
  <si>
    <t>박민선님</t>
    <phoneticPr fontId="4" type="noConversion"/>
  </si>
  <si>
    <t>유세인님</t>
    <phoneticPr fontId="4" type="noConversion"/>
  </si>
  <si>
    <t>이영화님</t>
    <phoneticPr fontId="4" type="noConversion"/>
  </si>
  <si>
    <t>이명주님</t>
    <phoneticPr fontId="4" type="noConversion"/>
  </si>
  <si>
    <t>김혜미님</t>
    <phoneticPr fontId="4" type="noConversion"/>
  </si>
  <si>
    <t>권혁인님</t>
    <phoneticPr fontId="4" type="noConversion"/>
  </si>
  <si>
    <t>이성아님</t>
    <phoneticPr fontId="4" type="noConversion"/>
  </si>
  <si>
    <t>류정한님</t>
    <phoneticPr fontId="4" type="noConversion"/>
  </si>
  <si>
    <t>손미경님</t>
    <phoneticPr fontId="4" type="noConversion"/>
  </si>
  <si>
    <t>김주희님</t>
    <phoneticPr fontId="4" type="noConversion"/>
  </si>
  <si>
    <t>4(13)</t>
    <phoneticPr fontId="4" type="noConversion"/>
  </si>
  <si>
    <t>1(1)</t>
    <phoneticPr fontId="4" type="noConversion"/>
  </si>
  <si>
    <t>마켓샐러드</t>
    <phoneticPr fontId="4" type="noConversion"/>
  </si>
  <si>
    <t xml:space="preserve"> -고매위크 준비 및 정검</t>
    <phoneticPr fontId="4" type="noConversion"/>
  </si>
  <si>
    <t xml:space="preserve"> 글라스류, 집기류, 고메메뉴북 등 1주일간의 고메행사 준비 정검</t>
    <phoneticPr fontId="4" type="noConversion"/>
  </si>
  <si>
    <t xml:space="preserve"> -할로윈데이 매장 디스플레이 실시</t>
    <phoneticPr fontId="4" type="noConversion"/>
  </si>
  <si>
    <t xml:space="preserve"> -4층 등 연말 단체모임 홍보 실시(입구간판 포스터 부착)</t>
    <phoneticPr fontId="4" type="noConversion"/>
  </si>
  <si>
    <t xml:space="preserve"> 하였습니다.</t>
    <phoneticPr fontId="4" type="noConversion"/>
  </si>
  <si>
    <t xml:space="preserve"> -고메위크 메뉴 주문받는 매뉴얼 및
  정산내용 정검</t>
    <phoneticPr fontId="4" type="noConversion"/>
  </si>
  <si>
    <t xml:space="preserve"> -런치 1,2,4층 모두 만석으로 진행되었으며 현대카드 미소지고객을</t>
    <phoneticPr fontId="4" type="noConversion"/>
  </si>
  <si>
    <t>위하여 6가지 단품메뉴 판매 함께 진행하였습니다.</t>
    <phoneticPr fontId="4" type="noConversion"/>
  </si>
  <si>
    <t xml:space="preserve"> -고메위크 메뉴제공 고객반응 :</t>
    <phoneticPr fontId="4" type="noConversion"/>
  </si>
  <si>
    <t xml:space="preserve">  접시에 남겨진 음식이 없었을정도로 코스메뉴 모두 만족도 높았습니다.</t>
    <phoneticPr fontId="4" type="noConversion"/>
  </si>
  <si>
    <t>주대리가 주관하여 김초연,석연준사원 안</t>
    <phoneticPr fontId="4" type="noConversion"/>
  </si>
  <si>
    <t>심 등심 고기 손질 하는 방법을 교육 하였</t>
    <phoneticPr fontId="4" type="noConversion"/>
  </si>
  <si>
    <t>습니다.</t>
    <phoneticPr fontId="4" type="noConversion"/>
  </si>
  <si>
    <t>L/T</t>
    <phoneticPr fontId="4" type="noConversion"/>
  </si>
  <si>
    <t>D/B</t>
    <phoneticPr fontId="4" type="noConversion"/>
  </si>
  <si>
    <t>2013. 10. 26. 토</t>
    <phoneticPr fontId="5" type="noConversion"/>
  </si>
  <si>
    <t>13:00~</t>
    <phoneticPr fontId="4" type="noConversion"/>
  </si>
  <si>
    <t>안하영 님</t>
    <phoneticPr fontId="4" type="noConversion"/>
  </si>
  <si>
    <t>이종진 님</t>
    <phoneticPr fontId="4" type="noConversion"/>
  </si>
  <si>
    <t>이현정 님</t>
    <phoneticPr fontId="4" type="noConversion"/>
  </si>
  <si>
    <t>신혜정 님</t>
    <phoneticPr fontId="4" type="noConversion"/>
  </si>
  <si>
    <t>문승연 님</t>
    <phoneticPr fontId="4" type="noConversion"/>
  </si>
  <si>
    <t>설은선 님</t>
    <phoneticPr fontId="4" type="noConversion"/>
  </si>
  <si>
    <t>이동윤 님</t>
    <phoneticPr fontId="4" type="noConversion"/>
  </si>
  <si>
    <t>유나영 님</t>
    <phoneticPr fontId="4" type="noConversion"/>
  </si>
  <si>
    <t>송민도 님</t>
    <phoneticPr fontId="4" type="noConversion"/>
  </si>
  <si>
    <t>이희원 님</t>
    <phoneticPr fontId="4" type="noConversion"/>
  </si>
  <si>
    <t>박은경 님</t>
    <phoneticPr fontId="4" type="noConversion"/>
  </si>
  <si>
    <t>정재민 님</t>
    <phoneticPr fontId="4" type="noConversion"/>
  </si>
  <si>
    <t>정주은 님</t>
    <phoneticPr fontId="4" type="noConversion"/>
  </si>
  <si>
    <t>고정희 님</t>
    <phoneticPr fontId="4" type="noConversion"/>
  </si>
  <si>
    <t>윤재식 님</t>
    <phoneticPr fontId="4" type="noConversion"/>
  </si>
  <si>
    <t>이윤미 님</t>
    <phoneticPr fontId="4" type="noConversion"/>
  </si>
  <si>
    <t>방진 님</t>
    <phoneticPr fontId="4" type="noConversion"/>
  </si>
  <si>
    <t>박현수 님</t>
    <phoneticPr fontId="4" type="noConversion"/>
  </si>
  <si>
    <t xml:space="preserve"> 3-4</t>
    <phoneticPr fontId="4" type="noConversion"/>
  </si>
  <si>
    <t xml:space="preserve"> 2+1</t>
    <phoneticPr fontId="4" type="noConversion"/>
  </si>
  <si>
    <t xml:space="preserve"> 4+1</t>
    <phoneticPr fontId="4" type="noConversion"/>
  </si>
  <si>
    <t>박근태 님</t>
    <phoneticPr fontId="4" type="noConversion"/>
  </si>
  <si>
    <t>서영희 님</t>
    <phoneticPr fontId="4" type="noConversion"/>
  </si>
  <si>
    <t>임이랑 님</t>
    <phoneticPr fontId="4" type="noConversion"/>
  </si>
  <si>
    <t>이광언 님</t>
    <phoneticPr fontId="4" type="noConversion"/>
  </si>
  <si>
    <t>서지선 님</t>
    <phoneticPr fontId="4" type="noConversion"/>
  </si>
  <si>
    <t>이영준 님</t>
    <phoneticPr fontId="4" type="noConversion"/>
  </si>
  <si>
    <t>노윤서 님</t>
    <phoneticPr fontId="4" type="noConversion"/>
  </si>
  <si>
    <t>지용균 님</t>
    <phoneticPr fontId="4" type="noConversion"/>
  </si>
  <si>
    <t>김용건 님</t>
    <phoneticPr fontId="4" type="noConversion"/>
  </si>
  <si>
    <t>한용덕 님</t>
    <phoneticPr fontId="4" type="noConversion"/>
  </si>
  <si>
    <t>이승헌 님</t>
    <phoneticPr fontId="4" type="noConversion"/>
  </si>
  <si>
    <t>김해강 님</t>
    <phoneticPr fontId="4" type="noConversion"/>
  </si>
  <si>
    <t>이석령 님</t>
    <phoneticPr fontId="4" type="noConversion"/>
  </si>
  <si>
    <t>김주하 님</t>
    <phoneticPr fontId="4" type="noConversion"/>
  </si>
  <si>
    <t>이은하 님</t>
    <phoneticPr fontId="4" type="noConversion"/>
  </si>
  <si>
    <t>이재홍 님</t>
    <phoneticPr fontId="4" type="noConversion"/>
  </si>
  <si>
    <t>윤승옥 님</t>
    <phoneticPr fontId="4" type="noConversion"/>
  </si>
  <si>
    <t>고메 위크 첫째날 포지션 테스트 후</t>
    <phoneticPr fontId="4" type="noConversion"/>
  </si>
  <si>
    <t>금일 부터 메인 및 오븐은 임대리, 인덕션</t>
    <phoneticPr fontId="4" type="noConversion"/>
  </si>
  <si>
    <t>신주임,강지원사원 샐러드 임유리사원 1F</t>
    <phoneticPr fontId="4" type="noConversion"/>
  </si>
  <si>
    <t xml:space="preserve">디저트 및 미장 김초연,석연준사원으로 </t>
    <phoneticPr fontId="4" type="noConversion"/>
  </si>
  <si>
    <t>박정민 님</t>
  </si>
  <si>
    <t>정우주 님</t>
  </si>
  <si>
    <t>이연숙 님</t>
  </si>
  <si>
    <t>한송미 님</t>
  </si>
  <si>
    <t>고수진 님</t>
  </si>
  <si>
    <t>이상민 님</t>
  </si>
  <si>
    <t>이현후 님</t>
  </si>
  <si>
    <t>박윤주 님</t>
  </si>
  <si>
    <t>김상엽 님</t>
  </si>
  <si>
    <t>2+1</t>
  </si>
  <si>
    <t>김미선 님</t>
  </si>
  <si>
    <t>권경화 님</t>
  </si>
  <si>
    <t>임동준 님</t>
  </si>
  <si>
    <t>김민근 님</t>
  </si>
  <si>
    <t>4+2</t>
  </si>
  <si>
    <t>임희수 님</t>
  </si>
  <si>
    <t>김정욱 님</t>
  </si>
  <si>
    <t xml:space="preserve"> 9+3</t>
  </si>
  <si>
    <t>김진아 님</t>
  </si>
  <si>
    <t>유영준 님</t>
  </si>
  <si>
    <t>송경민 님</t>
  </si>
  <si>
    <t>이선 님</t>
  </si>
  <si>
    <t>함유근 님</t>
  </si>
  <si>
    <t>명순일 님</t>
  </si>
  <si>
    <t>김여명 님</t>
  </si>
  <si>
    <t>박재인 님</t>
  </si>
  <si>
    <t>최영미 님</t>
  </si>
  <si>
    <t>이샘 님</t>
  </si>
  <si>
    <t>구정훈 님</t>
  </si>
  <si>
    <t>백은영, 오연준 님</t>
  </si>
  <si>
    <t>변교원 님</t>
  </si>
  <si>
    <t>박지혜 님</t>
  </si>
  <si>
    <t>한미진 님</t>
  </si>
  <si>
    <t>2+2</t>
  </si>
  <si>
    <t>이종은 님</t>
    <phoneticPr fontId="4" type="noConversion"/>
  </si>
  <si>
    <t>김민찬 님</t>
    <phoneticPr fontId="4" type="noConversion"/>
  </si>
  <si>
    <t>송우영 님</t>
    <phoneticPr fontId="4" type="noConversion"/>
  </si>
  <si>
    <t xml:space="preserve"> -내일 고메위크 예약율이 2층으로만 되어있어 6가지의 단품요리</t>
    <phoneticPr fontId="4" type="noConversion"/>
  </si>
  <si>
    <t xml:space="preserve"> -일요일이여서 런치 손님의 방문율이 높았습니다.</t>
    <phoneticPr fontId="4" type="noConversion"/>
  </si>
  <si>
    <t xml:space="preserve">  함께 판매할려고 합니다.</t>
    <phoneticPr fontId="4" type="noConversion"/>
  </si>
  <si>
    <t xml:space="preserve">  &lt;무화과샐러드, 가리비구이, 마르게리따피자, 알리올리오,</t>
    <phoneticPr fontId="4" type="noConversion"/>
  </si>
  <si>
    <t xml:space="preserve">   해물스파게티, 스테이크류&gt;</t>
    <phoneticPr fontId="4" type="noConversion"/>
  </si>
  <si>
    <t>2013. 10. 28. 월</t>
    <phoneticPr fontId="5" type="noConversion"/>
  </si>
  <si>
    <t>정정욱님</t>
    <phoneticPr fontId="4" type="noConversion"/>
  </si>
  <si>
    <t>차소린님</t>
    <phoneticPr fontId="4" type="noConversion"/>
  </si>
  <si>
    <t>정혜선님</t>
    <phoneticPr fontId="4" type="noConversion"/>
  </si>
  <si>
    <t>권기흥님</t>
    <phoneticPr fontId="4" type="noConversion"/>
  </si>
  <si>
    <t>대표님</t>
    <phoneticPr fontId="4" type="noConversion"/>
  </si>
  <si>
    <t>김미선님</t>
    <phoneticPr fontId="4" type="noConversion"/>
  </si>
  <si>
    <t>Roma</t>
    <phoneticPr fontId="4" type="noConversion"/>
  </si>
  <si>
    <t>서이사님</t>
    <phoneticPr fontId="4" type="noConversion"/>
  </si>
  <si>
    <t>선우준님</t>
    <phoneticPr fontId="4" type="noConversion"/>
  </si>
  <si>
    <t>김재언님</t>
    <phoneticPr fontId="4" type="noConversion"/>
  </si>
  <si>
    <t>방정구님</t>
    <phoneticPr fontId="4" type="noConversion"/>
  </si>
  <si>
    <t>양지연님</t>
    <phoneticPr fontId="4" type="noConversion"/>
  </si>
  <si>
    <t>강민철님</t>
    <phoneticPr fontId="4" type="noConversion"/>
  </si>
  <si>
    <t>박진아님</t>
    <phoneticPr fontId="4" type="noConversion"/>
  </si>
  <si>
    <t>모레부터 그랜드 메뉴 판매를 위</t>
    <phoneticPr fontId="4" type="noConversion"/>
  </si>
  <si>
    <t>해 발주 및 미장 교육이 있었습니다.</t>
    <phoneticPr fontId="4" type="noConversion"/>
  </si>
  <si>
    <t xml:space="preserve"> -부서장 모임 진행</t>
    <phoneticPr fontId="4" type="noConversion"/>
  </si>
  <si>
    <t>2013. 10. 29. 화</t>
    <phoneticPr fontId="5" type="noConversion"/>
  </si>
  <si>
    <t xml:space="preserve"> :고메위크세트요리로 식사 진행되었습니다.</t>
    <phoneticPr fontId="4" type="noConversion"/>
  </si>
  <si>
    <t>2013. 10. 30. 수</t>
    <phoneticPr fontId="5" type="noConversion"/>
  </si>
  <si>
    <t>황헤정님</t>
    <phoneticPr fontId="4" type="noConversion"/>
  </si>
  <si>
    <t>강미경님</t>
    <phoneticPr fontId="4" type="noConversion"/>
  </si>
  <si>
    <t>신혜정님</t>
    <phoneticPr fontId="4" type="noConversion"/>
  </si>
  <si>
    <t>한지연님</t>
    <phoneticPr fontId="4" type="noConversion"/>
  </si>
  <si>
    <t>정현옥님</t>
    <phoneticPr fontId="4" type="noConversion"/>
  </si>
  <si>
    <t>강지수님</t>
    <phoneticPr fontId="4" type="noConversion"/>
  </si>
  <si>
    <t>민호세님</t>
    <phoneticPr fontId="4" type="noConversion"/>
  </si>
  <si>
    <t>이연주님</t>
    <phoneticPr fontId="4" type="noConversion"/>
  </si>
  <si>
    <t>항시형님</t>
    <phoneticPr fontId="4" type="noConversion"/>
  </si>
  <si>
    <t>소춘호님</t>
    <phoneticPr fontId="4" type="noConversion"/>
  </si>
  <si>
    <t>김미수님</t>
    <phoneticPr fontId="4" type="noConversion"/>
  </si>
  <si>
    <t>방은중님</t>
    <phoneticPr fontId="4" type="noConversion"/>
  </si>
  <si>
    <t>정현철님</t>
    <phoneticPr fontId="4" type="noConversion"/>
  </si>
  <si>
    <t>조한성님</t>
    <phoneticPr fontId="4" type="noConversion"/>
  </si>
  <si>
    <t>박희정님</t>
    <phoneticPr fontId="4" type="noConversion"/>
  </si>
  <si>
    <t>문혜원님</t>
    <phoneticPr fontId="4" type="noConversion"/>
  </si>
  <si>
    <t>곽정민님</t>
    <phoneticPr fontId="4" type="noConversion"/>
  </si>
  <si>
    <t>이영화님</t>
    <phoneticPr fontId="4" type="noConversion"/>
  </si>
  <si>
    <t>배동혁님</t>
    <phoneticPr fontId="4" type="noConversion"/>
  </si>
  <si>
    <t>김새홍님</t>
    <phoneticPr fontId="4" type="noConversion"/>
  </si>
  <si>
    <t>박민호사원</t>
    <phoneticPr fontId="4" type="noConversion"/>
  </si>
  <si>
    <t>이수지님</t>
    <phoneticPr fontId="4" type="noConversion"/>
  </si>
  <si>
    <t>임진우님</t>
    <phoneticPr fontId="4" type="noConversion"/>
  </si>
  <si>
    <t>명일부터 그랜드 메뉴 판매를 위해 식자재</t>
    <phoneticPr fontId="4" type="noConversion"/>
  </si>
  <si>
    <t>준비 실시</t>
    <phoneticPr fontId="4" type="noConversion"/>
  </si>
  <si>
    <t>Roma, 달팡</t>
    <phoneticPr fontId="4" type="noConversion"/>
  </si>
  <si>
    <t>D/T</t>
    <phoneticPr fontId="4" type="noConversion"/>
  </si>
  <si>
    <t xml:space="preserve"> -고메세트메뉴와 7가지 단품요리 함께 판매진행하였습니다.</t>
    <phoneticPr fontId="4" type="noConversion"/>
  </si>
  <si>
    <t xml:space="preserve"> -달팡 모임은 6명 식사하였으며 센터피스 요청으로 꽃장식(\80,000)</t>
    <phoneticPr fontId="4" type="noConversion"/>
  </si>
  <si>
    <t xml:space="preserve">  진행하였습니다.</t>
    <phoneticPr fontId="4" type="noConversion"/>
  </si>
  <si>
    <t>최유금님</t>
    <phoneticPr fontId="4" type="noConversion"/>
  </si>
  <si>
    <t>황헤정님</t>
    <phoneticPr fontId="4" type="noConversion"/>
  </si>
  <si>
    <t>최정유님</t>
    <phoneticPr fontId="4" type="noConversion"/>
  </si>
  <si>
    <t>김영화님</t>
    <phoneticPr fontId="4" type="noConversion"/>
  </si>
  <si>
    <t>이정훈님</t>
    <phoneticPr fontId="4" type="noConversion"/>
  </si>
  <si>
    <t>전상아님</t>
    <phoneticPr fontId="4" type="noConversion"/>
  </si>
  <si>
    <t>최하늘님</t>
    <phoneticPr fontId="4" type="noConversion"/>
  </si>
  <si>
    <t>민유란님</t>
    <phoneticPr fontId="4" type="noConversion"/>
  </si>
  <si>
    <t>김현지님</t>
    <phoneticPr fontId="4" type="noConversion"/>
  </si>
  <si>
    <t>박현아님</t>
    <phoneticPr fontId="4" type="noConversion"/>
  </si>
  <si>
    <t>한명호님</t>
    <phoneticPr fontId="4" type="noConversion"/>
  </si>
  <si>
    <t>홍승연님</t>
    <phoneticPr fontId="4" type="noConversion"/>
  </si>
  <si>
    <t>신다은님</t>
    <phoneticPr fontId="4" type="noConversion"/>
  </si>
  <si>
    <t>박지홍님</t>
    <phoneticPr fontId="4" type="noConversion"/>
  </si>
  <si>
    <t>오지은님</t>
    <phoneticPr fontId="4" type="noConversion"/>
  </si>
  <si>
    <t>권해미님</t>
    <phoneticPr fontId="4" type="noConversion"/>
  </si>
  <si>
    <t>배진희님</t>
    <phoneticPr fontId="4" type="noConversion"/>
  </si>
  <si>
    <t>WONG님</t>
    <phoneticPr fontId="4" type="noConversion"/>
  </si>
  <si>
    <t>서종환님</t>
    <phoneticPr fontId="4" type="noConversion"/>
  </si>
  <si>
    <t>강도예님</t>
    <phoneticPr fontId="4" type="noConversion"/>
  </si>
  <si>
    <t>박충성님</t>
    <phoneticPr fontId="4" type="noConversion"/>
  </si>
  <si>
    <t>그랜드메뉴 판매에 있어서 모든</t>
    <phoneticPr fontId="4" type="noConversion"/>
  </si>
  <si>
    <t>식자재가 준비 완료 되어 판매 되었</t>
    <phoneticPr fontId="4" type="noConversion"/>
  </si>
  <si>
    <t>습니다.</t>
    <phoneticPr fontId="4" type="noConversion"/>
  </si>
  <si>
    <t>명일부터 부산메르까토 최영환사원이 한달</t>
    <phoneticPr fontId="4" type="noConversion"/>
  </si>
  <si>
    <t>간 근무함에 있어서 트랜스폼 목적과 중점</t>
    <phoneticPr fontId="4" type="noConversion"/>
  </si>
  <si>
    <t>적으로 교육할 내용을 주방 직원들에게 교</t>
    <phoneticPr fontId="4" type="noConversion"/>
  </si>
  <si>
    <t>육하였습니다.</t>
    <phoneticPr fontId="4" type="noConversion"/>
  </si>
  <si>
    <t>달접시중 1ea, 키위접식 1ea</t>
    <phoneticPr fontId="4" type="noConversion"/>
  </si>
  <si>
    <t>2013. 10.31일</t>
    <phoneticPr fontId="5" type="noConversion"/>
  </si>
  <si>
    <t xml:space="preserve"> -고메위크 마지막날이었으며 단품메뉴와 함께 판매실시하였습니다.</t>
    <phoneticPr fontId="4" type="noConversion"/>
  </si>
  <si>
    <t xml:space="preserve"> -일본 패션 잡지 촬영 : 우오바, 루꼴라피자, 스테이크 식사하는장면 </t>
    <phoneticPr fontId="4" type="noConversion"/>
  </si>
  <si>
    <t xml:space="preserve"> 으로 촬영되었습니다. &lt;직수입와인도 함께 촬영하였습니다.&gt;</t>
    <phoneticPr fontId="4" type="noConversion"/>
  </si>
</sst>
</file>

<file path=xl/styles.xml><?xml version="1.0" encoding="utf-8"?>
<styleSheet xmlns="http://schemas.openxmlformats.org/spreadsheetml/2006/main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;[Red]&quot;₩&quot;#,##0"/>
    <numFmt numFmtId="177" formatCode="&quot;₩&quot;#,##0"/>
    <numFmt numFmtId="178" formatCode="&quot;₩&quot;#,##0.00"/>
    <numFmt numFmtId="179" formatCode="mm&quot;월&quot;\ dd&quot;일&quot;"/>
  </numFmts>
  <fonts count="20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0" tint="-0.499984740745262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 tint="4.9989318521683403E-2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5">
    <xf numFmtId="0" fontId="0" fillId="0" borderId="0"/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6">
    <xf numFmtId="0" fontId="0" fillId="0" borderId="0" xfId="0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6" fillId="0" borderId="0" xfId="0" applyNumberFormat="1" applyFont="1" applyFill="1" applyBorder="1" applyAlignment="1">
      <alignment horizontal="center" wrapText="1"/>
    </xf>
    <xf numFmtId="178" fontId="6" fillId="0" borderId="0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1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/>
    <xf numFmtId="0" fontId="6" fillId="0" borderId="2" xfId="0" applyFont="1" applyBorder="1"/>
    <xf numFmtId="0" fontId="6" fillId="0" borderId="2" xfId="0" applyFont="1" applyBorder="1" applyAlignment="1"/>
    <xf numFmtId="0" fontId="6" fillId="0" borderId="9" xfId="0" applyFont="1" applyBorder="1"/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0" fontId="6" fillId="0" borderId="2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2" fillId="2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14" xfId="0" applyFont="1" applyBorder="1" applyAlignment="1"/>
    <xf numFmtId="0" fontId="6" fillId="0" borderId="15" xfId="0" applyFont="1" applyBorder="1" applyAlignment="1"/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0" fillId="0" borderId="7" xfId="0" applyBorder="1"/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14" fillId="0" borderId="0" xfId="0" applyFont="1"/>
    <xf numFmtId="41" fontId="16" fillId="0" borderId="32" xfId="0" applyNumberFormat="1" applyFont="1" applyFill="1" applyBorder="1" applyAlignment="1">
      <alignment horizontal="left" vertical="center"/>
    </xf>
    <xf numFmtId="41" fontId="16" fillId="0" borderId="28" xfId="0" applyNumberFormat="1" applyFont="1" applyFill="1" applyBorder="1" applyAlignment="1">
      <alignment horizontal="left" vertical="center"/>
    </xf>
    <xf numFmtId="41" fontId="16" fillId="0" borderId="30" xfId="0" applyNumberFormat="1" applyFont="1" applyFill="1" applyBorder="1" applyAlignment="1">
      <alignment horizontal="left" vertical="center"/>
    </xf>
    <xf numFmtId="41" fontId="15" fillId="0" borderId="28" xfId="3" applyNumberFormat="1" applyFont="1" applyBorder="1" applyAlignment="1">
      <alignment horizontal="left" vertical="center"/>
    </xf>
    <xf numFmtId="41" fontId="15" fillId="0" borderId="30" xfId="3" applyNumberFormat="1" applyFont="1" applyBorder="1" applyAlignment="1">
      <alignment horizontal="left" vertical="center"/>
    </xf>
    <xf numFmtId="41" fontId="15" fillId="0" borderId="32" xfId="3" applyNumberFormat="1" applyFont="1" applyBorder="1" applyAlignment="1">
      <alignment horizontal="left" vertical="center"/>
    </xf>
    <xf numFmtId="9" fontId="17" fillId="0" borderId="0" xfId="1" applyNumberFormat="1" applyFont="1" applyBorder="1" applyAlignment="1">
      <alignment horizontal="right" vertical="center"/>
    </xf>
    <xf numFmtId="41" fontId="17" fillId="0" borderId="0" xfId="1" applyFont="1" applyBorder="1" applyAlignment="1">
      <alignment horizontal="right" vertical="center"/>
    </xf>
    <xf numFmtId="9" fontId="15" fillId="0" borderId="29" xfId="3" applyFont="1" applyBorder="1" applyAlignment="1">
      <alignment horizontal="right" vertical="center"/>
    </xf>
    <xf numFmtId="9" fontId="15" fillId="0" borderId="31" xfId="3" applyFont="1" applyBorder="1" applyAlignment="1">
      <alignment horizontal="right" vertical="center"/>
    </xf>
    <xf numFmtId="9" fontId="15" fillId="0" borderId="33" xfId="3" applyFont="1" applyBorder="1" applyAlignment="1">
      <alignment horizontal="right" vertical="center"/>
    </xf>
    <xf numFmtId="9" fontId="17" fillId="2" borderId="10" xfId="1" applyNumberFormat="1" applyFont="1" applyFill="1" applyBorder="1" applyAlignment="1">
      <alignment horizontal="right" vertical="center"/>
    </xf>
    <xf numFmtId="41" fontId="17" fillId="0" borderId="11" xfId="1" applyFont="1" applyBorder="1" applyAlignment="1">
      <alignment horizontal="right" vertical="center"/>
    </xf>
    <xf numFmtId="9" fontId="17" fillId="4" borderId="2" xfId="1" applyNumberFormat="1" applyFont="1" applyFill="1" applyBorder="1" applyAlignment="1">
      <alignment horizontal="right" vertical="center"/>
    </xf>
    <xf numFmtId="41" fontId="15" fillId="0" borderId="22" xfId="1" applyFont="1" applyBorder="1" applyAlignment="1">
      <alignment horizontal="right" vertical="center"/>
    </xf>
    <xf numFmtId="41" fontId="15" fillId="0" borderId="24" xfId="1" applyFont="1" applyBorder="1" applyAlignment="1">
      <alignment horizontal="right" vertical="center"/>
    </xf>
    <xf numFmtId="41" fontId="15" fillId="0" borderId="27" xfId="1" applyFont="1" applyBorder="1" applyAlignment="1">
      <alignment horizontal="right" vertical="center"/>
    </xf>
    <xf numFmtId="41" fontId="16" fillId="0" borderId="14" xfId="0" applyNumberFormat="1" applyFont="1" applyFill="1" applyBorder="1" applyAlignment="1">
      <alignment horizontal="center" vertical="center" wrapText="1"/>
    </xf>
    <xf numFmtId="41" fontId="16" fillId="2" borderId="5" xfId="0" applyNumberFormat="1" applyFont="1" applyFill="1" applyBorder="1" applyAlignment="1">
      <alignment horizontal="left" vertical="center"/>
    </xf>
    <xf numFmtId="42" fontId="15" fillId="2" borderId="2" xfId="2" applyFont="1" applyFill="1" applyBorder="1" applyAlignment="1">
      <alignment vertical="center"/>
    </xf>
    <xf numFmtId="41" fontId="16" fillId="4" borderId="5" xfId="0" applyNumberFormat="1" applyFont="1" applyFill="1" applyBorder="1" applyAlignment="1">
      <alignment horizontal="left" vertical="center"/>
    </xf>
    <xf numFmtId="41" fontId="16" fillId="0" borderId="3" xfId="0" applyNumberFormat="1" applyFont="1" applyFill="1" applyBorder="1" applyAlignment="1">
      <alignment horizontal="left" vertical="center"/>
    </xf>
    <xf numFmtId="42" fontId="15" fillId="4" borderId="2" xfId="2" applyFont="1" applyFill="1" applyBorder="1" applyAlignment="1">
      <alignment horizontal="right" vertical="center"/>
    </xf>
    <xf numFmtId="42" fontId="15" fillId="0" borderId="11" xfId="2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2" borderId="9" xfId="0" applyFont="1" applyFill="1" applyBorder="1" applyAlignment="1">
      <alignment horizontal="center"/>
    </xf>
    <xf numFmtId="20" fontId="18" fillId="0" borderId="35" xfId="0" applyNumberFormat="1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5" borderId="35" xfId="0" applyFont="1" applyFill="1" applyBorder="1" applyAlignment="1">
      <alignment horizontal="center" vertical="center"/>
    </xf>
    <xf numFmtId="179" fontId="18" fillId="0" borderId="34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20" fontId="18" fillId="0" borderId="35" xfId="4" applyNumberFormat="1" applyFont="1" applyBorder="1" applyAlignment="1">
      <alignment horizontal="center" vertical="center"/>
    </xf>
    <xf numFmtId="0" fontId="18" fillId="0" borderId="35" xfId="4" applyFont="1" applyBorder="1" applyAlignment="1">
      <alignment horizontal="center" vertical="center"/>
    </xf>
    <xf numFmtId="0" fontId="18" fillId="0" borderId="35" xfId="4" applyFont="1" applyFill="1" applyBorder="1" applyAlignment="1">
      <alignment horizontal="center" vertical="center"/>
    </xf>
    <xf numFmtId="20" fontId="18" fillId="0" borderId="36" xfId="4" applyNumberFormat="1" applyFont="1" applyBorder="1" applyAlignment="1">
      <alignment horizontal="center" vertical="center"/>
    </xf>
    <xf numFmtId="0" fontId="18" fillId="0" borderId="36" xfId="4" applyFont="1" applyFill="1" applyBorder="1" applyAlignment="1">
      <alignment horizontal="center" vertical="center"/>
    </xf>
    <xf numFmtId="0" fontId="18" fillId="0" borderId="36" xfId="4" applyFont="1" applyBorder="1" applyAlignment="1">
      <alignment horizontal="center" vertical="center"/>
    </xf>
    <xf numFmtId="0" fontId="19" fillId="0" borderId="35" xfId="4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9" fontId="6" fillId="0" borderId="7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indent="1"/>
    </xf>
    <xf numFmtId="0" fontId="6" fillId="0" borderId="0" xfId="0" applyFont="1" applyBorder="1" applyAlignment="1">
      <alignment horizontal="left" indent="1"/>
    </xf>
    <xf numFmtId="0" fontId="6" fillId="0" borderId="13" xfId="0" applyFont="1" applyBorder="1" applyAlignment="1">
      <alignment horizontal="left" indent="1"/>
    </xf>
    <xf numFmtId="0" fontId="6" fillId="0" borderId="8" xfId="0" quotePrefix="1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7" xfId="0" quotePrefix="1" applyFont="1" applyBorder="1" applyAlignment="1">
      <alignment horizontal="center"/>
    </xf>
    <xf numFmtId="0" fontId="6" fillId="0" borderId="7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8" xfId="0" quotePrefix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indent="1"/>
    </xf>
    <xf numFmtId="0" fontId="6" fillId="0" borderId="7" xfId="0" quotePrefix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left" indent="1"/>
    </xf>
    <xf numFmtId="0" fontId="7" fillId="0" borderId="6" xfId="0" applyFont="1" applyBorder="1" applyAlignment="1">
      <alignment horizontal="left" indent="1"/>
    </xf>
    <xf numFmtId="0" fontId="7" fillId="0" borderId="12" xfId="0" applyFont="1" applyBorder="1" applyAlignment="1">
      <alignment horizontal="left" indent="1"/>
    </xf>
    <xf numFmtId="0" fontId="6" fillId="0" borderId="7" xfId="0" applyFont="1" applyBorder="1" applyAlignment="1">
      <alignment horizontal="left" vertical="center"/>
    </xf>
    <xf numFmtId="0" fontId="6" fillId="0" borderId="8" xfId="0" quotePrefix="1" applyFont="1" applyBorder="1" applyAlignment="1">
      <alignment horizontal="left"/>
    </xf>
    <xf numFmtId="0" fontId="6" fillId="0" borderId="7" xfId="0" quotePrefix="1" applyFont="1" applyBorder="1" applyAlignment="1">
      <alignment horizontal="left"/>
    </xf>
    <xf numFmtId="41" fontId="15" fillId="4" borderId="21" xfId="0" applyNumberFormat="1" applyFont="1" applyFill="1" applyBorder="1" applyAlignment="1">
      <alignment horizontal="center" vertical="center" wrapText="1"/>
    </xf>
    <xf numFmtId="41" fontId="15" fillId="4" borderId="23" xfId="0" applyNumberFormat="1" applyFont="1" applyFill="1" applyBorder="1" applyAlignment="1">
      <alignment horizontal="center" vertical="center"/>
    </xf>
    <xf numFmtId="41" fontId="15" fillId="4" borderId="25" xfId="0" applyNumberFormat="1" applyFont="1" applyFill="1" applyBorder="1" applyAlignment="1">
      <alignment horizontal="center" vertical="center"/>
    </xf>
    <xf numFmtId="41" fontId="15" fillId="4" borderId="26" xfId="0" applyNumberFormat="1" applyFont="1" applyFill="1" applyBorder="1" applyAlignment="1">
      <alignment horizontal="center" vertical="center"/>
    </xf>
    <xf numFmtId="41" fontId="15" fillId="2" borderId="21" xfId="0" applyNumberFormat="1" applyFont="1" applyFill="1" applyBorder="1" applyAlignment="1">
      <alignment horizontal="center" vertical="center" wrapText="1"/>
    </xf>
    <xf numFmtId="41" fontId="15" fillId="2" borderId="23" xfId="0" applyNumberFormat="1" applyFont="1" applyFill="1" applyBorder="1" applyAlignment="1">
      <alignment horizontal="center" vertical="center"/>
    </xf>
    <xf numFmtId="41" fontId="15" fillId="2" borderId="25" xfId="0" applyNumberFormat="1" applyFont="1" applyFill="1" applyBorder="1" applyAlignment="1">
      <alignment horizontal="center" vertical="center"/>
    </xf>
    <xf numFmtId="41" fontId="15" fillId="2" borderId="2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indent="2"/>
    </xf>
    <xf numFmtId="0" fontId="6" fillId="0" borderId="0" xfId="0" applyFont="1" applyBorder="1" applyAlignment="1">
      <alignment horizontal="left" indent="2"/>
    </xf>
    <xf numFmtId="0" fontId="6" fillId="0" borderId="13" xfId="0" applyFont="1" applyBorder="1" applyAlignment="1">
      <alignment horizontal="left" indent="2"/>
    </xf>
    <xf numFmtId="0" fontId="6" fillId="0" borderId="7" xfId="0" quotePrefix="1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</cellXfs>
  <cellStyles count="5">
    <cellStyle name="백분율" xfId="3" builtinId="5"/>
    <cellStyle name="쉼표 [0]" xfId="1" builtinId="6"/>
    <cellStyle name="통화 [0]" xfId="2" builtinId="7"/>
    <cellStyle name="표준" xfId="0" builtinId="0"/>
    <cellStyle name="표준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25" zoomScaleNormal="100" zoomScalePageLayoutView="150" workbookViewId="0">
      <selection activeCell="E4" sqref="E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26" t="s">
        <v>1</v>
      </c>
      <c r="B2" s="267" t="s">
        <v>36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70" t="s">
        <v>5</v>
      </c>
      <c r="E3" s="26" t="s">
        <v>6</v>
      </c>
      <c r="F3" s="4" t="s">
        <v>7</v>
      </c>
      <c r="G3" s="26" t="s">
        <v>8</v>
      </c>
      <c r="H3" s="5"/>
    </row>
    <row r="4" spans="1:8" ht="21.75" customHeight="1">
      <c r="A4" s="26" t="s">
        <v>9</v>
      </c>
      <c r="B4" s="272">
        <v>450600</v>
      </c>
      <c r="C4" s="273"/>
      <c r="D4" s="271"/>
      <c r="E4" s="6" t="s">
        <v>47</v>
      </c>
      <c r="F4" s="7"/>
      <c r="G4" s="35">
        <v>2</v>
      </c>
    </row>
    <row r="5" spans="1:8" ht="23.1" customHeight="1">
      <c r="A5" s="26" t="s">
        <v>11</v>
      </c>
      <c r="B5" s="274">
        <f>B6-B4</f>
        <v>1778500</v>
      </c>
      <c r="C5" s="275"/>
      <c r="D5" s="271"/>
      <c r="E5" s="6" t="s">
        <v>48</v>
      </c>
      <c r="F5" s="7"/>
      <c r="G5" s="35">
        <v>1</v>
      </c>
    </row>
    <row r="6" spans="1:8" ht="21.95" customHeight="1">
      <c r="A6" s="26" t="s">
        <v>12</v>
      </c>
      <c r="B6" s="274">
        <v>2229100</v>
      </c>
      <c r="C6" s="275"/>
      <c r="D6" s="271"/>
      <c r="E6" s="6" t="s">
        <v>49</v>
      </c>
      <c r="F6" s="7"/>
      <c r="G6" s="35">
        <v>1</v>
      </c>
    </row>
    <row r="7" spans="1:8" ht="20.25" customHeight="1">
      <c r="A7" s="8" t="s">
        <v>13</v>
      </c>
      <c r="B7" s="276">
        <v>2229100</v>
      </c>
      <c r="C7" s="277"/>
      <c r="D7" s="9"/>
      <c r="E7" s="10"/>
      <c r="F7" s="11"/>
      <c r="G7" s="12"/>
    </row>
    <row r="8" spans="1:8" ht="25.5" customHeight="1">
      <c r="A8" s="26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15"/>
      <c r="E9" s="16"/>
      <c r="F9" s="16"/>
      <c r="G9" s="17"/>
    </row>
    <row r="10" spans="1:8" ht="17.100000000000001" customHeight="1">
      <c r="A10" s="280" t="s">
        <v>16</v>
      </c>
      <c r="B10" s="18" t="s">
        <v>17</v>
      </c>
      <c r="C10" s="18" t="s">
        <v>18</v>
      </c>
      <c r="D10" s="282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81"/>
      <c r="B11" s="20" t="s">
        <v>41</v>
      </c>
      <c r="C11" s="20">
        <v>5</v>
      </c>
      <c r="D11" s="283"/>
      <c r="E11" s="21"/>
      <c r="F11" s="27"/>
      <c r="G11" s="19"/>
    </row>
    <row r="12" spans="1:8" ht="18" customHeight="1">
      <c r="A12" s="281"/>
      <c r="B12" s="20" t="s">
        <v>42</v>
      </c>
      <c r="C12" s="20">
        <v>5</v>
      </c>
      <c r="D12" s="283"/>
      <c r="E12" s="21"/>
      <c r="F12" s="27"/>
      <c r="G12" s="19"/>
    </row>
    <row r="13" spans="1:8" ht="17.100000000000001" customHeight="1">
      <c r="A13" s="281"/>
      <c r="B13" s="22" t="s">
        <v>43</v>
      </c>
      <c r="C13" s="22">
        <v>5</v>
      </c>
      <c r="D13" s="283"/>
      <c r="E13" s="23"/>
      <c r="F13" s="24"/>
      <c r="G13" s="19"/>
    </row>
    <row r="14" spans="1:8" ht="27.95" customHeight="1">
      <c r="A14" s="264" t="s">
        <v>20</v>
      </c>
      <c r="B14" s="242"/>
      <c r="C14" s="242"/>
      <c r="D14" s="242"/>
      <c r="E14" s="242"/>
      <c r="F14" s="242"/>
      <c r="G14" s="265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5"/>
      <c r="B16" s="25"/>
      <c r="C16" s="27"/>
      <c r="D16" s="27"/>
      <c r="E16" s="261"/>
      <c r="F16" s="262"/>
      <c r="G16" s="263"/>
    </row>
    <row r="17" spans="1:7" ht="18.95" customHeight="1">
      <c r="A17" s="225"/>
      <c r="B17" s="25"/>
      <c r="C17" s="27"/>
      <c r="D17" s="27"/>
      <c r="E17" s="261"/>
      <c r="F17" s="262"/>
      <c r="G17" s="263"/>
    </row>
    <row r="18" spans="1:7" ht="18.95" customHeight="1">
      <c r="A18" s="225"/>
      <c r="B18" s="25"/>
      <c r="C18" s="27"/>
      <c r="D18" s="27"/>
      <c r="E18" s="261"/>
      <c r="F18" s="262"/>
      <c r="G18" s="263"/>
    </row>
    <row r="19" spans="1:7" ht="18.95" customHeight="1">
      <c r="A19" s="226"/>
      <c r="B19" s="25"/>
      <c r="C19" s="27"/>
      <c r="D19" s="27"/>
      <c r="E19" s="261"/>
      <c r="F19" s="262"/>
      <c r="G19" s="263"/>
    </row>
    <row r="20" spans="1:7" ht="20.100000000000001" customHeight="1">
      <c r="A20" s="249" t="s">
        <v>25</v>
      </c>
      <c r="B20" s="25">
        <v>0.29166666666666669</v>
      </c>
      <c r="C20" s="27" t="s">
        <v>44</v>
      </c>
      <c r="D20" s="27">
        <v>3</v>
      </c>
      <c r="E20" s="257"/>
      <c r="F20" s="257"/>
      <c r="G20" s="257"/>
    </row>
    <row r="21" spans="1:7" ht="21" customHeight="1">
      <c r="A21" s="249"/>
      <c r="B21" s="25"/>
      <c r="C21" s="27"/>
      <c r="D21" s="27"/>
      <c r="E21" s="257"/>
      <c r="F21" s="257"/>
      <c r="G21" s="257"/>
    </row>
    <row r="22" spans="1:7" ht="18.95" customHeight="1">
      <c r="A22" s="249"/>
      <c r="B22" s="25"/>
      <c r="C22" s="27"/>
      <c r="D22" s="27"/>
      <c r="E22" s="257"/>
      <c r="F22" s="257"/>
      <c r="G22" s="257"/>
    </row>
    <row r="23" spans="1:7" ht="18.95" customHeight="1">
      <c r="A23" s="249"/>
      <c r="B23" s="27"/>
      <c r="C23" s="27"/>
      <c r="D23" s="27"/>
      <c r="E23" s="257"/>
      <c r="F23" s="257"/>
      <c r="G23" s="257"/>
    </row>
    <row r="24" spans="1:7" ht="21.95" customHeight="1">
      <c r="A24" s="249"/>
      <c r="B24" s="27"/>
      <c r="C24" s="27"/>
      <c r="D24" s="27"/>
      <c r="E24" s="257"/>
      <c r="F24" s="257"/>
      <c r="G24" s="257"/>
    </row>
    <row r="25" spans="1:7" ht="26.1" customHeight="1">
      <c r="A25" s="223" t="s">
        <v>26</v>
      </c>
      <c r="B25" s="223"/>
      <c r="C25" s="223"/>
      <c r="D25" s="223"/>
      <c r="E25" s="223"/>
      <c r="F25" s="223"/>
      <c r="G25" s="223"/>
    </row>
    <row r="26" spans="1:7" ht="18.95" customHeight="1">
      <c r="A26" s="249" t="s">
        <v>27</v>
      </c>
      <c r="B26" s="227"/>
      <c r="C26" s="229"/>
      <c r="D26" s="249" t="s">
        <v>28</v>
      </c>
      <c r="E26" s="227" t="s">
        <v>45</v>
      </c>
      <c r="F26" s="228"/>
      <c r="G26" s="229"/>
    </row>
    <row r="27" spans="1:7" ht="18" customHeight="1">
      <c r="A27" s="249"/>
      <c r="B27" s="250"/>
      <c r="C27" s="251"/>
      <c r="D27" s="249"/>
      <c r="E27" s="252"/>
      <c r="F27" s="253"/>
      <c r="G27" s="254"/>
    </row>
    <row r="28" spans="1:7" ht="18" customHeight="1">
      <c r="A28" s="249"/>
      <c r="B28" s="250"/>
      <c r="C28" s="251"/>
      <c r="D28" s="249"/>
      <c r="E28" s="252"/>
      <c r="F28" s="253"/>
      <c r="G28" s="254"/>
    </row>
    <row r="29" spans="1:7" ht="18" customHeight="1">
      <c r="A29" s="249"/>
      <c r="B29" s="250"/>
      <c r="C29" s="251"/>
      <c r="D29" s="249"/>
      <c r="E29" s="252"/>
      <c r="F29" s="253"/>
      <c r="G29" s="254"/>
    </row>
    <row r="30" spans="1:7" ht="18.95" customHeight="1">
      <c r="A30" s="249"/>
      <c r="B30" s="255"/>
      <c r="C30" s="256"/>
      <c r="D30" s="249"/>
      <c r="E30" s="246"/>
      <c r="F30" s="247"/>
      <c r="G30" s="248"/>
    </row>
    <row r="31" spans="1:7" ht="24" customHeight="1">
      <c r="A31" s="223" t="s">
        <v>29</v>
      </c>
      <c r="B31" s="242"/>
      <c r="C31" s="242"/>
      <c r="D31" s="242"/>
      <c r="E31" s="242"/>
      <c r="F31" s="242"/>
      <c r="G31" s="242"/>
    </row>
    <row r="32" spans="1:7" ht="20.100000000000001" customHeight="1">
      <c r="A32" s="224" t="s">
        <v>27</v>
      </c>
      <c r="B32" s="227" t="s">
        <v>10</v>
      </c>
      <c r="C32" s="229"/>
      <c r="D32" s="224" t="s">
        <v>28</v>
      </c>
      <c r="E32" s="243"/>
      <c r="F32" s="244"/>
      <c r="G32" s="245"/>
    </row>
    <row r="33" spans="1:7" ht="20.100000000000001" customHeight="1">
      <c r="A33" s="226"/>
      <c r="B33" s="239" t="s">
        <v>10</v>
      </c>
      <c r="C33" s="241"/>
      <c r="D33" s="226"/>
      <c r="E33" s="246"/>
      <c r="F33" s="247"/>
      <c r="G33" s="248"/>
    </row>
    <row r="34" spans="1:7" ht="27" customHeight="1">
      <c r="A34" s="223" t="s">
        <v>30</v>
      </c>
      <c r="B34" s="223"/>
      <c r="C34" s="223"/>
      <c r="D34" s="223"/>
      <c r="E34" s="223"/>
      <c r="F34" s="223"/>
      <c r="G34" s="223"/>
    </row>
    <row r="35" spans="1:7" ht="20.100000000000001" customHeight="1">
      <c r="A35" s="224" t="s">
        <v>27</v>
      </c>
      <c r="B35" s="227" t="s">
        <v>37</v>
      </c>
      <c r="C35" s="228"/>
      <c r="D35" s="229"/>
      <c r="E35" s="224" t="s">
        <v>28</v>
      </c>
      <c r="F35" s="230" t="s">
        <v>46</v>
      </c>
      <c r="G35" s="231"/>
    </row>
    <row r="36" spans="1:7" ht="20.100000000000001" customHeight="1">
      <c r="A36" s="225"/>
      <c r="B36" s="236" t="s">
        <v>38</v>
      </c>
      <c r="C36" s="237"/>
      <c r="D36" s="238"/>
      <c r="E36" s="225"/>
      <c r="F36" s="232"/>
      <c r="G36" s="233"/>
    </row>
    <row r="37" spans="1:7" ht="20.100000000000001" customHeight="1">
      <c r="A37" s="225"/>
      <c r="B37" s="236" t="s">
        <v>39</v>
      </c>
      <c r="C37" s="237"/>
      <c r="D37" s="238"/>
      <c r="E37" s="225"/>
      <c r="F37" s="232"/>
      <c r="G37" s="233"/>
    </row>
    <row r="38" spans="1:7" ht="20.100000000000001" customHeight="1">
      <c r="A38" s="225"/>
      <c r="B38" s="236" t="s">
        <v>40</v>
      </c>
      <c r="C38" s="237"/>
      <c r="D38" s="238"/>
      <c r="E38" s="225"/>
      <c r="F38" s="232"/>
      <c r="G38" s="233"/>
    </row>
    <row r="39" spans="1:7" ht="20.100000000000001" customHeight="1">
      <c r="A39" s="225"/>
      <c r="B39" s="236"/>
      <c r="C39" s="237"/>
      <c r="D39" s="238"/>
      <c r="E39" s="225"/>
      <c r="F39" s="232"/>
      <c r="G39" s="233"/>
    </row>
    <row r="40" spans="1:7" ht="20.100000000000001" customHeight="1">
      <c r="A40" s="226"/>
      <c r="B40" s="239"/>
      <c r="C40" s="240"/>
      <c r="D40" s="241"/>
      <c r="E40" s="226"/>
      <c r="F40" s="234"/>
      <c r="G40" s="235"/>
    </row>
    <row r="41" spans="1:7" ht="24" customHeight="1">
      <c r="A41" s="204" t="s">
        <v>31</v>
      </c>
      <c r="B41" s="205"/>
      <c r="C41" s="28" t="s">
        <v>32</v>
      </c>
      <c r="D41" s="29">
        <f>B43+E43</f>
        <v>0</v>
      </c>
      <c r="E41" s="30"/>
      <c r="F41" s="30"/>
      <c r="G41" s="30"/>
    </row>
    <row r="42" spans="1:7" ht="27" customHeight="1">
      <c r="A42" s="206" t="s">
        <v>27</v>
      </c>
      <c r="B42" s="31" t="s">
        <v>33</v>
      </c>
      <c r="C42" s="31" t="s">
        <v>34</v>
      </c>
      <c r="D42" s="209" t="s">
        <v>28</v>
      </c>
      <c r="E42" s="31" t="s">
        <v>33</v>
      </c>
      <c r="F42" s="212" t="s">
        <v>34</v>
      </c>
      <c r="G42" s="213"/>
    </row>
    <row r="43" spans="1:7" ht="15.95" customHeight="1">
      <c r="A43" s="207"/>
      <c r="B43" s="214"/>
      <c r="C43" s="214"/>
      <c r="D43" s="210"/>
      <c r="E43" s="214"/>
      <c r="F43" s="217"/>
      <c r="G43" s="218"/>
    </row>
    <row r="44" spans="1:7" ht="20.100000000000001" customHeight="1">
      <c r="A44" s="207"/>
      <c r="B44" s="215"/>
      <c r="C44" s="215"/>
      <c r="D44" s="210"/>
      <c r="E44" s="215"/>
      <c r="F44" s="219"/>
      <c r="G44" s="220"/>
    </row>
    <row r="45" spans="1:7" ht="18" customHeight="1">
      <c r="A45" s="208"/>
      <c r="B45" s="216"/>
      <c r="C45" s="216"/>
      <c r="D45" s="211"/>
      <c r="E45" s="216"/>
      <c r="F45" s="221"/>
      <c r="G45" s="222"/>
    </row>
    <row r="46" spans="1:7" ht="24" customHeight="1">
      <c r="A46" s="200" t="s">
        <v>35</v>
      </c>
      <c r="B46" s="200"/>
      <c r="C46" s="200"/>
      <c r="D46" s="200"/>
      <c r="E46" s="200"/>
      <c r="F46" s="200"/>
      <c r="G46" s="200"/>
    </row>
    <row r="47" spans="1:7" ht="54.95" customHeight="1">
      <c r="A47" s="201"/>
      <c r="B47" s="202"/>
      <c r="C47" s="202"/>
      <c r="D47" s="202"/>
      <c r="E47" s="202"/>
      <c r="F47" s="202"/>
      <c r="G47" s="203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31:G31"/>
    <mergeCell ref="A32:A33"/>
    <mergeCell ref="B32:C32"/>
    <mergeCell ref="D32:D33"/>
    <mergeCell ref="E32:G33"/>
    <mergeCell ref="B33:C33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9"/>
  <sheetViews>
    <sheetView topLeftCell="A10" zoomScaleNormal="100" zoomScalePageLayoutView="150" workbookViewId="0">
      <selection activeCell="K40" sqref="K40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65" t="s">
        <v>1</v>
      </c>
      <c r="B2" s="267" t="s">
        <v>234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65" t="s">
        <v>6</v>
      </c>
      <c r="F3" s="4" t="s">
        <v>7</v>
      </c>
      <c r="G3" s="65" t="s">
        <v>8</v>
      </c>
      <c r="H3" s="5"/>
    </row>
    <row r="4" spans="1:8" ht="21.75" customHeight="1">
      <c r="A4" s="65" t="s">
        <v>9</v>
      </c>
      <c r="B4" s="272">
        <v>790000</v>
      </c>
      <c r="C4" s="273"/>
      <c r="D4" s="295"/>
      <c r="E4" s="6" t="s">
        <v>47</v>
      </c>
      <c r="F4" s="7">
        <v>15</v>
      </c>
      <c r="G4" s="35" t="s">
        <v>254</v>
      </c>
    </row>
    <row r="5" spans="1:8" ht="23.1" customHeight="1">
      <c r="A5" s="65" t="s">
        <v>11</v>
      </c>
      <c r="B5" s="274">
        <f>B6-B4</f>
        <v>2211450</v>
      </c>
      <c r="C5" s="275"/>
      <c r="D5" s="295"/>
      <c r="E5" s="6" t="s">
        <v>48</v>
      </c>
      <c r="F5" s="7">
        <v>15</v>
      </c>
      <c r="G5" s="35" t="s">
        <v>257</v>
      </c>
    </row>
    <row r="6" spans="1:8" ht="21.95" customHeight="1">
      <c r="A6" s="65" t="s">
        <v>12</v>
      </c>
      <c r="B6" s="274">
        <v>3001450</v>
      </c>
      <c r="C6" s="275"/>
      <c r="D6" s="295"/>
      <c r="E6" s="6" t="s">
        <v>49</v>
      </c>
      <c r="F6" s="7">
        <v>15</v>
      </c>
      <c r="G6" s="35" t="s">
        <v>253</v>
      </c>
    </row>
    <row r="7" spans="1:8" ht="20.25" customHeight="1">
      <c r="A7" s="8" t="s">
        <v>13</v>
      </c>
      <c r="B7" s="276">
        <f>'1009'!B7:C7+'1010'!B6:C6</f>
        <v>20113000</v>
      </c>
      <c r="C7" s="277"/>
      <c r="D7" s="9"/>
      <c r="E7" s="10"/>
      <c r="F7" s="11"/>
      <c r="G7" s="12"/>
    </row>
    <row r="8" spans="1:8" ht="25.5" customHeight="1">
      <c r="A8" s="65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15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20" t="s">
        <v>255</v>
      </c>
      <c r="C11" s="20">
        <v>6</v>
      </c>
      <c r="D11" s="210"/>
      <c r="E11" s="21"/>
      <c r="F11" s="66"/>
      <c r="G11" s="19"/>
    </row>
    <row r="12" spans="1:8" ht="18" customHeight="1">
      <c r="A12" s="297"/>
      <c r="B12" s="20" t="s">
        <v>43</v>
      </c>
      <c r="C12" s="20">
        <v>6</v>
      </c>
      <c r="D12" s="210"/>
      <c r="E12" s="21"/>
      <c r="F12" s="66"/>
      <c r="G12" s="19"/>
    </row>
    <row r="13" spans="1:8" ht="17.100000000000001" customHeight="1">
      <c r="A13" s="298"/>
      <c r="B13" s="22" t="s">
        <v>256</v>
      </c>
      <c r="C13" s="22">
        <v>5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/>
      <c r="B16" s="25">
        <v>0.5</v>
      </c>
      <c r="C16" s="66" t="s">
        <v>235</v>
      </c>
      <c r="D16" s="66">
        <v>5</v>
      </c>
      <c r="E16" s="261"/>
      <c r="F16" s="262"/>
      <c r="G16" s="263"/>
    </row>
    <row r="17" spans="1:7" ht="18.95" customHeight="1">
      <c r="A17" s="225"/>
      <c r="B17" s="25">
        <v>0.5</v>
      </c>
      <c r="C17" s="66" t="s">
        <v>236</v>
      </c>
      <c r="D17" s="66">
        <v>3</v>
      </c>
      <c r="E17" s="261"/>
      <c r="F17" s="262"/>
      <c r="G17" s="263"/>
    </row>
    <row r="18" spans="1:7" ht="18.95" customHeight="1">
      <c r="A18" s="225"/>
      <c r="B18" s="25"/>
      <c r="C18" s="66"/>
      <c r="D18" s="66"/>
      <c r="E18" s="261"/>
      <c r="F18" s="262"/>
      <c r="G18" s="263"/>
    </row>
    <row r="19" spans="1:7" ht="18.95" customHeight="1">
      <c r="A19" s="226"/>
      <c r="B19" s="25"/>
      <c r="C19" s="66"/>
      <c r="D19" s="66"/>
      <c r="E19" s="261"/>
      <c r="F19" s="262"/>
      <c r="G19" s="263"/>
    </row>
    <row r="20" spans="1:7" ht="20.100000000000001" customHeight="1">
      <c r="A20" s="224" t="s">
        <v>25</v>
      </c>
      <c r="B20" s="25">
        <v>0.25</v>
      </c>
      <c r="C20" s="66" t="s">
        <v>237</v>
      </c>
      <c r="D20" s="66">
        <v>6</v>
      </c>
      <c r="E20" s="261" t="s">
        <v>243</v>
      </c>
      <c r="F20" s="262"/>
      <c r="G20" s="263"/>
    </row>
    <row r="21" spans="1:7" ht="21" customHeight="1">
      <c r="A21" s="225"/>
      <c r="B21" s="25">
        <v>0.25</v>
      </c>
      <c r="C21" s="66" t="s">
        <v>238</v>
      </c>
      <c r="D21" s="66">
        <v>7</v>
      </c>
      <c r="E21" s="261" t="s">
        <v>244</v>
      </c>
      <c r="F21" s="262"/>
      <c r="G21" s="263"/>
    </row>
    <row r="22" spans="1:7" ht="18.95" customHeight="1">
      <c r="A22" s="225"/>
      <c r="B22" s="25">
        <v>0.27083333333333331</v>
      </c>
      <c r="C22" s="66" t="s">
        <v>239</v>
      </c>
      <c r="D22" s="66">
        <v>5</v>
      </c>
      <c r="E22" s="261" t="s">
        <v>248</v>
      </c>
      <c r="F22" s="262"/>
      <c r="G22" s="263"/>
    </row>
    <row r="23" spans="1:7" ht="18.95" customHeight="1">
      <c r="A23" s="225"/>
      <c r="B23" s="25">
        <v>0.29166666666666669</v>
      </c>
      <c r="C23" s="66" t="s">
        <v>240</v>
      </c>
      <c r="D23" s="66">
        <v>5</v>
      </c>
      <c r="E23" s="261"/>
      <c r="F23" s="262"/>
      <c r="G23" s="263"/>
    </row>
    <row r="24" spans="1:7" ht="18.95" customHeight="1">
      <c r="A24" s="225"/>
      <c r="B24" s="25">
        <v>0.30208333333333331</v>
      </c>
      <c r="C24" s="66" t="s">
        <v>211</v>
      </c>
      <c r="D24" s="66">
        <v>5</v>
      </c>
      <c r="E24" s="261"/>
      <c r="F24" s="262"/>
      <c r="G24" s="263"/>
    </row>
    <row r="25" spans="1:7" ht="18.95" customHeight="1">
      <c r="A25" s="225"/>
      <c r="B25" s="25">
        <v>0.3125</v>
      </c>
      <c r="C25" s="66" t="s">
        <v>241</v>
      </c>
      <c r="D25" s="66">
        <v>2</v>
      </c>
      <c r="E25" s="261"/>
      <c r="F25" s="262"/>
      <c r="G25" s="263"/>
    </row>
    <row r="26" spans="1:7" ht="21.95" customHeight="1">
      <c r="A26" s="226"/>
      <c r="B26" s="25">
        <v>0.3125</v>
      </c>
      <c r="C26" s="66" t="s">
        <v>242</v>
      </c>
      <c r="D26" s="66">
        <v>3</v>
      </c>
      <c r="E26" s="261"/>
      <c r="F26" s="262"/>
      <c r="G26" s="263"/>
    </row>
    <row r="27" spans="1:7" ht="26.1" customHeight="1">
      <c r="A27" s="223" t="s">
        <v>26</v>
      </c>
      <c r="B27" s="223"/>
      <c r="C27" s="223"/>
      <c r="D27" s="223"/>
      <c r="E27" s="223"/>
      <c r="F27" s="223"/>
      <c r="G27" s="223"/>
    </row>
    <row r="28" spans="1:7" ht="18.95" customHeight="1">
      <c r="A28" s="224" t="s">
        <v>27</v>
      </c>
      <c r="B28" s="227"/>
      <c r="C28" s="229"/>
      <c r="D28" s="224" t="s">
        <v>28</v>
      </c>
      <c r="E28" s="243" t="s">
        <v>259</v>
      </c>
      <c r="F28" s="244"/>
      <c r="G28" s="245"/>
    </row>
    <row r="29" spans="1:7" ht="18" customHeight="1">
      <c r="A29" s="225"/>
      <c r="B29" s="250"/>
      <c r="C29" s="251"/>
      <c r="D29" s="225"/>
      <c r="E29" s="252" t="s">
        <v>260</v>
      </c>
      <c r="F29" s="253"/>
      <c r="G29" s="254"/>
    </row>
    <row r="30" spans="1:7" ht="18" customHeight="1">
      <c r="A30" s="225"/>
      <c r="B30" s="250"/>
      <c r="C30" s="251"/>
      <c r="D30" s="225"/>
      <c r="E30" s="252" t="s">
        <v>261</v>
      </c>
      <c r="F30" s="253"/>
      <c r="G30" s="254"/>
    </row>
    <row r="31" spans="1:7" ht="18" customHeight="1">
      <c r="A31" s="225"/>
      <c r="B31" s="250"/>
      <c r="C31" s="251"/>
      <c r="D31" s="225"/>
      <c r="E31" s="236" t="s">
        <v>262</v>
      </c>
      <c r="F31" s="237"/>
      <c r="G31" s="238"/>
    </row>
    <row r="32" spans="1:7" ht="18.95" customHeight="1">
      <c r="A32" s="226"/>
      <c r="B32" s="255"/>
      <c r="C32" s="256"/>
      <c r="D32" s="226"/>
      <c r="E32" s="246"/>
      <c r="F32" s="247"/>
      <c r="G32" s="248"/>
    </row>
    <row r="33" spans="1:7" ht="24" customHeight="1">
      <c r="A33" s="223" t="s">
        <v>29</v>
      </c>
      <c r="B33" s="223"/>
      <c r="C33" s="223"/>
      <c r="D33" s="223"/>
      <c r="E33" s="223"/>
      <c r="F33" s="223"/>
      <c r="G33" s="223"/>
    </row>
    <row r="34" spans="1:7" ht="20.100000000000001" customHeight="1">
      <c r="A34" s="224" t="s">
        <v>27</v>
      </c>
      <c r="B34" s="227" t="s">
        <v>10</v>
      </c>
      <c r="C34" s="229"/>
      <c r="D34" s="224" t="s">
        <v>28</v>
      </c>
      <c r="E34" s="243"/>
      <c r="F34" s="244"/>
      <c r="G34" s="245"/>
    </row>
    <row r="35" spans="1:7" ht="20.100000000000001" customHeight="1">
      <c r="A35" s="226"/>
      <c r="B35" s="239" t="s">
        <v>10</v>
      </c>
      <c r="C35" s="241"/>
      <c r="D35" s="226"/>
      <c r="E35" s="246"/>
      <c r="F35" s="247"/>
      <c r="G35" s="248"/>
    </row>
    <row r="36" spans="1:7" ht="27" customHeight="1">
      <c r="A36" s="223" t="s">
        <v>30</v>
      </c>
      <c r="B36" s="223"/>
      <c r="C36" s="223"/>
      <c r="D36" s="223"/>
      <c r="E36" s="223"/>
      <c r="F36" s="223"/>
      <c r="G36" s="223"/>
    </row>
    <row r="37" spans="1:7" ht="20.100000000000001" customHeight="1">
      <c r="A37" s="224" t="s">
        <v>27</v>
      </c>
      <c r="B37" s="227" t="s">
        <v>245</v>
      </c>
      <c r="C37" s="228"/>
      <c r="D37" s="229"/>
      <c r="E37" s="224" t="s">
        <v>28</v>
      </c>
      <c r="F37" s="243"/>
      <c r="G37" s="245"/>
    </row>
    <row r="38" spans="1:7" ht="20.100000000000001" customHeight="1">
      <c r="A38" s="225"/>
      <c r="B38" s="236" t="s">
        <v>246</v>
      </c>
      <c r="C38" s="237"/>
      <c r="D38" s="238"/>
      <c r="E38" s="225"/>
      <c r="F38" s="252"/>
      <c r="G38" s="254"/>
    </row>
    <row r="39" spans="1:7" ht="20.100000000000001" customHeight="1">
      <c r="A39" s="225"/>
      <c r="B39" s="236" t="s">
        <v>247</v>
      </c>
      <c r="C39" s="237"/>
      <c r="D39" s="238"/>
      <c r="E39" s="225"/>
      <c r="F39" s="252"/>
      <c r="G39" s="254"/>
    </row>
    <row r="40" spans="1:7" ht="20.100000000000001" customHeight="1">
      <c r="A40" s="225"/>
      <c r="B40" s="236" t="s">
        <v>249</v>
      </c>
      <c r="C40" s="237"/>
      <c r="D40" s="238"/>
      <c r="E40" s="225"/>
      <c r="F40" s="252"/>
      <c r="G40" s="254"/>
    </row>
    <row r="41" spans="1:7" ht="20.100000000000001" customHeight="1">
      <c r="A41" s="225"/>
      <c r="B41" s="236" t="s">
        <v>250</v>
      </c>
      <c r="C41" s="237"/>
      <c r="D41" s="238"/>
      <c r="E41" s="225"/>
      <c r="F41" s="252"/>
      <c r="G41" s="254"/>
    </row>
    <row r="42" spans="1:7" ht="20.100000000000001" customHeight="1">
      <c r="A42" s="225"/>
      <c r="B42" s="236" t="s">
        <v>165</v>
      </c>
      <c r="C42" s="237"/>
      <c r="D42" s="238"/>
      <c r="E42" s="225"/>
      <c r="F42" s="252"/>
      <c r="G42" s="254"/>
    </row>
    <row r="43" spans="1:7" ht="20.100000000000001" customHeight="1">
      <c r="A43" s="225"/>
      <c r="B43" s="236" t="s">
        <v>251</v>
      </c>
      <c r="C43" s="237"/>
      <c r="D43" s="238"/>
      <c r="E43" s="225"/>
      <c r="F43" s="252"/>
      <c r="G43" s="254"/>
    </row>
    <row r="44" spans="1:7" ht="20.100000000000001" customHeight="1">
      <c r="A44" s="225"/>
      <c r="B44" s="236" t="s">
        <v>84</v>
      </c>
      <c r="C44" s="237"/>
      <c r="D44" s="238"/>
      <c r="E44" s="225"/>
      <c r="F44" s="252"/>
      <c r="G44" s="254"/>
    </row>
    <row r="45" spans="1:7" ht="20.100000000000001" customHeight="1">
      <c r="A45" s="226"/>
      <c r="B45" s="239" t="s">
        <v>252</v>
      </c>
      <c r="C45" s="240"/>
      <c r="D45" s="241"/>
      <c r="E45" s="226"/>
      <c r="F45" s="246"/>
      <c r="G45" s="248"/>
    </row>
    <row r="46" spans="1:7" ht="24" customHeight="1">
      <c r="A46" s="204" t="s">
        <v>31</v>
      </c>
      <c r="B46" s="286"/>
      <c r="C46" s="28" t="s">
        <v>32</v>
      </c>
      <c r="D46" s="29">
        <f>B48+E48</f>
        <v>0</v>
      </c>
      <c r="E46" s="30"/>
      <c r="F46" s="30"/>
      <c r="G46" s="30"/>
    </row>
    <row r="47" spans="1:7" ht="27" customHeight="1">
      <c r="A47" s="206" t="s">
        <v>27</v>
      </c>
      <c r="B47" s="31" t="s">
        <v>33</v>
      </c>
      <c r="C47" s="31" t="s">
        <v>34</v>
      </c>
      <c r="D47" s="209" t="s">
        <v>28</v>
      </c>
      <c r="E47" s="31" t="s">
        <v>33</v>
      </c>
      <c r="F47" s="212" t="s">
        <v>34</v>
      </c>
      <c r="G47" s="213"/>
    </row>
    <row r="48" spans="1:7" ht="15.95" customHeight="1">
      <c r="A48" s="207"/>
      <c r="B48" s="214"/>
      <c r="C48" s="214"/>
      <c r="D48" s="210"/>
      <c r="E48" s="214"/>
      <c r="F48" s="217"/>
      <c r="G48" s="218"/>
    </row>
    <row r="49" spans="1:7" ht="20.100000000000001" customHeight="1">
      <c r="A49" s="207"/>
      <c r="B49" s="215"/>
      <c r="C49" s="215"/>
      <c r="D49" s="210"/>
      <c r="E49" s="215"/>
      <c r="F49" s="219"/>
      <c r="G49" s="220"/>
    </row>
    <row r="50" spans="1:7" ht="18" customHeight="1">
      <c r="A50" s="208"/>
      <c r="B50" s="216"/>
      <c r="C50" s="216"/>
      <c r="D50" s="211"/>
      <c r="E50" s="216"/>
      <c r="F50" s="221"/>
      <c r="G50" s="222"/>
    </row>
    <row r="51" spans="1:7" ht="24" customHeight="1">
      <c r="A51" s="200" t="s">
        <v>35</v>
      </c>
      <c r="B51" s="200"/>
      <c r="C51" s="200"/>
      <c r="D51" s="200"/>
      <c r="E51" s="200"/>
      <c r="F51" s="200"/>
      <c r="G51" s="200"/>
    </row>
    <row r="52" spans="1:7" ht="54.95" customHeight="1">
      <c r="A52" s="201"/>
      <c r="B52" s="202"/>
      <c r="C52" s="202"/>
      <c r="D52" s="202"/>
      <c r="E52" s="202"/>
      <c r="F52" s="202"/>
      <c r="G52" s="203"/>
    </row>
    <row r="53" spans="1:7" ht="15.95" customHeight="1"/>
    <row r="54" spans="1:7" ht="15" customHeight="1"/>
    <row r="55" spans="1:7" ht="15" customHeight="1"/>
    <row r="56" spans="1:7" ht="15" customHeight="1">
      <c r="C56" t="s">
        <v>5</v>
      </c>
    </row>
    <row r="57" spans="1:7" ht="15" customHeight="1"/>
    <row r="58" spans="1:7" ht="15" customHeight="1"/>
    <row r="59" spans="1:7" ht="15" customHeight="1"/>
  </sheetData>
  <mergeCells count="69">
    <mergeCell ref="A51:G51"/>
    <mergeCell ref="A52:G52"/>
    <mergeCell ref="E23:G23"/>
    <mergeCell ref="E24:G24"/>
    <mergeCell ref="B40:D40"/>
    <mergeCell ref="B41:D41"/>
    <mergeCell ref="B42:D42"/>
    <mergeCell ref="A46:B46"/>
    <mergeCell ref="A47:A50"/>
    <mergeCell ref="D47:D50"/>
    <mergeCell ref="F47:G47"/>
    <mergeCell ref="B48:B50"/>
    <mergeCell ref="C48:C50"/>
    <mergeCell ref="E48:E50"/>
    <mergeCell ref="F48:G50"/>
    <mergeCell ref="A36:G36"/>
    <mergeCell ref="A37:A45"/>
    <mergeCell ref="B37:D37"/>
    <mergeCell ref="E37:E45"/>
    <mergeCell ref="F37:G45"/>
    <mergeCell ref="B38:D38"/>
    <mergeCell ref="B39:D39"/>
    <mergeCell ref="B43:D43"/>
    <mergeCell ref="B44:D44"/>
    <mergeCell ref="B45:D45"/>
    <mergeCell ref="A33:G33"/>
    <mergeCell ref="A34:A35"/>
    <mergeCell ref="B34:C34"/>
    <mergeCell ref="D34:D35"/>
    <mergeCell ref="E34:G35"/>
    <mergeCell ref="B35:C35"/>
    <mergeCell ref="A27:G27"/>
    <mergeCell ref="A28:A32"/>
    <mergeCell ref="B28:C28"/>
    <mergeCell ref="D28:D32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A20:A26"/>
    <mergeCell ref="E20:G20"/>
    <mergeCell ref="E21:G21"/>
    <mergeCell ref="E22:G22"/>
    <mergeCell ref="E25:G25"/>
    <mergeCell ref="E26:G26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9"/>
  <sheetViews>
    <sheetView topLeftCell="A7" zoomScaleNormal="100" zoomScalePageLayoutView="150" workbookViewId="0">
      <selection activeCell="G4" sqref="G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68" t="s">
        <v>1</v>
      </c>
      <c r="B2" s="267" t="s">
        <v>234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68" t="s">
        <v>6</v>
      </c>
      <c r="F3" s="4" t="s">
        <v>7</v>
      </c>
      <c r="G3" s="68" t="s">
        <v>8</v>
      </c>
      <c r="H3" s="5"/>
    </row>
    <row r="4" spans="1:8" ht="21.75" customHeight="1">
      <c r="A4" s="68" t="s">
        <v>9</v>
      </c>
      <c r="B4" s="272">
        <v>638000</v>
      </c>
      <c r="C4" s="273"/>
      <c r="D4" s="295"/>
      <c r="E4" s="6" t="s">
        <v>47</v>
      </c>
      <c r="F4" s="7">
        <v>15</v>
      </c>
      <c r="G4" s="35" t="s">
        <v>265</v>
      </c>
    </row>
    <row r="5" spans="1:8" ht="23.1" customHeight="1">
      <c r="A5" s="68" t="s">
        <v>11</v>
      </c>
      <c r="B5" s="274">
        <f>B6-B4</f>
        <v>1631250</v>
      </c>
      <c r="C5" s="275"/>
      <c r="D5" s="295"/>
      <c r="E5" s="6" t="s">
        <v>48</v>
      </c>
      <c r="F5" s="7">
        <v>15</v>
      </c>
      <c r="G5" s="35" t="s">
        <v>263</v>
      </c>
    </row>
    <row r="6" spans="1:8" ht="21.95" customHeight="1">
      <c r="A6" s="68" t="s">
        <v>12</v>
      </c>
      <c r="B6" s="274">
        <v>2269250</v>
      </c>
      <c r="C6" s="275"/>
      <c r="D6" s="295"/>
      <c r="E6" s="6" t="s">
        <v>49</v>
      </c>
      <c r="F6" s="7">
        <v>15</v>
      </c>
      <c r="G6" s="35" t="s">
        <v>264</v>
      </c>
    </row>
    <row r="7" spans="1:8" ht="20.25" customHeight="1">
      <c r="A7" s="8" t="s">
        <v>13</v>
      </c>
      <c r="B7" s="276">
        <f>'1010'!B7:C7+'1011'!B6:C6</f>
        <v>22382250</v>
      </c>
      <c r="C7" s="277"/>
      <c r="D7" s="9"/>
      <c r="E7" s="10"/>
      <c r="F7" s="11"/>
      <c r="G7" s="12"/>
    </row>
    <row r="8" spans="1:8" ht="25.5" customHeight="1">
      <c r="A8" s="68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15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69" t="s">
        <v>47</v>
      </c>
      <c r="C11" s="69">
        <v>6</v>
      </c>
      <c r="D11" s="210"/>
      <c r="E11" s="21"/>
      <c r="F11" s="69"/>
      <c r="G11" s="19"/>
    </row>
    <row r="12" spans="1:8" ht="18" customHeight="1">
      <c r="A12" s="297"/>
      <c r="B12" s="69" t="s">
        <v>266</v>
      </c>
      <c r="C12" s="69">
        <v>6</v>
      </c>
      <c r="D12" s="210"/>
      <c r="E12" s="21"/>
      <c r="F12" s="69"/>
      <c r="G12" s="19"/>
    </row>
    <row r="13" spans="1:8" ht="17.100000000000001" customHeight="1">
      <c r="A13" s="298"/>
      <c r="B13" s="24" t="s">
        <v>267</v>
      </c>
      <c r="C13" s="24">
        <v>4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 t="s">
        <v>276</v>
      </c>
      <c r="B16" s="25"/>
      <c r="C16" s="69"/>
      <c r="D16" s="69"/>
      <c r="E16" s="261"/>
      <c r="F16" s="262"/>
      <c r="G16" s="263"/>
    </row>
    <row r="17" spans="1:7" ht="18.95" customHeight="1">
      <c r="A17" s="225"/>
      <c r="B17" s="25"/>
      <c r="C17" s="69"/>
      <c r="D17" s="69"/>
      <c r="E17" s="261"/>
      <c r="F17" s="262"/>
      <c r="G17" s="263"/>
    </row>
    <row r="18" spans="1:7" ht="18.95" customHeight="1">
      <c r="A18" s="225"/>
      <c r="B18" s="25"/>
      <c r="C18" s="69"/>
      <c r="D18" s="69"/>
      <c r="E18" s="261"/>
      <c r="F18" s="262"/>
      <c r="G18" s="263"/>
    </row>
    <row r="19" spans="1:7" ht="18.95" customHeight="1">
      <c r="A19" s="226"/>
      <c r="B19" s="25"/>
      <c r="C19" s="69"/>
      <c r="D19" s="69"/>
      <c r="E19" s="261"/>
      <c r="F19" s="262"/>
      <c r="G19" s="263"/>
    </row>
    <row r="20" spans="1:7" ht="20.100000000000001" customHeight="1">
      <c r="A20" s="224" t="s">
        <v>25</v>
      </c>
      <c r="B20" s="25">
        <v>0.29166666666666669</v>
      </c>
      <c r="C20" s="69" t="s">
        <v>268</v>
      </c>
      <c r="D20" s="69">
        <v>6</v>
      </c>
      <c r="E20" s="261"/>
      <c r="F20" s="262"/>
      <c r="G20" s="263"/>
    </row>
    <row r="21" spans="1:7" ht="21" customHeight="1">
      <c r="A21" s="225"/>
      <c r="B21" s="25">
        <v>0.3125</v>
      </c>
      <c r="C21" s="69" t="s">
        <v>269</v>
      </c>
      <c r="D21" s="69">
        <v>3</v>
      </c>
      <c r="E21" s="261"/>
      <c r="F21" s="262"/>
      <c r="G21" s="263"/>
    </row>
    <row r="22" spans="1:7" ht="18.95" customHeight="1">
      <c r="A22" s="225"/>
      <c r="B22" s="25">
        <v>0.29166666666666669</v>
      </c>
      <c r="C22" s="69" t="s">
        <v>270</v>
      </c>
      <c r="D22" s="69">
        <v>3</v>
      </c>
      <c r="E22" s="261"/>
      <c r="F22" s="262"/>
      <c r="G22" s="263"/>
    </row>
    <row r="23" spans="1:7" ht="18.95" customHeight="1">
      <c r="A23" s="225"/>
      <c r="B23" s="25">
        <v>0.29166666666666669</v>
      </c>
      <c r="C23" s="69" t="s">
        <v>271</v>
      </c>
      <c r="D23" s="69">
        <v>2</v>
      </c>
      <c r="E23" s="261"/>
      <c r="F23" s="262"/>
      <c r="G23" s="263"/>
    </row>
    <row r="24" spans="1:7" ht="18.95" customHeight="1">
      <c r="A24" s="225"/>
      <c r="B24" s="25"/>
      <c r="C24" s="69"/>
      <c r="D24" s="69"/>
      <c r="E24" s="261"/>
      <c r="F24" s="262"/>
      <c r="G24" s="263"/>
    </row>
    <row r="25" spans="1:7" ht="18.95" customHeight="1">
      <c r="A25" s="225"/>
      <c r="B25" s="25"/>
      <c r="C25" s="69"/>
      <c r="D25" s="69"/>
      <c r="E25" s="261"/>
      <c r="F25" s="262"/>
      <c r="G25" s="263"/>
    </row>
    <row r="26" spans="1:7" ht="21.95" customHeight="1">
      <c r="A26" s="226"/>
      <c r="B26" s="25"/>
      <c r="C26" s="69"/>
      <c r="D26" s="69"/>
      <c r="E26" s="261"/>
      <c r="F26" s="262"/>
      <c r="G26" s="263"/>
    </row>
    <row r="27" spans="1:7" ht="26.1" customHeight="1">
      <c r="A27" s="223" t="s">
        <v>26</v>
      </c>
      <c r="B27" s="223"/>
      <c r="C27" s="223"/>
      <c r="D27" s="223"/>
      <c r="E27" s="223"/>
      <c r="F27" s="223"/>
      <c r="G27" s="223"/>
    </row>
    <row r="28" spans="1:7" ht="18.95" customHeight="1">
      <c r="A28" s="224" t="s">
        <v>27</v>
      </c>
      <c r="B28" s="227"/>
      <c r="C28" s="229"/>
      <c r="D28" s="224" t="s">
        <v>28</v>
      </c>
      <c r="E28" s="307" t="s">
        <v>273</v>
      </c>
      <c r="F28" s="308"/>
      <c r="G28" s="309"/>
    </row>
    <row r="29" spans="1:7" ht="18" customHeight="1">
      <c r="A29" s="225"/>
      <c r="B29" s="250"/>
      <c r="C29" s="251"/>
      <c r="D29" s="225"/>
      <c r="E29" s="305" t="s">
        <v>274</v>
      </c>
      <c r="F29" s="310"/>
      <c r="G29" s="306"/>
    </row>
    <row r="30" spans="1:7" ht="18" customHeight="1">
      <c r="A30" s="225"/>
      <c r="B30" s="250"/>
      <c r="C30" s="251"/>
      <c r="D30" s="225"/>
      <c r="E30" s="311" t="s">
        <v>272</v>
      </c>
      <c r="F30" s="312"/>
      <c r="G30" s="313"/>
    </row>
    <row r="31" spans="1:7" ht="18" customHeight="1">
      <c r="A31" s="225"/>
      <c r="B31" s="250"/>
      <c r="C31" s="251"/>
      <c r="D31" s="225"/>
      <c r="E31" s="317"/>
      <c r="F31" s="318"/>
      <c r="G31" s="318"/>
    </row>
    <row r="32" spans="1:7" ht="18.95" customHeight="1">
      <c r="A32" s="226"/>
      <c r="B32" s="255"/>
      <c r="C32" s="256"/>
      <c r="D32" s="226"/>
      <c r="E32" s="314"/>
      <c r="F32" s="315"/>
      <c r="G32" s="316"/>
    </row>
    <row r="33" spans="1:7" ht="24" customHeight="1">
      <c r="A33" s="223" t="s">
        <v>29</v>
      </c>
      <c r="B33" s="223"/>
      <c r="C33" s="223"/>
      <c r="D33" s="223"/>
      <c r="E33" s="223"/>
      <c r="F33" s="223"/>
      <c r="G33" s="223"/>
    </row>
    <row r="34" spans="1:7" ht="20.100000000000001" customHeight="1">
      <c r="A34" s="224" t="s">
        <v>27</v>
      </c>
      <c r="B34" s="227" t="s">
        <v>10</v>
      </c>
      <c r="C34" s="229"/>
      <c r="D34" s="224" t="s">
        <v>28</v>
      </c>
      <c r="E34" s="243"/>
      <c r="F34" s="244"/>
      <c r="G34" s="245"/>
    </row>
    <row r="35" spans="1:7" ht="20.100000000000001" customHeight="1">
      <c r="A35" s="226"/>
      <c r="B35" s="239" t="s">
        <v>10</v>
      </c>
      <c r="C35" s="241"/>
      <c r="D35" s="226"/>
      <c r="E35" s="246"/>
      <c r="F35" s="247"/>
      <c r="G35" s="248"/>
    </row>
    <row r="36" spans="1:7" ht="27" customHeight="1">
      <c r="A36" s="223" t="s">
        <v>30</v>
      </c>
      <c r="B36" s="223"/>
      <c r="C36" s="223"/>
      <c r="D36" s="223"/>
      <c r="E36" s="223"/>
      <c r="F36" s="223"/>
      <c r="G36" s="223"/>
    </row>
    <row r="37" spans="1:7" ht="20.100000000000001" customHeight="1">
      <c r="A37" s="224" t="s">
        <v>27</v>
      </c>
      <c r="B37" s="227"/>
      <c r="C37" s="228"/>
      <c r="D37" s="229"/>
      <c r="E37" s="224" t="s">
        <v>28</v>
      </c>
      <c r="F37" s="319" t="s">
        <v>275</v>
      </c>
      <c r="G37" s="245"/>
    </row>
    <row r="38" spans="1:7" ht="20.100000000000001" customHeight="1">
      <c r="A38" s="225"/>
      <c r="B38" s="236"/>
      <c r="C38" s="237"/>
      <c r="D38" s="238"/>
      <c r="E38" s="225"/>
      <c r="F38" s="243"/>
      <c r="G38" s="245"/>
    </row>
    <row r="39" spans="1:7" ht="20.100000000000001" customHeight="1">
      <c r="A39" s="225"/>
      <c r="B39" s="236"/>
      <c r="C39" s="237"/>
      <c r="D39" s="238"/>
      <c r="E39" s="225"/>
      <c r="F39" s="243"/>
      <c r="G39" s="245"/>
    </row>
    <row r="40" spans="1:7" ht="20.100000000000001" customHeight="1">
      <c r="A40" s="225"/>
      <c r="B40" s="236"/>
      <c r="C40" s="237"/>
      <c r="D40" s="238"/>
      <c r="E40" s="225"/>
      <c r="F40" s="243"/>
      <c r="G40" s="245"/>
    </row>
    <row r="41" spans="1:7" ht="20.100000000000001" customHeight="1">
      <c r="A41" s="225"/>
      <c r="B41" s="236"/>
      <c r="C41" s="237"/>
      <c r="D41" s="238"/>
      <c r="E41" s="225"/>
      <c r="F41" s="243"/>
      <c r="G41" s="245"/>
    </row>
    <row r="42" spans="1:7" ht="20.100000000000001" customHeight="1">
      <c r="A42" s="225"/>
      <c r="B42" s="236"/>
      <c r="C42" s="237"/>
      <c r="D42" s="238"/>
      <c r="E42" s="225"/>
      <c r="F42" s="243"/>
      <c r="G42" s="245"/>
    </row>
    <row r="43" spans="1:7" ht="20.100000000000001" customHeight="1">
      <c r="A43" s="225"/>
      <c r="B43" s="236"/>
      <c r="C43" s="237"/>
      <c r="D43" s="238"/>
      <c r="E43" s="225"/>
      <c r="F43" s="243"/>
      <c r="G43" s="245"/>
    </row>
    <row r="44" spans="1:7" ht="20.100000000000001" customHeight="1">
      <c r="A44" s="225"/>
      <c r="B44" s="236"/>
      <c r="C44" s="237"/>
      <c r="D44" s="238"/>
      <c r="E44" s="225"/>
      <c r="F44" s="243"/>
      <c r="G44" s="245"/>
    </row>
    <row r="45" spans="1:7" ht="20.100000000000001" customHeight="1">
      <c r="A45" s="226"/>
      <c r="B45" s="239"/>
      <c r="C45" s="240"/>
      <c r="D45" s="241"/>
      <c r="E45" s="226"/>
      <c r="F45" s="243"/>
      <c r="G45" s="245"/>
    </row>
    <row r="46" spans="1:7" ht="24" customHeight="1">
      <c r="A46" s="204" t="s">
        <v>31</v>
      </c>
      <c r="B46" s="286"/>
      <c r="C46" s="28" t="s">
        <v>32</v>
      </c>
      <c r="D46" s="29">
        <f>B48+E48</f>
        <v>0</v>
      </c>
      <c r="E46" s="30"/>
      <c r="F46" s="30"/>
      <c r="G46" s="30"/>
    </row>
    <row r="47" spans="1:7" ht="27" customHeight="1">
      <c r="A47" s="206" t="s">
        <v>27</v>
      </c>
      <c r="B47" s="31" t="s">
        <v>33</v>
      </c>
      <c r="C47" s="31" t="s">
        <v>34</v>
      </c>
      <c r="D47" s="209" t="s">
        <v>28</v>
      </c>
      <c r="E47" s="31" t="s">
        <v>33</v>
      </c>
      <c r="F47" s="212" t="s">
        <v>34</v>
      </c>
      <c r="G47" s="213"/>
    </row>
    <row r="48" spans="1:7" ht="15.95" customHeight="1">
      <c r="A48" s="207"/>
      <c r="B48" s="214"/>
      <c r="C48" s="214"/>
      <c r="D48" s="210"/>
      <c r="E48" s="214"/>
      <c r="F48" s="217"/>
      <c r="G48" s="218"/>
    </row>
    <row r="49" spans="1:7" ht="20.100000000000001" customHeight="1">
      <c r="A49" s="207"/>
      <c r="B49" s="215"/>
      <c r="C49" s="215"/>
      <c r="D49" s="210"/>
      <c r="E49" s="215"/>
      <c r="F49" s="219"/>
      <c r="G49" s="220"/>
    </row>
    <row r="50" spans="1:7" ht="18" customHeight="1">
      <c r="A50" s="208"/>
      <c r="B50" s="216"/>
      <c r="C50" s="216"/>
      <c r="D50" s="211"/>
      <c r="E50" s="216"/>
      <c r="F50" s="221"/>
      <c r="G50" s="222"/>
    </row>
    <row r="51" spans="1:7" ht="24" customHeight="1">
      <c r="A51" s="200" t="s">
        <v>35</v>
      </c>
      <c r="B51" s="200"/>
      <c r="C51" s="200"/>
      <c r="D51" s="200"/>
      <c r="E51" s="200"/>
      <c r="F51" s="200"/>
      <c r="G51" s="200"/>
    </row>
    <row r="52" spans="1:7" ht="54.95" customHeight="1">
      <c r="A52" s="201"/>
      <c r="B52" s="202"/>
      <c r="C52" s="202"/>
      <c r="D52" s="202"/>
      <c r="E52" s="202"/>
      <c r="F52" s="202"/>
      <c r="G52" s="203"/>
    </row>
    <row r="53" spans="1:7" ht="15.95" customHeight="1"/>
    <row r="54" spans="1:7" ht="15" customHeight="1"/>
    <row r="55" spans="1:7" ht="15" customHeight="1"/>
    <row r="56" spans="1:7" ht="15" customHeight="1">
      <c r="C56" t="s">
        <v>5</v>
      </c>
    </row>
    <row r="57" spans="1:7" ht="15" customHeight="1"/>
    <row r="58" spans="1:7" ht="15" customHeight="1"/>
    <row r="59" spans="1:7" ht="15" customHeight="1"/>
  </sheetData>
  <mergeCells count="77">
    <mergeCell ref="E48:E50"/>
    <mergeCell ref="F48:G50"/>
    <mergeCell ref="A51:G51"/>
    <mergeCell ref="A46:B46"/>
    <mergeCell ref="A47:A50"/>
    <mergeCell ref="D47:D50"/>
    <mergeCell ref="A52:G52"/>
    <mergeCell ref="E31:G31"/>
    <mergeCell ref="F37:G37"/>
    <mergeCell ref="F38:G38"/>
    <mergeCell ref="F39:G39"/>
    <mergeCell ref="F40:G40"/>
    <mergeCell ref="F41:G41"/>
    <mergeCell ref="F42:G42"/>
    <mergeCell ref="F43:G43"/>
    <mergeCell ref="F44:G44"/>
    <mergeCell ref="F47:G47"/>
    <mergeCell ref="B48:B50"/>
    <mergeCell ref="C48:C50"/>
    <mergeCell ref="F45:G45"/>
    <mergeCell ref="A36:G36"/>
    <mergeCell ref="A37:A45"/>
    <mergeCell ref="B37:D37"/>
    <mergeCell ref="E37:E45"/>
    <mergeCell ref="B38:D38"/>
    <mergeCell ref="B39:D39"/>
    <mergeCell ref="B40:D40"/>
    <mergeCell ref="B41:D41"/>
    <mergeCell ref="B42:D42"/>
    <mergeCell ref="B43:D43"/>
    <mergeCell ref="B44:D44"/>
    <mergeCell ref="B45:D45"/>
    <mergeCell ref="A33:G33"/>
    <mergeCell ref="A34:A35"/>
    <mergeCell ref="B34:C34"/>
    <mergeCell ref="D34:D35"/>
    <mergeCell ref="E34:G35"/>
    <mergeCell ref="B35:C35"/>
    <mergeCell ref="A27:G27"/>
    <mergeCell ref="A28:A32"/>
    <mergeCell ref="B28:C28"/>
    <mergeCell ref="D28:D32"/>
    <mergeCell ref="E28:G28"/>
    <mergeCell ref="B29:C29"/>
    <mergeCell ref="E29:G29"/>
    <mergeCell ref="B30:C30"/>
    <mergeCell ref="B31:C31"/>
    <mergeCell ref="E30:G30"/>
    <mergeCell ref="B32:C32"/>
    <mergeCell ref="E32:G32"/>
    <mergeCell ref="A20:A26"/>
    <mergeCell ref="E20:G20"/>
    <mergeCell ref="E21:G21"/>
    <mergeCell ref="E22:G22"/>
    <mergeCell ref="E23:G23"/>
    <mergeCell ref="E24:G24"/>
    <mergeCell ref="E25:G25"/>
    <mergeCell ref="E26:G26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"/>
  <sheetViews>
    <sheetView topLeftCell="A7" zoomScaleNormal="100" zoomScalePageLayoutView="150" workbookViewId="0">
      <selection activeCell="G4" sqref="G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34.2187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70" t="s">
        <v>1</v>
      </c>
      <c r="B2" s="267" t="s">
        <v>277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70" t="s">
        <v>6</v>
      </c>
      <c r="F3" s="4" t="s">
        <v>7</v>
      </c>
      <c r="G3" s="70" t="s">
        <v>8</v>
      </c>
      <c r="H3" s="5"/>
    </row>
    <row r="4" spans="1:8" ht="21.75" customHeight="1">
      <c r="A4" s="70" t="s">
        <v>9</v>
      </c>
      <c r="B4" s="272">
        <v>612000</v>
      </c>
      <c r="C4" s="273"/>
      <c r="D4" s="295"/>
      <c r="E4" s="6" t="s">
        <v>47</v>
      </c>
      <c r="F4" s="7">
        <v>15</v>
      </c>
      <c r="G4" s="35" t="s">
        <v>304</v>
      </c>
    </row>
    <row r="5" spans="1:8" ht="23.1" customHeight="1">
      <c r="A5" s="70" t="s">
        <v>11</v>
      </c>
      <c r="B5" s="274">
        <f>B6-B4</f>
        <v>1740200</v>
      </c>
      <c r="C5" s="275"/>
      <c r="D5" s="295"/>
      <c r="E5" s="6" t="s">
        <v>48</v>
      </c>
      <c r="F5" s="7">
        <v>15</v>
      </c>
      <c r="G5" s="35" t="s">
        <v>305</v>
      </c>
    </row>
    <row r="6" spans="1:8" ht="21.95" customHeight="1">
      <c r="A6" s="70" t="s">
        <v>12</v>
      </c>
      <c r="B6" s="274">
        <v>2352200</v>
      </c>
      <c r="C6" s="275"/>
      <c r="D6" s="295"/>
      <c r="E6" s="6" t="s">
        <v>49</v>
      </c>
      <c r="F6" s="7">
        <v>15</v>
      </c>
      <c r="G6" s="35" t="s">
        <v>263</v>
      </c>
    </row>
    <row r="7" spans="1:8" ht="20.25" customHeight="1">
      <c r="A7" s="8" t="s">
        <v>13</v>
      </c>
      <c r="B7" s="276">
        <f>'1011'!B7:C7+'1012'!B6:C6</f>
        <v>24734450</v>
      </c>
      <c r="C7" s="277"/>
      <c r="D7" s="9"/>
      <c r="E7" s="10"/>
      <c r="F7" s="11"/>
      <c r="G7" s="12"/>
    </row>
    <row r="8" spans="1:8" ht="25.5" customHeight="1">
      <c r="A8" s="70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72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74" t="s">
        <v>306</v>
      </c>
      <c r="C11" s="74">
        <v>5</v>
      </c>
      <c r="D11" s="210"/>
      <c r="E11" s="21"/>
      <c r="F11" s="71"/>
      <c r="G11" s="19"/>
    </row>
    <row r="12" spans="1:8" ht="18" customHeight="1">
      <c r="A12" s="297"/>
      <c r="B12" s="74" t="s">
        <v>43</v>
      </c>
      <c r="C12" s="74">
        <v>5</v>
      </c>
      <c r="D12" s="210"/>
      <c r="E12" s="21"/>
      <c r="F12" s="71"/>
      <c r="G12" s="19"/>
    </row>
    <row r="13" spans="1:8" ht="17.100000000000001" customHeight="1">
      <c r="A13" s="298"/>
      <c r="B13" s="24" t="s">
        <v>83</v>
      </c>
      <c r="C13" s="24">
        <v>3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/>
      <c r="B16" s="25">
        <v>0.45833333333333331</v>
      </c>
      <c r="C16" s="73" t="s">
        <v>282</v>
      </c>
      <c r="D16" s="71">
        <v>6</v>
      </c>
      <c r="E16" s="261" t="s">
        <v>283</v>
      </c>
      <c r="F16" s="262"/>
      <c r="G16" s="263"/>
    </row>
    <row r="17" spans="1:7" ht="18.95" customHeight="1">
      <c r="A17" s="225"/>
      <c r="B17" s="25"/>
      <c r="C17" s="71"/>
      <c r="D17" s="71"/>
      <c r="E17" s="261"/>
      <c r="F17" s="262"/>
      <c r="G17" s="263"/>
    </row>
    <row r="18" spans="1:7" ht="18.95" customHeight="1">
      <c r="A18" s="225"/>
      <c r="B18" s="25"/>
      <c r="C18" s="71"/>
      <c r="D18" s="71"/>
      <c r="E18" s="261"/>
      <c r="F18" s="262"/>
      <c r="G18" s="263"/>
    </row>
    <row r="19" spans="1:7" ht="18.95" customHeight="1">
      <c r="A19" s="226"/>
      <c r="B19" s="25"/>
      <c r="C19" s="71"/>
      <c r="D19" s="71"/>
      <c r="E19" s="261"/>
      <c r="F19" s="262"/>
      <c r="G19" s="263"/>
    </row>
    <row r="20" spans="1:7" ht="20.100000000000001" customHeight="1">
      <c r="A20" s="224" t="s">
        <v>25</v>
      </c>
      <c r="B20" s="25">
        <v>0.25</v>
      </c>
      <c r="C20" s="73" t="s">
        <v>284</v>
      </c>
      <c r="D20" s="71">
        <v>2</v>
      </c>
      <c r="E20" s="261" t="s">
        <v>295</v>
      </c>
      <c r="F20" s="262"/>
      <c r="G20" s="263"/>
    </row>
    <row r="21" spans="1:7" ht="21" customHeight="1">
      <c r="A21" s="225"/>
      <c r="B21" s="25">
        <v>0.29166666666666669</v>
      </c>
      <c r="C21" s="73" t="s">
        <v>285</v>
      </c>
      <c r="D21" s="71">
        <v>5</v>
      </c>
      <c r="E21" s="261"/>
      <c r="F21" s="262"/>
      <c r="G21" s="263"/>
    </row>
    <row r="22" spans="1:7" ht="18.95" customHeight="1">
      <c r="A22" s="225"/>
      <c r="B22" s="25">
        <v>0.30208333333333331</v>
      </c>
      <c r="C22" s="73" t="s">
        <v>286</v>
      </c>
      <c r="D22" s="71">
        <v>7</v>
      </c>
      <c r="E22" s="261"/>
      <c r="F22" s="262"/>
      <c r="G22" s="263"/>
    </row>
    <row r="23" spans="1:7" ht="18.95" customHeight="1">
      <c r="A23" s="225"/>
      <c r="B23" s="25">
        <v>0.3125</v>
      </c>
      <c r="C23" s="73" t="s">
        <v>287</v>
      </c>
      <c r="D23" s="71">
        <v>4</v>
      </c>
      <c r="E23" s="261"/>
      <c r="F23" s="262"/>
      <c r="G23" s="263"/>
    </row>
    <row r="24" spans="1:7" ht="21.95" customHeight="1">
      <c r="A24" s="226"/>
      <c r="B24" s="71"/>
      <c r="C24" s="71"/>
      <c r="D24" s="71"/>
      <c r="E24" s="261"/>
      <c r="F24" s="262"/>
      <c r="G24" s="263"/>
    </row>
    <row r="25" spans="1:7" ht="26.1" customHeight="1">
      <c r="A25" s="223" t="s">
        <v>26</v>
      </c>
      <c r="B25" s="223"/>
      <c r="C25" s="223"/>
      <c r="D25" s="223"/>
      <c r="E25" s="223"/>
      <c r="F25" s="223"/>
      <c r="G25" s="223"/>
    </row>
    <row r="26" spans="1:7" ht="18.95" customHeight="1">
      <c r="A26" s="224" t="s">
        <v>27</v>
      </c>
      <c r="B26" s="227" t="s">
        <v>280</v>
      </c>
      <c r="C26" s="229"/>
      <c r="D26" s="224" t="s">
        <v>28</v>
      </c>
      <c r="E26" s="227" t="s">
        <v>299</v>
      </c>
      <c r="F26" s="228"/>
      <c r="G26" s="229"/>
    </row>
    <row r="27" spans="1:7" ht="18" customHeight="1">
      <c r="A27" s="225"/>
      <c r="B27" s="250" t="s">
        <v>281</v>
      </c>
      <c r="C27" s="251"/>
      <c r="D27" s="225"/>
      <c r="E27" s="236" t="s">
        <v>300</v>
      </c>
      <c r="F27" s="237"/>
      <c r="G27" s="238"/>
    </row>
    <row r="28" spans="1:7" ht="18" customHeight="1">
      <c r="A28" s="225"/>
      <c r="B28" s="250"/>
      <c r="C28" s="251"/>
      <c r="D28" s="225"/>
      <c r="E28" s="236" t="s">
        <v>301</v>
      </c>
      <c r="F28" s="237"/>
      <c r="G28" s="238"/>
    </row>
    <row r="29" spans="1:7" ht="18" customHeight="1">
      <c r="A29" s="225"/>
      <c r="B29" s="250"/>
      <c r="C29" s="251"/>
      <c r="D29" s="225"/>
      <c r="E29" s="236" t="s">
        <v>302</v>
      </c>
      <c r="F29" s="237"/>
      <c r="G29" s="238"/>
    </row>
    <row r="30" spans="1:7" ht="18.95" customHeight="1">
      <c r="A30" s="226"/>
      <c r="B30" s="255"/>
      <c r="C30" s="256"/>
      <c r="D30" s="226"/>
      <c r="E30" s="239"/>
      <c r="F30" s="240"/>
      <c r="G30" s="241"/>
    </row>
    <row r="31" spans="1:7" ht="24" customHeight="1">
      <c r="A31" s="223" t="s">
        <v>29</v>
      </c>
      <c r="B31" s="223"/>
      <c r="C31" s="223"/>
      <c r="D31" s="223"/>
      <c r="E31" s="223"/>
      <c r="F31" s="223"/>
      <c r="G31" s="223"/>
    </row>
    <row r="32" spans="1:7" ht="20.100000000000001" customHeight="1">
      <c r="A32" s="224" t="s">
        <v>27</v>
      </c>
      <c r="B32" s="227" t="s">
        <v>10</v>
      </c>
      <c r="C32" s="229"/>
      <c r="D32" s="224" t="s">
        <v>28</v>
      </c>
      <c r="E32" s="243"/>
      <c r="F32" s="244"/>
      <c r="G32" s="245"/>
    </row>
    <row r="33" spans="1:7" ht="20.100000000000001" customHeight="1">
      <c r="A33" s="226"/>
      <c r="B33" s="239" t="s">
        <v>10</v>
      </c>
      <c r="C33" s="241"/>
      <c r="D33" s="226"/>
      <c r="E33" s="246"/>
      <c r="F33" s="247"/>
      <c r="G33" s="248"/>
    </row>
    <row r="34" spans="1:7" ht="27" customHeight="1">
      <c r="A34" s="223" t="s">
        <v>30</v>
      </c>
      <c r="B34" s="223"/>
      <c r="C34" s="223"/>
      <c r="D34" s="223"/>
      <c r="E34" s="223"/>
      <c r="F34" s="223"/>
      <c r="G34" s="223"/>
    </row>
    <row r="35" spans="1:7" ht="20.100000000000001" customHeight="1">
      <c r="A35" s="224" t="s">
        <v>27</v>
      </c>
      <c r="B35" s="227" t="s">
        <v>278</v>
      </c>
      <c r="C35" s="228"/>
      <c r="D35" s="229"/>
      <c r="E35" s="224" t="s">
        <v>28</v>
      </c>
      <c r="F35" s="227" t="s">
        <v>296</v>
      </c>
      <c r="G35" s="229"/>
    </row>
    <row r="36" spans="1:7" ht="20.100000000000001" customHeight="1">
      <c r="A36" s="225"/>
      <c r="B36" s="236" t="s">
        <v>279</v>
      </c>
      <c r="C36" s="237"/>
      <c r="D36" s="238"/>
      <c r="E36" s="225"/>
      <c r="F36" s="236" t="s">
        <v>303</v>
      </c>
      <c r="G36" s="238"/>
    </row>
    <row r="37" spans="1:7" ht="20.100000000000001" customHeight="1">
      <c r="A37" s="225"/>
      <c r="B37" s="236" t="s">
        <v>288</v>
      </c>
      <c r="C37" s="237"/>
      <c r="D37" s="238"/>
      <c r="E37" s="225"/>
      <c r="F37" s="236" t="s">
        <v>297</v>
      </c>
      <c r="G37" s="238"/>
    </row>
    <row r="38" spans="1:7" ht="20.100000000000001" customHeight="1">
      <c r="A38" s="225"/>
      <c r="B38" s="236" t="s">
        <v>289</v>
      </c>
      <c r="C38" s="237"/>
      <c r="D38" s="238"/>
      <c r="E38" s="225"/>
      <c r="F38" s="236" t="s">
        <v>298</v>
      </c>
      <c r="G38" s="238"/>
    </row>
    <row r="39" spans="1:7" ht="20.100000000000001" customHeight="1">
      <c r="A39" s="225"/>
      <c r="B39" s="236" t="s">
        <v>290</v>
      </c>
      <c r="C39" s="237"/>
      <c r="D39" s="238"/>
      <c r="E39" s="225"/>
      <c r="F39" s="236"/>
      <c r="G39" s="238"/>
    </row>
    <row r="40" spans="1:7" ht="20.100000000000001" customHeight="1">
      <c r="A40" s="225"/>
      <c r="B40" s="236" t="s">
        <v>291</v>
      </c>
      <c r="C40" s="237"/>
      <c r="D40" s="238"/>
      <c r="E40" s="225"/>
      <c r="F40" s="236"/>
      <c r="G40" s="238"/>
    </row>
    <row r="41" spans="1:7" ht="20.100000000000001" customHeight="1">
      <c r="A41" s="225"/>
      <c r="B41" s="236" t="s">
        <v>292</v>
      </c>
      <c r="C41" s="237"/>
      <c r="D41" s="238"/>
      <c r="E41" s="225"/>
      <c r="F41" s="252"/>
      <c r="G41" s="254"/>
    </row>
    <row r="42" spans="1:7" ht="20.100000000000001" customHeight="1">
      <c r="A42" s="225"/>
      <c r="B42" s="236" t="s">
        <v>293</v>
      </c>
      <c r="C42" s="237"/>
      <c r="D42" s="238"/>
      <c r="E42" s="225"/>
      <c r="F42" s="252"/>
      <c r="G42" s="254"/>
    </row>
    <row r="43" spans="1:7" ht="20.100000000000001" customHeight="1">
      <c r="A43" s="226"/>
      <c r="B43" s="239" t="s">
        <v>294</v>
      </c>
      <c r="C43" s="240"/>
      <c r="D43" s="241"/>
      <c r="E43" s="226"/>
      <c r="F43" s="252"/>
      <c r="G43" s="254"/>
    </row>
    <row r="44" spans="1:7" ht="24" customHeight="1">
      <c r="A44" s="204" t="s">
        <v>31</v>
      </c>
      <c r="B44" s="286"/>
      <c r="C44" s="28" t="s">
        <v>32</v>
      </c>
      <c r="D44" s="29">
        <f>B46+E46</f>
        <v>0</v>
      </c>
      <c r="E44" s="30"/>
      <c r="F44" s="30"/>
      <c r="G44" s="30"/>
    </row>
    <row r="45" spans="1:7" ht="27" customHeight="1">
      <c r="A45" s="206" t="s">
        <v>27</v>
      </c>
      <c r="B45" s="31" t="s">
        <v>33</v>
      </c>
      <c r="C45" s="31" t="s">
        <v>34</v>
      </c>
      <c r="D45" s="209" t="s">
        <v>28</v>
      </c>
      <c r="E45" s="31" t="s">
        <v>33</v>
      </c>
      <c r="F45" s="212" t="s">
        <v>34</v>
      </c>
      <c r="G45" s="213"/>
    </row>
    <row r="46" spans="1:7" ht="15.95" customHeight="1">
      <c r="A46" s="207"/>
      <c r="B46" s="214"/>
      <c r="C46" s="214"/>
      <c r="D46" s="210"/>
      <c r="E46" s="214"/>
      <c r="F46" s="217"/>
      <c r="G46" s="218"/>
    </row>
    <row r="47" spans="1:7" ht="20.100000000000001" customHeight="1">
      <c r="A47" s="207"/>
      <c r="B47" s="215"/>
      <c r="C47" s="215"/>
      <c r="D47" s="210"/>
      <c r="E47" s="215"/>
      <c r="F47" s="219"/>
      <c r="G47" s="220"/>
    </row>
    <row r="48" spans="1:7" ht="18" customHeight="1">
      <c r="A48" s="208"/>
      <c r="B48" s="216"/>
      <c r="C48" s="216"/>
      <c r="D48" s="211"/>
      <c r="E48" s="216"/>
      <c r="F48" s="221"/>
      <c r="G48" s="222"/>
    </row>
    <row r="49" spans="1:7" ht="24" customHeight="1">
      <c r="A49" s="200" t="s">
        <v>35</v>
      </c>
      <c r="B49" s="200"/>
      <c r="C49" s="200"/>
      <c r="D49" s="200"/>
      <c r="E49" s="200"/>
      <c r="F49" s="200"/>
      <c r="G49" s="200"/>
    </row>
    <row r="50" spans="1:7" ht="54.95" customHeight="1">
      <c r="A50" s="201"/>
      <c r="B50" s="202"/>
      <c r="C50" s="202"/>
      <c r="D50" s="202"/>
      <c r="E50" s="202"/>
      <c r="F50" s="202"/>
      <c r="G50" s="203"/>
    </row>
    <row r="51" spans="1:7" ht="15.95" customHeight="1"/>
    <row r="52" spans="1:7" ht="15" customHeight="1"/>
    <row r="53" spans="1:7" ht="15" customHeight="1"/>
    <row r="54" spans="1:7" ht="15" customHeight="1">
      <c r="C54" t="s">
        <v>5</v>
      </c>
    </row>
    <row r="55" spans="1:7" ht="15" customHeight="1"/>
    <row r="56" spans="1:7" ht="15" customHeight="1"/>
    <row r="57" spans="1:7" ht="15" customHeight="1"/>
  </sheetData>
  <mergeCells count="75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31:G31"/>
    <mergeCell ref="A32:A33"/>
    <mergeCell ref="B32:C32"/>
    <mergeCell ref="D32:D33"/>
    <mergeCell ref="E32:G33"/>
    <mergeCell ref="B33:C33"/>
    <mergeCell ref="A34:G34"/>
    <mergeCell ref="A35:A43"/>
    <mergeCell ref="B35:D35"/>
    <mergeCell ref="E35:E43"/>
    <mergeCell ref="B36:D36"/>
    <mergeCell ref="B40:D40"/>
    <mergeCell ref="B41:D41"/>
    <mergeCell ref="B42:D42"/>
    <mergeCell ref="B43:D43"/>
    <mergeCell ref="B38:D38"/>
    <mergeCell ref="B37:D37"/>
    <mergeCell ref="B39:D39"/>
    <mergeCell ref="F35:G35"/>
    <mergeCell ref="F36:G36"/>
    <mergeCell ref="F37:G37"/>
    <mergeCell ref="F43:G43"/>
    <mergeCell ref="A49:G49"/>
    <mergeCell ref="A50:G50"/>
    <mergeCell ref="A44:B44"/>
    <mergeCell ref="A45:A48"/>
    <mergeCell ref="D45:D48"/>
    <mergeCell ref="F45:G45"/>
    <mergeCell ref="B46:B48"/>
    <mergeCell ref="C46:C48"/>
    <mergeCell ref="E46:E48"/>
    <mergeCell ref="F46:G48"/>
    <mergeCell ref="F38:G38"/>
    <mergeCell ref="F39:G39"/>
    <mergeCell ref="F40:G40"/>
    <mergeCell ref="F41:G41"/>
    <mergeCell ref="F42:G42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13" zoomScaleNormal="100" zoomScalePageLayoutView="15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75" t="s">
        <v>1</v>
      </c>
      <c r="B2" s="267" t="s">
        <v>308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75" t="s">
        <v>6</v>
      </c>
      <c r="F3" s="4" t="s">
        <v>7</v>
      </c>
      <c r="G3" s="75" t="s">
        <v>8</v>
      </c>
      <c r="H3" s="5"/>
    </row>
    <row r="4" spans="1:8" ht="21.75" customHeight="1">
      <c r="A4" s="75" t="s">
        <v>9</v>
      </c>
      <c r="B4" s="272">
        <v>698000</v>
      </c>
      <c r="C4" s="273"/>
      <c r="D4" s="295"/>
      <c r="E4" s="6" t="s">
        <v>47</v>
      </c>
      <c r="F4" s="7">
        <v>15</v>
      </c>
      <c r="G4" s="35" t="s">
        <v>330</v>
      </c>
    </row>
    <row r="5" spans="1:8" ht="23.1" customHeight="1">
      <c r="A5" s="75" t="s">
        <v>11</v>
      </c>
      <c r="B5" s="274">
        <f>B6-B4</f>
        <v>814450</v>
      </c>
      <c r="C5" s="275"/>
      <c r="D5" s="295"/>
      <c r="E5" s="6" t="s">
        <v>48</v>
      </c>
      <c r="F5" s="7">
        <v>15</v>
      </c>
      <c r="G5" s="35" t="s">
        <v>331</v>
      </c>
    </row>
    <row r="6" spans="1:8" ht="21.95" customHeight="1">
      <c r="A6" s="75" t="s">
        <v>12</v>
      </c>
      <c r="B6" s="276">
        <v>1512450</v>
      </c>
      <c r="C6" s="277"/>
      <c r="D6" s="295"/>
      <c r="E6" s="6" t="s">
        <v>49</v>
      </c>
      <c r="F6" s="7">
        <v>15</v>
      </c>
      <c r="G6" s="35" t="s">
        <v>332</v>
      </c>
    </row>
    <row r="7" spans="1:8" ht="20.25" customHeight="1">
      <c r="A7" s="8" t="s">
        <v>13</v>
      </c>
      <c r="B7" s="276">
        <f>'1012'!B7:C7+'1013'!B6:C6</f>
        <v>26246900</v>
      </c>
      <c r="C7" s="277"/>
      <c r="D7" s="9"/>
      <c r="E7" s="10"/>
      <c r="F7" s="11"/>
      <c r="G7" s="12"/>
    </row>
    <row r="8" spans="1:8" ht="25.5" customHeight="1">
      <c r="A8" s="75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77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85" t="s">
        <v>333</v>
      </c>
      <c r="C11" s="85">
        <v>5</v>
      </c>
      <c r="D11" s="210"/>
      <c r="E11" s="21"/>
      <c r="F11" s="76"/>
      <c r="G11" s="19"/>
    </row>
    <row r="12" spans="1:8" ht="18" customHeight="1">
      <c r="A12" s="297"/>
      <c r="B12" s="80" t="s">
        <v>267</v>
      </c>
      <c r="C12" s="80">
        <v>5</v>
      </c>
      <c r="D12" s="210"/>
      <c r="E12" s="21"/>
      <c r="F12" s="76"/>
      <c r="G12" s="19"/>
    </row>
    <row r="13" spans="1:8" ht="17.100000000000001" customHeight="1">
      <c r="A13" s="298"/>
      <c r="B13" s="80" t="s">
        <v>329</v>
      </c>
      <c r="C13" s="80">
        <v>4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/>
      <c r="B16" s="25">
        <v>0.52083333333333337</v>
      </c>
      <c r="C16" s="78" t="s">
        <v>318</v>
      </c>
      <c r="D16" s="76">
        <v>2</v>
      </c>
      <c r="E16" s="261"/>
      <c r="F16" s="262"/>
      <c r="G16" s="263"/>
    </row>
    <row r="17" spans="1:7" ht="18.95" customHeight="1">
      <c r="A17" s="225"/>
      <c r="B17" s="25"/>
      <c r="C17" s="76"/>
      <c r="D17" s="76"/>
      <c r="E17" s="261"/>
      <c r="F17" s="262"/>
      <c r="G17" s="263"/>
    </row>
    <row r="18" spans="1:7" ht="18.95" customHeight="1">
      <c r="A18" s="225"/>
      <c r="B18" s="25"/>
      <c r="C18" s="76"/>
      <c r="D18" s="76"/>
      <c r="E18" s="261"/>
      <c r="F18" s="262"/>
      <c r="G18" s="263"/>
    </row>
    <row r="19" spans="1:7" ht="18.95" customHeight="1">
      <c r="A19" s="226"/>
      <c r="B19" s="25"/>
      <c r="C19" s="76"/>
      <c r="D19" s="76"/>
      <c r="E19" s="261"/>
      <c r="F19" s="262"/>
      <c r="G19" s="263"/>
    </row>
    <row r="20" spans="1:7" ht="20.100000000000001" customHeight="1">
      <c r="A20" s="224" t="s">
        <v>25</v>
      </c>
      <c r="B20" s="25">
        <v>0.22916666666666666</v>
      </c>
      <c r="C20" s="78" t="s">
        <v>319</v>
      </c>
      <c r="D20" s="76">
        <v>2</v>
      </c>
      <c r="E20" s="261"/>
      <c r="F20" s="262"/>
      <c r="G20" s="263"/>
    </row>
    <row r="21" spans="1:7" ht="21" customHeight="1">
      <c r="A21" s="225"/>
      <c r="B21" s="25">
        <v>0.3125</v>
      </c>
      <c r="C21" s="78" t="s">
        <v>320</v>
      </c>
      <c r="D21" s="76">
        <v>3</v>
      </c>
      <c r="E21" s="261"/>
      <c r="F21" s="262"/>
      <c r="G21" s="263"/>
    </row>
    <row r="22" spans="1:7" ht="18.95" customHeight="1">
      <c r="A22" s="225"/>
      <c r="B22" s="25"/>
      <c r="C22" s="76"/>
      <c r="D22" s="76"/>
      <c r="E22" s="261"/>
      <c r="F22" s="262"/>
      <c r="G22" s="263"/>
    </row>
    <row r="23" spans="1:7" ht="18.95" customHeight="1">
      <c r="A23" s="225"/>
      <c r="B23" s="76"/>
      <c r="C23" s="76"/>
      <c r="D23" s="76"/>
      <c r="E23" s="261"/>
      <c r="F23" s="262"/>
      <c r="G23" s="263"/>
    </row>
    <row r="24" spans="1:7" ht="21.95" customHeight="1">
      <c r="A24" s="226"/>
      <c r="B24" s="76"/>
      <c r="C24" s="76"/>
      <c r="D24" s="76"/>
      <c r="E24" s="261"/>
      <c r="F24" s="262"/>
      <c r="G24" s="263"/>
    </row>
    <row r="25" spans="1:7" ht="26.1" customHeight="1">
      <c r="A25" s="223" t="s">
        <v>26</v>
      </c>
      <c r="B25" s="223"/>
      <c r="C25" s="223"/>
      <c r="D25" s="223"/>
      <c r="E25" s="223"/>
      <c r="F25" s="223"/>
      <c r="G25" s="223"/>
    </row>
    <row r="26" spans="1:7" ht="18.95" customHeight="1">
      <c r="A26" s="224" t="s">
        <v>27</v>
      </c>
      <c r="B26" s="227" t="s">
        <v>314</v>
      </c>
      <c r="C26" s="229"/>
      <c r="D26" s="224" t="s">
        <v>28</v>
      </c>
      <c r="E26" s="243" t="s">
        <v>327</v>
      </c>
      <c r="F26" s="244"/>
      <c r="G26" s="245"/>
    </row>
    <row r="27" spans="1:7" ht="18" customHeight="1">
      <c r="A27" s="225"/>
      <c r="B27" s="250" t="s">
        <v>315</v>
      </c>
      <c r="C27" s="251"/>
      <c r="D27" s="225"/>
      <c r="E27" s="252" t="s">
        <v>328</v>
      </c>
      <c r="F27" s="253"/>
      <c r="G27" s="254"/>
    </row>
    <row r="28" spans="1:7" ht="18" customHeight="1">
      <c r="A28" s="225"/>
      <c r="B28" s="250"/>
      <c r="C28" s="251"/>
      <c r="D28" s="225"/>
      <c r="E28" s="252"/>
      <c r="F28" s="253"/>
      <c r="G28" s="254"/>
    </row>
    <row r="29" spans="1:7" ht="18" customHeight="1">
      <c r="A29" s="225"/>
      <c r="B29" s="250"/>
      <c r="C29" s="251"/>
      <c r="D29" s="225"/>
      <c r="E29" s="252"/>
      <c r="F29" s="253"/>
      <c r="G29" s="254"/>
    </row>
    <row r="30" spans="1:7" ht="18.95" customHeight="1">
      <c r="A30" s="226"/>
      <c r="B30" s="255"/>
      <c r="C30" s="256"/>
      <c r="D30" s="226"/>
      <c r="E30" s="246"/>
      <c r="F30" s="247"/>
      <c r="G30" s="248"/>
    </row>
    <row r="31" spans="1:7" ht="24" customHeight="1">
      <c r="A31" s="223" t="s">
        <v>29</v>
      </c>
      <c r="B31" s="223"/>
      <c r="C31" s="223"/>
      <c r="D31" s="223"/>
      <c r="E31" s="223"/>
      <c r="F31" s="223"/>
      <c r="G31" s="223"/>
    </row>
    <row r="32" spans="1:7" ht="20.100000000000001" customHeight="1">
      <c r="A32" s="224" t="s">
        <v>27</v>
      </c>
      <c r="B32" s="227" t="s">
        <v>10</v>
      </c>
      <c r="C32" s="229"/>
      <c r="D32" s="224" t="s">
        <v>28</v>
      </c>
      <c r="E32" s="243"/>
      <c r="F32" s="244"/>
      <c r="G32" s="245"/>
    </row>
    <row r="33" spans="1:7" ht="20.100000000000001" customHeight="1">
      <c r="A33" s="226"/>
      <c r="B33" s="239" t="s">
        <v>10</v>
      </c>
      <c r="C33" s="241"/>
      <c r="D33" s="226"/>
      <c r="E33" s="246"/>
      <c r="F33" s="247"/>
      <c r="G33" s="248"/>
    </row>
    <row r="34" spans="1:7" ht="27" customHeight="1">
      <c r="A34" s="223" t="s">
        <v>30</v>
      </c>
      <c r="B34" s="223"/>
      <c r="C34" s="223"/>
      <c r="D34" s="223"/>
      <c r="E34" s="223"/>
      <c r="F34" s="223"/>
      <c r="G34" s="223"/>
    </row>
    <row r="35" spans="1:7" ht="20.100000000000001" customHeight="1">
      <c r="A35" s="224" t="s">
        <v>27</v>
      </c>
      <c r="B35" s="227"/>
      <c r="C35" s="228"/>
      <c r="D35" s="229"/>
      <c r="E35" s="224" t="s">
        <v>28</v>
      </c>
      <c r="F35" s="243"/>
      <c r="G35" s="245"/>
    </row>
    <row r="36" spans="1:7" ht="20.100000000000001" customHeight="1">
      <c r="A36" s="225"/>
      <c r="B36" s="236"/>
      <c r="C36" s="237"/>
      <c r="D36" s="238"/>
      <c r="E36" s="225"/>
      <c r="F36" s="252"/>
      <c r="G36" s="254"/>
    </row>
    <row r="37" spans="1:7" ht="20.100000000000001" customHeight="1">
      <c r="A37" s="225"/>
      <c r="B37" s="236"/>
      <c r="C37" s="237"/>
      <c r="D37" s="238"/>
      <c r="E37" s="225"/>
      <c r="F37" s="252"/>
      <c r="G37" s="254"/>
    </row>
    <row r="38" spans="1:7" ht="20.100000000000001" customHeight="1">
      <c r="A38" s="225"/>
      <c r="B38" s="236"/>
      <c r="C38" s="237"/>
      <c r="D38" s="238"/>
      <c r="E38" s="225"/>
      <c r="F38" s="252"/>
      <c r="G38" s="254"/>
    </row>
    <row r="39" spans="1:7" ht="20.100000000000001" customHeight="1">
      <c r="A39" s="225"/>
      <c r="B39" s="236"/>
      <c r="C39" s="237"/>
      <c r="D39" s="238"/>
      <c r="E39" s="225"/>
      <c r="F39" s="252"/>
      <c r="G39" s="254"/>
    </row>
    <row r="40" spans="1:7" ht="20.100000000000001" customHeight="1">
      <c r="A40" s="226"/>
      <c r="B40" s="239"/>
      <c r="C40" s="240"/>
      <c r="D40" s="241"/>
      <c r="E40" s="226"/>
      <c r="F40" s="246"/>
      <c r="G40" s="248"/>
    </row>
    <row r="41" spans="1:7" ht="24" customHeight="1">
      <c r="A41" s="204" t="s">
        <v>31</v>
      </c>
      <c r="B41" s="286"/>
      <c r="C41" s="28" t="s">
        <v>32</v>
      </c>
      <c r="D41" s="29">
        <f>B43+E43</f>
        <v>0</v>
      </c>
      <c r="E41" s="30"/>
      <c r="F41" s="30"/>
      <c r="G41" s="30"/>
    </row>
    <row r="42" spans="1:7" ht="27" customHeight="1">
      <c r="A42" s="206" t="s">
        <v>27</v>
      </c>
      <c r="B42" s="31" t="s">
        <v>33</v>
      </c>
      <c r="C42" s="31" t="s">
        <v>34</v>
      </c>
      <c r="D42" s="209" t="s">
        <v>28</v>
      </c>
      <c r="E42" s="31" t="s">
        <v>33</v>
      </c>
      <c r="F42" s="212" t="s">
        <v>34</v>
      </c>
      <c r="G42" s="213"/>
    </row>
    <row r="43" spans="1:7" ht="15.95" customHeight="1">
      <c r="A43" s="207"/>
      <c r="B43" s="214"/>
      <c r="C43" s="214"/>
      <c r="D43" s="210"/>
      <c r="E43" s="214"/>
      <c r="F43" s="217"/>
      <c r="G43" s="218"/>
    </row>
    <row r="44" spans="1:7" ht="20.100000000000001" customHeight="1">
      <c r="A44" s="207"/>
      <c r="B44" s="215"/>
      <c r="C44" s="215"/>
      <c r="D44" s="210"/>
      <c r="E44" s="215"/>
      <c r="F44" s="219"/>
      <c r="G44" s="220"/>
    </row>
    <row r="45" spans="1:7" ht="18" customHeight="1">
      <c r="A45" s="208"/>
      <c r="B45" s="216"/>
      <c r="C45" s="216"/>
      <c r="D45" s="211"/>
      <c r="E45" s="216"/>
      <c r="F45" s="221"/>
      <c r="G45" s="222"/>
    </row>
    <row r="46" spans="1:7" ht="24" customHeight="1">
      <c r="A46" s="200" t="s">
        <v>35</v>
      </c>
      <c r="B46" s="200"/>
      <c r="C46" s="200"/>
      <c r="D46" s="200"/>
      <c r="E46" s="200"/>
      <c r="F46" s="200"/>
      <c r="G46" s="200"/>
    </row>
    <row r="47" spans="1:7" ht="54.95" customHeight="1">
      <c r="A47" s="201"/>
      <c r="B47" s="202"/>
      <c r="C47" s="202"/>
      <c r="D47" s="202"/>
      <c r="E47" s="202"/>
      <c r="F47" s="202"/>
      <c r="G47" s="203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31:G31"/>
    <mergeCell ref="A32:A33"/>
    <mergeCell ref="B32:C32"/>
    <mergeCell ref="D32:D33"/>
    <mergeCell ref="E32:G33"/>
    <mergeCell ref="B33:C33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G4" sqref="G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75" t="s">
        <v>1</v>
      </c>
      <c r="B2" s="267" t="s">
        <v>307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75" t="s">
        <v>6</v>
      </c>
      <c r="F3" s="4" t="s">
        <v>7</v>
      </c>
      <c r="G3" s="75" t="s">
        <v>8</v>
      </c>
      <c r="H3" s="5"/>
    </row>
    <row r="4" spans="1:8" ht="21.75" customHeight="1">
      <c r="A4" s="75" t="s">
        <v>9</v>
      </c>
      <c r="B4" s="272">
        <v>757500</v>
      </c>
      <c r="C4" s="273"/>
      <c r="D4" s="295"/>
      <c r="E4" s="6" t="s">
        <v>47</v>
      </c>
      <c r="F4" s="7">
        <v>15</v>
      </c>
      <c r="G4" s="35" t="s">
        <v>409</v>
      </c>
    </row>
    <row r="5" spans="1:8" ht="23.1" customHeight="1">
      <c r="A5" s="75" t="s">
        <v>11</v>
      </c>
      <c r="B5" s="274">
        <f>B6-B4</f>
        <v>308300</v>
      </c>
      <c r="C5" s="275"/>
      <c r="D5" s="295"/>
      <c r="E5" s="6" t="s">
        <v>48</v>
      </c>
      <c r="F5" s="7">
        <v>15</v>
      </c>
      <c r="G5" s="35" t="s">
        <v>410</v>
      </c>
    </row>
    <row r="6" spans="1:8" ht="21.95" customHeight="1">
      <c r="A6" s="75" t="s">
        <v>12</v>
      </c>
      <c r="B6" s="274">
        <v>1065800</v>
      </c>
      <c r="C6" s="275"/>
      <c r="D6" s="295"/>
      <c r="E6" s="6" t="s">
        <v>49</v>
      </c>
      <c r="F6" s="7">
        <v>15</v>
      </c>
      <c r="G6" s="35" t="s">
        <v>336</v>
      </c>
    </row>
    <row r="7" spans="1:8" ht="20.25" customHeight="1">
      <c r="A7" s="8" t="s">
        <v>13</v>
      </c>
      <c r="B7" s="276">
        <f>'1013'!B7:C7+'1014'!B6:C6</f>
        <v>27312700</v>
      </c>
      <c r="C7" s="277"/>
      <c r="D7" s="9"/>
      <c r="E7" s="10"/>
      <c r="F7" s="11"/>
      <c r="G7" s="12"/>
    </row>
    <row r="8" spans="1:8" ht="25.5" customHeight="1">
      <c r="A8" s="75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77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20" t="s">
        <v>321</v>
      </c>
      <c r="C11" s="20">
        <v>9</v>
      </c>
      <c r="D11" s="210"/>
      <c r="E11" s="21"/>
      <c r="F11" s="76"/>
      <c r="G11" s="19"/>
    </row>
    <row r="12" spans="1:8" ht="18" customHeight="1">
      <c r="A12" s="297"/>
      <c r="B12" s="20" t="s">
        <v>322</v>
      </c>
      <c r="C12" s="20">
        <v>3</v>
      </c>
      <c r="D12" s="210"/>
      <c r="E12" s="21"/>
      <c r="F12" s="76"/>
      <c r="G12" s="19"/>
    </row>
    <row r="13" spans="1:8" ht="17.100000000000001" customHeight="1">
      <c r="A13" s="298"/>
      <c r="B13" s="22" t="s">
        <v>10</v>
      </c>
      <c r="C13" s="22" t="s">
        <v>10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/>
      <c r="B16" s="25">
        <v>0.5</v>
      </c>
      <c r="C16" s="76" t="s">
        <v>309</v>
      </c>
      <c r="D16" s="76">
        <v>6</v>
      </c>
      <c r="E16" s="261"/>
      <c r="F16" s="262"/>
      <c r="G16" s="263"/>
    </row>
    <row r="17" spans="1:7" ht="18.95" customHeight="1">
      <c r="A17" s="225"/>
      <c r="B17" s="25">
        <v>0.50694444444444442</v>
      </c>
      <c r="C17" s="76" t="s">
        <v>310</v>
      </c>
      <c r="D17" s="76">
        <v>5</v>
      </c>
      <c r="E17" s="261"/>
      <c r="F17" s="262"/>
      <c r="G17" s="263"/>
    </row>
    <row r="18" spans="1:7" ht="18.95" customHeight="1">
      <c r="A18" s="225"/>
      <c r="B18" s="25">
        <v>0.52083333333333337</v>
      </c>
      <c r="C18" s="76" t="s">
        <v>311</v>
      </c>
      <c r="D18" s="76">
        <v>4</v>
      </c>
      <c r="E18" s="261"/>
      <c r="F18" s="262"/>
      <c r="G18" s="263"/>
    </row>
    <row r="19" spans="1:7" ht="18.95" customHeight="1">
      <c r="A19" s="226"/>
      <c r="B19" s="25"/>
      <c r="C19" s="76"/>
      <c r="D19" s="76"/>
      <c r="E19" s="261"/>
      <c r="F19" s="262"/>
      <c r="G19" s="263"/>
    </row>
    <row r="20" spans="1:7" ht="20.100000000000001" customHeight="1">
      <c r="A20" s="224" t="s">
        <v>25</v>
      </c>
      <c r="B20" s="25">
        <v>0.29166666666666669</v>
      </c>
      <c r="C20" s="76" t="s">
        <v>312</v>
      </c>
      <c r="D20" s="76">
        <v>2</v>
      </c>
      <c r="E20" s="261"/>
      <c r="F20" s="262"/>
      <c r="G20" s="263"/>
    </row>
    <row r="21" spans="1:7" ht="21" customHeight="1">
      <c r="A21" s="225"/>
      <c r="B21" s="25">
        <v>0.29166666666666669</v>
      </c>
      <c r="C21" s="76" t="s">
        <v>313</v>
      </c>
      <c r="D21" s="76">
        <v>2</v>
      </c>
      <c r="E21" s="261"/>
      <c r="F21" s="262"/>
      <c r="G21" s="263"/>
    </row>
    <row r="22" spans="1:7" ht="18.95" customHeight="1">
      <c r="A22" s="225"/>
      <c r="B22" s="25"/>
      <c r="C22" s="76"/>
      <c r="D22" s="76"/>
      <c r="E22" s="261"/>
      <c r="F22" s="262"/>
      <c r="G22" s="263"/>
    </row>
    <row r="23" spans="1:7" ht="18.95" customHeight="1">
      <c r="A23" s="225"/>
      <c r="B23" s="76"/>
      <c r="C23" s="76"/>
      <c r="D23" s="76"/>
      <c r="E23" s="261"/>
      <c r="F23" s="262"/>
      <c r="G23" s="263"/>
    </row>
    <row r="24" spans="1:7" ht="21.95" customHeight="1">
      <c r="A24" s="226"/>
      <c r="B24" s="76"/>
      <c r="C24" s="76"/>
      <c r="D24" s="76"/>
      <c r="E24" s="261"/>
      <c r="F24" s="262"/>
      <c r="G24" s="263"/>
    </row>
    <row r="25" spans="1:7" ht="26.1" customHeight="1">
      <c r="A25" s="223" t="s">
        <v>26</v>
      </c>
      <c r="B25" s="223"/>
      <c r="C25" s="223"/>
      <c r="D25" s="223"/>
      <c r="E25" s="223"/>
      <c r="F25" s="223"/>
      <c r="G25" s="223"/>
    </row>
    <row r="26" spans="1:7" ht="18.95" customHeight="1">
      <c r="A26" s="224" t="s">
        <v>27</v>
      </c>
      <c r="B26" s="227" t="s">
        <v>316</v>
      </c>
      <c r="C26" s="229"/>
      <c r="D26" s="224" t="s">
        <v>28</v>
      </c>
      <c r="E26" s="243" t="s">
        <v>323</v>
      </c>
      <c r="F26" s="244"/>
      <c r="G26" s="245"/>
    </row>
    <row r="27" spans="1:7" ht="18" customHeight="1">
      <c r="A27" s="225"/>
      <c r="B27" s="250"/>
      <c r="C27" s="251"/>
      <c r="D27" s="225"/>
      <c r="E27" s="304" t="s">
        <v>324</v>
      </c>
      <c r="F27" s="253"/>
      <c r="G27" s="254"/>
    </row>
    <row r="28" spans="1:7" ht="18" customHeight="1">
      <c r="A28" s="225"/>
      <c r="B28" s="250"/>
      <c r="C28" s="251"/>
      <c r="D28" s="225"/>
      <c r="E28" s="252" t="s">
        <v>325</v>
      </c>
      <c r="F28" s="253"/>
      <c r="G28" s="254"/>
    </row>
    <row r="29" spans="1:7" ht="18" customHeight="1">
      <c r="A29" s="225"/>
      <c r="B29" s="250"/>
      <c r="C29" s="251"/>
      <c r="D29" s="225"/>
      <c r="E29" s="252" t="s">
        <v>326</v>
      </c>
      <c r="F29" s="253"/>
      <c r="G29" s="254"/>
    </row>
    <row r="30" spans="1:7" ht="18.95" customHeight="1">
      <c r="A30" s="226"/>
      <c r="B30" s="255"/>
      <c r="C30" s="256"/>
      <c r="D30" s="226"/>
      <c r="E30" s="246"/>
      <c r="F30" s="247"/>
      <c r="G30" s="248"/>
    </row>
    <row r="31" spans="1:7" ht="24" customHeight="1">
      <c r="A31" s="223" t="s">
        <v>29</v>
      </c>
      <c r="B31" s="223"/>
      <c r="C31" s="223"/>
      <c r="D31" s="223"/>
      <c r="E31" s="223"/>
      <c r="F31" s="223"/>
      <c r="G31" s="223"/>
    </row>
    <row r="32" spans="1:7" ht="20.100000000000001" customHeight="1">
      <c r="A32" s="224" t="s">
        <v>27</v>
      </c>
      <c r="B32" s="227" t="s">
        <v>10</v>
      </c>
      <c r="C32" s="229"/>
      <c r="D32" s="224" t="s">
        <v>28</v>
      </c>
      <c r="E32" s="243"/>
      <c r="F32" s="244"/>
      <c r="G32" s="245"/>
    </row>
    <row r="33" spans="1:7" ht="20.100000000000001" customHeight="1">
      <c r="A33" s="226"/>
      <c r="B33" s="239" t="s">
        <v>10</v>
      </c>
      <c r="C33" s="241"/>
      <c r="D33" s="226"/>
      <c r="E33" s="246"/>
      <c r="F33" s="247"/>
      <c r="G33" s="248"/>
    </row>
    <row r="34" spans="1:7" ht="27" customHeight="1">
      <c r="A34" s="223" t="s">
        <v>30</v>
      </c>
      <c r="B34" s="223"/>
      <c r="C34" s="223"/>
      <c r="D34" s="223"/>
      <c r="E34" s="223"/>
      <c r="F34" s="223"/>
      <c r="G34" s="223"/>
    </row>
    <row r="35" spans="1:7" ht="20.100000000000001" customHeight="1">
      <c r="A35" s="224" t="s">
        <v>27</v>
      </c>
      <c r="B35" s="227" t="s">
        <v>317</v>
      </c>
      <c r="C35" s="228"/>
      <c r="D35" s="229"/>
      <c r="E35" s="224" t="s">
        <v>28</v>
      </c>
      <c r="F35" s="243"/>
      <c r="G35" s="245"/>
    </row>
    <row r="36" spans="1:7" ht="20.100000000000001" customHeight="1">
      <c r="A36" s="225"/>
      <c r="B36" s="236"/>
      <c r="C36" s="237"/>
      <c r="D36" s="238"/>
      <c r="E36" s="225"/>
      <c r="F36" s="252"/>
      <c r="G36" s="254"/>
    </row>
    <row r="37" spans="1:7" ht="20.100000000000001" customHeight="1">
      <c r="A37" s="225"/>
      <c r="B37" s="236"/>
      <c r="C37" s="237"/>
      <c r="D37" s="238"/>
      <c r="E37" s="225"/>
      <c r="F37" s="252"/>
      <c r="G37" s="254"/>
    </row>
    <row r="38" spans="1:7" ht="20.100000000000001" customHeight="1">
      <c r="A38" s="225"/>
      <c r="B38" s="236"/>
      <c r="C38" s="237"/>
      <c r="D38" s="238"/>
      <c r="E38" s="225"/>
      <c r="F38" s="252"/>
      <c r="G38" s="254"/>
    </row>
    <row r="39" spans="1:7" ht="20.100000000000001" customHeight="1">
      <c r="A39" s="225"/>
      <c r="B39" s="236"/>
      <c r="C39" s="237"/>
      <c r="D39" s="238"/>
      <c r="E39" s="225"/>
      <c r="F39" s="252"/>
      <c r="G39" s="254"/>
    </row>
    <row r="40" spans="1:7" ht="20.100000000000001" customHeight="1">
      <c r="A40" s="226"/>
      <c r="B40" s="239"/>
      <c r="C40" s="240"/>
      <c r="D40" s="241"/>
      <c r="E40" s="226"/>
      <c r="F40" s="246"/>
      <c r="G40" s="248"/>
    </row>
    <row r="41" spans="1:7" ht="24" customHeight="1">
      <c r="A41" s="204" t="s">
        <v>31</v>
      </c>
      <c r="B41" s="286"/>
      <c r="C41" s="28" t="s">
        <v>32</v>
      </c>
      <c r="D41" s="29">
        <f>B43+E43</f>
        <v>0</v>
      </c>
      <c r="E41" s="30"/>
      <c r="F41" s="30"/>
      <c r="G41" s="30"/>
    </row>
    <row r="42" spans="1:7" ht="27" customHeight="1">
      <c r="A42" s="206" t="s">
        <v>27</v>
      </c>
      <c r="B42" s="31" t="s">
        <v>33</v>
      </c>
      <c r="C42" s="31" t="s">
        <v>34</v>
      </c>
      <c r="D42" s="209" t="s">
        <v>28</v>
      </c>
      <c r="E42" s="31" t="s">
        <v>33</v>
      </c>
      <c r="F42" s="212" t="s">
        <v>34</v>
      </c>
      <c r="G42" s="213"/>
    </row>
    <row r="43" spans="1:7" ht="15.95" customHeight="1">
      <c r="A43" s="207"/>
      <c r="B43" s="214"/>
      <c r="C43" s="214"/>
      <c r="D43" s="210"/>
      <c r="E43" s="214"/>
      <c r="F43" s="217"/>
      <c r="G43" s="218"/>
    </row>
    <row r="44" spans="1:7" ht="20.100000000000001" customHeight="1">
      <c r="A44" s="207"/>
      <c r="B44" s="215"/>
      <c r="C44" s="215"/>
      <c r="D44" s="210"/>
      <c r="E44" s="215"/>
      <c r="F44" s="219"/>
      <c r="G44" s="220"/>
    </row>
    <row r="45" spans="1:7" ht="18" customHeight="1">
      <c r="A45" s="208"/>
      <c r="B45" s="216"/>
      <c r="C45" s="216"/>
      <c r="D45" s="211"/>
      <c r="E45" s="216"/>
      <c r="F45" s="221"/>
      <c r="G45" s="222"/>
    </row>
    <row r="46" spans="1:7" ht="24" customHeight="1">
      <c r="A46" s="200" t="s">
        <v>35</v>
      </c>
      <c r="B46" s="200"/>
      <c r="C46" s="200"/>
      <c r="D46" s="200"/>
      <c r="E46" s="200"/>
      <c r="F46" s="200"/>
      <c r="G46" s="200"/>
    </row>
    <row r="47" spans="1:7" ht="54.95" customHeight="1">
      <c r="A47" s="201"/>
      <c r="B47" s="202"/>
      <c r="C47" s="202"/>
      <c r="D47" s="202"/>
      <c r="E47" s="202"/>
      <c r="F47" s="202"/>
      <c r="G47" s="203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31:G31"/>
    <mergeCell ref="A32:A33"/>
    <mergeCell ref="B32:C32"/>
    <mergeCell ref="D32:D33"/>
    <mergeCell ref="E32:G33"/>
    <mergeCell ref="B33:C33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7" zoomScaleNormal="100" zoomScalePageLayoutView="150" workbookViewId="0">
      <selection activeCell="G4" sqref="G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79" t="s">
        <v>1</v>
      </c>
      <c r="B2" s="267" t="s">
        <v>307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79" t="s">
        <v>6</v>
      </c>
      <c r="F3" s="4" t="s">
        <v>7</v>
      </c>
      <c r="G3" s="79" t="s">
        <v>8</v>
      </c>
      <c r="H3" s="5"/>
    </row>
    <row r="4" spans="1:8" ht="21.75" customHeight="1">
      <c r="A4" s="79" t="s">
        <v>9</v>
      </c>
      <c r="B4" s="272">
        <v>235800</v>
      </c>
      <c r="C4" s="273"/>
      <c r="D4" s="295"/>
      <c r="E4" s="6" t="s">
        <v>47</v>
      </c>
      <c r="F4" s="7">
        <v>15</v>
      </c>
      <c r="G4" s="35" t="s">
        <v>412</v>
      </c>
    </row>
    <row r="5" spans="1:8" ht="23.1" customHeight="1">
      <c r="A5" s="79" t="s">
        <v>11</v>
      </c>
      <c r="B5" s="274">
        <f>B6-B4</f>
        <v>701500</v>
      </c>
      <c r="C5" s="275"/>
      <c r="D5" s="295"/>
      <c r="E5" s="6" t="s">
        <v>48</v>
      </c>
      <c r="F5" s="7">
        <v>15</v>
      </c>
      <c r="G5" s="35" t="s">
        <v>102</v>
      </c>
    </row>
    <row r="6" spans="1:8" ht="21.95" customHeight="1">
      <c r="A6" s="79" t="s">
        <v>12</v>
      </c>
      <c r="B6" s="274">
        <v>937300</v>
      </c>
      <c r="C6" s="275"/>
      <c r="D6" s="295"/>
      <c r="E6" s="6" t="s">
        <v>49</v>
      </c>
      <c r="F6" s="7">
        <v>15</v>
      </c>
      <c r="G6" s="35" t="s">
        <v>82</v>
      </c>
    </row>
    <row r="7" spans="1:8" ht="20.25" customHeight="1">
      <c r="A7" s="8" t="s">
        <v>13</v>
      </c>
      <c r="B7" s="276">
        <f>'1014'!B7:C7+'1015'!B6:C6</f>
        <v>28250000</v>
      </c>
      <c r="C7" s="277"/>
      <c r="D7" s="9"/>
      <c r="E7" s="10"/>
      <c r="F7" s="11"/>
      <c r="G7" s="12"/>
    </row>
    <row r="8" spans="1:8" ht="25.5" customHeight="1">
      <c r="A8" s="79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81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80" t="s">
        <v>337</v>
      </c>
      <c r="C11" s="80">
        <v>5</v>
      </c>
      <c r="D11" s="210"/>
      <c r="E11" s="21"/>
      <c r="F11" s="80"/>
      <c r="G11" s="19"/>
    </row>
    <row r="12" spans="1:8" ht="18" customHeight="1">
      <c r="A12" s="297"/>
      <c r="B12" s="80" t="s">
        <v>267</v>
      </c>
      <c r="C12" s="80">
        <v>3</v>
      </c>
      <c r="D12" s="210"/>
      <c r="E12" s="21"/>
      <c r="F12" s="80"/>
      <c r="G12" s="19"/>
    </row>
    <row r="13" spans="1:8" ht="17.100000000000001" customHeight="1">
      <c r="A13" s="298"/>
      <c r="B13" s="24" t="s">
        <v>338</v>
      </c>
      <c r="C13" s="24">
        <v>2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/>
      <c r="B16" s="25">
        <v>0.45833333333333331</v>
      </c>
      <c r="C16" s="80" t="s">
        <v>334</v>
      </c>
      <c r="D16" s="80">
        <v>5</v>
      </c>
      <c r="E16" s="261"/>
      <c r="F16" s="262"/>
      <c r="G16" s="263"/>
    </row>
    <row r="17" spans="1:7" ht="18.95" customHeight="1">
      <c r="A17" s="225"/>
      <c r="B17" s="25"/>
      <c r="C17" s="80"/>
      <c r="D17" s="80"/>
      <c r="E17" s="261"/>
      <c r="F17" s="262"/>
      <c r="G17" s="263"/>
    </row>
    <row r="18" spans="1:7" ht="18.95" customHeight="1">
      <c r="A18" s="225"/>
      <c r="B18" s="25"/>
      <c r="C18" s="80"/>
      <c r="D18" s="80"/>
      <c r="E18" s="261"/>
      <c r="F18" s="262"/>
      <c r="G18" s="263"/>
    </row>
    <row r="19" spans="1:7" ht="18.95" customHeight="1">
      <c r="A19" s="226"/>
      <c r="B19" s="25"/>
      <c r="C19" s="80"/>
      <c r="D19" s="80"/>
      <c r="E19" s="261"/>
      <c r="F19" s="262"/>
      <c r="G19" s="263"/>
    </row>
    <row r="20" spans="1:7" ht="20.100000000000001" customHeight="1">
      <c r="A20" s="224" t="s">
        <v>25</v>
      </c>
      <c r="B20" s="25">
        <v>0.27083333333333331</v>
      </c>
      <c r="C20" s="80" t="s">
        <v>335</v>
      </c>
      <c r="D20" s="80">
        <v>3</v>
      </c>
      <c r="E20" s="261"/>
      <c r="F20" s="262"/>
      <c r="G20" s="263"/>
    </row>
    <row r="21" spans="1:7" ht="21" customHeight="1">
      <c r="A21" s="225"/>
      <c r="B21" s="25"/>
      <c r="C21" s="80"/>
      <c r="D21" s="80"/>
      <c r="E21" s="261"/>
      <c r="F21" s="262"/>
      <c r="G21" s="263"/>
    </row>
    <row r="22" spans="1:7" ht="18.95" customHeight="1">
      <c r="A22" s="225"/>
      <c r="B22" s="25"/>
      <c r="C22" s="80"/>
      <c r="D22" s="80"/>
      <c r="E22" s="261"/>
      <c r="F22" s="262"/>
      <c r="G22" s="263"/>
    </row>
    <row r="23" spans="1:7" ht="18.95" customHeight="1">
      <c r="A23" s="225"/>
      <c r="B23" s="80"/>
      <c r="C23" s="80"/>
      <c r="D23" s="80"/>
      <c r="E23" s="261"/>
      <c r="F23" s="262"/>
      <c r="G23" s="263"/>
    </row>
    <row r="24" spans="1:7" ht="21.95" customHeight="1">
      <c r="A24" s="226"/>
      <c r="B24" s="80"/>
      <c r="C24" s="80"/>
      <c r="D24" s="80"/>
      <c r="E24" s="261"/>
      <c r="F24" s="262"/>
      <c r="G24" s="263"/>
    </row>
    <row r="25" spans="1:7" ht="26.1" customHeight="1">
      <c r="A25" s="223" t="s">
        <v>26</v>
      </c>
      <c r="B25" s="223"/>
      <c r="C25" s="223"/>
      <c r="D25" s="223"/>
      <c r="E25" s="223"/>
      <c r="F25" s="223"/>
      <c r="G25" s="223"/>
    </row>
    <row r="26" spans="1:7" ht="18.95" customHeight="1">
      <c r="A26" s="224" t="s">
        <v>27</v>
      </c>
      <c r="B26" s="227" t="s">
        <v>316</v>
      </c>
      <c r="C26" s="229"/>
      <c r="D26" s="224" t="s">
        <v>28</v>
      </c>
      <c r="E26" s="320" t="s">
        <v>341</v>
      </c>
      <c r="F26" s="321"/>
      <c r="G26" s="322"/>
    </row>
    <row r="27" spans="1:7" ht="18" customHeight="1">
      <c r="A27" s="225"/>
      <c r="B27" s="250"/>
      <c r="C27" s="251"/>
      <c r="D27" s="225"/>
      <c r="E27" s="299" t="s">
        <v>340</v>
      </c>
      <c r="F27" s="300"/>
      <c r="G27" s="301"/>
    </row>
    <row r="28" spans="1:7" ht="18" customHeight="1">
      <c r="A28" s="225"/>
      <c r="B28" s="250"/>
      <c r="C28" s="251"/>
      <c r="D28" s="225"/>
      <c r="E28" s="299" t="s">
        <v>339</v>
      </c>
      <c r="F28" s="300"/>
      <c r="G28" s="301"/>
    </row>
    <row r="29" spans="1:7" ht="18" customHeight="1">
      <c r="A29" s="225"/>
      <c r="B29" s="250"/>
      <c r="C29" s="251"/>
      <c r="D29" s="225"/>
      <c r="E29" s="236" t="s">
        <v>342</v>
      </c>
      <c r="F29" s="237"/>
      <c r="G29" s="238"/>
    </row>
    <row r="30" spans="1:7" ht="18.95" customHeight="1">
      <c r="A30" s="226"/>
      <c r="B30" s="255"/>
      <c r="C30" s="256"/>
      <c r="D30" s="226"/>
      <c r="E30" s="246"/>
      <c r="F30" s="247"/>
      <c r="G30" s="248"/>
    </row>
    <row r="31" spans="1:7" ht="24" customHeight="1">
      <c r="A31" s="223" t="s">
        <v>29</v>
      </c>
      <c r="B31" s="223"/>
      <c r="C31" s="223"/>
      <c r="D31" s="223"/>
      <c r="E31" s="223"/>
      <c r="F31" s="223"/>
      <c r="G31" s="223"/>
    </row>
    <row r="32" spans="1:7" ht="20.100000000000001" customHeight="1">
      <c r="A32" s="224" t="s">
        <v>27</v>
      </c>
      <c r="B32" s="227" t="s">
        <v>10</v>
      </c>
      <c r="C32" s="229"/>
      <c r="D32" s="224" t="s">
        <v>28</v>
      </c>
      <c r="E32" s="243"/>
      <c r="F32" s="244"/>
      <c r="G32" s="245"/>
    </row>
    <row r="33" spans="1:7" ht="20.100000000000001" customHeight="1">
      <c r="A33" s="226"/>
      <c r="B33" s="239" t="s">
        <v>10</v>
      </c>
      <c r="C33" s="241"/>
      <c r="D33" s="226"/>
      <c r="E33" s="246"/>
      <c r="F33" s="247"/>
      <c r="G33" s="248"/>
    </row>
    <row r="34" spans="1:7" ht="27" customHeight="1">
      <c r="A34" s="223" t="s">
        <v>30</v>
      </c>
      <c r="B34" s="223"/>
      <c r="C34" s="223"/>
      <c r="D34" s="223"/>
      <c r="E34" s="223"/>
      <c r="F34" s="223"/>
      <c r="G34" s="223"/>
    </row>
    <row r="35" spans="1:7" ht="20.100000000000001" customHeight="1">
      <c r="A35" s="224" t="s">
        <v>27</v>
      </c>
      <c r="B35" s="227" t="s">
        <v>317</v>
      </c>
      <c r="C35" s="228"/>
      <c r="D35" s="229"/>
      <c r="E35" s="224" t="s">
        <v>28</v>
      </c>
      <c r="F35" s="243"/>
      <c r="G35" s="245"/>
    </row>
    <row r="36" spans="1:7" ht="20.100000000000001" customHeight="1">
      <c r="A36" s="225"/>
      <c r="B36" s="236"/>
      <c r="C36" s="237"/>
      <c r="D36" s="238"/>
      <c r="E36" s="225"/>
      <c r="F36" s="252"/>
      <c r="G36" s="254"/>
    </row>
    <row r="37" spans="1:7" ht="20.100000000000001" customHeight="1">
      <c r="A37" s="225"/>
      <c r="B37" s="236"/>
      <c r="C37" s="237"/>
      <c r="D37" s="238"/>
      <c r="E37" s="225"/>
      <c r="F37" s="252"/>
      <c r="G37" s="254"/>
    </row>
    <row r="38" spans="1:7" ht="20.100000000000001" customHeight="1">
      <c r="A38" s="225"/>
      <c r="B38" s="236"/>
      <c r="C38" s="237"/>
      <c r="D38" s="238"/>
      <c r="E38" s="225"/>
      <c r="F38" s="252"/>
      <c r="G38" s="254"/>
    </row>
    <row r="39" spans="1:7" ht="20.100000000000001" customHeight="1">
      <c r="A39" s="225"/>
      <c r="B39" s="236"/>
      <c r="C39" s="237"/>
      <c r="D39" s="238"/>
      <c r="E39" s="225"/>
      <c r="F39" s="252"/>
      <c r="G39" s="254"/>
    </row>
    <row r="40" spans="1:7" ht="20.100000000000001" customHeight="1">
      <c r="A40" s="226"/>
      <c r="B40" s="239"/>
      <c r="C40" s="240"/>
      <c r="D40" s="241"/>
      <c r="E40" s="226"/>
      <c r="F40" s="246"/>
      <c r="G40" s="248"/>
    </row>
    <row r="41" spans="1:7" ht="24" customHeight="1">
      <c r="A41" s="204" t="s">
        <v>31</v>
      </c>
      <c r="B41" s="286"/>
      <c r="C41" s="28" t="s">
        <v>32</v>
      </c>
      <c r="D41" s="29">
        <f>B43+E43</f>
        <v>0</v>
      </c>
      <c r="E41" s="30"/>
      <c r="F41" s="30"/>
      <c r="G41" s="30"/>
    </row>
    <row r="42" spans="1:7" ht="27" customHeight="1">
      <c r="A42" s="206" t="s">
        <v>27</v>
      </c>
      <c r="B42" s="31" t="s">
        <v>33</v>
      </c>
      <c r="C42" s="31" t="s">
        <v>34</v>
      </c>
      <c r="D42" s="209" t="s">
        <v>28</v>
      </c>
      <c r="E42" s="31" t="s">
        <v>33</v>
      </c>
      <c r="F42" s="212" t="s">
        <v>34</v>
      </c>
      <c r="G42" s="213"/>
    </row>
    <row r="43" spans="1:7" ht="15.95" customHeight="1">
      <c r="A43" s="207"/>
      <c r="B43" s="214"/>
      <c r="C43" s="214"/>
      <c r="D43" s="210"/>
      <c r="E43" s="214"/>
      <c r="F43" s="217"/>
      <c r="G43" s="218"/>
    </row>
    <row r="44" spans="1:7" ht="20.100000000000001" customHeight="1">
      <c r="A44" s="207"/>
      <c r="B44" s="215"/>
      <c r="C44" s="215"/>
      <c r="D44" s="210"/>
      <c r="E44" s="215"/>
      <c r="F44" s="219"/>
      <c r="G44" s="220"/>
    </row>
    <row r="45" spans="1:7" ht="18" customHeight="1">
      <c r="A45" s="208"/>
      <c r="B45" s="216"/>
      <c r="C45" s="216"/>
      <c r="D45" s="211"/>
      <c r="E45" s="216"/>
      <c r="F45" s="221"/>
      <c r="G45" s="222"/>
    </row>
    <row r="46" spans="1:7" ht="24" customHeight="1">
      <c r="A46" s="200" t="s">
        <v>35</v>
      </c>
      <c r="B46" s="200"/>
      <c r="C46" s="200"/>
      <c r="D46" s="200"/>
      <c r="E46" s="200"/>
      <c r="F46" s="200"/>
      <c r="G46" s="200"/>
    </row>
    <row r="47" spans="1:7" ht="54.95" customHeight="1">
      <c r="A47" s="201"/>
      <c r="B47" s="202"/>
      <c r="C47" s="202"/>
      <c r="D47" s="202"/>
      <c r="E47" s="202"/>
      <c r="F47" s="202"/>
      <c r="G47" s="203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19" zoomScaleNormal="100" zoomScalePageLayoutView="150" workbookViewId="0">
      <selection activeCell="I22" sqref="I22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82" t="s">
        <v>1</v>
      </c>
      <c r="B2" s="267" t="s">
        <v>353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82" t="s">
        <v>6</v>
      </c>
      <c r="F3" s="4" t="s">
        <v>7</v>
      </c>
      <c r="G3" s="82" t="s">
        <v>8</v>
      </c>
      <c r="H3" s="5"/>
    </row>
    <row r="4" spans="1:8" ht="21.75" customHeight="1">
      <c r="A4" s="82" t="s">
        <v>9</v>
      </c>
      <c r="B4" s="272">
        <v>518500</v>
      </c>
      <c r="C4" s="273"/>
      <c r="D4" s="295"/>
      <c r="E4" s="6" t="s">
        <v>47</v>
      </c>
      <c r="F4" s="7">
        <v>15</v>
      </c>
      <c r="G4" s="35" t="s">
        <v>413</v>
      </c>
      <c r="H4" s="35"/>
    </row>
    <row r="5" spans="1:8" ht="23.1" customHeight="1">
      <c r="A5" s="82" t="s">
        <v>11</v>
      </c>
      <c r="B5" s="274">
        <v>1935500</v>
      </c>
      <c r="C5" s="275"/>
      <c r="D5" s="295"/>
      <c r="E5" s="6" t="s">
        <v>48</v>
      </c>
      <c r="F5" s="7">
        <v>15</v>
      </c>
      <c r="G5" s="35" t="s">
        <v>414</v>
      </c>
      <c r="H5" s="35"/>
    </row>
    <row r="6" spans="1:8" ht="21.95" customHeight="1">
      <c r="A6" s="82" t="s">
        <v>12</v>
      </c>
      <c r="B6" s="276">
        <v>2454000</v>
      </c>
      <c r="C6" s="277"/>
      <c r="D6" s="295"/>
      <c r="E6" s="6" t="s">
        <v>49</v>
      </c>
      <c r="F6" s="7">
        <v>15</v>
      </c>
      <c r="G6" s="35" t="s">
        <v>82</v>
      </c>
      <c r="H6" s="35"/>
    </row>
    <row r="7" spans="1:8" ht="20.25" customHeight="1">
      <c r="A7" s="8" t="s">
        <v>13</v>
      </c>
      <c r="B7" s="276">
        <f>'1015'!B7:C7+'1016'!B6:C6</f>
        <v>30704000</v>
      </c>
      <c r="C7" s="277"/>
      <c r="D7" s="9"/>
      <c r="E7" s="10"/>
      <c r="F7" s="11"/>
      <c r="G7" s="12"/>
    </row>
    <row r="8" spans="1:8" ht="25.5" customHeight="1">
      <c r="A8" s="82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84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86" t="s">
        <v>354</v>
      </c>
      <c r="C11" s="86">
        <v>9</v>
      </c>
      <c r="D11" s="210"/>
      <c r="E11" s="21"/>
      <c r="F11" s="83"/>
      <c r="G11" s="19"/>
    </row>
    <row r="12" spans="1:8" ht="18" customHeight="1">
      <c r="A12" s="297"/>
      <c r="B12" s="86" t="s">
        <v>355</v>
      </c>
      <c r="C12" s="86">
        <v>5</v>
      </c>
      <c r="D12" s="210"/>
      <c r="E12" s="21"/>
      <c r="F12" s="83"/>
      <c r="G12" s="19"/>
    </row>
    <row r="13" spans="1:8" ht="17.100000000000001" customHeight="1">
      <c r="A13" s="298"/>
      <c r="B13" s="24" t="s">
        <v>83</v>
      </c>
      <c r="C13" s="24">
        <v>4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/>
      <c r="B16" s="25"/>
      <c r="C16" s="83"/>
      <c r="D16" s="83"/>
      <c r="E16" s="261"/>
      <c r="F16" s="262"/>
      <c r="G16" s="263"/>
    </row>
    <row r="17" spans="1:7" ht="18.95" customHeight="1">
      <c r="A17" s="225"/>
      <c r="B17" s="25"/>
      <c r="C17" s="83"/>
      <c r="D17" s="83"/>
      <c r="E17" s="261"/>
      <c r="F17" s="262"/>
      <c r="G17" s="263"/>
    </row>
    <row r="18" spans="1:7" ht="18.95" customHeight="1">
      <c r="A18" s="225"/>
      <c r="B18" s="25"/>
      <c r="C18" s="83"/>
      <c r="D18" s="83"/>
      <c r="E18" s="261"/>
      <c r="F18" s="262"/>
      <c r="G18" s="263"/>
    </row>
    <row r="19" spans="1:7" ht="18.95" customHeight="1">
      <c r="A19" s="226"/>
      <c r="B19" s="25"/>
      <c r="C19" s="83"/>
      <c r="D19" s="83"/>
      <c r="E19" s="261"/>
      <c r="F19" s="262"/>
      <c r="G19" s="263"/>
    </row>
    <row r="20" spans="1:7" ht="20.100000000000001" customHeight="1">
      <c r="A20" s="224" t="s">
        <v>25</v>
      </c>
      <c r="B20" s="25"/>
      <c r="C20" s="83"/>
      <c r="D20" s="83"/>
      <c r="E20" s="261"/>
      <c r="F20" s="262"/>
      <c r="G20" s="263"/>
    </row>
    <row r="21" spans="1:7" ht="21" customHeight="1">
      <c r="A21" s="225"/>
      <c r="B21" s="25"/>
      <c r="C21" s="83"/>
      <c r="D21" s="83"/>
      <c r="E21" s="261"/>
      <c r="F21" s="262"/>
      <c r="G21" s="263"/>
    </row>
    <row r="22" spans="1:7" ht="18.95" customHeight="1">
      <c r="A22" s="225"/>
      <c r="B22" s="25"/>
      <c r="C22" s="83"/>
      <c r="D22" s="83"/>
      <c r="E22" s="261"/>
      <c r="F22" s="262"/>
      <c r="G22" s="263"/>
    </row>
    <row r="23" spans="1:7" ht="18.95" customHeight="1">
      <c r="A23" s="225"/>
      <c r="B23" s="83"/>
      <c r="C23" s="83"/>
      <c r="D23" s="83"/>
      <c r="E23" s="261"/>
      <c r="F23" s="262"/>
      <c r="G23" s="263"/>
    </row>
    <row r="24" spans="1:7" ht="21.95" customHeight="1">
      <c r="A24" s="226"/>
      <c r="B24" s="83"/>
      <c r="C24" s="83"/>
      <c r="D24" s="83"/>
      <c r="E24" s="261"/>
      <c r="F24" s="262"/>
      <c r="G24" s="263"/>
    </row>
    <row r="25" spans="1:7" ht="26.1" customHeight="1">
      <c r="A25" s="223" t="s">
        <v>26</v>
      </c>
      <c r="B25" s="223"/>
      <c r="C25" s="223"/>
      <c r="D25" s="223"/>
      <c r="E25" s="223"/>
      <c r="F25" s="223"/>
      <c r="G25" s="223"/>
    </row>
    <row r="26" spans="1:7" ht="18.95" customHeight="1">
      <c r="A26" s="224" t="s">
        <v>27</v>
      </c>
      <c r="B26" s="227" t="s">
        <v>346</v>
      </c>
      <c r="C26" s="229"/>
      <c r="D26" s="224" t="s">
        <v>28</v>
      </c>
      <c r="E26" s="227" t="s">
        <v>349</v>
      </c>
      <c r="F26" s="228"/>
      <c r="G26" s="229"/>
    </row>
    <row r="27" spans="1:7" ht="18" customHeight="1">
      <c r="A27" s="225"/>
      <c r="B27" s="250" t="s">
        <v>347</v>
      </c>
      <c r="C27" s="251"/>
      <c r="D27" s="225"/>
      <c r="E27" s="236" t="s">
        <v>350</v>
      </c>
      <c r="F27" s="237"/>
      <c r="G27" s="238"/>
    </row>
    <row r="28" spans="1:7" ht="18" customHeight="1">
      <c r="A28" s="225"/>
      <c r="B28" s="250" t="s">
        <v>348</v>
      </c>
      <c r="C28" s="251"/>
      <c r="D28" s="225"/>
      <c r="E28" s="236" t="s">
        <v>352</v>
      </c>
      <c r="F28" s="237"/>
      <c r="G28" s="238"/>
    </row>
    <row r="29" spans="1:7" ht="18" customHeight="1">
      <c r="A29" s="225"/>
      <c r="B29" s="250"/>
      <c r="C29" s="251"/>
      <c r="D29" s="225"/>
      <c r="E29" s="252"/>
      <c r="F29" s="253"/>
      <c r="G29" s="254"/>
    </row>
    <row r="30" spans="1:7" ht="18.95" customHeight="1">
      <c r="A30" s="226"/>
      <c r="B30" s="255"/>
      <c r="C30" s="256"/>
      <c r="D30" s="226"/>
      <c r="E30" s="246"/>
      <c r="F30" s="247"/>
      <c r="G30" s="248"/>
    </row>
    <row r="31" spans="1:7" ht="24" customHeight="1">
      <c r="A31" s="223" t="s">
        <v>29</v>
      </c>
      <c r="B31" s="223"/>
      <c r="C31" s="223"/>
      <c r="D31" s="223"/>
      <c r="E31" s="223"/>
      <c r="F31" s="223"/>
      <c r="G31" s="223"/>
    </row>
    <row r="32" spans="1:7" ht="20.100000000000001" customHeight="1">
      <c r="A32" s="224" t="s">
        <v>27</v>
      </c>
      <c r="B32" s="227" t="s">
        <v>343</v>
      </c>
      <c r="C32" s="229"/>
      <c r="D32" s="224" t="s">
        <v>28</v>
      </c>
      <c r="E32" s="243"/>
      <c r="F32" s="244"/>
      <c r="G32" s="245"/>
    </row>
    <row r="33" spans="1:7" ht="20.100000000000001" customHeight="1">
      <c r="A33" s="226"/>
      <c r="B33" s="239" t="s">
        <v>10</v>
      </c>
      <c r="C33" s="241"/>
      <c r="D33" s="226"/>
      <c r="E33" s="246"/>
      <c r="F33" s="247"/>
      <c r="G33" s="248"/>
    </row>
    <row r="34" spans="1:7" ht="27" customHeight="1">
      <c r="A34" s="223" t="s">
        <v>30</v>
      </c>
      <c r="B34" s="223"/>
      <c r="C34" s="223"/>
      <c r="D34" s="223"/>
      <c r="E34" s="223"/>
      <c r="F34" s="223"/>
      <c r="G34" s="223"/>
    </row>
    <row r="35" spans="1:7" ht="20.100000000000001" customHeight="1">
      <c r="A35" s="224" t="s">
        <v>27</v>
      </c>
      <c r="B35" s="227" t="s">
        <v>344</v>
      </c>
      <c r="C35" s="228"/>
      <c r="D35" s="229"/>
      <c r="E35" s="224" t="s">
        <v>28</v>
      </c>
      <c r="F35" s="230" t="s">
        <v>351</v>
      </c>
      <c r="G35" s="309"/>
    </row>
    <row r="36" spans="1:7" ht="20.100000000000001" customHeight="1">
      <c r="A36" s="225"/>
      <c r="B36" s="236" t="s">
        <v>345</v>
      </c>
      <c r="C36" s="237"/>
      <c r="D36" s="238"/>
      <c r="E36" s="225"/>
      <c r="F36" s="323"/>
      <c r="G36" s="313"/>
    </row>
    <row r="37" spans="1:7" ht="20.100000000000001" customHeight="1">
      <c r="A37" s="225"/>
      <c r="B37" s="236"/>
      <c r="C37" s="237"/>
      <c r="D37" s="238"/>
      <c r="E37" s="225"/>
      <c r="F37" s="323"/>
      <c r="G37" s="313"/>
    </row>
    <row r="38" spans="1:7" ht="20.100000000000001" customHeight="1">
      <c r="A38" s="225"/>
      <c r="B38" s="236"/>
      <c r="C38" s="237"/>
      <c r="D38" s="238"/>
      <c r="E38" s="225"/>
      <c r="F38" s="323"/>
      <c r="G38" s="313"/>
    </row>
    <row r="39" spans="1:7" ht="20.100000000000001" customHeight="1">
      <c r="A39" s="225"/>
      <c r="B39" s="236"/>
      <c r="C39" s="237"/>
      <c r="D39" s="238"/>
      <c r="E39" s="225"/>
      <c r="F39" s="323"/>
      <c r="G39" s="313"/>
    </row>
    <row r="40" spans="1:7" ht="20.100000000000001" customHeight="1">
      <c r="A40" s="226"/>
      <c r="B40" s="239"/>
      <c r="C40" s="240"/>
      <c r="D40" s="241"/>
      <c r="E40" s="226"/>
      <c r="F40" s="314"/>
      <c r="G40" s="316"/>
    </row>
    <row r="41" spans="1:7" ht="24" customHeight="1">
      <c r="A41" s="204" t="s">
        <v>31</v>
      </c>
      <c r="B41" s="286"/>
      <c r="C41" s="28" t="s">
        <v>32</v>
      </c>
      <c r="D41" s="29">
        <f>B43+E43</f>
        <v>0</v>
      </c>
      <c r="E41" s="30"/>
      <c r="F41" s="30"/>
      <c r="G41" s="30"/>
    </row>
    <row r="42" spans="1:7" ht="27" customHeight="1">
      <c r="A42" s="206" t="s">
        <v>27</v>
      </c>
      <c r="B42" s="31" t="s">
        <v>33</v>
      </c>
      <c r="C42" s="31" t="s">
        <v>34</v>
      </c>
      <c r="D42" s="209" t="s">
        <v>28</v>
      </c>
      <c r="E42" s="31" t="s">
        <v>33</v>
      </c>
      <c r="F42" s="212" t="s">
        <v>34</v>
      </c>
      <c r="G42" s="213"/>
    </row>
    <row r="43" spans="1:7" ht="15.95" customHeight="1">
      <c r="A43" s="207"/>
      <c r="B43" s="214"/>
      <c r="C43" s="214"/>
      <c r="D43" s="210"/>
      <c r="E43" s="214"/>
      <c r="F43" s="217"/>
      <c r="G43" s="218"/>
    </row>
    <row r="44" spans="1:7" ht="20.100000000000001" customHeight="1">
      <c r="A44" s="207"/>
      <c r="B44" s="215"/>
      <c r="C44" s="215"/>
      <c r="D44" s="210"/>
      <c r="E44" s="215"/>
      <c r="F44" s="219"/>
      <c r="G44" s="220"/>
    </row>
    <row r="45" spans="1:7" ht="18" customHeight="1">
      <c r="A45" s="208"/>
      <c r="B45" s="216"/>
      <c r="C45" s="216"/>
      <c r="D45" s="211"/>
      <c r="E45" s="216"/>
      <c r="F45" s="221"/>
      <c r="G45" s="222"/>
    </row>
    <row r="46" spans="1:7" ht="24" customHeight="1">
      <c r="A46" s="200" t="s">
        <v>35</v>
      </c>
      <c r="B46" s="200"/>
      <c r="C46" s="200"/>
      <c r="D46" s="200"/>
      <c r="E46" s="200"/>
      <c r="F46" s="200"/>
      <c r="G46" s="200"/>
    </row>
    <row r="47" spans="1:7" ht="54.95" customHeight="1">
      <c r="A47" s="201"/>
      <c r="B47" s="202"/>
      <c r="C47" s="202"/>
      <c r="D47" s="202"/>
      <c r="E47" s="202"/>
      <c r="F47" s="202"/>
      <c r="G47" s="203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31:G31"/>
    <mergeCell ref="A32:A33"/>
    <mergeCell ref="B32:C32"/>
    <mergeCell ref="D32:D33"/>
    <mergeCell ref="E32:G33"/>
    <mergeCell ref="B33:C33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zoomScaleNormal="100" zoomScalePageLayoutView="150" workbookViewId="0">
      <selection activeCell="I9" sqref="I9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87" t="s">
        <v>1</v>
      </c>
      <c r="B2" s="267" t="s">
        <v>356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87" t="s">
        <v>6</v>
      </c>
      <c r="F3" s="4" t="s">
        <v>7</v>
      </c>
      <c r="G3" s="87" t="s">
        <v>8</v>
      </c>
      <c r="H3" s="5"/>
    </row>
    <row r="4" spans="1:8" ht="21.75" customHeight="1">
      <c r="A4" s="87" t="s">
        <v>9</v>
      </c>
      <c r="B4" s="272">
        <v>1745500</v>
      </c>
      <c r="C4" s="273"/>
      <c r="D4" s="295"/>
      <c r="E4" s="6" t="s">
        <v>47</v>
      </c>
      <c r="F4" s="7">
        <v>15</v>
      </c>
      <c r="G4" s="35" t="s">
        <v>415</v>
      </c>
      <c r="H4" s="35"/>
    </row>
    <row r="5" spans="1:8" ht="23.1" customHeight="1">
      <c r="A5" s="87" t="s">
        <v>11</v>
      </c>
      <c r="B5" s="274">
        <f>B6-B4</f>
        <v>439000</v>
      </c>
      <c r="C5" s="275"/>
      <c r="D5" s="295"/>
      <c r="E5" s="6" t="s">
        <v>48</v>
      </c>
      <c r="F5" s="7">
        <v>15</v>
      </c>
      <c r="G5" s="35" t="s">
        <v>416</v>
      </c>
      <c r="H5" s="35"/>
    </row>
    <row r="6" spans="1:8" ht="21.95" customHeight="1">
      <c r="A6" s="87" t="s">
        <v>12</v>
      </c>
      <c r="B6" s="276">
        <v>2184500</v>
      </c>
      <c r="C6" s="277"/>
      <c r="D6" s="295"/>
      <c r="E6" s="6" t="s">
        <v>49</v>
      </c>
      <c r="F6" s="7">
        <v>15</v>
      </c>
      <c r="G6" s="35" t="s">
        <v>82</v>
      </c>
      <c r="H6" s="35"/>
    </row>
    <row r="7" spans="1:8" ht="20.25" customHeight="1">
      <c r="A7" s="8" t="s">
        <v>13</v>
      </c>
      <c r="B7" s="276">
        <f>'1015'!B7:C7+'1017'!B6:C6</f>
        <v>30434500</v>
      </c>
      <c r="C7" s="277"/>
      <c r="D7" s="9"/>
      <c r="E7" s="10"/>
      <c r="F7" s="11"/>
      <c r="G7" s="12"/>
    </row>
    <row r="8" spans="1:8" ht="25.5" customHeight="1">
      <c r="A8" s="87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92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93" t="s">
        <v>373</v>
      </c>
      <c r="C11" s="88">
        <v>8</v>
      </c>
      <c r="D11" s="210"/>
      <c r="E11" s="21"/>
      <c r="F11" s="88"/>
      <c r="G11" s="19"/>
    </row>
    <row r="12" spans="1:8" ht="18" customHeight="1">
      <c r="A12" s="297"/>
      <c r="B12" s="93" t="s">
        <v>374</v>
      </c>
      <c r="C12" s="88">
        <v>5</v>
      </c>
      <c r="D12" s="210"/>
      <c r="E12" s="21"/>
      <c r="F12" s="88"/>
      <c r="G12" s="19"/>
    </row>
    <row r="13" spans="1:8" ht="17.100000000000001" customHeight="1">
      <c r="A13" s="298"/>
      <c r="B13" s="24" t="s">
        <v>375</v>
      </c>
      <c r="C13" s="24">
        <v>3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/>
      <c r="B16" s="25" t="s">
        <v>357</v>
      </c>
      <c r="C16" s="88" t="s">
        <v>68</v>
      </c>
      <c r="D16" s="88">
        <v>8</v>
      </c>
      <c r="E16" s="261"/>
      <c r="F16" s="262"/>
      <c r="G16" s="263"/>
    </row>
    <row r="17" spans="1:7" ht="18.95" customHeight="1">
      <c r="A17" s="225"/>
      <c r="B17" s="25" t="s">
        <v>149</v>
      </c>
      <c r="C17" s="88" t="s">
        <v>360</v>
      </c>
      <c r="D17" s="88">
        <v>3</v>
      </c>
      <c r="E17" s="261"/>
      <c r="F17" s="262"/>
      <c r="G17" s="263"/>
    </row>
    <row r="18" spans="1:7" ht="18.95" customHeight="1">
      <c r="A18" s="225"/>
      <c r="B18" s="25" t="s">
        <v>358</v>
      </c>
      <c r="C18" s="88" t="s">
        <v>361</v>
      </c>
      <c r="D18" s="88">
        <v>5</v>
      </c>
      <c r="E18" s="261"/>
      <c r="F18" s="262"/>
      <c r="G18" s="263"/>
    </row>
    <row r="19" spans="1:7" ht="18.95" customHeight="1">
      <c r="A19" s="225"/>
      <c r="B19" s="25" t="s">
        <v>359</v>
      </c>
      <c r="C19" s="88" t="s">
        <v>362</v>
      </c>
      <c r="D19" s="88">
        <v>3</v>
      </c>
      <c r="E19" s="261"/>
      <c r="F19" s="262"/>
      <c r="G19" s="263"/>
    </row>
    <row r="20" spans="1:7" ht="18.95" customHeight="1">
      <c r="A20" s="226"/>
      <c r="B20" s="25" t="s">
        <v>359</v>
      </c>
      <c r="C20" s="88" t="s">
        <v>363</v>
      </c>
      <c r="D20" s="88">
        <v>4</v>
      </c>
      <c r="E20" s="89"/>
      <c r="F20" s="90"/>
      <c r="G20" s="91"/>
    </row>
    <row r="21" spans="1:7" ht="20.100000000000001" customHeight="1">
      <c r="A21" s="224" t="s">
        <v>25</v>
      </c>
      <c r="B21" s="25" t="s">
        <v>366</v>
      </c>
      <c r="C21" s="88" t="s">
        <v>364</v>
      </c>
      <c r="D21" s="88">
        <v>2</v>
      </c>
      <c r="E21" s="261"/>
      <c r="F21" s="262"/>
      <c r="G21" s="263"/>
    </row>
    <row r="22" spans="1:7" ht="21" customHeight="1">
      <c r="A22" s="225"/>
      <c r="B22" s="25" t="s">
        <v>367</v>
      </c>
      <c r="C22" s="88" t="s">
        <v>365</v>
      </c>
      <c r="D22" s="88">
        <v>4</v>
      </c>
      <c r="E22" s="261"/>
      <c r="F22" s="262"/>
      <c r="G22" s="263"/>
    </row>
    <row r="23" spans="1:7" ht="18.95" customHeight="1">
      <c r="A23" s="225"/>
      <c r="B23" s="25"/>
      <c r="C23" s="88"/>
      <c r="D23" s="88"/>
      <c r="E23" s="261"/>
      <c r="F23" s="262"/>
      <c r="G23" s="263"/>
    </row>
    <row r="24" spans="1:7" ht="18.95" customHeight="1">
      <c r="A24" s="225"/>
      <c r="B24" s="88"/>
      <c r="C24" s="88"/>
      <c r="D24" s="88"/>
      <c r="E24" s="261"/>
      <c r="F24" s="262"/>
      <c r="G24" s="263"/>
    </row>
    <row r="25" spans="1:7" ht="21.95" customHeight="1">
      <c r="A25" s="226"/>
      <c r="B25" s="88"/>
      <c r="C25" s="88"/>
      <c r="D25" s="88"/>
      <c r="E25" s="261"/>
      <c r="F25" s="262"/>
      <c r="G25" s="263"/>
    </row>
    <row r="26" spans="1:7" ht="26.1" customHeight="1">
      <c r="A26" s="223" t="s">
        <v>26</v>
      </c>
      <c r="B26" s="223"/>
      <c r="C26" s="223"/>
      <c r="D26" s="223"/>
      <c r="E26" s="223"/>
      <c r="F26" s="223"/>
      <c r="G26" s="223"/>
    </row>
    <row r="27" spans="1:7" ht="18.95" customHeight="1">
      <c r="A27" s="224" t="s">
        <v>27</v>
      </c>
      <c r="B27" s="227" t="s">
        <v>368</v>
      </c>
      <c r="C27" s="229"/>
      <c r="D27" s="224" t="s">
        <v>28</v>
      </c>
      <c r="E27" s="227"/>
      <c r="F27" s="228"/>
      <c r="G27" s="229"/>
    </row>
    <row r="28" spans="1:7" ht="18" customHeight="1">
      <c r="A28" s="225"/>
      <c r="B28" s="250" t="s">
        <v>369</v>
      </c>
      <c r="C28" s="251"/>
      <c r="D28" s="225"/>
      <c r="E28" s="236"/>
      <c r="F28" s="237"/>
      <c r="G28" s="238"/>
    </row>
    <row r="29" spans="1:7" ht="18" customHeight="1">
      <c r="A29" s="225"/>
      <c r="B29" s="250"/>
      <c r="C29" s="251"/>
      <c r="D29" s="225"/>
      <c r="E29" s="236"/>
      <c r="F29" s="237"/>
      <c r="G29" s="238"/>
    </row>
    <row r="30" spans="1:7" ht="18" customHeight="1">
      <c r="A30" s="225"/>
      <c r="B30" s="250"/>
      <c r="C30" s="251"/>
      <c r="D30" s="225"/>
      <c r="E30" s="252"/>
      <c r="F30" s="253"/>
      <c r="G30" s="254"/>
    </row>
    <row r="31" spans="1:7" ht="18.95" customHeight="1">
      <c r="A31" s="226"/>
      <c r="B31" s="255"/>
      <c r="C31" s="256"/>
      <c r="D31" s="226"/>
      <c r="E31" s="246"/>
      <c r="F31" s="247"/>
      <c r="G31" s="248"/>
    </row>
    <row r="32" spans="1:7" ht="24" customHeight="1">
      <c r="A32" s="223" t="s">
        <v>29</v>
      </c>
      <c r="B32" s="223"/>
      <c r="C32" s="223"/>
      <c r="D32" s="223"/>
      <c r="E32" s="223"/>
      <c r="F32" s="223"/>
      <c r="G32" s="223"/>
    </row>
    <row r="33" spans="1:7" ht="20.100000000000001" customHeight="1">
      <c r="A33" s="224" t="s">
        <v>27</v>
      </c>
      <c r="B33" s="227"/>
      <c r="C33" s="229"/>
      <c r="D33" s="224" t="s">
        <v>28</v>
      </c>
      <c r="E33" s="243"/>
      <c r="F33" s="244"/>
      <c r="G33" s="245"/>
    </row>
    <row r="34" spans="1:7" ht="20.100000000000001" customHeight="1">
      <c r="A34" s="226"/>
      <c r="B34" s="239" t="s">
        <v>10</v>
      </c>
      <c r="C34" s="241"/>
      <c r="D34" s="226"/>
      <c r="E34" s="246"/>
      <c r="F34" s="247"/>
      <c r="G34" s="248"/>
    </row>
    <row r="35" spans="1:7" ht="27" customHeight="1">
      <c r="A35" s="223" t="s">
        <v>30</v>
      </c>
      <c r="B35" s="223"/>
      <c r="C35" s="223"/>
      <c r="D35" s="223"/>
      <c r="E35" s="223"/>
      <c r="F35" s="223"/>
      <c r="G35" s="223"/>
    </row>
    <row r="36" spans="1:7" ht="20.100000000000001" customHeight="1">
      <c r="A36" s="224" t="s">
        <v>27</v>
      </c>
      <c r="B36" s="227" t="s">
        <v>370</v>
      </c>
      <c r="C36" s="228"/>
      <c r="D36" s="229"/>
      <c r="E36" s="224" t="s">
        <v>28</v>
      </c>
      <c r="F36" s="230"/>
      <c r="G36" s="309"/>
    </row>
    <row r="37" spans="1:7" ht="20.100000000000001" customHeight="1">
      <c r="A37" s="225"/>
      <c r="B37" s="236" t="s">
        <v>371</v>
      </c>
      <c r="C37" s="237"/>
      <c r="D37" s="238"/>
      <c r="E37" s="225"/>
      <c r="F37" s="323"/>
      <c r="G37" s="313"/>
    </row>
    <row r="38" spans="1:7" ht="20.100000000000001" customHeight="1">
      <c r="A38" s="225"/>
      <c r="B38" s="236" t="s">
        <v>372</v>
      </c>
      <c r="C38" s="237"/>
      <c r="D38" s="238"/>
      <c r="E38" s="225"/>
      <c r="F38" s="323"/>
      <c r="G38" s="313"/>
    </row>
    <row r="39" spans="1:7" ht="20.100000000000001" customHeight="1">
      <c r="A39" s="225"/>
      <c r="B39" s="236"/>
      <c r="C39" s="237"/>
      <c r="D39" s="238"/>
      <c r="E39" s="225"/>
      <c r="F39" s="323"/>
      <c r="G39" s="313"/>
    </row>
    <row r="40" spans="1:7" ht="20.100000000000001" customHeight="1">
      <c r="A40" s="225"/>
      <c r="B40" s="236"/>
      <c r="C40" s="237"/>
      <c r="D40" s="238"/>
      <c r="E40" s="225"/>
      <c r="F40" s="323"/>
      <c r="G40" s="313"/>
    </row>
    <row r="41" spans="1:7" ht="20.100000000000001" customHeight="1">
      <c r="A41" s="226"/>
      <c r="B41" s="239"/>
      <c r="C41" s="240"/>
      <c r="D41" s="241"/>
      <c r="E41" s="226"/>
      <c r="F41" s="314"/>
      <c r="G41" s="316"/>
    </row>
    <row r="42" spans="1:7" ht="24" customHeight="1">
      <c r="A42" s="204" t="s">
        <v>31</v>
      </c>
      <c r="B42" s="286"/>
      <c r="C42" s="28" t="s">
        <v>32</v>
      </c>
      <c r="D42" s="29">
        <f>B44+E44</f>
        <v>0</v>
      </c>
      <c r="E42" s="30"/>
      <c r="F42" s="30"/>
      <c r="G42" s="30"/>
    </row>
    <row r="43" spans="1:7" ht="27" customHeight="1">
      <c r="A43" s="206" t="s">
        <v>27</v>
      </c>
      <c r="B43" s="31" t="s">
        <v>33</v>
      </c>
      <c r="C43" s="31" t="s">
        <v>34</v>
      </c>
      <c r="D43" s="209" t="s">
        <v>28</v>
      </c>
      <c r="E43" s="31" t="s">
        <v>33</v>
      </c>
      <c r="F43" s="212" t="s">
        <v>34</v>
      </c>
      <c r="G43" s="213"/>
    </row>
    <row r="44" spans="1:7" ht="15.95" customHeight="1">
      <c r="A44" s="207"/>
      <c r="B44" s="214"/>
      <c r="C44" s="214"/>
      <c r="D44" s="210"/>
      <c r="E44" s="214"/>
      <c r="F44" s="217"/>
      <c r="G44" s="218"/>
    </row>
    <row r="45" spans="1:7" ht="20.100000000000001" customHeight="1">
      <c r="A45" s="207"/>
      <c r="B45" s="215"/>
      <c r="C45" s="215"/>
      <c r="D45" s="210"/>
      <c r="E45" s="215"/>
      <c r="F45" s="219"/>
      <c r="G45" s="220"/>
    </row>
    <row r="46" spans="1:7" ht="18" customHeight="1">
      <c r="A46" s="208"/>
      <c r="B46" s="216"/>
      <c r="C46" s="216"/>
      <c r="D46" s="211"/>
      <c r="E46" s="216"/>
      <c r="F46" s="221"/>
      <c r="G46" s="222"/>
    </row>
    <row r="47" spans="1:7" ht="24" customHeight="1">
      <c r="A47" s="200" t="s">
        <v>35</v>
      </c>
      <c r="B47" s="200"/>
      <c r="C47" s="200"/>
      <c r="D47" s="200"/>
      <c r="E47" s="200"/>
      <c r="F47" s="200"/>
      <c r="G47" s="200"/>
    </row>
    <row r="48" spans="1:7" ht="54.95" customHeight="1">
      <c r="A48" s="201"/>
      <c r="B48" s="202"/>
      <c r="C48" s="202"/>
      <c r="D48" s="202"/>
      <c r="E48" s="202"/>
      <c r="F48" s="202"/>
      <c r="G48" s="203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E16:G16"/>
    <mergeCell ref="E17:G17"/>
    <mergeCell ref="E18:G18"/>
    <mergeCell ref="E19:G19"/>
    <mergeCell ref="A21:A25"/>
    <mergeCell ref="E21:G21"/>
    <mergeCell ref="E22:G22"/>
    <mergeCell ref="E23:G23"/>
    <mergeCell ref="E24:G24"/>
    <mergeCell ref="E25:G25"/>
    <mergeCell ref="A26:G26"/>
    <mergeCell ref="A27:A31"/>
    <mergeCell ref="B27:C27"/>
    <mergeCell ref="D27:D31"/>
    <mergeCell ref="E27:G27"/>
    <mergeCell ref="B28:C28"/>
    <mergeCell ref="E28:G28"/>
    <mergeCell ref="B29:C29"/>
    <mergeCell ref="E29:G29"/>
    <mergeCell ref="B30:C30"/>
    <mergeCell ref="E30:G30"/>
    <mergeCell ref="B31:C31"/>
    <mergeCell ref="E31:G31"/>
    <mergeCell ref="A32:G32"/>
    <mergeCell ref="A33:A34"/>
    <mergeCell ref="B33:C33"/>
    <mergeCell ref="D33:D34"/>
    <mergeCell ref="E33:G34"/>
    <mergeCell ref="B34:C34"/>
    <mergeCell ref="B37:D37"/>
    <mergeCell ref="B38:D38"/>
    <mergeCell ref="B39:D39"/>
    <mergeCell ref="B40:D40"/>
    <mergeCell ref="B41:D41"/>
    <mergeCell ref="A47:G47"/>
    <mergeCell ref="A48:G48"/>
    <mergeCell ref="A16:A20"/>
    <mergeCell ref="A42:B42"/>
    <mergeCell ref="A43:A46"/>
    <mergeCell ref="D43:D46"/>
    <mergeCell ref="F43:G43"/>
    <mergeCell ref="B44:B46"/>
    <mergeCell ref="C44:C46"/>
    <mergeCell ref="E44:E46"/>
    <mergeCell ref="F44:G46"/>
    <mergeCell ref="A35:G35"/>
    <mergeCell ref="A36:A41"/>
    <mergeCell ref="B36:D36"/>
    <mergeCell ref="E36:E41"/>
    <mergeCell ref="F36:G41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7" zoomScaleNormal="100" zoomScalePageLayoutView="150" workbookViewId="0">
      <selection activeCell="G4" sqref="G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94" t="s">
        <v>1</v>
      </c>
      <c r="B2" s="267" t="s">
        <v>376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94" t="s">
        <v>6</v>
      </c>
      <c r="F3" s="4" t="s">
        <v>7</v>
      </c>
      <c r="G3" s="100" t="s">
        <v>8</v>
      </c>
      <c r="H3" s="107"/>
    </row>
    <row r="4" spans="1:8" ht="21.75" customHeight="1">
      <c r="A4" s="94" t="s">
        <v>9</v>
      </c>
      <c r="B4" s="272">
        <v>166300</v>
      </c>
      <c r="C4" s="273"/>
      <c r="D4" s="295"/>
      <c r="E4" s="6" t="s">
        <v>47</v>
      </c>
      <c r="F4" s="7">
        <v>15</v>
      </c>
      <c r="G4" s="106" t="s">
        <v>417</v>
      </c>
      <c r="H4" s="102"/>
    </row>
    <row r="5" spans="1:8" ht="23.1" customHeight="1">
      <c r="A5" s="94" t="s">
        <v>11</v>
      </c>
      <c r="B5" s="274">
        <f>B6-B4</f>
        <v>4235750</v>
      </c>
      <c r="C5" s="275"/>
      <c r="D5" s="295"/>
      <c r="E5" s="6" t="s">
        <v>48</v>
      </c>
      <c r="F5" s="7">
        <v>15</v>
      </c>
      <c r="G5" s="106" t="s">
        <v>418</v>
      </c>
      <c r="H5" s="102"/>
    </row>
    <row r="6" spans="1:8" ht="21.95" customHeight="1">
      <c r="A6" s="94" t="s">
        <v>12</v>
      </c>
      <c r="B6" s="276">
        <v>4402050</v>
      </c>
      <c r="C6" s="277"/>
      <c r="D6" s="295"/>
      <c r="E6" s="6" t="s">
        <v>49</v>
      </c>
      <c r="F6" s="7">
        <v>15</v>
      </c>
      <c r="G6" s="106" t="s">
        <v>390</v>
      </c>
      <c r="H6" s="102"/>
    </row>
    <row r="7" spans="1:8" ht="20.25" customHeight="1">
      <c r="A7" s="8" t="s">
        <v>13</v>
      </c>
      <c r="B7" s="276">
        <f>'1017'!B7:C7+'1018'!B6:C6</f>
        <v>34836550</v>
      </c>
      <c r="C7" s="277"/>
      <c r="D7" s="9"/>
      <c r="E7" s="10"/>
      <c r="F7" s="11"/>
      <c r="G7" s="12"/>
      <c r="H7" s="108"/>
    </row>
    <row r="8" spans="1:8" ht="25.5" customHeight="1">
      <c r="A8" s="94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96"/>
      <c r="E9" s="16"/>
      <c r="F9" s="16"/>
      <c r="G9" s="44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20" t="s">
        <v>391</v>
      </c>
      <c r="C11" s="20">
        <v>22</v>
      </c>
      <c r="D11" s="210"/>
      <c r="E11" s="21"/>
      <c r="F11" s="95"/>
      <c r="G11" s="19"/>
    </row>
    <row r="12" spans="1:8" ht="18" customHeight="1">
      <c r="A12" s="297"/>
      <c r="B12" s="20" t="s">
        <v>165</v>
      </c>
      <c r="C12" s="20">
        <v>7</v>
      </c>
      <c r="D12" s="210"/>
      <c r="E12" s="21"/>
      <c r="F12" s="95"/>
      <c r="G12" s="19"/>
    </row>
    <row r="13" spans="1:8" ht="17.100000000000001" customHeight="1">
      <c r="A13" s="298"/>
      <c r="B13" s="20" t="s">
        <v>105</v>
      </c>
      <c r="C13" s="20">
        <v>6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/>
      <c r="B16" s="25"/>
      <c r="C16" s="95"/>
      <c r="D16" s="95"/>
      <c r="E16" s="261"/>
      <c r="F16" s="262"/>
      <c r="G16" s="263"/>
    </row>
    <row r="17" spans="1:7" ht="18.95" customHeight="1">
      <c r="A17" s="225"/>
      <c r="B17" s="25"/>
      <c r="C17" s="95"/>
      <c r="D17" s="95"/>
      <c r="E17" s="261"/>
      <c r="F17" s="262"/>
      <c r="G17" s="263"/>
    </row>
    <row r="18" spans="1:7" ht="18.95" customHeight="1">
      <c r="A18" s="225"/>
      <c r="B18" s="25"/>
      <c r="C18" s="95"/>
      <c r="D18" s="95"/>
      <c r="E18" s="261"/>
      <c r="F18" s="262"/>
      <c r="G18" s="263"/>
    </row>
    <row r="19" spans="1:7" ht="18.95" customHeight="1">
      <c r="A19" s="226"/>
      <c r="B19" s="25"/>
      <c r="C19" s="95"/>
      <c r="D19" s="95"/>
      <c r="E19" s="261"/>
      <c r="F19" s="262"/>
      <c r="G19" s="263"/>
    </row>
    <row r="20" spans="1:7" ht="20.100000000000001" customHeight="1">
      <c r="A20" s="224" t="s">
        <v>25</v>
      </c>
      <c r="B20" s="25">
        <v>0.25</v>
      </c>
      <c r="C20" s="95" t="s">
        <v>377</v>
      </c>
      <c r="D20" s="95">
        <v>17</v>
      </c>
      <c r="E20" s="261"/>
      <c r="F20" s="262"/>
      <c r="G20" s="263"/>
    </row>
    <row r="21" spans="1:7" ht="21" customHeight="1">
      <c r="A21" s="225"/>
      <c r="B21" s="25">
        <v>0.29166666666666669</v>
      </c>
      <c r="C21" s="95" t="s">
        <v>378</v>
      </c>
      <c r="D21" s="95">
        <v>4</v>
      </c>
      <c r="E21" s="261"/>
      <c r="F21" s="262"/>
      <c r="G21" s="263"/>
    </row>
    <row r="22" spans="1:7" ht="18.95" customHeight="1">
      <c r="A22" s="225"/>
      <c r="B22" s="25">
        <v>0.3125</v>
      </c>
      <c r="C22" s="95" t="s">
        <v>379</v>
      </c>
      <c r="D22" s="95">
        <v>3</v>
      </c>
      <c r="E22" s="261"/>
      <c r="F22" s="262"/>
      <c r="G22" s="263"/>
    </row>
    <row r="23" spans="1:7" ht="18.95" customHeight="1">
      <c r="A23" s="225"/>
      <c r="B23" s="25">
        <v>0.3125</v>
      </c>
      <c r="C23" s="95" t="s">
        <v>380</v>
      </c>
      <c r="D23" s="95">
        <v>8</v>
      </c>
      <c r="E23" s="261"/>
      <c r="F23" s="262"/>
      <c r="G23" s="263"/>
    </row>
    <row r="24" spans="1:7" ht="21.95" customHeight="1">
      <c r="A24" s="226"/>
      <c r="B24" s="25">
        <v>0.33333333333333331</v>
      </c>
      <c r="C24" s="95" t="s">
        <v>381</v>
      </c>
      <c r="D24" s="95">
        <v>5</v>
      </c>
      <c r="E24" s="261"/>
      <c r="F24" s="262"/>
      <c r="G24" s="263"/>
    </row>
    <row r="25" spans="1:7" ht="26.1" customHeight="1">
      <c r="A25" s="223" t="s">
        <v>26</v>
      </c>
      <c r="B25" s="223"/>
      <c r="C25" s="223"/>
      <c r="D25" s="223"/>
      <c r="E25" s="223"/>
      <c r="F25" s="223"/>
      <c r="G25" s="223"/>
    </row>
    <row r="26" spans="1:7" ht="18.95" customHeight="1">
      <c r="A26" s="224" t="s">
        <v>27</v>
      </c>
      <c r="B26" s="227" t="s">
        <v>385</v>
      </c>
      <c r="C26" s="229"/>
      <c r="D26" s="224" t="s">
        <v>28</v>
      </c>
      <c r="E26" s="227" t="s">
        <v>386</v>
      </c>
      <c r="F26" s="228"/>
      <c r="G26" s="229"/>
    </row>
    <row r="27" spans="1:7" ht="18" customHeight="1">
      <c r="A27" s="225"/>
      <c r="B27" s="250"/>
      <c r="C27" s="251"/>
      <c r="D27" s="225"/>
      <c r="E27" s="236" t="s">
        <v>387</v>
      </c>
      <c r="F27" s="237"/>
      <c r="G27" s="238"/>
    </row>
    <row r="28" spans="1:7" ht="18" customHeight="1">
      <c r="A28" s="225"/>
      <c r="B28" s="250"/>
      <c r="C28" s="251"/>
      <c r="D28" s="225"/>
      <c r="E28" s="236" t="s">
        <v>388</v>
      </c>
      <c r="F28" s="237"/>
      <c r="G28" s="238"/>
    </row>
    <row r="29" spans="1:7" ht="18" customHeight="1">
      <c r="A29" s="225"/>
      <c r="B29" s="250"/>
      <c r="C29" s="251"/>
      <c r="D29" s="225"/>
      <c r="E29" s="236" t="s">
        <v>389</v>
      </c>
      <c r="F29" s="237"/>
      <c r="G29" s="238"/>
    </row>
    <row r="30" spans="1:7" ht="18.95" customHeight="1">
      <c r="A30" s="226"/>
      <c r="B30" s="255"/>
      <c r="C30" s="256"/>
      <c r="D30" s="226"/>
      <c r="E30" s="246"/>
      <c r="F30" s="247"/>
      <c r="G30" s="248"/>
    </row>
    <row r="31" spans="1:7" ht="24" customHeight="1">
      <c r="A31" s="223" t="s">
        <v>29</v>
      </c>
      <c r="B31" s="223"/>
      <c r="C31" s="223"/>
      <c r="D31" s="223"/>
      <c r="E31" s="223"/>
      <c r="F31" s="223"/>
      <c r="G31" s="223"/>
    </row>
    <row r="32" spans="1:7" ht="20.100000000000001" customHeight="1">
      <c r="A32" s="224" t="s">
        <v>27</v>
      </c>
      <c r="B32" s="227" t="s">
        <v>10</v>
      </c>
      <c r="C32" s="229"/>
      <c r="D32" s="224" t="s">
        <v>28</v>
      </c>
      <c r="E32" s="243"/>
      <c r="F32" s="244"/>
      <c r="G32" s="245"/>
    </row>
    <row r="33" spans="1:7" ht="20.100000000000001" customHeight="1">
      <c r="A33" s="226"/>
      <c r="B33" s="239" t="s">
        <v>10</v>
      </c>
      <c r="C33" s="241"/>
      <c r="D33" s="226"/>
      <c r="E33" s="246"/>
      <c r="F33" s="247"/>
      <c r="G33" s="248"/>
    </row>
    <row r="34" spans="1:7" ht="27" customHeight="1">
      <c r="A34" s="223" t="s">
        <v>30</v>
      </c>
      <c r="B34" s="223"/>
      <c r="C34" s="223"/>
      <c r="D34" s="223"/>
      <c r="E34" s="223"/>
      <c r="F34" s="223"/>
      <c r="G34" s="223"/>
    </row>
    <row r="35" spans="1:7" ht="20.100000000000001" customHeight="1">
      <c r="A35" s="224" t="s">
        <v>27</v>
      </c>
      <c r="B35" s="227" t="s">
        <v>382</v>
      </c>
      <c r="C35" s="228"/>
      <c r="D35" s="229"/>
      <c r="E35" s="224" t="s">
        <v>28</v>
      </c>
      <c r="F35" s="243"/>
      <c r="G35" s="245"/>
    </row>
    <row r="36" spans="1:7" ht="20.100000000000001" customHeight="1">
      <c r="A36" s="225"/>
      <c r="B36" s="236" t="s">
        <v>383</v>
      </c>
      <c r="C36" s="237"/>
      <c r="D36" s="238"/>
      <c r="E36" s="225"/>
      <c r="F36" s="252"/>
      <c r="G36" s="254"/>
    </row>
    <row r="37" spans="1:7" ht="20.100000000000001" customHeight="1">
      <c r="A37" s="225"/>
      <c r="B37" s="236" t="s">
        <v>384</v>
      </c>
      <c r="C37" s="237"/>
      <c r="D37" s="238"/>
      <c r="E37" s="225"/>
      <c r="F37" s="252"/>
      <c r="G37" s="254"/>
    </row>
    <row r="38" spans="1:7" ht="20.100000000000001" customHeight="1">
      <c r="A38" s="225"/>
      <c r="B38" s="236"/>
      <c r="C38" s="237"/>
      <c r="D38" s="238"/>
      <c r="E38" s="225"/>
      <c r="F38" s="252"/>
      <c r="G38" s="254"/>
    </row>
    <row r="39" spans="1:7" ht="20.100000000000001" customHeight="1">
      <c r="A39" s="225"/>
      <c r="B39" s="236"/>
      <c r="C39" s="237"/>
      <c r="D39" s="238"/>
      <c r="E39" s="225"/>
      <c r="F39" s="252"/>
      <c r="G39" s="254"/>
    </row>
    <row r="40" spans="1:7" ht="20.100000000000001" customHeight="1">
      <c r="A40" s="226"/>
      <c r="B40" s="239"/>
      <c r="C40" s="240"/>
      <c r="D40" s="241"/>
      <c r="E40" s="226"/>
      <c r="F40" s="246"/>
      <c r="G40" s="248"/>
    </row>
    <row r="41" spans="1:7" ht="24" customHeight="1">
      <c r="A41" s="204" t="s">
        <v>31</v>
      </c>
      <c r="B41" s="286"/>
      <c r="C41" s="28" t="s">
        <v>32</v>
      </c>
      <c r="D41" s="29">
        <f>B43+E43</f>
        <v>0</v>
      </c>
      <c r="E41" s="30"/>
      <c r="F41" s="30"/>
      <c r="G41" s="30"/>
    </row>
    <row r="42" spans="1:7" ht="27" customHeight="1">
      <c r="A42" s="206" t="s">
        <v>27</v>
      </c>
      <c r="B42" s="31" t="s">
        <v>33</v>
      </c>
      <c r="C42" s="31" t="s">
        <v>34</v>
      </c>
      <c r="D42" s="209" t="s">
        <v>28</v>
      </c>
      <c r="E42" s="31" t="s">
        <v>33</v>
      </c>
      <c r="F42" s="212" t="s">
        <v>34</v>
      </c>
      <c r="G42" s="213"/>
    </row>
    <row r="43" spans="1:7" ht="15.95" customHeight="1">
      <c r="A43" s="207"/>
      <c r="B43" s="214"/>
      <c r="C43" s="214"/>
      <c r="D43" s="210"/>
      <c r="E43" s="214"/>
      <c r="F43" s="217"/>
      <c r="G43" s="218"/>
    </row>
    <row r="44" spans="1:7" ht="20.100000000000001" customHeight="1">
      <c r="A44" s="207"/>
      <c r="B44" s="215"/>
      <c r="C44" s="215"/>
      <c r="D44" s="210"/>
      <c r="E44" s="215"/>
      <c r="F44" s="219"/>
      <c r="G44" s="220"/>
    </row>
    <row r="45" spans="1:7" ht="18" customHeight="1">
      <c r="A45" s="208"/>
      <c r="B45" s="216"/>
      <c r="C45" s="216"/>
      <c r="D45" s="211"/>
      <c r="E45" s="216"/>
      <c r="F45" s="221"/>
      <c r="G45" s="222"/>
    </row>
    <row r="46" spans="1:7" ht="24" customHeight="1">
      <c r="A46" s="200" t="s">
        <v>35</v>
      </c>
      <c r="B46" s="200"/>
      <c r="C46" s="200"/>
      <c r="D46" s="200"/>
      <c r="E46" s="200"/>
      <c r="F46" s="200"/>
      <c r="G46" s="200"/>
    </row>
    <row r="47" spans="1:7" ht="54.95" customHeight="1">
      <c r="A47" s="201"/>
      <c r="B47" s="202"/>
      <c r="C47" s="202"/>
      <c r="D47" s="202"/>
      <c r="E47" s="202"/>
      <c r="F47" s="202"/>
      <c r="G47" s="203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31:G31"/>
    <mergeCell ref="A32:A33"/>
    <mergeCell ref="B32:C32"/>
    <mergeCell ref="D32:D33"/>
    <mergeCell ref="E32:G33"/>
    <mergeCell ref="B33:C33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zoomScaleNormal="100" zoomScalePageLayoutView="150" workbookViewId="0">
      <selection activeCell="J17" sqref="J1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97" t="s">
        <v>1</v>
      </c>
      <c r="B2" s="267" t="s">
        <v>392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97" t="s">
        <v>6</v>
      </c>
      <c r="F3" s="4" t="s">
        <v>7</v>
      </c>
      <c r="G3" s="97" t="s">
        <v>8</v>
      </c>
      <c r="H3" s="5"/>
    </row>
    <row r="4" spans="1:8" ht="21.75" customHeight="1">
      <c r="A4" s="97" t="s">
        <v>9</v>
      </c>
      <c r="B4" s="272">
        <v>561600</v>
      </c>
      <c r="C4" s="273"/>
      <c r="D4" s="295"/>
      <c r="E4" s="6" t="s">
        <v>47</v>
      </c>
      <c r="F4" s="7">
        <v>15</v>
      </c>
      <c r="G4" s="35" t="s">
        <v>422</v>
      </c>
    </row>
    <row r="5" spans="1:8" ht="23.1" customHeight="1">
      <c r="A5" s="97" t="s">
        <v>11</v>
      </c>
      <c r="B5" s="274">
        <f>B6-B4</f>
        <v>1081500</v>
      </c>
      <c r="C5" s="275"/>
      <c r="D5" s="295"/>
      <c r="E5" s="6" t="s">
        <v>48</v>
      </c>
      <c r="F5" s="7">
        <v>15</v>
      </c>
      <c r="G5" s="35" t="s">
        <v>423</v>
      </c>
    </row>
    <row r="6" spans="1:8" ht="21.95" customHeight="1">
      <c r="A6" s="97" t="s">
        <v>12</v>
      </c>
      <c r="B6" s="276">
        <v>1643100</v>
      </c>
      <c r="C6" s="277"/>
      <c r="D6" s="295"/>
      <c r="E6" s="6" t="s">
        <v>49</v>
      </c>
      <c r="F6" s="7">
        <v>15</v>
      </c>
      <c r="G6" s="35" t="s">
        <v>411</v>
      </c>
    </row>
    <row r="7" spans="1:8" ht="20.25" customHeight="1">
      <c r="A7" s="8" t="s">
        <v>13</v>
      </c>
      <c r="B7" s="276">
        <f>'1018'!B7:C7+'1019'!B6:C6</f>
        <v>36479650</v>
      </c>
      <c r="C7" s="277"/>
      <c r="D7" s="9"/>
      <c r="E7" s="10"/>
      <c r="F7" s="11"/>
      <c r="G7" s="12"/>
    </row>
    <row r="8" spans="1:8" ht="25.5" customHeight="1">
      <c r="A8" s="97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99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101" t="s">
        <v>164</v>
      </c>
      <c r="C11" s="101">
        <v>6</v>
      </c>
      <c r="D11" s="210"/>
      <c r="E11" s="21"/>
      <c r="F11" s="98"/>
      <c r="G11" s="19"/>
    </row>
    <row r="12" spans="1:8" ht="18" customHeight="1">
      <c r="A12" s="297"/>
      <c r="B12" s="101" t="s">
        <v>421</v>
      </c>
      <c r="C12" s="101">
        <v>5</v>
      </c>
      <c r="D12" s="210"/>
      <c r="E12" s="21"/>
      <c r="F12" s="98"/>
      <c r="G12" s="19"/>
    </row>
    <row r="13" spans="1:8" ht="17.100000000000001" customHeight="1">
      <c r="A13" s="298"/>
      <c r="B13" s="24" t="s">
        <v>137</v>
      </c>
      <c r="C13" s="24">
        <v>4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/>
      <c r="B16" s="25">
        <v>0.5</v>
      </c>
      <c r="C16" s="98" t="s">
        <v>393</v>
      </c>
      <c r="D16" s="98">
        <v>3</v>
      </c>
      <c r="E16" s="261"/>
      <c r="F16" s="262"/>
      <c r="G16" s="263"/>
    </row>
    <row r="17" spans="1:7" ht="18.95" customHeight="1">
      <c r="A17" s="225"/>
      <c r="B17" s="25">
        <v>0.52083333333333337</v>
      </c>
      <c r="C17" s="98" t="s">
        <v>394</v>
      </c>
      <c r="D17" s="98">
        <v>2</v>
      </c>
      <c r="E17" s="261"/>
      <c r="F17" s="262"/>
      <c r="G17" s="263"/>
    </row>
    <row r="18" spans="1:7" ht="18.95" customHeight="1">
      <c r="A18" s="225"/>
      <c r="B18" s="25">
        <v>4.1666666666666664E-2</v>
      </c>
      <c r="C18" s="98" t="s">
        <v>395</v>
      </c>
      <c r="D18" s="98">
        <v>2</v>
      </c>
      <c r="E18" s="261"/>
      <c r="F18" s="262"/>
      <c r="G18" s="263"/>
    </row>
    <row r="19" spans="1:7" ht="18.95" customHeight="1">
      <c r="A19" s="226"/>
      <c r="B19" s="25"/>
      <c r="C19" s="98"/>
      <c r="D19" s="98"/>
      <c r="E19" s="261"/>
      <c r="F19" s="262"/>
      <c r="G19" s="263"/>
    </row>
    <row r="20" spans="1:7" ht="20.100000000000001" customHeight="1">
      <c r="A20" s="224" t="s">
        <v>25</v>
      </c>
      <c r="B20" s="25">
        <v>0.23611111111111113</v>
      </c>
      <c r="C20" s="98" t="s">
        <v>396</v>
      </c>
      <c r="D20" s="98">
        <v>2</v>
      </c>
      <c r="E20" s="261"/>
      <c r="F20" s="262"/>
      <c r="G20" s="263"/>
    </row>
    <row r="21" spans="1:7" ht="21" customHeight="1">
      <c r="A21" s="225"/>
      <c r="B21" s="25">
        <v>0.25</v>
      </c>
      <c r="C21" s="98" t="s">
        <v>397</v>
      </c>
      <c r="D21" s="98">
        <v>9</v>
      </c>
      <c r="E21" s="261" t="s">
        <v>404</v>
      </c>
      <c r="F21" s="262"/>
      <c r="G21" s="263"/>
    </row>
    <row r="22" spans="1:7" ht="18.95" customHeight="1">
      <c r="A22" s="225"/>
      <c r="B22" s="25">
        <v>0.25</v>
      </c>
      <c r="C22" s="98" t="s">
        <v>398</v>
      </c>
      <c r="D22" s="98">
        <v>2</v>
      </c>
      <c r="E22" s="261"/>
      <c r="F22" s="262"/>
      <c r="G22" s="263"/>
    </row>
    <row r="23" spans="1:7" ht="18.95" customHeight="1">
      <c r="A23" s="225"/>
      <c r="B23" s="25">
        <v>0.25</v>
      </c>
      <c r="C23" s="98" t="s">
        <v>399</v>
      </c>
      <c r="D23" s="98">
        <v>2</v>
      </c>
      <c r="E23" s="261" t="s">
        <v>403</v>
      </c>
      <c r="F23" s="262"/>
      <c r="G23" s="263"/>
    </row>
    <row r="24" spans="1:7" ht="18.95" customHeight="1">
      <c r="A24" s="225"/>
      <c r="B24" s="25">
        <v>0.29166666666666669</v>
      </c>
      <c r="C24" s="98" t="s">
        <v>400</v>
      </c>
      <c r="D24" s="98">
        <v>2</v>
      </c>
      <c r="E24" s="261"/>
      <c r="F24" s="262"/>
      <c r="G24" s="263"/>
    </row>
    <row r="25" spans="1:7" ht="18.95" customHeight="1">
      <c r="A25" s="225"/>
      <c r="B25" s="25">
        <v>0.29166666666666669</v>
      </c>
      <c r="C25" s="98" t="s">
        <v>401</v>
      </c>
      <c r="D25" s="98">
        <v>3</v>
      </c>
      <c r="E25" s="261"/>
      <c r="F25" s="262"/>
      <c r="G25" s="263"/>
    </row>
    <row r="26" spans="1:7" ht="21.95" customHeight="1">
      <c r="A26" s="226"/>
      <c r="B26" s="25">
        <v>0.35416666666666669</v>
      </c>
      <c r="C26" s="98" t="s">
        <v>402</v>
      </c>
      <c r="D26" s="98">
        <v>2</v>
      </c>
      <c r="E26" s="261"/>
      <c r="F26" s="262"/>
      <c r="G26" s="263"/>
    </row>
    <row r="27" spans="1:7" ht="26.1" customHeight="1">
      <c r="A27" s="223" t="s">
        <v>26</v>
      </c>
      <c r="B27" s="223"/>
      <c r="C27" s="223"/>
      <c r="D27" s="223"/>
      <c r="E27" s="223"/>
      <c r="F27" s="223"/>
      <c r="G27" s="223"/>
    </row>
    <row r="28" spans="1:7" ht="18.95" customHeight="1">
      <c r="A28" s="224" t="s">
        <v>27</v>
      </c>
      <c r="B28" s="227" t="s">
        <v>407</v>
      </c>
      <c r="C28" s="229"/>
      <c r="D28" s="224" t="s">
        <v>28</v>
      </c>
      <c r="E28" s="324" t="s">
        <v>420</v>
      </c>
      <c r="F28" s="228"/>
      <c r="G28" s="229"/>
    </row>
    <row r="29" spans="1:7" ht="18" customHeight="1">
      <c r="A29" s="225"/>
      <c r="B29" s="250" t="s">
        <v>408</v>
      </c>
      <c r="C29" s="251"/>
      <c r="D29" s="225"/>
      <c r="E29" s="299" t="s">
        <v>419</v>
      </c>
      <c r="F29" s="300"/>
      <c r="G29" s="301"/>
    </row>
    <row r="30" spans="1:7" ht="18" customHeight="1">
      <c r="A30" s="225"/>
      <c r="B30" s="250"/>
      <c r="C30" s="251"/>
      <c r="D30" s="225"/>
      <c r="E30" s="252"/>
      <c r="F30" s="253"/>
      <c r="G30" s="254"/>
    </row>
    <row r="31" spans="1:7" ht="18" customHeight="1">
      <c r="A31" s="225"/>
      <c r="B31" s="250"/>
      <c r="C31" s="251"/>
      <c r="D31" s="225"/>
      <c r="E31" s="252"/>
      <c r="F31" s="253"/>
      <c r="G31" s="254"/>
    </row>
    <row r="32" spans="1:7" ht="18.95" customHeight="1">
      <c r="A32" s="226"/>
      <c r="B32" s="255"/>
      <c r="C32" s="256"/>
      <c r="D32" s="226"/>
      <c r="E32" s="246"/>
      <c r="F32" s="247"/>
      <c r="G32" s="248"/>
    </row>
    <row r="33" spans="1:7" ht="24" customHeight="1">
      <c r="A33" s="223" t="s">
        <v>29</v>
      </c>
      <c r="B33" s="223"/>
      <c r="C33" s="223"/>
      <c r="D33" s="223"/>
      <c r="E33" s="223"/>
      <c r="F33" s="223"/>
      <c r="G33" s="223"/>
    </row>
    <row r="34" spans="1:7" ht="20.100000000000001" customHeight="1">
      <c r="A34" s="224" t="s">
        <v>27</v>
      </c>
      <c r="B34" s="227" t="s">
        <v>10</v>
      </c>
      <c r="C34" s="229"/>
      <c r="D34" s="224" t="s">
        <v>28</v>
      </c>
      <c r="E34" s="243"/>
      <c r="F34" s="244"/>
      <c r="G34" s="245"/>
    </row>
    <row r="35" spans="1:7" ht="20.100000000000001" customHeight="1">
      <c r="A35" s="226"/>
      <c r="B35" s="239" t="s">
        <v>10</v>
      </c>
      <c r="C35" s="241"/>
      <c r="D35" s="226"/>
      <c r="E35" s="246"/>
      <c r="F35" s="247"/>
      <c r="G35" s="248"/>
    </row>
    <row r="36" spans="1:7" ht="27" customHeight="1">
      <c r="A36" s="223" t="s">
        <v>30</v>
      </c>
      <c r="B36" s="223"/>
      <c r="C36" s="223"/>
      <c r="D36" s="223"/>
      <c r="E36" s="223"/>
      <c r="F36" s="223"/>
      <c r="G36" s="223"/>
    </row>
    <row r="37" spans="1:7" ht="20.100000000000001" customHeight="1">
      <c r="A37" s="224" t="s">
        <v>27</v>
      </c>
      <c r="B37" s="227" t="s">
        <v>406</v>
      </c>
      <c r="C37" s="228"/>
      <c r="D37" s="229"/>
      <c r="E37" s="224" t="s">
        <v>28</v>
      </c>
      <c r="F37" s="243"/>
      <c r="G37" s="245"/>
    </row>
    <row r="38" spans="1:7" ht="20.100000000000001" customHeight="1">
      <c r="A38" s="225"/>
      <c r="B38" s="227" t="s">
        <v>246</v>
      </c>
      <c r="C38" s="228"/>
      <c r="D38" s="229"/>
      <c r="E38" s="225"/>
      <c r="F38" s="252"/>
      <c r="G38" s="254"/>
    </row>
    <row r="39" spans="1:7" ht="20.100000000000001" customHeight="1">
      <c r="A39" s="225"/>
      <c r="B39" s="227" t="s">
        <v>405</v>
      </c>
      <c r="C39" s="228"/>
      <c r="D39" s="229"/>
      <c r="E39" s="225"/>
      <c r="F39" s="252"/>
      <c r="G39" s="254"/>
    </row>
    <row r="40" spans="1:7" ht="20.100000000000001" customHeight="1">
      <c r="A40" s="225"/>
      <c r="B40" s="236" t="s">
        <v>315</v>
      </c>
      <c r="C40" s="237"/>
      <c r="D40" s="238"/>
      <c r="E40" s="225"/>
      <c r="F40" s="252"/>
      <c r="G40" s="254"/>
    </row>
    <row r="41" spans="1:7" ht="20.100000000000001" customHeight="1">
      <c r="A41" s="225"/>
      <c r="B41" s="236"/>
      <c r="C41" s="237"/>
      <c r="D41" s="238"/>
      <c r="E41" s="225"/>
      <c r="F41" s="252"/>
      <c r="G41" s="254"/>
    </row>
    <row r="42" spans="1:7" ht="20.100000000000001" customHeight="1">
      <c r="A42" s="226"/>
      <c r="B42" s="239"/>
      <c r="C42" s="240"/>
      <c r="D42" s="241"/>
      <c r="E42" s="226"/>
      <c r="F42" s="246"/>
      <c r="G42" s="248"/>
    </row>
    <row r="43" spans="1:7" ht="24" customHeight="1">
      <c r="A43" s="204" t="s">
        <v>31</v>
      </c>
      <c r="B43" s="286"/>
      <c r="C43" s="28" t="s">
        <v>32</v>
      </c>
      <c r="D43" s="29">
        <f>B45+E45</f>
        <v>0</v>
      </c>
      <c r="E43" s="30"/>
      <c r="F43" s="30"/>
      <c r="G43" s="30"/>
    </row>
    <row r="44" spans="1:7" ht="27" customHeight="1">
      <c r="A44" s="206" t="s">
        <v>27</v>
      </c>
      <c r="B44" s="31" t="s">
        <v>33</v>
      </c>
      <c r="C44" s="31" t="s">
        <v>34</v>
      </c>
      <c r="D44" s="209" t="s">
        <v>28</v>
      </c>
      <c r="E44" s="31" t="s">
        <v>33</v>
      </c>
      <c r="F44" s="212" t="s">
        <v>34</v>
      </c>
      <c r="G44" s="213"/>
    </row>
    <row r="45" spans="1:7" ht="15.95" customHeight="1">
      <c r="A45" s="207"/>
      <c r="B45" s="214"/>
      <c r="C45" s="214"/>
      <c r="D45" s="210"/>
      <c r="E45" s="214"/>
      <c r="F45" s="217"/>
      <c r="G45" s="218"/>
    </row>
    <row r="46" spans="1:7" ht="20.100000000000001" customHeight="1">
      <c r="A46" s="207"/>
      <c r="B46" s="215"/>
      <c r="C46" s="215"/>
      <c r="D46" s="210"/>
      <c r="E46" s="215"/>
      <c r="F46" s="219"/>
      <c r="G46" s="220"/>
    </row>
    <row r="47" spans="1:7" ht="18" customHeight="1">
      <c r="A47" s="208"/>
      <c r="B47" s="216"/>
      <c r="C47" s="216"/>
      <c r="D47" s="211"/>
      <c r="E47" s="216"/>
      <c r="F47" s="221"/>
      <c r="G47" s="222"/>
    </row>
    <row r="48" spans="1:7" ht="24" customHeight="1">
      <c r="A48" s="200" t="s">
        <v>35</v>
      </c>
      <c r="B48" s="200"/>
      <c r="C48" s="200"/>
      <c r="D48" s="200"/>
      <c r="E48" s="200"/>
      <c r="F48" s="200"/>
      <c r="G48" s="200"/>
    </row>
    <row r="49" spans="1:7" ht="54.95" customHeight="1">
      <c r="A49" s="201"/>
      <c r="B49" s="202"/>
      <c r="C49" s="202"/>
      <c r="D49" s="202"/>
      <c r="E49" s="202"/>
      <c r="F49" s="202"/>
      <c r="G49" s="203"/>
    </row>
    <row r="50" spans="1:7" ht="15.95" customHeight="1"/>
    <row r="51" spans="1:7" ht="15" customHeight="1"/>
    <row r="52" spans="1:7" ht="15" customHeight="1"/>
    <row r="53" spans="1:7" ht="15" customHeight="1">
      <c r="C53" t="s">
        <v>5</v>
      </c>
    </row>
    <row r="54" spans="1:7" ht="15" customHeight="1"/>
    <row r="55" spans="1:7" ht="15" customHeight="1"/>
    <row r="56" spans="1:7" ht="15" customHeight="1"/>
  </sheetData>
  <mergeCells count="6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6"/>
    <mergeCell ref="E20:G20"/>
    <mergeCell ref="E21:G21"/>
    <mergeCell ref="E22:G22"/>
    <mergeCell ref="E25:G25"/>
    <mergeCell ref="E26:G26"/>
    <mergeCell ref="A27:G27"/>
    <mergeCell ref="A28:A32"/>
    <mergeCell ref="B28:C28"/>
    <mergeCell ref="D28:D32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A33:G33"/>
    <mergeCell ref="A34:A35"/>
    <mergeCell ref="B34:C34"/>
    <mergeCell ref="D34:D35"/>
    <mergeCell ref="E34:G35"/>
    <mergeCell ref="B35:C35"/>
    <mergeCell ref="F37:G42"/>
    <mergeCell ref="B38:D38"/>
    <mergeCell ref="B39:D39"/>
    <mergeCell ref="B40:D40"/>
    <mergeCell ref="B41:D41"/>
    <mergeCell ref="B42:D42"/>
    <mergeCell ref="A48:G48"/>
    <mergeCell ref="A49:G49"/>
    <mergeCell ref="E23:G23"/>
    <mergeCell ref="E24:G24"/>
    <mergeCell ref="A43:B43"/>
    <mergeCell ref="A44:A47"/>
    <mergeCell ref="D44:D47"/>
    <mergeCell ref="F44:G44"/>
    <mergeCell ref="B45:B47"/>
    <mergeCell ref="C45:C47"/>
    <mergeCell ref="E45:E47"/>
    <mergeCell ref="F45:G47"/>
    <mergeCell ref="A36:G36"/>
    <mergeCell ref="A37:A42"/>
    <mergeCell ref="B37:D37"/>
    <mergeCell ref="E37:E42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8"/>
  <sheetViews>
    <sheetView topLeftCell="A13" zoomScaleNormal="100" zoomScalePageLayoutView="150" workbookViewId="0">
      <selection activeCell="K29" sqref="K29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33" t="s">
        <v>1</v>
      </c>
      <c r="B2" s="267" t="s">
        <v>50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70" t="s">
        <v>5</v>
      </c>
      <c r="E3" s="33" t="s">
        <v>6</v>
      </c>
      <c r="F3" s="4" t="s">
        <v>7</v>
      </c>
      <c r="G3" s="33" t="s">
        <v>8</v>
      </c>
      <c r="H3" s="5"/>
    </row>
    <row r="4" spans="1:8" ht="21.75" customHeight="1">
      <c r="A4" s="33" t="s">
        <v>9</v>
      </c>
      <c r="B4" s="272">
        <v>540000</v>
      </c>
      <c r="C4" s="273"/>
      <c r="D4" s="271"/>
      <c r="E4" s="6" t="s">
        <v>47</v>
      </c>
      <c r="F4" s="7"/>
      <c r="G4" s="35" t="s">
        <v>80</v>
      </c>
    </row>
    <row r="5" spans="1:8" ht="23.1" customHeight="1">
      <c r="A5" s="33" t="s">
        <v>11</v>
      </c>
      <c r="B5" s="274">
        <f>B6-B4</f>
        <v>3336900</v>
      </c>
      <c r="C5" s="275"/>
      <c r="D5" s="271"/>
      <c r="E5" s="6" t="s">
        <v>48</v>
      </c>
      <c r="F5" s="7"/>
      <c r="G5" s="35" t="s">
        <v>81</v>
      </c>
    </row>
    <row r="6" spans="1:8" ht="21.95" customHeight="1">
      <c r="A6" s="33" t="s">
        <v>12</v>
      </c>
      <c r="B6" s="274">
        <v>3876900</v>
      </c>
      <c r="C6" s="275"/>
      <c r="D6" s="271"/>
      <c r="E6" s="6" t="s">
        <v>49</v>
      </c>
      <c r="F6" s="7"/>
      <c r="G6" s="35" t="s">
        <v>82</v>
      </c>
    </row>
    <row r="7" spans="1:8" ht="20.25" customHeight="1">
      <c r="A7" s="8" t="s">
        <v>13</v>
      </c>
      <c r="B7" s="276">
        <f>B6+'1001'!B7:C7</f>
        <v>6106000</v>
      </c>
      <c r="C7" s="277"/>
      <c r="D7" s="9"/>
      <c r="E7" s="10"/>
      <c r="F7" s="11"/>
      <c r="G7" s="12"/>
    </row>
    <row r="8" spans="1:8" ht="25.5" customHeight="1">
      <c r="A8" s="33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15"/>
      <c r="E9" s="16"/>
      <c r="F9" s="16"/>
      <c r="G9" s="17"/>
    </row>
    <row r="10" spans="1:8" ht="17.100000000000001" customHeight="1">
      <c r="A10" s="280" t="s">
        <v>16</v>
      </c>
      <c r="B10" s="18" t="s">
        <v>17</v>
      </c>
      <c r="C10" s="18" t="s">
        <v>18</v>
      </c>
      <c r="D10" s="282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81"/>
      <c r="B11" s="20" t="s">
        <v>83</v>
      </c>
      <c r="C11" s="20">
        <v>12</v>
      </c>
      <c r="D11" s="283"/>
      <c r="E11" s="21"/>
      <c r="F11" s="34"/>
      <c r="G11" s="19"/>
    </row>
    <row r="12" spans="1:8" ht="18" customHeight="1">
      <c r="A12" s="281"/>
      <c r="B12" s="20" t="s">
        <v>84</v>
      </c>
      <c r="C12" s="20">
        <v>5</v>
      </c>
      <c r="D12" s="283"/>
      <c r="E12" s="21"/>
      <c r="F12" s="34"/>
      <c r="G12" s="19"/>
    </row>
    <row r="13" spans="1:8" ht="17.100000000000001" customHeight="1">
      <c r="A13" s="281"/>
      <c r="B13" s="22" t="s">
        <v>85</v>
      </c>
      <c r="C13" s="22">
        <v>6</v>
      </c>
      <c r="D13" s="283"/>
      <c r="E13" s="23"/>
      <c r="F13" s="24"/>
      <c r="G13" s="19"/>
    </row>
    <row r="14" spans="1:8" ht="27.95" customHeight="1">
      <c r="A14" s="264" t="s">
        <v>20</v>
      </c>
      <c r="B14" s="242"/>
      <c r="C14" s="242"/>
      <c r="D14" s="242"/>
      <c r="E14" s="242"/>
      <c r="F14" s="242"/>
      <c r="G14" s="265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5"/>
      <c r="B16" s="25">
        <v>0.5</v>
      </c>
      <c r="C16" s="34" t="s">
        <v>51</v>
      </c>
      <c r="D16" s="34">
        <v>2</v>
      </c>
      <c r="E16" s="261"/>
      <c r="F16" s="262"/>
      <c r="G16" s="263"/>
    </row>
    <row r="17" spans="1:7" ht="18.95" customHeight="1">
      <c r="A17" s="225"/>
      <c r="B17" s="25">
        <v>0.5</v>
      </c>
      <c r="C17" s="34" t="s">
        <v>52</v>
      </c>
      <c r="D17" s="34">
        <v>6</v>
      </c>
      <c r="E17" s="261"/>
      <c r="F17" s="262"/>
      <c r="G17" s="263"/>
    </row>
    <row r="18" spans="1:7" ht="18.95" customHeight="1">
      <c r="A18" s="225"/>
      <c r="B18" s="25"/>
      <c r="C18" s="34"/>
      <c r="D18" s="34"/>
      <c r="E18" s="261"/>
      <c r="F18" s="262"/>
      <c r="G18" s="263"/>
    </row>
    <row r="19" spans="1:7" ht="18.95" customHeight="1">
      <c r="A19" s="226"/>
      <c r="B19" s="25"/>
      <c r="C19" s="34"/>
      <c r="D19" s="34"/>
      <c r="E19" s="261"/>
      <c r="F19" s="262"/>
      <c r="G19" s="263"/>
    </row>
    <row r="20" spans="1:7" ht="20.100000000000001" customHeight="1">
      <c r="A20" s="249" t="s">
        <v>25</v>
      </c>
      <c r="B20" s="25">
        <v>0.27083333333333331</v>
      </c>
      <c r="C20" s="34" t="s">
        <v>53</v>
      </c>
      <c r="D20" s="34">
        <v>3</v>
      </c>
      <c r="E20" s="257" t="s">
        <v>63</v>
      </c>
      <c r="F20" s="257"/>
      <c r="G20" s="257"/>
    </row>
    <row r="21" spans="1:7" ht="20.100000000000001" customHeight="1">
      <c r="A21" s="249"/>
      <c r="B21" s="25">
        <v>0.29166666666666669</v>
      </c>
      <c r="C21" s="34" t="s">
        <v>54</v>
      </c>
      <c r="D21" s="34">
        <v>2</v>
      </c>
      <c r="E21" s="261"/>
      <c r="F21" s="262"/>
      <c r="G21" s="263"/>
    </row>
    <row r="22" spans="1:7" ht="20.100000000000001" customHeight="1">
      <c r="A22" s="249"/>
      <c r="B22" s="25">
        <v>0.29166666666666669</v>
      </c>
      <c r="C22" s="34" t="s">
        <v>55</v>
      </c>
      <c r="D22" s="34">
        <v>25</v>
      </c>
      <c r="E22" s="261" t="s">
        <v>62</v>
      </c>
      <c r="F22" s="262"/>
      <c r="G22" s="263"/>
    </row>
    <row r="23" spans="1:7" ht="20.100000000000001" customHeight="1">
      <c r="A23" s="249"/>
      <c r="B23" s="25">
        <v>0.29166666666666669</v>
      </c>
      <c r="C23" s="34" t="s">
        <v>56</v>
      </c>
      <c r="D23" s="34">
        <v>4</v>
      </c>
      <c r="E23" s="261"/>
      <c r="F23" s="262"/>
      <c r="G23" s="263"/>
    </row>
    <row r="24" spans="1:7" ht="20.100000000000001" customHeight="1">
      <c r="A24" s="249"/>
      <c r="B24" s="25">
        <v>0.29166666666666669</v>
      </c>
      <c r="C24" s="34" t="s">
        <v>57</v>
      </c>
      <c r="D24" s="34">
        <v>2</v>
      </c>
      <c r="E24" s="261"/>
      <c r="F24" s="262"/>
      <c r="G24" s="263"/>
    </row>
    <row r="25" spans="1:7" ht="21" customHeight="1">
      <c r="A25" s="249"/>
      <c r="B25" s="25">
        <v>0.29166666666666669</v>
      </c>
      <c r="C25" s="25" t="s">
        <v>58</v>
      </c>
      <c r="D25" s="34">
        <v>2</v>
      </c>
      <c r="E25" s="257"/>
      <c r="F25" s="257"/>
      <c r="G25" s="257"/>
    </row>
    <row r="26" spans="1:7" ht="18.95" customHeight="1">
      <c r="A26" s="249"/>
      <c r="B26" s="25">
        <v>0.30555555555555552</v>
      </c>
      <c r="C26" s="34" t="s">
        <v>59</v>
      </c>
      <c r="D26" s="34">
        <v>2</v>
      </c>
      <c r="E26" s="257"/>
      <c r="F26" s="257"/>
      <c r="G26" s="257"/>
    </row>
    <row r="27" spans="1:7" ht="18.95" customHeight="1">
      <c r="A27" s="249"/>
      <c r="B27" s="25">
        <v>0.33333333333333331</v>
      </c>
      <c r="C27" s="34" t="s">
        <v>60</v>
      </c>
      <c r="D27" s="34">
        <v>8</v>
      </c>
      <c r="E27" s="257"/>
      <c r="F27" s="257"/>
      <c r="G27" s="257"/>
    </row>
    <row r="28" spans="1:7" ht="21.95" customHeight="1">
      <c r="A28" s="249"/>
      <c r="B28" s="25">
        <v>0.33333333333333331</v>
      </c>
      <c r="C28" s="34" t="s">
        <v>61</v>
      </c>
      <c r="D28" s="34">
        <v>2</v>
      </c>
      <c r="E28" s="257"/>
      <c r="F28" s="257"/>
      <c r="G28" s="257"/>
    </row>
    <row r="29" spans="1:7" ht="26.1" customHeight="1">
      <c r="A29" s="223" t="s">
        <v>26</v>
      </c>
      <c r="B29" s="223"/>
      <c r="C29" s="223"/>
      <c r="D29" s="223"/>
      <c r="E29" s="223"/>
      <c r="F29" s="223"/>
      <c r="G29" s="223"/>
    </row>
    <row r="30" spans="1:7" ht="18.95" customHeight="1">
      <c r="A30" s="249" t="s">
        <v>27</v>
      </c>
      <c r="B30" s="227" t="s">
        <v>64</v>
      </c>
      <c r="C30" s="229"/>
      <c r="D30" s="249" t="s">
        <v>28</v>
      </c>
      <c r="E30" s="243" t="s">
        <v>88</v>
      </c>
      <c r="F30" s="244"/>
      <c r="G30" s="245"/>
    </row>
    <row r="31" spans="1:7" ht="18" customHeight="1">
      <c r="A31" s="249"/>
      <c r="B31" s="250" t="s">
        <v>65</v>
      </c>
      <c r="C31" s="251"/>
      <c r="D31" s="249"/>
      <c r="E31" s="236" t="s">
        <v>89</v>
      </c>
      <c r="F31" s="237"/>
      <c r="G31" s="238"/>
    </row>
    <row r="32" spans="1:7" ht="18" customHeight="1">
      <c r="A32" s="249"/>
      <c r="B32" s="250" t="s">
        <v>66</v>
      </c>
      <c r="C32" s="251"/>
      <c r="D32" s="249"/>
      <c r="E32" s="236" t="s">
        <v>90</v>
      </c>
      <c r="F32" s="237"/>
      <c r="G32" s="238"/>
    </row>
    <row r="33" spans="1:7" ht="18" customHeight="1">
      <c r="A33" s="249"/>
      <c r="B33" s="250"/>
      <c r="C33" s="251"/>
      <c r="D33" s="249"/>
      <c r="E33" s="252"/>
      <c r="F33" s="253"/>
      <c r="G33" s="254"/>
    </row>
    <row r="34" spans="1:7" ht="18.95" customHeight="1">
      <c r="A34" s="249"/>
      <c r="B34" s="255"/>
      <c r="C34" s="256"/>
      <c r="D34" s="249"/>
      <c r="E34" s="246"/>
      <c r="F34" s="247"/>
      <c r="G34" s="248"/>
    </row>
    <row r="35" spans="1:7" ht="24" customHeight="1">
      <c r="A35" s="223" t="s">
        <v>29</v>
      </c>
      <c r="B35" s="242"/>
      <c r="C35" s="242"/>
      <c r="D35" s="242"/>
      <c r="E35" s="242"/>
      <c r="F35" s="242"/>
      <c r="G35" s="242"/>
    </row>
    <row r="36" spans="1:7" ht="20.100000000000001" customHeight="1">
      <c r="A36" s="224" t="s">
        <v>27</v>
      </c>
      <c r="B36" s="227" t="s">
        <v>10</v>
      </c>
      <c r="C36" s="229"/>
      <c r="D36" s="224" t="s">
        <v>28</v>
      </c>
      <c r="E36" s="243"/>
      <c r="F36" s="244"/>
      <c r="G36" s="245"/>
    </row>
    <row r="37" spans="1:7" ht="20.100000000000001" customHeight="1">
      <c r="A37" s="226"/>
      <c r="B37" s="239" t="s">
        <v>10</v>
      </c>
      <c r="C37" s="241"/>
      <c r="D37" s="226"/>
      <c r="E37" s="246"/>
      <c r="F37" s="247"/>
      <c r="G37" s="248"/>
    </row>
    <row r="38" spans="1:7" ht="27" customHeight="1">
      <c r="A38" s="223" t="s">
        <v>30</v>
      </c>
      <c r="B38" s="223"/>
      <c r="C38" s="223"/>
      <c r="D38" s="223"/>
      <c r="E38" s="223"/>
      <c r="F38" s="223"/>
      <c r="G38" s="223"/>
    </row>
    <row r="39" spans="1:7" ht="20.100000000000001" customHeight="1">
      <c r="A39" s="224" t="s">
        <v>27</v>
      </c>
      <c r="B39" s="227"/>
      <c r="C39" s="228"/>
      <c r="D39" s="229"/>
      <c r="E39" s="224" t="s">
        <v>28</v>
      </c>
      <c r="F39" s="243"/>
      <c r="G39" s="245"/>
    </row>
    <row r="40" spans="1:7" ht="20.100000000000001" customHeight="1">
      <c r="A40" s="225"/>
      <c r="B40" s="236"/>
      <c r="C40" s="237"/>
      <c r="D40" s="238"/>
      <c r="E40" s="225"/>
      <c r="F40" s="252"/>
      <c r="G40" s="254"/>
    </row>
    <row r="41" spans="1:7" ht="20.100000000000001" customHeight="1">
      <c r="A41" s="225"/>
      <c r="B41" s="236"/>
      <c r="C41" s="237"/>
      <c r="D41" s="238"/>
      <c r="E41" s="225"/>
      <c r="F41" s="252"/>
      <c r="G41" s="254"/>
    </row>
    <row r="42" spans="1:7" ht="20.100000000000001" customHeight="1">
      <c r="A42" s="225"/>
      <c r="B42" s="236"/>
      <c r="C42" s="237"/>
      <c r="D42" s="238"/>
      <c r="E42" s="225"/>
      <c r="F42" s="252"/>
      <c r="G42" s="254"/>
    </row>
    <row r="43" spans="1:7" ht="20.100000000000001" customHeight="1">
      <c r="A43" s="225"/>
      <c r="B43" s="236"/>
      <c r="C43" s="237"/>
      <c r="D43" s="238"/>
      <c r="E43" s="225"/>
      <c r="F43" s="252"/>
      <c r="G43" s="254"/>
    </row>
    <row r="44" spans="1:7" ht="20.100000000000001" customHeight="1">
      <c r="A44" s="226"/>
      <c r="B44" s="239"/>
      <c r="C44" s="240"/>
      <c r="D44" s="241"/>
      <c r="E44" s="226"/>
      <c r="F44" s="246"/>
      <c r="G44" s="248"/>
    </row>
    <row r="45" spans="1:7" ht="24" customHeight="1">
      <c r="A45" s="204" t="s">
        <v>31</v>
      </c>
      <c r="B45" s="205"/>
      <c r="C45" s="28" t="s">
        <v>32</v>
      </c>
      <c r="D45" s="29">
        <f>B47+E47</f>
        <v>0</v>
      </c>
      <c r="E45" s="30"/>
      <c r="F45" s="30"/>
      <c r="G45" s="30"/>
    </row>
    <row r="46" spans="1:7" ht="27" customHeight="1">
      <c r="A46" s="206" t="s">
        <v>27</v>
      </c>
      <c r="B46" s="31" t="s">
        <v>33</v>
      </c>
      <c r="C46" s="31" t="s">
        <v>34</v>
      </c>
      <c r="D46" s="209" t="s">
        <v>28</v>
      </c>
      <c r="E46" s="31" t="s">
        <v>33</v>
      </c>
      <c r="F46" s="212" t="s">
        <v>34</v>
      </c>
      <c r="G46" s="213"/>
    </row>
    <row r="47" spans="1:7" ht="15.95" customHeight="1">
      <c r="A47" s="207"/>
      <c r="B47" s="214"/>
      <c r="C47" s="214"/>
      <c r="D47" s="210"/>
      <c r="E47" s="214"/>
      <c r="F47" s="217"/>
      <c r="G47" s="218"/>
    </row>
    <row r="48" spans="1:7" ht="20.100000000000001" customHeight="1">
      <c r="A48" s="207"/>
      <c r="B48" s="215"/>
      <c r="C48" s="215"/>
      <c r="D48" s="210"/>
      <c r="E48" s="215"/>
      <c r="F48" s="219"/>
      <c r="G48" s="220"/>
    </row>
    <row r="49" spans="1:7" ht="18" customHeight="1">
      <c r="A49" s="208"/>
      <c r="B49" s="216"/>
      <c r="C49" s="216"/>
      <c r="D49" s="211"/>
      <c r="E49" s="216"/>
      <c r="F49" s="221"/>
      <c r="G49" s="222"/>
    </row>
    <row r="50" spans="1:7" ht="24" customHeight="1">
      <c r="A50" s="200" t="s">
        <v>35</v>
      </c>
      <c r="B50" s="200"/>
      <c r="C50" s="200"/>
      <c r="D50" s="200"/>
      <c r="E50" s="200"/>
      <c r="F50" s="200"/>
      <c r="G50" s="200"/>
    </row>
    <row r="51" spans="1:7" ht="54.95" customHeight="1">
      <c r="A51" s="201"/>
      <c r="B51" s="202"/>
      <c r="C51" s="202"/>
      <c r="D51" s="202"/>
      <c r="E51" s="202"/>
      <c r="F51" s="202"/>
      <c r="G51" s="203"/>
    </row>
    <row r="52" spans="1:7" ht="15.95" customHeight="1"/>
    <row r="53" spans="1:7" ht="15" customHeight="1"/>
    <row r="54" spans="1:7" ht="15" customHeight="1"/>
    <row r="55" spans="1:7" ht="15" customHeight="1">
      <c r="C55" t="s">
        <v>5</v>
      </c>
    </row>
    <row r="56" spans="1:7" ht="15" customHeight="1"/>
    <row r="57" spans="1:7" ht="15" customHeight="1"/>
    <row r="58" spans="1:7" ht="15" customHeight="1"/>
  </sheetData>
  <mergeCells count="68">
    <mergeCell ref="A50:G50"/>
    <mergeCell ref="A51:G51"/>
    <mergeCell ref="E21:G21"/>
    <mergeCell ref="E22:G22"/>
    <mergeCell ref="E23:G23"/>
    <mergeCell ref="E24:G24"/>
    <mergeCell ref="A45:B45"/>
    <mergeCell ref="A46:A49"/>
    <mergeCell ref="D46:D49"/>
    <mergeCell ref="F46:G46"/>
    <mergeCell ref="B47:B49"/>
    <mergeCell ref="C47:C49"/>
    <mergeCell ref="E47:E49"/>
    <mergeCell ref="F47:G49"/>
    <mergeCell ref="A38:G38"/>
    <mergeCell ref="A39:A44"/>
    <mergeCell ref="B39:D39"/>
    <mergeCell ref="E39:E44"/>
    <mergeCell ref="F39:G44"/>
    <mergeCell ref="B40:D40"/>
    <mergeCell ref="B41:D41"/>
    <mergeCell ref="B42:D42"/>
    <mergeCell ref="B43:D43"/>
    <mergeCell ref="B44:D44"/>
    <mergeCell ref="A35:G35"/>
    <mergeCell ref="A36:A37"/>
    <mergeCell ref="B36:C36"/>
    <mergeCell ref="D36:D37"/>
    <mergeCell ref="E36:G37"/>
    <mergeCell ref="B37:C37"/>
    <mergeCell ref="A29:G29"/>
    <mergeCell ref="A30:A34"/>
    <mergeCell ref="B30:C30"/>
    <mergeCell ref="D30:D34"/>
    <mergeCell ref="E30:G30"/>
    <mergeCell ref="B31:C31"/>
    <mergeCell ref="E31:G31"/>
    <mergeCell ref="B32:C32"/>
    <mergeCell ref="E32:G32"/>
    <mergeCell ref="B33:C33"/>
    <mergeCell ref="E33:G33"/>
    <mergeCell ref="B34:C34"/>
    <mergeCell ref="E34:G34"/>
    <mergeCell ref="A20:A28"/>
    <mergeCell ref="E20:G20"/>
    <mergeCell ref="E25:G25"/>
    <mergeCell ref="E26:G26"/>
    <mergeCell ref="E27:G27"/>
    <mergeCell ref="E28:G28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topLeftCell="A4" zoomScaleNormal="100" zoomScalePageLayoutView="150" workbookViewId="0">
      <selection activeCell="I20" sqref="I20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103" t="s">
        <v>1</v>
      </c>
      <c r="B2" s="267" t="s">
        <v>424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103" t="s">
        <v>6</v>
      </c>
      <c r="F3" s="4" t="s">
        <v>7</v>
      </c>
      <c r="G3" s="103" t="s">
        <v>8</v>
      </c>
      <c r="H3" s="5"/>
    </row>
    <row r="4" spans="1:8" ht="21.75" customHeight="1">
      <c r="A4" s="103" t="s">
        <v>9</v>
      </c>
      <c r="B4" s="272">
        <v>486000</v>
      </c>
      <c r="C4" s="273"/>
      <c r="D4" s="295"/>
      <c r="E4" s="6" t="s">
        <v>47</v>
      </c>
      <c r="F4" s="7">
        <v>15</v>
      </c>
      <c r="G4" s="35" t="s">
        <v>425</v>
      </c>
    </row>
    <row r="5" spans="1:8" ht="23.1" customHeight="1">
      <c r="A5" s="103" t="s">
        <v>11</v>
      </c>
      <c r="B5" s="274">
        <f>B6-B4</f>
        <v>1523500</v>
      </c>
      <c r="C5" s="275"/>
      <c r="D5" s="295"/>
      <c r="E5" s="6" t="s">
        <v>48</v>
      </c>
      <c r="F5" s="7">
        <v>15</v>
      </c>
      <c r="G5" s="35" t="s">
        <v>423</v>
      </c>
    </row>
    <row r="6" spans="1:8" ht="21.95" customHeight="1">
      <c r="A6" s="103" t="s">
        <v>12</v>
      </c>
      <c r="B6" s="276">
        <v>2009500</v>
      </c>
      <c r="C6" s="277"/>
      <c r="D6" s="295"/>
      <c r="E6" s="6" t="s">
        <v>49</v>
      </c>
      <c r="F6" s="7">
        <v>15</v>
      </c>
      <c r="G6" s="35" t="s">
        <v>102</v>
      </c>
    </row>
    <row r="7" spans="1:8" ht="20.25" customHeight="1">
      <c r="A7" s="8" t="s">
        <v>13</v>
      </c>
      <c r="B7" s="276">
        <f>'1019'!B7:C7+'1020'!B6:C6</f>
        <v>38489150</v>
      </c>
      <c r="C7" s="277"/>
      <c r="D7" s="9"/>
      <c r="E7" s="10"/>
      <c r="F7" s="11"/>
      <c r="G7" s="12"/>
    </row>
    <row r="8" spans="1:8" ht="25.5" customHeight="1">
      <c r="A8" s="103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105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109" t="s">
        <v>427</v>
      </c>
      <c r="C11" s="104">
        <v>7</v>
      </c>
      <c r="D11" s="210"/>
      <c r="E11" s="21"/>
      <c r="F11" s="104"/>
      <c r="G11" s="19"/>
    </row>
    <row r="12" spans="1:8" ht="18" customHeight="1">
      <c r="A12" s="297"/>
      <c r="B12" s="109" t="s">
        <v>428</v>
      </c>
      <c r="C12" s="104">
        <v>5</v>
      </c>
      <c r="D12" s="210"/>
      <c r="E12" s="21"/>
      <c r="F12" s="104"/>
      <c r="G12" s="19"/>
    </row>
    <row r="13" spans="1:8" ht="17.100000000000001" customHeight="1">
      <c r="A13" s="298"/>
      <c r="B13" s="24" t="s">
        <v>429</v>
      </c>
      <c r="C13" s="24">
        <v>4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/>
      <c r="B16" s="25"/>
      <c r="C16" s="104"/>
      <c r="D16" s="104"/>
      <c r="E16" s="261"/>
      <c r="F16" s="262"/>
      <c r="G16" s="263"/>
    </row>
    <row r="17" spans="1:7" ht="18.95" customHeight="1">
      <c r="A17" s="225"/>
      <c r="B17" s="25"/>
      <c r="C17" s="104"/>
      <c r="D17" s="104"/>
      <c r="E17" s="261"/>
      <c r="F17" s="262"/>
      <c r="G17" s="263"/>
    </row>
    <row r="18" spans="1:7" ht="18.95" customHeight="1">
      <c r="A18" s="225"/>
      <c r="B18" s="25"/>
      <c r="C18" s="104"/>
      <c r="D18" s="104"/>
      <c r="E18" s="261"/>
      <c r="F18" s="262"/>
      <c r="G18" s="263"/>
    </row>
    <row r="19" spans="1:7" ht="18.95" customHeight="1">
      <c r="A19" s="226"/>
      <c r="B19" s="25"/>
      <c r="C19" s="104"/>
      <c r="D19" s="104"/>
      <c r="E19" s="261"/>
      <c r="F19" s="262"/>
      <c r="G19" s="263"/>
    </row>
    <row r="20" spans="1:7" ht="20.100000000000001" customHeight="1">
      <c r="A20" s="224" t="s">
        <v>25</v>
      </c>
      <c r="B20" s="25">
        <v>0.29166666666666669</v>
      </c>
      <c r="C20" s="109" t="s">
        <v>426</v>
      </c>
      <c r="D20" s="104">
        <v>4</v>
      </c>
      <c r="E20" s="261" t="s">
        <v>433</v>
      </c>
      <c r="F20" s="262"/>
      <c r="G20" s="263"/>
    </row>
    <row r="21" spans="1:7" ht="21" customHeight="1">
      <c r="A21" s="225"/>
      <c r="B21" s="25"/>
      <c r="C21" s="104"/>
      <c r="D21" s="104"/>
      <c r="E21" s="261"/>
      <c r="F21" s="262"/>
      <c r="G21" s="263"/>
    </row>
    <row r="22" spans="1:7" ht="18.95" customHeight="1">
      <c r="A22" s="225"/>
      <c r="B22" s="25"/>
      <c r="C22" s="104"/>
      <c r="D22" s="104"/>
      <c r="E22" s="261"/>
      <c r="F22" s="262"/>
      <c r="G22" s="263"/>
    </row>
    <row r="23" spans="1:7" ht="18.95" customHeight="1">
      <c r="A23" s="225"/>
      <c r="B23" s="25"/>
      <c r="C23" s="104"/>
      <c r="D23" s="104"/>
      <c r="E23" s="261"/>
      <c r="F23" s="262"/>
      <c r="G23" s="263"/>
    </row>
    <row r="24" spans="1:7" ht="18.95" customHeight="1">
      <c r="A24" s="225"/>
      <c r="B24" s="25"/>
      <c r="C24" s="104"/>
      <c r="D24" s="104"/>
      <c r="E24" s="261"/>
      <c r="F24" s="262"/>
      <c r="G24" s="263"/>
    </row>
    <row r="25" spans="1:7" ht="18.95" customHeight="1">
      <c r="A25" s="225"/>
      <c r="B25" s="25"/>
      <c r="C25" s="104"/>
      <c r="D25" s="104"/>
      <c r="E25" s="261"/>
      <c r="F25" s="262"/>
      <c r="G25" s="263"/>
    </row>
    <row r="26" spans="1:7" ht="21.95" customHeight="1">
      <c r="A26" s="226"/>
      <c r="B26" s="25"/>
      <c r="C26" s="104"/>
      <c r="D26" s="104"/>
      <c r="E26" s="261"/>
      <c r="F26" s="262"/>
      <c r="G26" s="263"/>
    </row>
    <row r="27" spans="1:7" ht="26.1" customHeight="1">
      <c r="A27" s="223" t="s">
        <v>26</v>
      </c>
      <c r="B27" s="223"/>
      <c r="C27" s="223"/>
      <c r="D27" s="223"/>
      <c r="E27" s="223"/>
      <c r="F27" s="223"/>
      <c r="G27" s="223"/>
    </row>
    <row r="28" spans="1:7" ht="18.95" customHeight="1">
      <c r="A28" s="224" t="s">
        <v>27</v>
      </c>
      <c r="B28" s="227" t="s">
        <v>430</v>
      </c>
      <c r="C28" s="229"/>
      <c r="D28" s="224" t="s">
        <v>28</v>
      </c>
      <c r="E28" s="324" t="s">
        <v>434</v>
      </c>
      <c r="F28" s="228"/>
      <c r="G28" s="229"/>
    </row>
    <row r="29" spans="1:7" ht="18" customHeight="1">
      <c r="A29" s="225"/>
      <c r="B29" s="250" t="s">
        <v>431</v>
      </c>
      <c r="C29" s="251"/>
      <c r="D29" s="225"/>
      <c r="E29" s="325" t="s">
        <v>435</v>
      </c>
      <c r="F29" s="237"/>
      <c r="G29" s="238"/>
    </row>
    <row r="30" spans="1:7" ht="18" customHeight="1">
      <c r="A30" s="225"/>
      <c r="B30" s="250" t="s">
        <v>432</v>
      </c>
      <c r="C30" s="251"/>
      <c r="D30" s="225"/>
      <c r="E30" s="325" t="s">
        <v>436</v>
      </c>
      <c r="F30" s="237"/>
      <c r="G30" s="238"/>
    </row>
    <row r="31" spans="1:7" ht="18" customHeight="1">
      <c r="A31" s="225"/>
      <c r="B31" s="250"/>
      <c r="C31" s="251"/>
      <c r="D31" s="225"/>
      <c r="E31" s="252"/>
      <c r="F31" s="253"/>
      <c r="G31" s="254"/>
    </row>
    <row r="32" spans="1:7" ht="18.95" customHeight="1">
      <c r="A32" s="226"/>
      <c r="B32" s="255"/>
      <c r="C32" s="256"/>
      <c r="D32" s="226"/>
      <c r="E32" s="246"/>
      <c r="F32" s="247"/>
      <c r="G32" s="248"/>
    </row>
    <row r="33" spans="1:7" ht="24" customHeight="1">
      <c r="A33" s="223" t="s">
        <v>29</v>
      </c>
      <c r="B33" s="223"/>
      <c r="C33" s="223"/>
      <c r="D33" s="223"/>
      <c r="E33" s="223"/>
      <c r="F33" s="223"/>
      <c r="G33" s="223"/>
    </row>
    <row r="34" spans="1:7" ht="20.100000000000001" customHeight="1">
      <c r="A34" s="224" t="s">
        <v>27</v>
      </c>
      <c r="B34" s="227" t="s">
        <v>10</v>
      </c>
      <c r="C34" s="229"/>
      <c r="D34" s="224" t="s">
        <v>28</v>
      </c>
      <c r="E34" s="243"/>
      <c r="F34" s="244"/>
      <c r="G34" s="245"/>
    </row>
    <row r="35" spans="1:7" ht="20.100000000000001" customHeight="1">
      <c r="A35" s="226"/>
      <c r="B35" s="239" t="s">
        <v>10</v>
      </c>
      <c r="C35" s="241"/>
      <c r="D35" s="226"/>
      <c r="E35" s="246"/>
      <c r="F35" s="247"/>
      <c r="G35" s="248"/>
    </row>
    <row r="36" spans="1:7" ht="27" customHeight="1">
      <c r="A36" s="223" t="s">
        <v>30</v>
      </c>
      <c r="B36" s="223"/>
      <c r="C36" s="223"/>
      <c r="D36" s="223"/>
      <c r="E36" s="223"/>
      <c r="F36" s="223"/>
      <c r="G36" s="223"/>
    </row>
    <row r="37" spans="1:7" ht="20.100000000000001" customHeight="1">
      <c r="A37" s="224" t="s">
        <v>27</v>
      </c>
      <c r="B37" s="227"/>
      <c r="C37" s="228"/>
      <c r="D37" s="229"/>
      <c r="E37" s="224" t="s">
        <v>28</v>
      </c>
      <c r="F37" s="319" t="s">
        <v>437</v>
      </c>
      <c r="G37" s="245"/>
    </row>
    <row r="38" spans="1:7" ht="20.100000000000001" customHeight="1">
      <c r="A38" s="225"/>
      <c r="B38" s="227"/>
      <c r="C38" s="228"/>
      <c r="D38" s="229"/>
      <c r="E38" s="225"/>
      <c r="F38" s="243" t="s">
        <v>438</v>
      </c>
      <c r="G38" s="245"/>
    </row>
    <row r="39" spans="1:7" ht="20.100000000000001" customHeight="1">
      <c r="A39" s="225"/>
      <c r="B39" s="227"/>
      <c r="C39" s="228"/>
      <c r="D39" s="229"/>
      <c r="E39" s="225"/>
      <c r="F39" s="319" t="s">
        <v>439</v>
      </c>
      <c r="G39" s="245"/>
    </row>
    <row r="40" spans="1:7" ht="20.100000000000001" customHeight="1">
      <c r="A40" s="225"/>
      <c r="B40" s="236"/>
      <c r="C40" s="237"/>
      <c r="D40" s="238"/>
      <c r="E40" s="225"/>
      <c r="F40" s="243" t="s">
        <v>440</v>
      </c>
      <c r="G40" s="245"/>
    </row>
    <row r="41" spans="1:7" ht="20.100000000000001" customHeight="1">
      <c r="A41" s="225"/>
      <c r="B41" s="236"/>
      <c r="C41" s="237"/>
      <c r="D41" s="238"/>
      <c r="E41" s="225"/>
      <c r="F41" s="243"/>
      <c r="G41" s="245"/>
    </row>
    <row r="42" spans="1:7" ht="20.100000000000001" customHeight="1">
      <c r="A42" s="226"/>
      <c r="B42" s="239"/>
      <c r="C42" s="240"/>
      <c r="D42" s="241"/>
      <c r="E42" s="226"/>
      <c r="F42" s="243"/>
      <c r="G42" s="245"/>
    </row>
    <row r="43" spans="1:7" ht="24" customHeight="1">
      <c r="A43" s="204" t="s">
        <v>31</v>
      </c>
      <c r="B43" s="286"/>
      <c r="C43" s="28" t="s">
        <v>32</v>
      </c>
      <c r="D43" s="29">
        <f>B45+E45</f>
        <v>0</v>
      </c>
      <c r="E43" s="30"/>
      <c r="F43" s="30"/>
      <c r="G43" s="30"/>
    </row>
    <row r="44" spans="1:7" ht="27" customHeight="1">
      <c r="A44" s="206" t="s">
        <v>27</v>
      </c>
      <c r="B44" s="31" t="s">
        <v>33</v>
      </c>
      <c r="C44" s="31" t="s">
        <v>34</v>
      </c>
      <c r="D44" s="209" t="s">
        <v>28</v>
      </c>
      <c r="E44" s="31" t="s">
        <v>33</v>
      </c>
      <c r="F44" s="212" t="s">
        <v>34</v>
      </c>
      <c r="G44" s="213"/>
    </row>
    <row r="45" spans="1:7" ht="15.95" customHeight="1">
      <c r="A45" s="207"/>
      <c r="B45" s="214"/>
      <c r="C45" s="214"/>
      <c r="D45" s="210"/>
      <c r="E45" s="214"/>
      <c r="F45" s="217"/>
      <c r="G45" s="218"/>
    </row>
    <row r="46" spans="1:7" ht="20.100000000000001" customHeight="1">
      <c r="A46" s="207"/>
      <c r="B46" s="215"/>
      <c r="C46" s="215"/>
      <c r="D46" s="210"/>
      <c r="E46" s="215"/>
      <c r="F46" s="219"/>
      <c r="G46" s="220"/>
    </row>
    <row r="47" spans="1:7" ht="18" customHeight="1">
      <c r="A47" s="208"/>
      <c r="B47" s="216"/>
      <c r="C47" s="216"/>
      <c r="D47" s="211"/>
      <c r="E47" s="216"/>
      <c r="F47" s="221"/>
      <c r="G47" s="222"/>
    </row>
    <row r="48" spans="1:7" ht="24" customHeight="1">
      <c r="A48" s="200" t="s">
        <v>35</v>
      </c>
      <c r="B48" s="200"/>
      <c r="C48" s="200"/>
      <c r="D48" s="200"/>
      <c r="E48" s="200"/>
      <c r="F48" s="200"/>
      <c r="G48" s="200"/>
    </row>
    <row r="49" spans="1:7" ht="54.95" customHeight="1">
      <c r="A49" s="201"/>
      <c r="B49" s="202"/>
      <c r="C49" s="202"/>
      <c r="D49" s="202"/>
      <c r="E49" s="202"/>
      <c r="F49" s="202"/>
      <c r="G49" s="203"/>
    </row>
    <row r="50" spans="1:7" ht="15.95" customHeight="1"/>
    <row r="51" spans="1:7" ht="15" customHeight="1"/>
    <row r="52" spans="1:7" ht="15" customHeight="1"/>
    <row r="53" spans="1:7" ht="15" customHeight="1">
      <c r="C53" t="s">
        <v>5</v>
      </c>
    </row>
    <row r="54" spans="1:7" ht="15" customHeight="1"/>
    <row r="55" spans="1:7" ht="15" customHeight="1"/>
    <row r="56" spans="1:7" ht="15" customHeight="1"/>
  </sheetData>
  <mergeCells count="71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6"/>
    <mergeCell ref="E20:G20"/>
    <mergeCell ref="E21:G21"/>
    <mergeCell ref="E22:G22"/>
    <mergeCell ref="E23:G23"/>
    <mergeCell ref="E24:G24"/>
    <mergeCell ref="E25:G25"/>
    <mergeCell ref="E26:G26"/>
    <mergeCell ref="A27:G27"/>
    <mergeCell ref="A28:A32"/>
    <mergeCell ref="B28:C28"/>
    <mergeCell ref="D28:D32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A33:G33"/>
    <mergeCell ref="A34:A35"/>
    <mergeCell ref="B34:C34"/>
    <mergeCell ref="D34:D35"/>
    <mergeCell ref="E34:G35"/>
    <mergeCell ref="B35:C35"/>
    <mergeCell ref="A36:G36"/>
    <mergeCell ref="A37:A42"/>
    <mergeCell ref="B37:D37"/>
    <mergeCell ref="E37:E42"/>
    <mergeCell ref="B38:D38"/>
    <mergeCell ref="B39:D39"/>
    <mergeCell ref="B40:D40"/>
    <mergeCell ref="B41:D41"/>
    <mergeCell ref="B42:D42"/>
    <mergeCell ref="F37:G37"/>
    <mergeCell ref="F38:G38"/>
    <mergeCell ref="F39:G39"/>
    <mergeCell ref="F40:G40"/>
    <mergeCell ref="F41:G41"/>
    <mergeCell ref="F42:G42"/>
    <mergeCell ref="A48:G48"/>
    <mergeCell ref="A49:G49"/>
    <mergeCell ref="A43:B43"/>
    <mergeCell ref="A44:A47"/>
    <mergeCell ref="D44:D47"/>
    <mergeCell ref="F44:G44"/>
    <mergeCell ref="B45:B47"/>
    <mergeCell ref="C45:C47"/>
    <mergeCell ref="E45:E47"/>
    <mergeCell ref="F45:G47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1"/>
  <sheetViews>
    <sheetView zoomScaleNormal="100" zoomScalePageLayoutView="150" workbookViewId="0">
      <selection activeCell="G4" sqref="G4:G6"/>
    </sheetView>
  </sheetViews>
  <sheetFormatPr defaultColWidth="11.5546875" defaultRowHeight="17.25"/>
  <cols>
    <col min="2" max="2" width="20.77734375" bestFit="1" customWidth="1"/>
    <col min="3" max="3" width="13.109375" customWidth="1"/>
    <col min="4" max="4" width="10.66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110" t="s">
        <v>1</v>
      </c>
      <c r="B2" s="267" t="s">
        <v>441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110" t="s">
        <v>6</v>
      </c>
      <c r="F3" s="4" t="s">
        <v>7</v>
      </c>
      <c r="G3" s="110" t="s">
        <v>8</v>
      </c>
      <c r="H3" s="5"/>
    </row>
    <row r="4" spans="1:8" ht="21.75" customHeight="1">
      <c r="A4" s="110" t="s">
        <v>9</v>
      </c>
      <c r="B4" s="272">
        <v>563000</v>
      </c>
      <c r="C4" s="273"/>
      <c r="D4" s="295"/>
      <c r="E4" s="6" t="s">
        <v>47</v>
      </c>
      <c r="F4" s="7">
        <v>15</v>
      </c>
      <c r="G4" s="35" t="s">
        <v>453</v>
      </c>
    </row>
    <row r="5" spans="1:8" ht="23.1" customHeight="1">
      <c r="A5" s="110" t="s">
        <v>11</v>
      </c>
      <c r="B5" s="274">
        <f>B6-B4</f>
        <v>1213500</v>
      </c>
      <c r="C5" s="275"/>
      <c r="D5" s="295"/>
      <c r="E5" s="6" t="s">
        <v>48</v>
      </c>
      <c r="F5" s="7">
        <v>15</v>
      </c>
      <c r="G5" s="35" t="s">
        <v>454</v>
      </c>
    </row>
    <row r="6" spans="1:8" ht="21.95" customHeight="1">
      <c r="A6" s="110" t="s">
        <v>12</v>
      </c>
      <c r="B6" s="276">
        <v>1776500</v>
      </c>
      <c r="C6" s="277"/>
      <c r="D6" s="295"/>
      <c r="E6" s="6" t="s">
        <v>49</v>
      </c>
      <c r="F6" s="7">
        <v>15</v>
      </c>
      <c r="G6" s="35" t="s">
        <v>454</v>
      </c>
    </row>
    <row r="7" spans="1:8" ht="20.25" customHeight="1">
      <c r="A7" s="8" t="s">
        <v>13</v>
      </c>
      <c r="B7" s="276">
        <f>'1020'!B7:C7+'1021'!B6:C6</f>
        <v>40265650</v>
      </c>
      <c r="C7" s="277"/>
      <c r="D7" s="9"/>
      <c r="E7" s="10"/>
      <c r="F7" s="11"/>
      <c r="G7" s="12"/>
    </row>
    <row r="8" spans="1:8" ht="25.5" customHeight="1">
      <c r="A8" s="110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112"/>
      <c r="E9" s="16"/>
      <c r="F9" s="16"/>
      <c r="G9" s="44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20" t="s">
        <v>455</v>
      </c>
      <c r="C11" s="20">
        <v>7</v>
      </c>
      <c r="D11" s="210"/>
      <c r="E11" s="21"/>
      <c r="F11" s="111"/>
      <c r="G11" s="19"/>
    </row>
    <row r="12" spans="1:8" ht="18" customHeight="1">
      <c r="A12" s="297"/>
      <c r="B12" s="113" t="s">
        <v>456</v>
      </c>
      <c r="C12">
        <v>5</v>
      </c>
      <c r="D12" s="210"/>
      <c r="E12" s="21"/>
      <c r="F12" s="111"/>
      <c r="G12" s="19"/>
    </row>
    <row r="13" spans="1:8" ht="17.100000000000001" customHeight="1">
      <c r="A13" s="298"/>
      <c r="B13" s="20" t="s">
        <v>427</v>
      </c>
      <c r="C13" s="20">
        <v>4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/>
      <c r="B16" s="25">
        <v>0.5</v>
      </c>
      <c r="C16" s="111" t="s">
        <v>442</v>
      </c>
      <c r="D16" s="111">
        <v>6</v>
      </c>
      <c r="E16" s="261" t="s">
        <v>445</v>
      </c>
      <c r="F16" s="262"/>
      <c r="G16" s="263"/>
    </row>
    <row r="17" spans="1:7" ht="18.95" customHeight="1">
      <c r="A17" s="225"/>
      <c r="B17" s="25">
        <v>4.1666666666666664E-2</v>
      </c>
      <c r="C17" s="111" t="s">
        <v>443</v>
      </c>
      <c r="D17" s="111">
        <v>3</v>
      </c>
      <c r="E17" s="261"/>
      <c r="F17" s="262"/>
      <c r="G17" s="263"/>
    </row>
    <row r="18" spans="1:7" ht="18.95" customHeight="1">
      <c r="A18" s="225"/>
      <c r="B18" s="25">
        <v>6.25E-2</v>
      </c>
      <c r="C18" s="111" t="s">
        <v>238</v>
      </c>
      <c r="D18" s="111">
        <v>4</v>
      </c>
      <c r="E18" s="261"/>
      <c r="F18" s="262"/>
      <c r="G18" s="263"/>
    </row>
    <row r="19" spans="1:7" ht="18.95" customHeight="1">
      <c r="A19" s="226"/>
      <c r="B19" s="25">
        <v>6.25E-2</v>
      </c>
      <c r="C19" s="111" t="s">
        <v>444</v>
      </c>
      <c r="D19" s="111">
        <v>5</v>
      </c>
      <c r="E19" s="261"/>
      <c r="F19" s="262"/>
      <c r="G19" s="263"/>
    </row>
    <row r="20" spans="1:7" ht="20.100000000000001" customHeight="1">
      <c r="A20" s="224" t="s">
        <v>25</v>
      </c>
      <c r="B20" s="25">
        <v>0.29166666666666669</v>
      </c>
      <c r="C20" s="111" t="s">
        <v>446</v>
      </c>
      <c r="D20" s="111">
        <v>3</v>
      </c>
      <c r="E20" s="261"/>
      <c r="F20" s="262"/>
      <c r="G20" s="263"/>
    </row>
    <row r="21" spans="1:7" ht="21" customHeight="1">
      <c r="A21" s="225"/>
      <c r="B21" s="25"/>
      <c r="C21" s="111"/>
      <c r="D21" s="111"/>
      <c r="E21" s="261"/>
      <c r="F21" s="262"/>
      <c r="G21" s="263"/>
    </row>
    <row r="22" spans="1:7" ht="18.95" customHeight="1">
      <c r="A22" s="225"/>
      <c r="B22" s="25"/>
      <c r="C22" s="111"/>
      <c r="D22" s="111"/>
      <c r="E22" s="261"/>
      <c r="F22" s="262"/>
      <c r="G22" s="263"/>
    </row>
    <row r="23" spans="1:7" ht="18.95" customHeight="1">
      <c r="A23" s="225"/>
      <c r="B23" s="111"/>
      <c r="C23" s="111"/>
      <c r="D23" s="111"/>
      <c r="E23" s="261"/>
      <c r="F23" s="262"/>
      <c r="G23" s="263"/>
    </row>
    <row r="24" spans="1:7" ht="21.95" customHeight="1">
      <c r="A24" s="226"/>
      <c r="B24" s="111"/>
      <c r="C24" s="111"/>
      <c r="D24" s="111"/>
      <c r="E24" s="261"/>
      <c r="F24" s="262"/>
      <c r="G24" s="263"/>
    </row>
    <row r="25" spans="1:7" ht="26.1" customHeight="1">
      <c r="A25" s="223" t="s">
        <v>26</v>
      </c>
      <c r="B25" s="223"/>
      <c r="C25" s="223"/>
      <c r="D25" s="223"/>
      <c r="E25" s="223"/>
      <c r="F25" s="223"/>
      <c r="G25" s="223"/>
    </row>
    <row r="26" spans="1:7" ht="18.95" customHeight="1">
      <c r="A26" s="224" t="s">
        <v>27</v>
      </c>
      <c r="B26" s="227"/>
      <c r="C26" s="229"/>
      <c r="D26" s="224" t="s">
        <v>28</v>
      </c>
      <c r="E26" s="227" t="s">
        <v>459</v>
      </c>
      <c r="F26" s="228"/>
      <c r="G26" s="229"/>
    </row>
    <row r="27" spans="1:7" ht="18" customHeight="1">
      <c r="A27" s="225"/>
      <c r="B27" s="250"/>
      <c r="C27" s="251"/>
      <c r="D27" s="225"/>
      <c r="E27" s="236" t="s">
        <v>457</v>
      </c>
      <c r="F27" s="237"/>
      <c r="G27" s="238"/>
    </row>
    <row r="28" spans="1:7" ht="18" customHeight="1">
      <c r="A28" s="225"/>
      <c r="B28" s="250"/>
      <c r="C28" s="251"/>
      <c r="D28" s="225"/>
      <c r="E28" s="334" t="s">
        <v>458</v>
      </c>
      <c r="F28" s="335"/>
      <c r="G28" s="336"/>
    </row>
    <row r="29" spans="1:7" ht="18" customHeight="1">
      <c r="A29" s="225"/>
      <c r="B29" s="250"/>
      <c r="C29" s="251"/>
      <c r="D29" s="225"/>
      <c r="E29" s="252"/>
      <c r="F29" s="253"/>
      <c r="G29" s="254"/>
    </row>
    <row r="30" spans="1:7" ht="18.95" customHeight="1">
      <c r="A30" s="226"/>
      <c r="B30" s="255"/>
      <c r="C30" s="256"/>
      <c r="D30" s="226"/>
      <c r="E30" s="246"/>
      <c r="F30" s="247"/>
      <c r="G30" s="248"/>
    </row>
    <row r="31" spans="1:7" ht="24" customHeight="1">
      <c r="A31" s="223" t="s">
        <v>29</v>
      </c>
      <c r="B31" s="223"/>
      <c r="C31" s="223"/>
      <c r="D31" s="223"/>
      <c r="E31" s="223"/>
      <c r="F31" s="223"/>
      <c r="G31" s="223"/>
    </row>
    <row r="32" spans="1:7" ht="20.100000000000001" customHeight="1">
      <c r="A32" s="224" t="s">
        <v>27</v>
      </c>
      <c r="B32" s="227" t="s">
        <v>10</v>
      </c>
      <c r="C32" s="229"/>
      <c r="D32" s="224" t="s">
        <v>28</v>
      </c>
      <c r="E32" s="243"/>
      <c r="F32" s="244"/>
      <c r="G32" s="245"/>
    </row>
    <row r="33" spans="1:7" ht="20.100000000000001" customHeight="1">
      <c r="A33" s="226"/>
      <c r="B33" s="239" t="s">
        <v>10</v>
      </c>
      <c r="C33" s="241"/>
      <c r="D33" s="226"/>
      <c r="E33" s="246"/>
      <c r="F33" s="247"/>
      <c r="G33" s="248"/>
    </row>
    <row r="34" spans="1:7" ht="27" customHeight="1">
      <c r="A34" s="223" t="s">
        <v>30</v>
      </c>
      <c r="B34" s="223"/>
      <c r="C34" s="223"/>
      <c r="D34" s="223"/>
      <c r="E34" s="223"/>
      <c r="F34" s="223"/>
      <c r="G34" s="223"/>
    </row>
    <row r="35" spans="1:7" ht="20.100000000000001" customHeight="1">
      <c r="A35" s="224" t="s">
        <v>27</v>
      </c>
      <c r="B35" s="227" t="s">
        <v>447</v>
      </c>
      <c r="C35" s="228"/>
      <c r="D35" s="229"/>
      <c r="E35" s="224" t="s">
        <v>28</v>
      </c>
      <c r="F35" s="243"/>
      <c r="G35" s="245"/>
    </row>
    <row r="36" spans="1:7" ht="20.100000000000001" customHeight="1">
      <c r="A36" s="225"/>
      <c r="B36" s="236" t="s">
        <v>448</v>
      </c>
      <c r="C36" s="237"/>
      <c r="D36" s="238"/>
      <c r="E36" s="225"/>
      <c r="F36" s="252"/>
      <c r="G36" s="254"/>
    </row>
    <row r="37" spans="1:7" ht="20.100000000000001" customHeight="1">
      <c r="A37" s="225"/>
      <c r="B37" s="236" t="s">
        <v>449</v>
      </c>
      <c r="C37" s="237"/>
      <c r="D37" s="238"/>
      <c r="E37" s="225"/>
      <c r="F37" s="252"/>
      <c r="G37" s="254"/>
    </row>
    <row r="38" spans="1:7" ht="20.100000000000001" customHeight="1">
      <c r="A38" s="225"/>
      <c r="B38" s="236" t="s">
        <v>450</v>
      </c>
      <c r="C38" s="237"/>
      <c r="D38" s="238"/>
      <c r="E38" s="225"/>
      <c r="F38" s="252"/>
      <c r="G38" s="254"/>
    </row>
    <row r="39" spans="1:7" ht="20.100000000000001" customHeight="1">
      <c r="A39" s="225"/>
      <c r="B39" s="236" t="s">
        <v>451</v>
      </c>
      <c r="C39" s="237"/>
      <c r="D39" s="238"/>
      <c r="E39" s="225"/>
      <c r="F39" s="252"/>
      <c r="G39" s="254"/>
    </row>
    <row r="40" spans="1:7" ht="20.100000000000001" customHeight="1">
      <c r="A40" s="225"/>
      <c r="B40" s="236" t="s">
        <v>452</v>
      </c>
      <c r="C40" s="237"/>
      <c r="D40" s="238"/>
      <c r="E40" s="225"/>
      <c r="F40" s="252"/>
      <c r="G40" s="254"/>
    </row>
    <row r="41" spans="1:7" ht="20.100000000000001" customHeight="1">
      <c r="A41" s="225"/>
      <c r="B41" s="236" t="s">
        <v>252</v>
      </c>
      <c r="C41" s="237"/>
      <c r="D41" s="238"/>
      <c r="E41" s="225"/>
      <c r="F41" s="252"/>
      <c r="G41" s="254"/>
    </row>
    <row r="42" spans="1:7" ht="20.100000000000001" customHeight="1">
      <c r="A42" s="226"/>
      <c r="B42" s="239"/>
      <c r="C42" s="240"/>
      <c r="D42" s="241"/>
      <c r="E42" s="226"/>
      <c r="F42" s="246"/>
      <c r="G42" s="248"/>
    </row>
    <row r="43" spans="1:7" ht="24" customHeight="1">
      <c r="A43" s="204" t="s">
        <v>31</v>
      </c>
      <c r="B43" s="286"/>
      <c r="C43" s="28" t="s">
        <v>32</v>
      </c>
      <c r="D43" s="29">
        <f>B45+E45</f>
        <v>0</v>
      </c>
      <c r="E43" s="30"/>
      <c r="F43" s="30"/>
      <c r="G43" s="30"/>
    </row>
    <row r="44" spans="1:7" ht="27" customHeight="1">
      <c r="A44" s="206" t="s">
        <v>27</v>
      </c>
      <c r="B44" s="31" t="s">
        <v>33</v>
      </c>
      <c r="C44" s="31" t="s">
        <v>34</v>
      </c>
      <c r="D44" s="209" t="s">
        <v>28</v>
      </c>
      <c r="E44" s="31" t="s">
        <v>33</v>
      </c>
      <c r="F44" s="212" t="s">
        <v>34</v>
      </c>
      <c r="G44" s="213"/>
    </row>
    <row r="45" spans="1:7" ht="15.95" customHeight="1">
      <c r="A45" s="207"/>
      <c r="B45" s="214"/>
      <c r="C45" s="214"/>
      <c r="D45" s="210"/>
      <c r="E45" s="214"/>
      <c r="F45" s="217"/>
      <c r="G45" s="218"/>
    </row>
    <row r="46" spans="1:7" ht="20.100000000000001" customHeight="1">
      <c r="A46" s="207"/>
      <c r="B46" s="215"/>
      <c r="C46" s="215"/>
      <c r="D46" s="210"/>
      <c r="E46" s="215"/>
      <c r="F46" s="219"/>
      <c r="G46" s="220"/>
    </row>
    <row r="47" spans="1:7" ht="18" customHeight="1">
      <c r="A47" s="208"/>
      <c r="B47" s="216"/>
      <c r="C47" s="216"/>
      <c r="D47" s="211"/>
      <c r="E47" s="216"/>
      <c r="F47" s="221"/>
      <c r="G47" s="222"/>
    </row>
    <row r="48" spans="1:7" ht="24" customHeight="1">
      <c r="A48" s="200" t="s">
        <v>35</v>
      </c>
      <c r="B48" s="200"/>
      <c r="C48" s="200"/>
      <c r="D48" s="200"/>
      <c r="E48" s="200"/>
      <c r="F48" s="200"/>
      <c r="G48" s="200"/>
    </row>
    <row r="49" spans="1:7" ht="54.95" customHeight="1">
      <c r="A49" s="201"/>
      <c r="B49" s="202"/>
      <c r="C49" s="202"/>
      <c r="D49" s="202"/>
      <c r="E49" s="202"/>
      <c r="F49" s="202"/>
      <c r="G49" s="203"/>
    </row>
    <row r="50" spans="1:7" ht="15.95" customHeight="1"/>
    <row r="51" spans="1:7" ht="15.95" customHeight="1"/>
    <row r="52" spans="1:7" ht="308.25" customHeight="1"/>
    <row r="53" spans="1:7">
      <c r="A53" s="330" t="s">
        <v>479</v>
      </c>
      <c r="B53" s="121" t="s">
        <v>460</v>
      </c>
      <c r="C53" s="132"/>
      <c r="D53" s="126" t="s">
        <v>467</v>
      </c>
      <c r="E53" s="124"/>
    </row>
    <row r="54" spans="1:7">
      <c r="A54" s="331"/>
      <c r="B54" s="122" t="s">
        <v>461</v>
      </c>
      <c r="C54" s="133"/>
      <c r="D54" s="127" t="s">
        <v>468</v>
      </c>
      <c r="E54" s="125"/>
    </row>
    <row r="55" spans="1:7">
      <c r="A55" s="331"/>
      <c r="B55" s="122" t="s">
        <v>462</v>
      </c>
      <c r="C55" s="133"/>
      <c r="D55" s="127" t="s">
        <v>467</v>
      </c>
      <c r="E55" s="125"/>
    </row>
    <row r="56" spans="1:7">
      <c r="A56" s="331"/>
      <c r="B56" s="122" t="s">
        <v>463</v>
      </c>
      <c r="C56" s="133"/>
      <c r="D56" s="127" t="s">
        <v>468</v>
      </c>
      <c r="E56" s="125"/>
    </row>
    <row r="57" spans="1:7">
      <c r="A57" s="331"/>
      <c r="B57" s="122" t="s">
        <v>464</v>
      </c>
      <c r="C57" s="133"/>
      <c r="D57" s="127" t="s">
        <v>467</v>
      </c>
      <c r="E57" s="125"/>
    </row>
    <row r="58" spans="1:7">
      <c r="A58" s="331"/>
      <c r="B58" s="122" t="s">
        <v>465</v>
      </c>
      <c r="C58" s="133"/>
      <c r="D58" s="127" t="s">
        <v>468</v>
      </c>
      <c r="E58" s="125"/>
    </row>
    <row r="59" spans="1:7">
      <c r="A59" s="331"/>
      <c r="B59" s="122" t="s">
        <v>469</v>
      </c>
      <c r="C59" s="133"/>
      <c r="D59" s="127" t="s">
        <v>468</v>
      </c>
      <c r="E59" s="125"/>
    </row>
    <row r="60" spans="1:7">
      <c r="A60" s="332"/>
      <c r="B60" s="123" t="s">
        <v>470</v>
      </c>
      <c r="C60" s="134"/>
      <c r="D60" s="128" t="s">
        <v>468</v>
      </c>
      <c r="E60" s="125"/>
    </row>
    <row r="61" spans="1:7">
      <c r="A61" s="333"/>
      <c r="B61" s="136" t="s">
        <v>478</v>
      </c>
      <c r="C61" s="137">
        <f>SUM(C53:C60)</f>
        <v>0</v>
      </c>
      <c r="D61" s="129" t="s">
        <v>467</v>
      </c>
      <c r="E61" s="125"/>
    </row>
    <row r="62" spans="1:7">
      <c r="A62" s="326" t="s">
        <v>480</v>
      </c>
      <c r="B62" s="119" t="s">
        <v>471</v>
      </c>
      <c r="C62" s="132"/>
      <c r="D62" s="126" t="s">
        <v>468</v>
      </c>
      <c r="E62" s="124"/>
    </row>
    <row r="63" spans="1:7">
      <c r="A63" s="327"/>
      <c r="B63" s="120" t="s">
        <v>472</v>
      </c>
      <c r="C63" s="133"/>
      <c r="D63" s="127" t="s">
        <v>468</v>
      </c>
      <c r="E63" s="125"/>
    </row>
    <row r="64" spans="1:7">
      <c r="A64" s="327"/>
      <c r="B64" s="120" t="s">
        <v>473</v>
      </c>
      <c r="C64" s="133"/>
      <c r="D64" s="127" t="s">
        <v>468</v>
      </c>
      <c r="E64" s="125"/>
    </row>
    <row r="65" spans="1:5">
      <c r="A65" s="327"/>
      <c r="B65" s="120" t="s">
        <v>474</v>
      </c>
      <c r="C65" s="133"/>
      <c r="D65" s="127" t="s">
        <v>468</v>
      </c>
      <c r="E65" s="125"/>
    </row>
    <row r="66" spans="1:5">
      <c r="A66" s="327"/>
      <c r="B66" s="120" t="s">
        <v>475</v>
      </c>
      <c r="C66" s="133"/>
      <c r="D66" s="127" t="s">
        <v>468</v>
      </c>
      <c r="E66" s="125"/>
    </row>
    <row r="67" spans="1:5">
      <c r="A67" s="327"/>
      <c r="B67" s="120" t="s">
        <v>476</v>
      </c>
      <c r="C67" s="133"/>
      <c r="D67" s="127" t="s">
        <v>468</v>
      </c>
      <c r="E67" s="125"/>
    </row>
    <row r="68" spans="1:5">
      <c r="A68" s="328"/>
      <c r="B68" s="118" t="s">
        <v>477</v>
      </c>
      <c r="C68" s="134"/>
      <c r="D68" s="128" t="s">
        <v>468</v>
      </c>
      <c r="E68" s="125"/>
    </row>
    <row r="69" spans="1:5">
      <c r="A69" s="329"/>
      <c r="B69" s="138" t="s">
        <v>478</v>
      </c>
      <c r="C69" s="140">
        <f>SUM(C62:C68)</f>
        <v>0</v>
      </c>
      <c r="D69" s="131" t="s">
        <v>467</v>
      </c>
      <c r="E69" s="125"/>
    </row>
    <row r="70" spans="1:5" ht="40.5">
      <c r="A70" s="135" t="s">
        <v>481</v>
      </c>
      <c r="B70" s="139" t="s">
        <v>466</v>
      </c>
      <c r="C70" s="141"/>
      <c r="D70" s="130" t="s">
        <v>467</v>
      </c>
      <c r="E70" s="125"/>
    </row>
    <row r="71" spans="1:5">
      <c r="D71" s="117"/>
    </row>
  </sheetData>
  <mergeCells count="6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31:G31"/>
    <mergeCell ref="A32:A33"/>
    <mergeCell ref="B32:C32"/>
    <mergeCell ref="D32:D33"/>
    <mergeCell ref="E32:G33"/>
    <mergeCell ref="B33:C33"/>
    <mergeCell ref="A34:G34"/>
    <mergeCell ref="A35:A42"/>
    <mergeCell ref="B35:D35"/>
    <mergeCell ref="E35:E42"/>
    <mergeCell ref="F35:G42"/>
    <mergeCell ref="B36:D36"/>
    <mergeCell ref="B37:D37"/>
    <mergeCell ref="B40:D40"/>
    <mergeCell ref="B41:D41"/>
    <mergeCell ref="B42:D42"/>
    <mergeCell ref="A62:A69"/>
    <mergeCell ref="A53:A61"/>
    <mergeCell ref="A48:G48"/>
    <mergeCell ref="A49:G49"/>
    <mergeCell ref="B38:D38"/>
    <mergeCell ref="B39:D39"/>
    <mergeCell ref="A43:B43"/>
    <mergeCell ref="A44:A47"/>
    <mergeCell ref="D44:D47"/>
    <mergeCell ref="F44:G44"/>
    <mergeCell ref="B45:B47"/>
    <mergeCell ref="C45:C47"/>
    <mergeCell ref="E45:E47"/>
    <mergeCell ref="F45:G47"/>
  </mergeCells>
  <phoneticPr fontId="4" type="noConversion"/>
  <pageMargins left="0.75000000000000011" right="0.75000000000000011" top="1" bottom="1" header="0.5" footer="0.5"/>
  <pageSetup paperSize="9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G4" sqref="G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114" t="s">
        <v>1</v>
      </c>
      <c r="B2" s="267" t="s">
        <v>482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114" t="s">
        <v>6</v>
      </c>
      <c r="F3" s="4" t="s">
        <v>7</v>
      </c>
      <c r="G3" s="114" t="s">
        <v>8</v>
      </c>
      <c r="H3" s="5"/>
    </row>
    <row r="4" spans="1:8" ht="21.75" customHeight="1">
      <c r="A4" s="114" t="s">
        <v>9</v>
      </c>
      <c r="B4" s="272">
        <v>301500</v>
      </c>
      <c r="C4" s="273"/>
      <c r="D4" s="295"/>
      <c r="E4" s="6" t="s">
        <v>47</v>
      </c>
      <c r="F4" s="7">
        <v>15</v>
      </c>
      <c r="G4" s="35" t="s">
        <v>493</v>
      </c>
    </row>
    <row r="5" spans="1:8" ht="23.1" customHeight="1">
      <c r="A5" s="114" t="s">
        <v>11</v>
      </c>
      <c r="B5" s="274">
        <f>B6-B4</f>
        <v>1470200</v>
      </c>
      <c r="C5" s="275"/>
      <c r="D5" s="295"/>
      <c r="E5" s="6" t="s">
        <v>48</v>
      </c>
      <c r="F5" s="7">
        <v>15</v>
      </c>
      <c r="G5" s="35" t="s">
        <v>454</v>
      </c>
    </row>
    <row r="6" spans="1:8" ht="21.95" customHeight="1">
      <c r="A6" s="114" t="s">
        <v>12</v>
      </c>
      <c r="B6" s="276">
        <v>1771700</v>
      </c>
      <c r="C6" s="277"/>
      <c r="D6" s="295"/>
      <c r="E6" s="6" t="s">
        <v>49</v>
      </c>
      <c r="F6" s="7">
        <v>15</v>
      </c>
      <c r="G6" s="35" t="s">
        <v>454</v>
      </c>
    </row>
    <row r="7" spans="1:8" ht="20.25" customHeight="1">
      <c r="A7" s="8" t="s">
        <v>13</v>
      </c>
      <c r="B7" s="276">
        <f>40265650+B6</f>
        <v>42037350</v>
      </c>
      <c r="C7" s="277"/>
      <c r="D7" s="9"/>
      <c r="E7" s="10"/>
      <c r="F7" s="11"/>
      <c r="G7" s="12"/>
    </row>
    <row r="8" spans="1:8" ht="25.5" customHeight="1">
      <c r="A8" s="114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116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20" t="s">
        <v>494</v>
      </c>
      <c r="C11" s="20">
        <v>3</v>
      </c>
      <c r="D11" s="210"/>
      <c r="E11" s="21"/>
      <c r="F11" s="115"/>
      <c r="G11" s="19"/>
    </row>
    <row r="12" spans="1:8" ht="18" customHeight="1">
      <c r="A12" s="297"/>
      <c r="B12" s="20" t="s">
        <v>495</v>
      </c>
      <c r="C12" s="20">
        <v>5</v>
      </c>
      <c r="D12" s="210"/>
      <c r="E12" s="21"/>
      <c r="F12" s="115"/>
      <c r="G12" s="19"/>
    </row>
    <row r="13" spans="1:8" ht="17.100000000000001" customHeight="1">
      <c r="A13" s="298"/>
      <c r="B13" s="22" t="s">
        <v>496</v>
      </c>
      <c r="C13" s="22">
        <v>3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/>
      <c r="B16" s="25">
        <v>4.1666666666666664E-2</v>
      </c>
      <c r="C16" s="115" t="s">
        <v>483</v>
      </c>
      <c r="D16" s="115">
        <v>2</v>
      </c>
      <c r="E16" s="261"/>
      <c r="F16" s="262"/>
      <c r="G16" s="263"/>
    </row>
    <row r="17" spans="1:7" ht="18.95" customHeight="1">
      <c r="A17" s="225"/>
      <c r="B17" s="25">
        <v>4.1666666666666664E-2</v>
      </c>
      <c r="C17" s="115" t="s">
        <v>484</v>
      </c>
      <c r="D17" s="115">
        <v>2</v>
      </c>
      <c r="E17" s="261"/>
      <c r="F17" s="262"/>
      <c r="G17" s="263"/>
    </row>
    <row r="18" spans="1:7" ht="18.95" customHeight="1">
      <c r="A18" s="225"/>
      <c r="B18" s="25"/>
      <c r="C18" s="115"/>
      <c r="D18" s="115"/>
      <c r="E18" s="261"/>
      <c r="F18" s="262"/>
      <c r="G18" s="263"/>
    </row>
    <row r="19" spans="1:7" ht="18.95" customHeight="1">
      <c r="A19" s="226"/>
      <c r="B19" s="25"/>
      <c r="C19" s="115"/>
      <c r="D19" s="115"/>
      <c r="E19" s="261"/>
      <c r="F19" s="262"/>
      <c r="G19" s="263"/>
    </row>
    <row r="20" spans="1:7" ht="20.100000000000001" customHeight="1">
      <c r="A20" s="224" t="s">
        <v>25</v>
      </c>
      <c r="B20" s="25">
        <v>0.29166666666666669</v>
      </c>
      <c r="C20" s="115" t="s">
        <v>211</v>
      </c>
      <c r="D20" s="115">
        <v>7</v>
      </c>
      <c r="E20" s="261"/>
      <c r="F20" s="262"/>
      <c r="G20" s="263"/>
    </row>
    <row r="21" spans="1:7" ht="21" customHeight="1">
      <c r="A21" s="225"/>
      <c r="B21" s="25">
        <v>0.29166666666666669</v>
      </c>
      <c r="C21" s="115" t="s">
        <v>485</v>
      </c>
      <c r="D21" s="115">
        <v>4</v>
      </c>
      <c r="E21" s="261"/>
      <c r="F21" s="262"/>
      <c r="G21" s="263"/>
    </row>
    <row r="22" spans="1:7" ht="18.95" customHeight="1">
      <c r="A22" s="225"/>
      <c r="B22" s="25">
        <v>0.29166666666666669</v>
      </c>
      <c r="C22" s="115" t="s">
        <v>486</v>
      </c>
      <c r="D22" s="115">
        <v>5</v>
      </c>
      <c r="E22" s="261"/>
      <c r="F22" s="262"/>
      <c r="G22" s="263"/>
    </row>
    <row r="23" spans="1:7" ht="18.95" customHeight="1">
      <c r="A23" s="225"/>
      <c r="B23" s="115"/>
      <c r="C23" s="115"/>
      <c r="D23" s="115"/>
      <c r="E23" s="261"/>
      <c r="F23" s="262"/>
      <c r="G23" s="263"/>
    </row>
    <row r="24" spans="1:7" ht="21.95" customHeight="1">
      <c r="A24" s="226"/>
      <c r="B24" s="115"/>
      <c r="C24" s="115"/>
      <c r="D24" s="115"/>
      <c r="E24" s="261"/>
      <c r="F24" s="262"/>
      <c r="G24" s="263"/>
    </row>
    <row r="25" spans="1:7" ht="26.1" customHeight="1">
      <c r="A25" s="223" t="s">
        <v>26</v>
      </c>
      <c r="B25" s="223"/>
      <c r="C25" s="223"/>
      <c r="D25" s="223"/>
      <c r="E25" s="223"/>
      <c r="F25" s="223"/>
      <c r="G25" s="223"/>
    </row>
    <row r="26" spans="1:7" ht="18.95" customHeight="1">
      <c r="A26" s="224" t="s">
        <v>27</v>
      </c>
      <c r="B26" s="227" t="s">
        <v>491</v>
      </c>
      <c r="C26" s="229"/>
      <c r="D26" s="224" t="s">
        <v>28</v>
      </c>
      <c r="E26" s="243" t="s">
        <v>497</v>
      </c>
      <c r="F26" s="244"/>
      <c r="G26" s="245"/>
    </row>
    <row r="27" spans="1:7" ht="18" customHeight="1">
      <c r="A27" s="225"/>
      <c r="B27" s="250" t="s">
        <v>492</v>
      </c>
      <c r="C27" s="251"/>
      <c r="D27" s="225"/>
      <c r="E27" s="252" t="s">
        <v>498</v>
      </c>
      <c r="F27" s="253"/>
      <c r="G27" s="254"/>
    </row>
    <row r="28" spans="1:7" ht="18" customHeight="1">
      <c r="A28" s="225"/>
      <c r="B28" s="250"/>
      <c r="C28" s="251"/>
      <c r="D28" s="225"/>
      <c r="E28" s="252"/>
      <c r="F28" s="253"/>
      <c r="G28" s="254"/>
    </row>
    <row r="29" spans="1:7" ht="18" customHeight="1">
      <c r="A29" s="225"/>
      <c r="B29" s="250"/>
      <c r="C29" s="251"/>
      <c r="D29" s="225"/>
      <c r="E29" s="252"/>
      <c r="F29" s="253"/>
      <c r="G29" s="254"/>
    </row>
    <row r="30" spans="1:7" ht="18.95" customHeight="1">
      <c r="A30" s="226"/>
      <c r="B30" s="255"/>
      <c r="C30" s="256"/>
      <c r="D30" s="226"/>
      <c r="E30" s="246"/>
      <c r="F30" s="247"/>
      <c r="G30" s="248"/>
    </row>
    <row r="31" spans="1:7" ht="24" customHeight="1">
      <c r="A31" s="223" t="s">
        <v>29</v>
      </c>
      <c r="B31" s="223"/>
      <c r="C31" s="223"/>
      <c r="D31" s="223"/>
      <c r="E31" s="223"/>
      <c r="F31" s="223"/>
      <c r="G31" s="223"/>
    </row>
    <row r="32" spans="1:7" ht="20.100000000000001" customHeight="1">
      <c r="A32" s="224" t="s">
        <v>27</v>
      </c>
      <c r="B32" s="227" t="s">
        <v>10</v>
      </c>
      <c r="C32" s="229"/>
      <c r="D32" s="224" t="s">
        <v>28</v>
      </c>
      <c r="E32" s="243"/>
      <c r="F32" s="244"/>
      <c r="G32" s="245"/>
    </row>
    <row r="33" spans="1:7" ht="20.100000000000001" customHeight="1">
      <c r="A33" s="226"/>
      <c r="B33" s="239" t="s">
        <v>10</v>
      </c>
      <c r="C33" s="241"/>
      <c r="D33" s="226"/>
      <c r="E33" s="246"/>
      <c r="F33" s="247"/>
      <c r="G33" s="248"/>
    </row>
    <row r="34" spans="1:7" ht="27" customHeight="1">
      <c r="A34" s="223" t="s">
        <v>30</v>
      </c>
      <c r="B34" s="223"/>
      <c r="C34" s="223"/>
      <c r="D34" s="223"/>
      <c r="E34" s="223"/>
      <c r="F34" s="223"/>
      <c r="G34" s="223"/>
    </row>
    <row r="35" spans="1:7" ht="20.100000000000001" customHeight="1">
      <c r="A35" s="224" t="s">
        <v>27</v>
      </c>
      <c r="B35" s="227" t="s">
        <v>487</v>
      </c>
      <c r="C35" s="228"/>
      <c r="D35" s="229"/>
      <c r="E35" s="224" t="s">
        <v>28</v>
      </c>
      <c r="F35" s="243"/>
      <c r="G35" s="245"/>
    </row>
    <row r="36" spans="1:7" ht="20.100000000000001" customHeight="1">
      <c r="A36" s="225"/>
      <c r="B36" s="236" t="s">
        <v>488</v>
      </c>
      <c r="C36" s="237"/>
      <c r="D36" s="238"/>
      <c r="E36" s="225"/>
      <c r="F36" s="252"/>
      <c r="G36" s="254"/>
    </row>
    <row r="37" spans="1:7" ht="20.100000000000001" customHeight="1">
      <c r="A37" s="225"/>
      <c r="B37" s="236" t="s">
        <v>489</v>
      </c>
      <c r="C37" s="237"/>
      <c r="D37" s="238"/>
      <c r="E37" s="225"/>
      <c r="F37" s="252"/>
      <c r="G37" s="254"/>
    </row>
    <row r="38" spans="1:7" ht="20.100000000000001" customHeight="1">
      <c r="A38" s="225"/>
      <c r="B38" s="236" t="s">
        <v>490</v>
      </c>
      <c r="C38" s="237"/>
      <c r="D38" s="238"/>
      <c r="E38" s="225"/>
      <c r="F38" s="252"/>
      <c r="G38" s="254"/>
    </row>
    <row r="39" spans="1:7" ht="20.100000000000001" customHeight="1">
      <c r="A39" s="225"/>
      <c r="B39" s="236"/>
      <c r="C39" s="237"/>
      <c r="D39" s="238"/>
      <c r="E39" s="225"/>
      <c r="F39" s="252"/>
      <c r="G39" s="254"/>
    </row>
    <row r="40" spans="1:7" ht="20.100000000000001" customHeight="1">
      <c r="A40" s="226"/>
      <c r="B40" s="239"/>
      <c r="C40" s="240"/>
      <c r="D40" s="241"/>
      <c r="E40" s="226"/>
      <c r="F40" s="246"/>
      <c r="G40" s="248"/>
    </row>
    <row r="41" spans="1:7" ht="24" customHeight="1">
      <c r="A41" s="204" t="s">
        <v>31</v>
      </c>
      <c r="B41" s="286"/>
      <c r="C41" s="28" t="s">
        <v>32</v>
      </c>
      <c r="D41" s="29">
        <f>B43+E43</f>
        <v>0</v>
      </c>
      <c r="E41" s="30"/>
      <c r="F41" s="30"/>
      <c r="G41" s="30"/>
    </row>
    <row r="42" spans="1:7" ht="27" customHeight="1">
      <c r="A42" s="206" t="s">
        <v>27</v>
      </c>
      <c r="B42" s="31" t="s">
        <v>33</v>
      </c>
      <c r="C42" s="31" t="s">
        <v>34</v>
      </c>
      <c r="D42" s="209" t="s">
        <v>28</v>
      </c>
      <c r="E42" s="31" t="s">
        <v>33</v>
      </c>
      <c r="F42" s="212" t="s">
        <v>34</v>
      </c>
      <c r="G42" s="213"/>
    </row>
    <row r="43" spans="1:7" ht="15.95" customHeight="1">
      <c r="A43" s="207"/>
      <c r="B43" s="214"/>
      <c r="C43" s="214"/>
      <c r="D43" s="210"/>
      <c r="E43" s="214"/>
      <c r="F43" s="217"/>
      <c r="G43" s="218"/>
    </row>
    <row r="44" spans="1:7" ht="20.100000000000001" customHeight="1">
      <c r="A44" s="207"/>
      <c r="B44" s="215"/>
      <c r="C44" s="215"/>
      <c r="D44" s="210"/>
      <c r="E44" s="215"/>
      <c r="F44" s="219"/>
      <c r="G44" s="220"/>
    </row>
    <row r="45" spans="1:7" ht="18" customHeight="1">
      <c r="A45" s="208"/>
      <c r="B45" s="216"/>
      <c r="C45" s="216"/>
      <c r="D45" s="211"/>
      <c r="E45" s="216"/>
      <c r="F45" s="221"/>
      <c r="G45" s="222"/>
    </row>
    <row r="46" spans="1:7" ht="24" customHeight="1">
      <c r="A46" s="200" t="s">
        <v>35</v>
      </c>
      <c r="B46" s="200"/>
      <c r="C46" s="200"/>
      <c r="D46" s="200"/>
      <c r="E46" s="200"/>
      <c r="F46" s="200"/>
      <c r="G46" s="200"/>
    </row>
    <row r="47" spans="1:7" ht="54.95" customHeight="1">
      <c r="A47" s="201"/>
      <c r="B47" s="202"/>
      <c r="C47" s="202"/>
      <c r="D47" s="202"/>
      <c r="E47" s="202"/>
      <c r="F47" s="202"/>
      <c r="G47" s="203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zoomScaleNormal="100" zoomScalePageLayoutView="150" workbookViewId="0">
      <selection activeCell="F4" sqref="F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142" t="s">
        <v>1</v>
      </c>
      <c r="B2" s="267" t="s">
        <v>499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142" t="s">
        <v>6</v>
      </c>
      <c r="F3" s="4" t="s">
        <v>7</v>
      </c>
      <c r="G3" s="142" t="s">
        <v>8</v>
      </c>
      <c r="H3" s="5"/>
    </row>
    <row r="4" spans="1:8" ht="21.75" customHeight="1">
      <c r="A4" s="142" t="s">
        <v>9</v>
      </c>
      <c r="B4" s="272">
        <v>209500</v>
      </c>
      <c r="C4" s="273"/>
      <c r="D4" s="295"/>
      <c r="E4" s="6" t="s">
        <v>47</v>
      </c>
      <c r="F4" s="7">
        <v>15</v>
      </c>
      <c r="G4" s="35" t="s">
        <v>511</v>
      </c>
    </row>
    <row r="5" spans="1:8" ht="23.1" customHeight="1">
      <c r="A5" s="142" t="s">
        <v>11</v>
      </c>
      <c r="B5" s="274">
        <f>B6-B4</f>
        <v>995200</v>
      </c>
      <c r="C5" s="275"/>
      <c r="D5" s="295"/>
      <c r="E5" s="6" t="s">
        <v>48</v>
      </c>
      <c r="F5" s="7">
        <v>15</v>
      </c>
      <c r="G5" s="35" t="s">
        <v>453</v>
      </c>
    </row>
    <row r="6" spans="1:8" ht="21.95" customHeight="1">
      <c r="A6" s="142" t="s">
        <v>12</v>
      </c>
      <c r="B6" s="276">
        <v>1204700</v>
      </c>
      <c r="C6" s="277"/>
      <c r="D6" s="295"/>
      <c r="E6" s="6" t="s">
        <v>49</v>
      </c>
      <c r="F6" s="7">
        <v>15</v>
      </c>
      <c r="G6" s="35" t="s">
        <v>178</v>
      </c>
    </row>
    <row r="7" spans="1:8" ht="20.25" customHeight="1">
      <c r="A7" s="8" t="s">
        <v>13</v>
      </c>
      <c r="B7" s="276">
        <f>'1022'!B7:C7+'1023'!B6:C6</f>
        <v>43242050</v>
      </c>
      <c r="C7" s="277"/>
      <c r="D7" s="9"/>
      <c r="E7" s="10"/>
      <c r="F7" s="11"/>
      <c r="G7" s="12"/>
    </row>
    <row r="8" spans="1:8" ht="25.5" customHeight="1">
      <c r="A8" s="142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144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145" t="s">
        <v>47</v>
      </c>
      <c r="C11" s="145">
        <v>5</v>
      </c>
      <c r="D11" s="210"/>
      <c r="E11" s="21"/>
      <c r="F11" s="143"/>
      <c r="G11" s="19"/>
    </row>
    <row r="12" spans="1:8" ht="18" customHeight="1">
      <c r="A12" s="297"/>
      <c r="B12" s="145" t="s">
        <v>232</v>
      </c>
      <c r="C12" s="145">
        <v>3</v>
      </c>
      <c r="D12" s="210"/>
      <c r="E12" s="21"/>
      <c r="F12" s="143"/>
      <c r="G12" s="19"/>
    </row>
    <row r="13" spans="1:8" ht="17.100000000000001" customHeight="1">
      <c r="A13" s="298"/>
      <c r="B13" s="24" t="s">
        <v>510</v>
      </c>
      <c r="C13" s="24">
        <v>2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/>
      <c r="B16" s="25"/>
      <c r="C16" s="143"/>
      <c r="D16" s="143"/>
      <c r="E16" s="261"/>
      <c r="F16" s="262"/>
      <c r="G16" s="263"/>
    </row>
    <row r="17" spans="1:7" ht="18.95" customHeight="1">
      <c r="A17" s="225"/>
      <c r="B17" s="25"/>
      <c r="C17" s="143"/>
      <c r="D17" s="143"/>
      <c r="E17" s="261"/>
      <c r="F17" s="262"/>
      <c r="G17" s="263"/>
    </row>
    <row r="18" spans="1:7" ht="18.95" customHeight="1">
      <c r="A18" s="225"/>
      <c r="B18" s="25"/>
      <c r="C18" s="143"/>
      <c r="D18" s="143"/>
      <c r="E18" s="261"/>
      <c r="F18" s="262"/>
      <c r="G18" s="263"/>
    </row>
    <row r="19" spans="1:7" ht="18.95" customHeight="1">
      <c r="A19" s="226"/>
      <c r="B19" s="25"/>
      <c r="C19" s="143"/>
      <c r="D19" s="143"/>
      <c r="E19" s="261"/>
      <c r="F19" s="262"/>
      <c r="G19" s="263"/>
    </row>
    <row r="20" spans="1:7" ht="20.100000000000001" customHeight="1">
      <c r="A20" s="224" t="s">
        <v>25</v>
      </c>
      <c r="B20" s="25">
        <v>0.27083333333333331</v>
      </c>
      <c r="C20" s="145" t="s">
        <v>505</v>
      </c>
      <c r="D20" s="145">
        <v>2</v>
      </c>
      <c r="E20" s="261"/>
      <c r="F20" s="262"/>
      <c r="G20" s="263"/>
    </row>
    <row r="21" spans="1:7" ht="21" customHeight="1">
      <c r="A21" s="225"/>
      <c r="B21" s="25">
        <v>0.29166666666666669</v>
      </c>
      <c r="C21" s="145" t="s">
        <v>241</v>
      </c>
      <c r="D21" s="145">
        <v>6</v>
      </c>
      <c r="E21" s="261"/>
      <c r="F21" s="262"/>
      <c r="G21" s="263"/>
    </row>
    <row r="22" spans="1:7" ht="18.95" customHeight="1">
      <c r="A22" s="225"/>
      <c r="B22" s="25">
        <v>0.29166666666666669</v>
      </c>
      <c r="C22" s="145" t="s">
        <v>506</v>
      </c>
      <c r="D22" s="145">
        <v>2</v>
      </c>
      <c r="E22" s="261"/>
      <c r="F22" s="262"/>
      <c r="G22" s="263"/>
    </row>
    <row r="23" spans="1:7" ht="18.95" customHeight="1">
      <c r="A23" s="225"/>
      <c r="B23" s="25">
        <v>0.30555555555555552</v>
      </c>
      <c r="C23" s="145" t="s">
        <v>507</v>
      </c>
      <c r="D23" s="145">
        <v>2</v>
      </c>
      <c r="E23" s="261"/>
      <c r="F23" s="262"/>
      <c r="G23" s="263"/>
    </row>
    <row r="24" spans="1:7" ht="18.95" customHeight="1">
      <c r="A24" s="225"/>
      <c r="B24" s="25">
        <v>0.3125</v>
      </c>
      <c r="C24" s="145" t="s">
        <v>508</v>
      </c>
      <c r="D24" s="145">
        <v>6</v>
      </c>
      <c r="E24" s="261"/>
      <c r="F24" s="262"/>
      <c r="G24" s="263"/>
    </row>
    <row r="25" spans="1:7" ht="21.95" customHeight="1">
      <c r="A25" s="226"/>
      <c r="B25" s="25"/>
      <c r="C25" s="143"/>
      <c r="D25" s="143"/>
      <c r="E25" s="261"/>
      <c r="F25" s="262"/>
      <c r="G25" s="263"/>
    </row>
    <row r="26" spans="1:7" ht="26.1" customHeight="1">
      <c r="A26" s="223" t="s">
        <v>26</v>
      </c>
      <c r="B26" s="223"/>
      <c r="C26" s="223"/>
      <c r="D26" s="223"/>
      <c r="E26" s="223"/>
      <c r="F26" s="223"/>
      <c r="G26" s="223"/>
    </row>
    <row r="27" spans="1:7" ht="18.95" customHeight="1">
      <c r="A27" s="224"/>
      <c r="B27" s="227" t="s">
        <v>500</v>
      </c>
      <c r="C27" s="229"/>
      <c r="D27" s="224" t="s">
        <v>28</v>
      </c>
      <c r="E27" s="324" t="s">
        <v>513</v>
      </c>
      <c r="F27" s="228"/>
      <c r="G27" s="229"/>
    </row>
    <row r="28" spans="1:7" ht="18" customHeight="1">
      <c r="A28" s="225"/>
      <c r="B28" s="250" t="s">
        <v>501</v>
      </c>
      <c r="C28" s="251"/>
      <c r="D28" s="225"/>
      <c r="E28" s="337" t="s">
        <v>514</v>
      </c>
      <c r="F28" s="338"/>
      <c r="G28" s="339"/>
    </row>
    <row r="29" spans="1:7" ht="18" customHeight="1">
      <c r="A29" s="225"/>
      <c r="B29" s="250"/>
      <c r="C29" s="251"/>
      <c r="D29" s="225"/>
      <c r="E29" s="340"/>
      <c r="F29" s="338"/>
      <c r="G29" s="339"/>
    </row>
    <row r="30" spans="1:7" ht="18" customHeight="1">
      <c r="A30" s="225"/>
      <c r="B30" s="250"/>
      <c r="C30" s="251"/>
      <c r="D30" s="225"/>
      <c r="E30" s="252"/>
      <c r="F30" s="253"/>
      <c r="G30" s="254"/>
    </row>
    <row r="31" spans="1:7" ht="18.95" customHeight="1">
      <c r="A31" s="226"/>
      <c r="B31" s="255"/>
      <c r="C31" s="256"/>
      <c r="D31" s="226"/>
      <c r="E31" s="246"/>
      <c r="F31" s="247"/>
      <c r="G31" s="248"/>
    </row>
    <row r="32" spans="1:7" ht="24" customHeight="1">
      <c r="A32" s="223" t="s">
        <v>29</v>
      </c>
      <c r="B32" s="223"/>
      <c r="C32" s="223"/>
      <c r="D32" s="223"/>
      <c r="E32" s="223"/>
      <c r="F32" s="223"/>
      <c r="G32" s="223"/>
    </row>
    <row r="33" spans="1:7" ht="20.100000000000001" customHeight="1">
      <c r="A33" s="224" t="s">
        <v>27</v>
      </c>
      <c r="B33" s="227" t="s">
        <v>10</v>
      </c>
      <c r="C33" s="229"/>
      <c r="D33" s="224" t="s">
        <v>28</v>
      </c>
      <c r="E33" s="243"/>
      <c r="F33" s="244"/>
      <c r="G33" s="245"/>
    </row>
    <row r="34" spans="1:7" ht="20.100000000000001" customHeight="1">
      <c r="A34" s="226"/>
      <c r="B34" s="239" t="s">
        <v>10</v>
      </c>
      <c r="C34" s="241"/>
      <c r="D34" s="226"/>
      <c r="E34" s="246"/>
      <c r="F34" s="247"/>
      <c r="G34" s="248"/>
    </row>
    <row r="35" spans="1:7" ht="27" customHeight="1">
      <c r="A35" s="223" t="s">
        <v>30</v>
      </c>
      <c r="B35" s="223"/>
      <c r="C35" s="223"/>
      <c r="D35" s="223"/>
      <c r="E35" s="223"/>
      <c r="F35" s="223"/>
      <c r="G35" s="223"/>
    </row>
    <row r="36" spans="1:7" ht="20.100000000000001" customHeight="1">
      <c r="A36" s="224" t="s">
        <v>27</v>
      </c>
      <c r="B36" s="227" t="s">
        <v>502</v>
      </c>
      <c r="C36" s="228"/>
      <c r="D36" s="229"/>
      <c r="E36" s="224" t="s">
        <v>28</v>
      </c>
      <c r="F36" s="341" t="s">
        <v>512</v>
      </c>
      <c r="G36" s="229"/>
    </row>
    <row r="37" spans="1:7" ht="20.100000000000001" customHeight="1">
      <c r="A37" s="225"/>
      <c r="B37" s="236" t="s">
        <v>503</v>
      </c>
      <c r="C37" s="237"/>
      <c r="D37" s="238"/>
      <c r="E37" s="225"/>
      <c r="F37" s="236"/>
      <c r="G37" s="238"/>
    </row>
    <row r="38" spans="1:7" ht="20.100000000000001" customHeight="1">
      <c r="A38" s="225"/>
      <c r="B38" s="236" t="s">
        <v>504</v>
      </c>
      <c r="C38" s="237"/>
      <c r="D38" s="238"/>
      <c r="E38" s="225"/>
      <c r="F38" s="236"/>
      <c r="G38" s="238"/>
    </row>
    <row r="39" spans="1:7" ht="20.100000000000001" customHeight="1">
      <c r="A39" s="225"/>
      <c r="B39" s="236" t="s">
        <v>509</v>
      </c>
      <c r="C39" s="237"/>
      <c r="D39" s="238"/>
      <c r="E39" s="225"/>
      <c r="F39" s="236"/>
      <c r="G39" s="238"/>
    </row>
    <row r="40" spans="1:7" ht="20.100000000000001" customHeight="1">
      <c r="A40" s="225"/>
      <c r="B40" s="236"/>
      <c r="C40" s="237"/>
      <c r="D40" s="238"/>
      <c r="E40" s="225"/>
      <c r="F40" s="236"/>
      <c r="G40" s="238"/>
    </row>
    <row r="41" spans="1:7" ht="20.100000000000001" customHeight="1">
      <c r="A41" s="226"/>
      <c r="B41" s="239"/>
      <c r="C41" s="240"/>
      <c r="D41" s="241"/>
      <c r="E41" s="226"/>
      <c r="F41" s="239"/>
      <c r="G41" s="241"/>
    </row>
    <row r="42" spans="1:7" ht="24" customHeight="1">
      <c r="A42" s="204" t="s">
        <v>31</v>
      </c>
      <c r="B42" s="286"/>
      <c r="C42" s="28" t="s">
        <v>32</v>
      </c>
      <c r="D42" s="29">
        <f>B44+E44</f>
        <v>0</v>
      </c>
      <c r="E42" s="30"/>
      <c r="F42" s="30"/>
      <c r="G42" s="30"/>
    </row>
    <row r="43" spans="1:7" ht="27" customHeight="1">
      <c r="A43" s="206" t="s">
        <v>27</v>
      </c>
      <c r="B43" s="31" t="s">
        <v>33</v>
      </c>
      <c r="C43" s="31" t="s">
        <v>34</v>
      </c>
      <c r="D43" s="209" t="s">
        <v>28</v>
      </c>
      <c r="E43" s="31" t="s">
        <v>33</v>
      </c>
      <c r="F43" s="212" t="s">
        <v>34</v>
      </c>
      <c r="G43" s="213"/>
    </row>
    <row r="44" spans="1:7" ht="15.95" customHeight="1">
      <c r="A44" s="207"/>
      <c r="B44" s="214"/>
      <c r="C44" s="214"/>
      <c r="D44" s="210"/>
      <c r="E44" s="214"/>
      <c r="F44" s="217"/>
      <c r="G44" s="218"/>
    </row>
    <row r="45" spans="1:7" ht="20.100000000000001" customHeight="1">
      <c r="A45" s="207"/>
      <c r="B45" s="215"/>
      <c r="C45" s="215"/>
      <c r="D45" s="210"/>
      <c r="E45" s="215"/>
      <c r="F45" s="219"/>
      <c r="G45" s="220"/>
    </row>
    <row r="46" spans="1:7" ht="18" customHeight="1">
      <c r="A46" s="208"/>
      <c r="B46" s="216"/>
      <c r="C46" s="216"/>
      <c r="D46" s="211"/>
      <c r="E46" s="216"/>
      <c r="F46" s="221"/>
      <c r="G46" s="222"/>
    </row>
    <row r="47" spans="1:7" ht="24" customHeight="1">
      <c r="A47" s="200" t="s">
        <v>35</v>
      </c>
      <c r="B47" s="200"/>
      <c r="C47" s="200"/>
      <c r="D47" s="200"/>
      <c r="E47" s="200"/>
      <c r="F47" s="200"/>
      <c r="G47" s="200"/>
    </row>
    <row r="48" spans="1:7" ht="54.95" customHeight="1">
      <c r="A48" s="201"/>
      <c r="B48" s="202"/>
      <c r="C48" s="202"/>
      <c r="D48" s="202"/>
      <c r="E48" s="202"/>
      <c r="F48" s="202"/>
      <c r="G48" s="203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4">
    <mergeCell ref="A47:G47"/>
    <mergeCell ref="A48:G48"/>
    <mergeCell ref="E23:G23"/>
    <mergeCell ref="A42:B42"/>
    <mergeCell ref="A43:A46"/>
    <mergeCell ref="D43:D46"/>
    <mergeCell ref="F43:G43"/>
    <mergeCell ref="B44:B46"/>
    <mergeCell ref="C44:C46"/>
    <mergeCell ref="E44:E46"/>
    <mergeCell ref="F44:G46"/>
    <mergeCell ref="A35:G35"/>
    <mergeCell ref="A36:A41"/>
    <mergeCell ref="B36:D36"/>
    <mergeCell ref="E36:E41"/>
    <mergeCell ref="F36:G41"/>
    <mergeCell ref="B37:D37"/>
    <mergeCell ref="B38:D38"/>
    <mergeCell ref="B39:D39"/>
    <mergeCell ref="B40:D40"/>
    <mergeCell ref="B41:D41"/>
    <mergeCell ref="A32:G32"/>
    <mergeCell ref="A33:A34"/>
    <mergeCell ref="B33:C33"/>
    <mergeCell ref="D33:D34"/>
    <mergeCell ref="E33:G34"/>
    <mergeCell ref="B34:C34"/>
    <mergeCell ref="A26:G26"/>
    <mergeCell ref="A27:A31"/>
    <mergeCell ref="B27:C27"/>
    <mergeCell ref="D27:D31"/>
    <mergeCell ref="E27:G27"/>
    <mergeCell ref="B28:C28"/>
    <mergeCell ref="B29:C29"/>
    <mergeCell ref="B30:C30"/>
    <mergeCell ref="E28:G29"/>
    <mergeCell ref="E30:G30"/>
    <mergeCell ref="B31:C31"/>
    <mergeCell ref="E31:G31"/>
    <mergeCell ref="A20:A25"/>
    <mergeCell ref="E20:G20"/>
    <mergeCell ref="E21:G21"/>
    <mergeCell ref="E22:G22"/>
    <mergeCell ref="E24:G24"/>
    <mergeCell ref="E25:G25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E28" sqref="E28:G2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146" t="s">
        <v>1</v>
      </c>
      <c r="B2" s="267" t="s">
        <v>515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146" t="s">
        <v>6</v>
      </c>
      <c r="F3" s="4" t="s">
        <v>7</v>
      </c>
      <c r="G3" s="146" t="s">
        <v>8</v>
      </c>
      <c r="H3" s="5"/>
    </row>
    <row r="4" spans="1:8" ht="21.75" customHeight="1">
      <c r="A4" s="146" t="s">
        <v>9</v>
      </c>
      <c r="B4" s="272">
        <v>1160000</v>
      </c>
      <c r="C4" s="273"/>
      <c r="D4" s="295"/>
      <c r="E4" s="6" t="s">
        <v>47</v>
      </c>
      <c r="F4" s="7">
        <v>15</v>
      </c>
      <c r="G4" s="35" t="s">
        <v>552</v>
      </c>
    </row>
    <row r="5" spans="1:8" ht="23.1" customHeight="1">
      <c r="A5" s="146" t="s">
        <v>11</v>
      </c>
      <c r="B5" s="274">
        <f>B6-B4</f>
        <v>2506100</v>
      </c>
      <c r="C5" s="275"/>
      <c r="D5" s="295"/>
      <c r="E5" s="6" t="s">
        <v>48</v>
      </c>
      <c r="F5" s="7">
        <v>15</v>
      </c>
      <c r="G5" s="35" t="s">
        <v>453</v>
      </c>
    </row>
    <row r="6" spans="1:8" ht="21.95" customHeight="1">
      <c r="A6" s="146" t="s">
        <v>12</v>
      </c>
      <c r="B6" s="276">
        <v>3666100</v>
      </c>
      <c r="C6" s="277"/>
      <c r="D6" s="295"/>
      <c r="E6" s="6" t="s">
        <v>49</v>
      </c>
      <c r="F6" s="7">
        <v>15</v>
      </c>
      <c r="G6" s="35" t="s">
        <v>553</v>
      </c>
    </row>
    <row r="7" spans="1:8" ht="20.25" customHeight="1">
      <c r="A7" s="8" t="s">
        <v>13</v>
      </c>
      <c r="B7" s="276">
        <f>'1023'!B7:C7+'1024'!B6:C6</f>
        <v>46908150</v>
      </c>
      <c r="C7" s="277"/>
      <c r="D7" s="9"/>
      <c r="E7" s="10"/>
      <c r="F7" s="11"/>
      <c r="G7" s="12"/>
    </row>
    <row r="8" spans="1:8" ht="25.5" customHeight="1">
      <c r="A8" s="146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148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20" t="s">
        <v>554</v>
      </c>
      <c r="C11" s="20">
        <v>6</v>
      </c>
      <c r="D11" s="210"/>
      <c r="E11" s="21"/>
      <c r="F11" s="147"/>
      <c r="G11" s="19"/>
    </row>
    <row r="12" spans="1:8" ht="18" customHeight="1">
      <c r="A12" s="297"/>
      <c r="B12" s="20" t="s">
        <v>85</v>
      </c>
      <c r="C12" s="20">
        <v>16</v>
      </c>
      <c r="D12" s="210"/>
      <c r="E12" s="21"/>
      <c r="F12" s="147"/>
      <c r="G12" s="19"/>
    </row>
    <row r="13" spans="1:8" ht="17.100000000000001" customHeight="1">
      <c r="A13" s="298"/>
      <c r="B13" s="22" t="s">
        <v>63</v>
      </c>
      <c r="C13" s="22">
        <v>13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 t="s">
        <v>145</v>
      </c>
      <c r="B16" s="25">
        <v>0.5</v>
      </c>
      <c r="C16" s="147" t="s">
        <v>516</v>
      </c>
      <c r="D16" s="147">
        <v>6</v>
      </c>
      <c r="E16" s="261"/>
      <c r="F16" s="262"/>
      <c r="G16" s="263"/>
    </row>
    <row r="17" spans="1:7" ht="18.95" customHeight="1">
      <c r="A17" s="225"/>
      <c r="B17" s="25">
        <v>0.5</v>
      </c>
      <c r="C17" s="147" t="s">
        <v>517</v>
      </c>
      <c r="D17" s="147">
        <v>3</v>
      </c>
      <c r="E17" s="261"/>
      <c r="F17" s="262"/>
      <c r="G17" s="263"/>
    </row>
    <row r="18" spans="1:7" ht="18.95" customHeight="1">
      <c r="A18" s="225"/>
      <c r="B18" s="25">
        <v>0.5</v>
      </c>
      <c r="C18" s="147" t="s">
        <v>518</v>
      </c>
      <c r="D18" s="147">
        <v>3</v>
      </c>
      <c r="E18" s="261"/>
      <c r="F18" s="262"/>
      <c r="G18" s="263"/>
    </row>
    <row r="19" spans="1:7" ht="18.95" customHeight="1">
      <c r="A19" s="226"/>
      <c r="B19" s="25"/>
      <c r="C19" s="147"/>
      <c r="D19" s="147"/>
      <c r="E19" s="261"/>
      <c r="F19" s="262"/>
      <c r="G19" s="263"/>
    </row>
    <row r="20" spans="1:7" ht="20.100000000000001" customHeight="1">
      <c r="A20" s="224" t="s">
        <v>25</v>
      </c>
      <c r="B20" s="25">
        <v>0.29166666666666669</v>
      </c>
      <c r="C20" s="147" t="s">
        <v>519</v>
      </c>
      <c r="D20" s="147">
        <v>14</v>
      </c>
      <c r="E20" s="261" t="s">
        <v>524</v>
      </c>
      <c r="F20" s="262"/>
      <c r="G20" s="263"/>
    </row>
    <row r="21" spans="1:7" ht="21" customHeight="1">
      <c r="A21" s="225"/>
      <c r="B21" s="25">
        <v>0.29166666666666669</v>
      </c>
      <c r="C21" s="147" t="s">
        <v>520</v>
      </c>
      <c r="D21" s="147">
        <v>6</v>
      </c>
      <c r="E21" s="261" t="s">
        <v>404</v>
      </c>
      <c r="F21" s="262"/>
      <c r="G21" s="263"/>
    </row>
    <row r="22" spans="1:7" ht="21" customHeight="1">
      <c r="A22" s="225"/>
      <c r="B22" s="25">
        <v>0.29166666666666669</v>
      </c>
      <c r="C22" s="147" t="s">
        <v>521</v>
      </c>
      <c r="D22" s="147">
        <v>5</v>
      </c>
      <c r="E22" s="261"/>
      <c r="F22" s="262"/>
      <c r="G22" s="263"/>
    </row>
    <row r="23" spans="1:7" ht="21" customHeight="1">
      <c r="A23" s="225"/>
      <c r="B23" s="25">
        <v>0.3125</v>
      </c>
      <c r="C23" s="147" t="s">
        <v>522</v>
      </c>
      <c r="D23" s="147">
        <v>2</v>
      </c>
      <c r="E23" s="261"/>
      <c r="F23" s="262"/>
      <c r="G23" s="263"/>
    </row>
    <row r="24" spans="1:7" ht="18.95" customHeight="1">
      <c r="A24" s="225"/>
      <c r="B24" s="25">
        <v>0.3125</v>
      </c>
      <c r="C24" s="147" t="s">
        <v>523</v>
      </c>
      <c r="D24" s="147">
        <v>2</v>
      </c>
      <c r="E24" s="261"/>
      <c r="F24" s="262"/>
      <c r="G24" s="263"/>
    </row>
    <row r="25" spans="1:7" ht="26.1" customHeight="1">
      <c r="A25" s="223" t="s">
        <v>26</v>
      </c>
      <c r="B25" s="223"/>
      <c r="C25" s="223"/>
      <c r="D25" s="223"/>
      <c r="E25" s="223"/>
      <c r="F25" s="223"/>
      <c r="G25" s="223"/>
    </row>
    <row r="26" spans="1:7" ht="18.95" customHeight="1">
      <c r="A26" s="224" t="s">
        <v>27</v>
      </c>
      <c r="B26" s="227" t="s">
        <v>525</v>
      </c>
      <c r="C26" s="229"/>
      <c r="D26" s="224" t="s">
        <v>28</v>
      </c>
      <c r="E26" s="227" t="s">
        <v>555</v>
      </c>
      <c r="F26" s="228"/>
      <c r="G26" s="229"/>
    </row>
    <row r="27" spans="1:7" ht="18" customHeight="1">
      <c r="A27" s="225"/>
      <c r="B27" s="250" t="s">
        <v>526</v>
      </c>
      <c r="C27" s="251"/>
      <c r="D27" s="225"/>
      <c r="E27" s="236" t="s">
        <v>556</v>
      </c>
      <c r="F27" s="237"/>
      <c r="G27" s="238"/>
    </row>
    <row r="28" spans="1:7" ht="18" customHeight="1">
      <c r="A28" s="225"/>
      <c r="B28" s="250"/>
      <c r="C28" s="251"/>
      <c r="D28" s="225"/>
      <c r="E28" s="236" t="s">
        <v>559</v>
      </c>
      <c r="F28" s="237"/>
      <c r="G28" s="238"/>
    </row>
    <row r="29" spans="1:7" ht="18" customHeight="1">
      <c r="A29" s="225"/>
      <c r="B29" s="250"/>
      <c r="C29" s="251"/>
      <c r="D29" s="225"/>
      <c r="E29" s="236" t="s">
        <v>557</v>
      </c>
      <c r="F29" s="237"/>
      <c r="G29" s="238"/>
    </row>
    <row r="30" spans="1:7" ht="18.95" customHeight="1">
      <c r="A30" s="226"/>
      <c r="B30" s="255"/>
      <c r="C30" s="256"/>
      <c r="D30" s="226"/>
      <c r="E30" s="239" t="s">
        <v>558</v>
      </c>
      <c r="F30" s="240"/>
      <c r="G30" s="241"/>
    </row>
    <row r="31" spans="1:7" ht="24" customHeight="1">
      <c r="A31" s="223" t="s">
        <v>29</v>
      </c>
      <c r="B31" s="223"/>
      <c r="C31" s="223"/>
      <c r="D31" s="223"/>
      <c r="E31" s="223"/>
      <c r="F31" s="223"/>
      <c r="G31" s="223"/>
    </row>
    <row r="32" spans="1:7" ht="20.100000000000001" customHeight="1">
      <c r="A32" s="224" t="s">
        <v>27</v>
      </c>
      <c r="B32" s="227" t="s">
        <v>10</v>
      </c>
      <c r="C32" s="229"/>
      <c r="D32" s="224" t="s">
        <v>28</v>
      </c>
      <c r="E32" s="243"/>
      <c r="F32" s="244"/>
      <c r="G32" s="245"/>
    </row>
    <row r="33" spans="1:7" ht="20.100000000000001" customHeight="1">
      <c r="A33" s="226"/>
      <c r="B33" s="239" t="s">
        <v>10</v>
      </c>
      <c r="C33" s="241"/>
      <c r="D33" s="226"/>
      <c r="E33" s="246"/>
      <c r="F33" s="247"/>
      <c r="G33" s="248"/>
    </row>
    <row r="34" spans="1:7" ht="27" customHeight="1">
      <c r="A34" s="223" t="s">
        <v>30</v>
      </c>
      <c r="B34" s="223"/>
      <c r="C34" s="223"/>
      <c r="D34" s="223"/>
      <c r="E34" s="223"/>
      <c r="F34" s="223"/>
      <c r="G34" s="223"/>
    </row>
    <row r="35" spans="1:7" ht="20.100000000000001" customHeight="1">
      <c r="A35" s="224" t="s">
        <v>27</v>
      </c>
      <c r="B35" s="227" t="s">
        <v>527</v>
      </c>
      <c r="C35" s="228"/>
      <c r="D35" s="229"/>
      <c r="E35" s="224" t="s">
        <v>28</v>
      </c>
      <c r="F35" s="230" t="s">
        <v>560</v>
      </c>
      <c r="G35" s="309"/>
    </row>
    <row r="36" spans="1:7" ht="20.100000000000001" customHeight="1">
      <c r="A36" s="225"/>
      <c r="B36" s="236" t="s">
        <v>528</v>
      </c>
      <c r="C36" s="237"/>
      <c r="D36" s="238"/>
      <c r="E36" s="225"/>
      <c r="F36" s="323"/>
      <c r="G36" s="313"/>
    </row>
    <row r="37" spans="1:7" ht="20.100000000000001" customHeight="1">
      <c r="A37" s="225"/>
      <c r="B37" s="236"/>
      <c r="C37" s="237"/>
      <c r="D37" s="238"/>
      <c r="E37" s="225"/>
      <c r="F37" s="323"/>
      <c r="G37" s="313"/>
    </row>
    <row r="38" spans="1:7" ht="20.100000000000001" customHeight="1">
      <c r="A38" s="225"/>
      <c r="B38" s="236"/>
      <c r="C38" s="237"/>
      <c r="D38" s="238"/>
      <c r="E38" s="225"/>
      <c r="F38" s="323"/>
      <c r="G38" s="313"/>
    </row>
    <row r="39" spans="1:7" ht="20.100000000000001" customHeight="1">
      <c r="A39" s="225"/>
      <c r="B39" s="236"/>
      <c r="C39" s="237"/>
      <c r="D39" s="238"/>
      <c r="E39" s="225"/>
      <c r="F39" s="323"/>
      <c r="G39" s="313"/>
    </row>
    <row r="40" spans="1:7" ht="20.100000000000001" customHeight="1">
      <c r="A40" s="226"/>
      <c r="B40" s="239"/>
      <c r="C40" s="240"/>
      <c r="D40" s="241"/>
      <c r="E40" s="226"/>
      <c r="F40" s="314"/>
      <c r="G40" s="316"/>
    </row>
    <row r="41" spans="1:7" ht="24" customHeight="1">
      <c r="A41" s="204" t="s">
        <v>31</v>
      </c>
      <c r="B41" s="286"/>
      <c r="C41" s="28" t="s">
        <v>32</v>
      </c>
      <c r="D41" s="29">
        <f>B43+E43</f>
        <v>0</v>
      </c>
      <c r="E41" s="30"/>
      <c r="F41" s="30"/>
      <c r="G41" s="30"/>
    </row>
    <row r="42" spans="1:7" ht="27" customHeight="1">
      <c r="A42" s="206" t="s">
        <v>27</v>
      </c>
      <c r="B42" s="31" t="s">
        <v>33</v>
      </c>
      <c r="C42" s="31" t="s">
        <v>34</v>
      </c>
      <c r="D42" s="209" t="s">
        <v>28</v>
      </c>
      <c r="E42" s="31" t="s">
        <v>33</v>
      </c>
      <c r="F42" s="212" t="s">
        <v>34</v>
      </c>
      <c r="G42" s="213"/>
    </row>
    <row r="43" spans="1:7" ht="15.95" customHeight="1">
      <c r="A43" s="207"/>
      <c r="B43" s="214"/>
      <c r="C43" s="214"/>
      <c r="D43" s="210"/>
      <c r="E43" s="214"/>
      <c r="F43" s="217"/>
      <c r="G43" s="218"/>
    </row>
    <row r="44" spans="1:7" ht="20.100000000000001" customHeight="1">
      <c r="A44" s="207"/>
      <c r="B44" s="215"/>
      <c r="C44" s="215"/>
      <c r="D44" s="210"/>
      <c r="E44" s="215"/>
      <c r="F44" s="219"/>
      <c r="G44" s="220"/>
    </row>
    <row r="45" spans="1:7" ht="18" customHeight="1">
      <c r="A45" s="208"/>
      <c r="B45" s="216"/>
      <c r="C45" s="216"/>
      <c r="D45" s="211"/>
      <c r="E45" s="216"/>
      <c r="F45" s="221"/>
      <c r="G45" s="222"/>
    </row>
    <row r="46" spans="1:7" ht="24" customHeight="1">
      <c r="A46" s="200" t="s">
        <v>35</v>
      </c>
      <c r="B46" s="200"/>
      <c r="C46" s="200"/>
      <c r="D46" s="200"/>
      <c r="E46" s="200"/>
      <c r="F46" s="200"/>
      <c r="G46" s="200"/>
    </row>
    <row r="47" spans="1:7" ht="54.95" customHeight="1">
      <c r="A47" s="201"/>
      <c r="B47" s="202"/>
      <c r="C47" s="202"/>
      <c r="D47" s="202"/>
      <c r="E47" s="202"/>
      <c r="F47" s="202"/>
      <c r="G47" s="203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A46:G46"/>
    <mergeCell ref="A47:G47"/>
    <mergeCell ref="E22:G22"/>
    <mergeCell ref="E23:G23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topLeftCell="A25" zoomScaleNormal="100" zoomScalePageLayoutView="150" workbookViewId="0">
      <selection activeCell="F53" sqref="F53:G53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33.10937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149" t="s">
        <v>1</v>
      </c>
      <c r="B2" s="267" t="s">
        <v>529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149" t="s">
        <v>6</v>
      </c>
      <c r="F3" s="4" t="s">
        <v>7</v>
      </c>
      <c r="G3" s="160" t="s">
        <v>8</v>
      </c>
      <c r="H3" s="5"/>
    </row>
    <row r="4" spans="1:8" ht="21.75" customHeight="1">
      <c r="A4" s="149" t="s">
        <v>9</v>
      </c>
      <c r="B4" s="272">
        <v>1500000</v>
      </c>
      <c r="C4" s="273"/>
      <c r="D4" s="295"/>
      <c r="E4" s="6" t="s">
        <v>47</v>
      </c>
      <c r="F4" s="7">
        <v>15</v>
      </c>
      <c r="G4" s="35" t="s">
        <v>552</v>
      </c>
    </row>
    <row r="5" spans="1:8" ht="23.1" customHeight="1">
      <c r="A5" s="149" t="s">
        <v>11</v>
      </c>
      <c r="B5" s="274">
        <f>B6-B4</f>
        <v>1762900</v>
      </c>
      <c r="C5" s="275"/>
      <c r="D5" s="295"/>
      <c r="E5" s="6" t="s">
        <v>48</v>
      </c>
      <c r="F5" s="7">
        <v>15</v>
      </c>
      <c r="G5" s="35" t="s">
        <v>453</v>
      </c>
    </row>
    <row r="6" spans="1:8" ht="21.95" customHeight="1">
      <c r="A6" s="149" t="s">
        <v>12</v>
      </c>
      <c r="B6" s="276">
        <v>3262900</v>
      </c>
      <c r="C6" s="277"/>
      <c r="D6" s="295"/>
      <c r="E6" s="6" t="s">
        <v>49</v>
      </c>
      <c r="F6" s="7">
        <v>15</v>
      </c>
      <c r="G6" s="35" t="s">
        <v>336</v>
      </c>
    </row>
    <row r="7" spans="1:8" ht="20.25" customHeight="1">
      <c r="A7" s="8" t="s">
        <v>13</v>
      </c>
      <c r="B7" s="276">
        <f>'1024'!B7:C7+'1025'!B6:C6</f>
        <v>50171050</v>
      </c>
      <c r="C7" s="277"/>
      <c r="D7" s="9"/>
      <c r="E7" s="10"/>
      <c r="F7" s="11"/>
      <c r="G7" s="12"/>
    </row>
    <row r="8" spans="1:8" ht="25.5" customHeight="1">
      <c r="A8" s="149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151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20" t="s">
        <v>568</v>
      </c>
      <c r="C11" s="20">
        <v>43</v>
      </c>
      <c r="D11" s="210"/>
      <c r="E11" s="21"/>
      <c r="F11" s="150"/>
      <c r="G11" s="19"/>
    </row>
    <row r="12" spans="1:8" ht="18" customHeight="1">
      <c r="A12" s="297"/>
      <c r="B12" s="20" t="s">
        <v>569</v>
      </c>
      <c r="C12" s="20">
        <v>25</v>
      </c>
      <c r="D12" s="210"/>
      <c r="E12" s="21"/>
      <c r="F12" s="150"/>
      <c r="G12" s="19"/>
    </row>
    <row r="13" spans="1:8" ht="17.100000000000001" customHeight="1">
      <c r="A13" s="298"/>
      <c r="B13" s="22" t="s">
        <v>10</v>
      </c>
      <c r="C13" s="22" t="s">
        <v>10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/>
      <c r="B16" s="25">
        <v>0.45833333333333331</v>
      </c>
      <c r="C16" s="150" t="s">
        <v>530</v>
      </c>
      <c r="D16" s="150">
        <v>2</v>
      </c>
      <c r="E16" s="261"/>
      <c r="F16" s="262"/>
      <c r="G16" s="263"/>
    </row>
    <row r="17" spans="1:7" ht="18.95" customHeight="1">
      <c r="A17" s="225"/>
      <c r="B17" s="25">
        <v>0.45833333333333331</v>
      </c>
      <c r="C17" s="150" t="s">
        <v>531</v>
      </c>
      <c r="D17" s="150">
        <v>2</v>
      </c>
      <c r="E17" s="261"/>
      <c r="F17" s="262"/>
      <c r="G17" s="263"/>
    </row>
    <row r="18" spans="1:7" ht="18.95" customHeight="1">
      <c r="A18" s="225"/>
      <c r="B18" s="25">
        <v>0.48958333333333331</v>
      </c>
      <c r="C18" s="150" t="s">
        <v>532</v>
      </c>
      <c r="D18" s="150">
        <v>2</v>
      </c>
      <c r="E18" s="261"/>
      <c r="F18" s="262"/>
      <c r="G18" s="263"/>
    </row>
    <row r="19" spans="1:7" ht="18.95" customHeight="1">
      <c r="A19" s="225"/>
      <c r="B19" s="25">
        <v>0.48958333333333331</v>
      </c>
      <c r="C19" s="150" t="s">
        <v>533</v>
      </c>
      <c r="D19" s="150">
        <v>4</v>
      </c>
      <c r="E19" s="261"/>
      <c r="F19" s="262"/>
      <c r="G19" s="263"/>
    </row>
    <row r="20" spans="1:7" ht="18.95" customHeight="1">
      <c r="A20" s="225"/>
      <c r="B20" s="25">
        <v>0.5</v>
      </c>
      <c r="C20" s="150" t="s">
        <v>534</v>
      </c>
      <c r="D20" s="150">
        <v>4</v>
      </c>
      <c r="E20" s="261"/>
      <c r="F20" s="262"/>
      <c r="G20" s="263"/>
    </row>
    <row r="21" spans="1:7" ht="18.95" customHeight="1">
      <c r="A21" s="225"/>
      <c r="B21" s="25">
        <v>0.5</v>
      </c>
      <c r="C21" s="150" t="s">
        <v>535</v>
      </c>
      <c r="D21" s="150">
        <v>3</v>
      </c>
      <c r="E21" s="261"/>
      <c r="F21" s="262"/>
      <c r="G21" s="263"/>
    </row>
    <row r="22" spans="1:7" ht="18.95" customHeight="1">
      <c r="A22" s="225"/>
      <c r="B22" s="25">
        <v>0.52083333333333337</v>
      </c>
      <c r="C22" s="150" t="s">
        <v>536</v>
      </c>
      <c r="D22" s="150" t="s">
        <v>537</v>
      </c>
      <c r="E22" s="261"/>
      <c r="F22" s="262"/>
      <c r="G22" s="263"/>
    </row>
    <row r="23" spans="1:7" ht="18.75" customHeight="1">
      <c r="A23" s="225"/>
      <c r="B23" s="25">
        <v>0.52083333333333337</v>
      </c>
      <c r="C23" s="150" t="s">
        <v>538</v>
      </c>
      <c r="D23" s="150">
        <v>2</v>
      </c>
      <c r="E23" s="261"/>
      <c r="F23" s="262"/>
      <c r="G23" s="263"/>
    </row>
    <row r="24" spans="1:7" ht="18.95" customHeight="1">
      <c r="A24" s="226"/>
      <c r="B24" s="25">
        <v>4.1666666666666664E-2</v>
      </c>
      <c r="C24" s="150" t="s">
        <v>539</v>
      </c>
      <c r="D24" s="150">
        <v>8</v>
      </c>
      <c r="E24" s="261" t="s">
        <v>540</v>
      </c>
      <c r="F24" s="262"/>
      <c r="G24" s="263"/>
    </row>
    <row r="25" spans="1:7" ht="20.100000000000001" customHeight="1">
      <c r="A25" s="224" t="s">
        <v>25</v>
      </c>
      <c r="B25" s="25">
        <v>0.27777777777777779</v>
      </c>
      <c r="C25" s="150" t="s">
        <v>541</v>
      </c>
      <c r="D25" s="150">
        <v>2</v>
      </c>
      <c r="E25" s="261"/>
      <c r="F25" s="262"/>
      <c r="G25" s="263"/>
    </row>
    <row r="26" spans="1:7" ht="20.100000000000001" customHeight="1">
      <c r="A26" s="225"/>
      <c r="B26" s="25">
        <v>0.29166666666666669</v>
      </c>
      <c r="C26" s="150" t="s">
        <v>542</v>
      </c>
      <c r="D26" s="150">
        <v>3</v>
      </c>
      <c r="E26" s="243"/>
      <c r="F26" s="244"/>
      <c r="G26" s="245"/>
    </row>
    <row r="27" spans="1:7" ht="20.100000000000001" customHeight="1">
      <c r="A27" s="225"/>
      <c r="B27" s="25">
        <v>0.29166666666666669</v>
      </c>
      <c r="C27" s="150" t="s">
        <v>543</v>
      </c>
      <c r="D27" s="150">
        <v>2</v>
      </c>
      <c r="E27" s="252"/>
      <c r="F27" s="253"/>
      <c r="G27" s="254"/>
    </row>
    <row r="28" spans="1:7" ht="20.100000000000001" customHeight="1">
      <c r="A28" s="225"/>
      <c r="B28" s="25">
        <v>0.29166666666666669</v>
      </c>
      <c r="C28" s="150" t="s">
        <v>544</v>
      </c>
      <c r="D28" s="150" t="s">
        <v>537</v>
      </c>
      <c r="E28" s="252"/>
      <c r="F28" s="253"/>
      <c r="G28" s="254"/>
    </row>
    <row r="29" spans="1:7" ht="20.100000000000001" customHeight="1">
      <c r="A29" s="225"/>
      <c r="B29" s="25">
        <v>0.29166666666666669</v>
      </c>
      <c r="C29" s="150" t="s">
        <v>545</v>
      </c>
      <c r="D29" s="150">
        <v>3</v>
      </c>
      <c r="E29" s="252"/>
      <c r="F29" s="253"/>
      <c r="G29" s="254"/>
    </row>
    <row r="30" spans="1:7" ht="20.100000000000001" customHeight="1">
      <c r="A30" s="225"/>
      <c r="B30" s="25">
        <v>0.3125</v>
      </c>
      <c r="C30" s="150" t="s">
        <v>546</v>
      </c>
      <c r="D30" s="150">
        <v>3</v>
      </c>
      <c r="E30" s="246"/>
      <c r="F30" s="247"/>
      <c r="G30" s="248"/>
    </row>
    <row r="31" spans="1:7" ht="21" customHeight="1">
      <c r="A31" s="225"/>
      <c r="B31" s="25">
        <v>0.3125</v>
      </c>
      <c r="C31" s="150" t="s">
        <v>547</v>
      </c>
      <c r="D31" s="150">
        <v>6</v>
      </c>
      <c r="E31" s="261"/>
      <c r="F31" s="262"/>
      <c r="G31" s="263"/>
    </row>
    <row r="32" spans="1:7" ht="18.95" customHeight="1">
      <c r="A32" s="225"/>
      <c r="B32" s="25">
        <v>0.33333333333333331</v>
      </c>
      <c r="C32" s="150" t="s">
        <v>548</v>
      </c>
      <c r="D32" s="150">
        <v>2</v>
      </c>
      <c r="E32" s="261"/>
      <c r="F32" s="262"/>
      <c r="G32" s="263"/>
    </row>
    <row r="33" spans="1:7" ht="18.95" customHeight="1">
      <c r="A33" s="225"/>
      <c r="B33" s="25">
        <v>0.33333333333333331</v>
      </c>
      <c r="C33" s="150" t="s">
        <v>549</v>
      </c>
      <c r="D33" s="150">
        <v>2</v>
      </c>
      <c r="E33" s="261"/>
      <c r="F33" s="262"/>
      <c r="G33" s="263"/>
    </row>
    <row r="34" spans="1:7" ht="18.95" customHeight="1">
      <c r="A34" s="225"/>
      <c r="B34" s="25">
        <v>0.33333333333333331</v>
      </c>
      <c r="C34" s="150" t="s">
        <v>550</v>
      </c>
      <c r="D34" s="150">
        <v>2</v>
      </c>
      <c r="E34" s="261"/>
      <c r="F34" s="262"/>
      <c r="G34" s="263"/>
    </row>
    <row r="35" spans="1:7" ht="21.95" customHeight="1">
      <c r="A35" s="226"/>
      <c r="B35" s="25">
        <v>0.34722222222222227</v>
      </c>
      <c r="C35" s="150" t="s">
        <v>551</v>
      </c>
      <c r="D35" s="150">
        <v>2</v>
      </c>
      <c r="E35" s="261"/>
      <c r="F35" s="262"/>
      <c r="G35" s="263"/>
    </row>
    <row r="36" spans="1:7" ht="26.1" customHeight="1">
      <c r="A36" s="223" t="s">
        <v>26</v>
      </c>
      <c r="B36" s="223"/>
      <c r="C36" s="223"/>
      <c r="D36" s="223"/>
      <c r="E36" s="223"/>
      <c r="F36" s="223"/>
      <c r="G36" s="223"/>
    </row>
    <row r="37" spans="1:7" ht="18.95" customHeight="1">
      <c r="A37" s="224" t="s">
        <v>27</v>
      </c>
      <c r="B37" s="227"/>
      <c r="C37" s="229"/>
      <c r="D37" s="224" t="s">
        <v>28</v>
      </c>
      <c r="E37" s="243" t="s">
        <v>561</v>
      </c>
      <c r="F37" s="244"/>
      <c r="G37" s="245"/>
    </row>
    <row r="38" spans="1:7" ht="18" customHeight="1">
      <c r="A38" s="225"/>
      <c r="B38" s="250"/>
      <c r="C38" s="251"/>
      <c r="D38" s="225"/>
      <c r="E38" s="252" t="s">
        <v>562</v>
      </c>
      <c r="F38" s="253"/>
      <c r="G38" s="254"/>
    </row>
    <row r="39" spans="1:7" ht="18" customHeight="1">
      <c r="A39" s="225"/>
      <c r="B39" s="250"/>
      <c r="C39" s="251"/>
      <c r="D39" s="225"/>
      <c r="E39" s="236" t="s">
        <v>563</v>
      </c>
      <c r="F39" s="237"/>
      <c r="G39" s="238"/>
    </row>
    <row r="40" spans="1:7" ht="18" customHeight="1">
      <c r="A40" s="225"/>
      <c r="B40" s="250"/>
      <c r="C40" s="251"/>
      <c r="D40" s="225"/>
      <c r="E40" s="236" t="s">
        <v>564</v>
      </c>
      <c r="F40" s="237"/>
      <c r="G40" s="238"/>
    </row>
    <row r="41" spans="1:7" ht="18.95" customHeight="1">
      <c r="A41" s="226"/>
      <c r="B41" s="255"/>
      <c r="C41" s="256"/>
      <c r="D41" s="226"/>
      <c r="E41" s="239"/>
      <c r="F41" s="240"/>
      <c r="G41" s="241"/>
    </row>
    <row r="42" spans="1:7" ht="24" customHeight="1">
      <c r="A42" s="223" t="s">
        <v>29</v>
      </c>
      <c r="B42" s="223"/>
      <c r="C42" s="223"/>
      <c r="D42" s="223"/>
      <c r="E42" s="223"/>
      <c r="F42" s="223"/>
      <c r="G42" s="223"/>
    </row>
    <row r="43" spans="1:7" ht="20.100000000000001" customHeight="1">
      <c r="A43" s="224" t="s">
        <v>27</v>
      </c>
      <c r="B43" s="227" t="s">
        <v>10</v>
      </c>
      <c r="C43" s="229"/>
      <c r="D43" s="224" t="s">
        <v>28</v>
      </c>
      <c r="E43" s="243"/>
      <c r="F43" s="244"/>
      <c r="G43" s="245"/>
    </row>
    <row r="44" spans="1:7" ht="20.100000000000001" customHeight="1">
      <c r="A44" s="226"/>
      <c r="B44" s="239" t="s">
        <v>10</v>
      </c>
      <c r="C44" s="241"/>
      <c r="D44" s="226"/>
      <c r="E44" s="246"/>
      <c r="F44" s="247"/>
      <c r="G44" s="248"/>
    </row>
    <row r="45" spans="1:7" ht="27" customHeight="1">
      <c r="A45" s="223" t="s">
        <v>30</v>
      </c>
      <c r="B45" s="223"/>
      <c r="C45" s="223"/>
      <c r="D45" s="223"/>
      <c r="E45" s="223"/>
      <c r="F45" s="223"/>
      <c r="G45" s="223"/>
    </row>
    <row r="46" spans="1:7" ht="20.100000000000001" customHeight="1">
      <c r="A46" s="224" t="s">
        <v>27</v>
      </c>
      <c r="B46" s="227" t="s">
        <v>565</v>
      </c>
      <c r="C46" s="228"/>
      <c r="D46" s="229"/>
      <c r="E46" s="224" t="s">
        <v>28</v>
      </c>
      <c r="F46" s="243"/>
      <c r="G46" s="245"/>
    </row>
    <row r="47" spans="1:7" ht="20.100000000000001" customHeight="1">
      <c r="A47" s="225"/>
      <c r="B47" s="236" t="s">
        <v>566</v>
      </c>
      <c r="C47" s="237"/>
      <c r="D47" s="238"/>
      <c r="E47" s="225"/>
      <c r="F47" s="252"/>
      <c r="G47" s="254"/>
    </row>
    <row r="48" spans="1:7" ht="20.100000000000001" customHeight="1">
      <c r="A48" s="225"/>
      <c r="B48" s="236" t="s">
        <v>567</v>
      </c>
      <c r="C48" s="237"/>
      <c r="D48" s="238"/>
      <c r="E48" s="225"/>
      <c r="F48" s="252"/>
      <c r="G48" s="254"/>
    </row>
    <row r="49" spans="1:7" ht="20.100000000000001" customHeight="1">
      <c r="A49" s="225"/>
      <c r="B49" s="236"/>
      <c r="C49" s="237"/>
      <c r="D49" s="238"/>
      <c r="E49" s="225"/>
      <c r="F49" s="252"/>
      <c r="G49" s="254"/>
    </row>
    <row r="50" spans="1:7" ht="20.100000000000001" customHeight="1">
      <c r="A50" s="225"/>
      <c r="B50" s="236"/>
      <c r="C50" s="237"/>
      <c r="D50" s="238"/>
      <c r="E50" s="225"/>
      <c r="F50" s="252"/>
      <c r="G50" s="254"/>
    </row>
    <row r="51" spans="1:7" ht="20.100000000000001" customHeight="1">
      <c r="A51" s="226"/>
      <c r="B51" s="239"/>
      <c r="C51" s="240"/>
      <c r="D51" s="241"/>
      <c r="E51" s="226"/>
      <c r="F51" s="246"/>
      <c r="G51" s="248"/>
    </row>
    <row r="52" spans="1:7" ht="24" customHeight="1">
      <c r="A52" s="204" t="s">
        <v>31</v>
      </c>
      <c r="B52" s="286"/>
      <c r="C52" s="28" t="s">
        <v>32</v>
      </c>
      <c r="D52" s="29">
        <f>B54+E54</f>
        <v>0</v>
      </c>
      <c r="E52" s="30"/>
      <c r="F52" s="30"/>
      <c r="G52" s="30"/>
    </row>
    <row r="53" spans="1:7" ht="27" customHeight="1">
      <c r="A53" s="206" t="s">
        <v>27</v>
      </c>
      <c r="B53" s="31" t="s">
        <v>33</v>
      </c>
      <c r="C53" s="31" t="s">
        <v>34</v>
      </c>
      <c r="D53" s="209" t="s">
        <v>28</v>
      </c>
      <c r="E53" s="31" t="s">
        <v>33</v>
      </c>
      <c r="F53" s="212" t="s">
        <v>34</v>
      </c>
      <c r="G53" s="213"/>
    </row>
    <row r="54" spans="1:7" ht="15.95" customHeight="1">
      <c r="A54" s="207"/>
      <c r="B54" s="214"/>
      <c r="C54" s="214"/>
      <c r="D54" s="210"/>
      <c r="E54" s="214"/>
      <c r="F54" s="217"/>
      <c r="G54" s="218"/>
    </row>
    <row r="55" spans="1:7" ht="20.100000000000001" customHeight="1">
      <c r="A55" s="207"/>
      <c r="B55" s="215"/>
      <c r="C55" s="215"/>
      <c r="D55" s="210"/>
      <c r="E55" s="215"/>
      <c r="F55" s="219"/>
      <c r="G55" s="220"/>
    </row>
    <row r="56" spans="1:7" ht="18" customHeight="1">
      <c r="A56" s="208"/>
      <c r="B56" s="216"/>
      <c r="C56" s="216"/>
      <c r="D56" s="211"/>
      <c r="E56" s="216"/>
      <c r="F56" s="221"/>
      <c r="G56" s="222"/>
    </row>
    <row r="57" spans="1:7" ht="24" customHeight="1">
      <c r="A57" s="200" t="s">
        <v>35</v>
      </c>
      <c r="B57" s="200"/>
      <c r="C57" s="200"/>
      <c r="D57" s="200"/>
      <c r="E57" s="200"/>
      <c r="F57" s="200"/>
      <c r="G57" s="200"/>
    </row>
    <row r="58" spans="1:7" ht="54.95" customHeight="1">
      <c r="A58" s="201"/>
      <c r="B58" s="202"/>
      <c r="C58" s="202"/>
      <c r="D58" s="202"/>
      <c r="E58" s="202"/>
      <c r="F58" s="202"/>
      <c r="G58" s="203"/>
    </row>
    <row r="59" spans="1:7" ht="15.95" customHeight="1"/>
    <row r="60" spans="1:7" ht="15" customHeight="1"/>
    <row r="61" spans="1:7" ht="15" customHeight="1"/>
    <row r="62" spans="1:7" ht="15" customHeight="1">
      <c r="C62" t="s">
        <v>5</v>
      </c>
    </row>
    <row r="63" spans="1:7" ht="15" customHeight="1"/>
    <row r="64" spans="1:7" ht="15" customHeight="1"/>
    <row r="65" ht="15" customHeight="1"/>
  </sheetData>
  <mergeCells count="75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4"/>
    <mergeCell ref="E16:G16"/>
    <mergeCell ref="E22:G22"/>
    <mergeCell ref="E23:G23"/>
    <mergeCell ref="E24:G24"/>
    <mergeCell ref="A25:A35"/>
    <mergeCell ref="E25:G25"/>
    <mergeCell ref="E31:G31"/>
    <mergeCell ref="E32:G32"/>
    <mergeCell ref="E34:G34"/>
    <mergeCell ref="E35:G35"/>
    <mergeCell ref="E28:G28"/>
    <mergeCell ref="E29:G29"/>
    <mergeCell ref="E30:G30"/>
    <mergeCell ref="E33:G33"/>
    <mergeCell ref="A36:G36"/>
    <mergeCell ref="A37:A41"/>
    <mergeCell ref="B37:C37"/>
    <mergeCell ref="D37:D41"/>
    <mergeCell ref="E37:G37"/>
    <mergeCell ref="B38:C38"/>
    <mergeCell ref="E38:G38"/>
    <mergeCell ref="B39:C39"/>
    <mergeCell ref="E39:G39"/>
    <mergeCell ref="B40:C40"/>
    <mergeCell ref="E40:G40"/>
    <mergeCell ref="B41:C41"/>
    <mergeCell ref="E41:G41"/>
    <mergeCell ref="A42:G42"/>
    <mergeCell ref="A43:A44"/>
    <mergeCell ref="B43:C43"/>
    <mergeCell ref="D43:D44"/>
    <mergeCell ref="E43:G44"/>
    <mergeCell ref="B44:C44"/>
    <mergeCell ref="F54:G56"/>
    <mergeCell ref="A45:G45"/>
    <mergeCell ref="A46:A51"/>
    <mergeCell ref="B46:D46"/>
    <mergeCell ref="E46:E51"/>
    <mergeCell ref="F46:G51"/>
    <mergeCell ref="B47:D47"/>
    <mergeCell ref="B48:D48"/>
    <mergeCell ref="B49:D49"/>
    <mergeCell ref="B50:D50"/>
    <mergeCell ref="B51:D51"/>
    <mergeCell ref="A57:G57"/>
    <mergeCell ref="A58:G58"/>
    <mergeCell ref="E17:G17"/>
    <mergeCell ref="E18:G18"/>
    <mergeCell ref="E19:G19"/>
    <mergeCell ref="E20:G20"/>
    <mergeCell ref="E21:G21"/>
    <mergeCell ref="E26:G26"/>
    <mergeCell ref="E27:G27"/>
    <mergeCell ref="A52:B52"/>
    <mergeCell ref="A53:A56"/>
    <mergeCell ref="D53:D56"/>
    <mergeCell ref="F53:G53"/>
    <mergeCell ref="B54:B56"/>
    <mergeCell ref="C54:C56"/>
    <mergeCell ref="E54:E56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0"/>
  <sheetViews>
    <sheetView zoomScaleNormal="100" zoomScalePageLayoutView="150" workbookViewId="0">
      <selection activeCell="I13" sqref="I13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152" t="s">
        <v>1</v>
      </c>
      <c r="B2" s="267" t="s">
        <v>570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152" t="s">
        <v>6</v>
      </c>
      <c r="F3" s="4" t="s">
        <v>7</v>
      </c>
      <c r="G3" s="160" t="s">
        <v>8</v>
      </c>
      <c r="H3" s="5"/>
    </row>
    <row r="4" spans="1:8" ht="21.75" customHeight="1">
      <c r="A4" s="152" t="s">
        <v>9</v>
      </c>
      <c r="B4" s="272">
        <v>1315000</v>
      </c>
      <c r="C4" s="273"/>
      <c r="D4" s="295"/>
      <c r="E4" s="6" t="s">
        <v>47</v>
      </c>
      <c r="F4" s="7">
        <v>15</v>
      </c>
      <c r="G4" s="35" t="s">
        <v>552</v>
      </c>
    </row>
    <row r="5" spans="1:8" ht="23.1" customHeight="1">
      <c r="A5" s="152" t="s">
        <v>11</v>
      </c>
      <c r="B5" s="274">
        <f>B6-B4</f>
        <v>2118000</v>
      </c>
      <c r="C5" s="275"/>
      <c r="D5" s="295"/>
      <c r="E5" s="6" t="s">
        <v>48</v>
      </c>
      <c r="F5" s="7">
        <v>15</v>
      </c>
      <c r="G5" s="35" t="s">
        <v>453</v>
      </c>
    </row>
    <row r="6" spans="1:8" ht="21.95" customHeight="1">
      <c r="A6" s="152" t="s">
        <v>12</v>
      </c>
      <c r="B6" s="276">
        <v>3433000</v>
      </c>
      <c r="C6" s="277"/>
      <c r="D6" s="295"/>
      <c r="E6" s="6" t="s">
        <v>49</v>
      </c>
      <c r="F6" s="7">
        <v>15</v>
      </c>
      <c r="G6" s="35" t="s">
        <v>336</v>
      </c>
    </row>
    <row r="7" spans="1:8" ht="20.25" customHeight="1">
      <c r="A7" s="8" t="s">
        <v>13</v>
      </c>
      <c r="B7" s="276">
        <f>'1025'!B7:C7+'1026'!B6:C6</f>
        <v>53604050</v>
      </c>
      <c r="C7" s="277"/>
      <c r="D7" s="9"/>
      <c r="E7" s="10"/>
      <c r="F7" s="11"/>
      <c r="G7" s="12"/>
    </row>
    <row r="8" spans="1:8" ht="25.5" customHeight="1">
      <c r="A8" s="152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157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20" t="s">
        <v>10</v>
      </c>
      <c r="C11" s="20" t="s">
        <v>10</v>
      </c>
      <c r="D11" s="210"/>
      <c r="E11" s="21"/>
      <c r="F11" s="153"/>
      <c r="G11" s="19"/>
    </row>
    <row r="12" spans="1:8" ht="18" customHeight="1">
      <c r="A12" s="297"/>
      <c r="B12" s="20" t="s">
        <v>10</v>
      </c>
      <c r="C12" s="20" t="s">
        <v>10</v>
      </c>
      <c r="D12" s="210"/>
      <c r="E12" s="21"/>
      <c r="F12" s="153"/>
      <c r="G12" s="19"/>
    </row>
    <row r="13" spans="1:8" ht="17.100000000000001" customHeight="1">
      <c r="A13" s="298"/>
      <c r="B13" s="22" t="s">
        <v>10</v>
      </c>
      <c r="C13" s="22" t="s">
        <v>10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63" t="s">
        <v>21</v>
      </c>
      <c r="C15" s="163" t="s">
        <v>22</v>
      </c>
      <c r="D15" s="163" t="s">
        <v>23</v>
      </c>
      <c r="E15" s="258" t="s">
        <v>24</v>
      </c>
      <c r="F15" s="259"/>
      <c r="G15" s="260"/>
    </row>
    <row r="16" spans="1:8" ht="18.95" customHeight="1">
      <c r="A16" s="343" t="s">
        <v>145</v>
      </c>
      <c r="B16" s="164">
        <v>0.45833333333333331</v>
      </c>
      <c r="C16" s="165" t="s">
        <v>572</v>
      </c>
      <c r="D16" s="168" t="s">
        <v>590</v>
      </c>
      <c r="E16" s="261"/>
      <c r="F16" s="262"/>
      <c r="G16" s="263"/>
    </row>
    <row r="17" spans="1:7" ht="18.95" customHeight="1">
      <c r="A17" s="344"/>
      <c r="B17" s="164">
        <v>0.45833333333333331</v>
      </c>
      <c r="C17" s="165" t="s">
        <v>573</v>
      </c>
      <c r="D17" s="166">
        <v>2</v>
      </c>
      <c r="E17" s="154"/>
      <c r="F17" s="155"/>
      <c r="G17" s="156"/>
    </row>
    <row r="18" spans="1:7" ht="18.95" customHeight="1">
      <c r="A18" s="344"/>
      <c r="B18" s="164">
        <v>0.45833333333333331</v>
      </c>
      <c r="C18" s="165" t="s">
        <v>574</v>
      </c>
      <c r="D18" s="166">
        <v>2</v>
      </c>
      <c r="E18" s="154"/>
      <c r="F18" s="155"/>
      <c r="G18" s="156"/>
    </row>
    <row r="19" spans="1:7" ht="18.95" customHeight="1">
      <c r="A19" s="344"/>
      <c r="B19" s="164">
        <v>0.45833333333333331</v>
      </c>
      <c r="C19" s="165" t="s">
        <v>575</v>
      </c>
      <c r="D19" s="166" t="s">
        <v>591</v>
      </c>
      <c r="E19" s="154"/>
      <c r="F19" s="155"/>
      <c r="G19" s="156"/>
    </row>
    <row r="20" spans="1:7" ht="18.95" customHeight="1">
      <c r="A20" s="344"/>
      <c r="B20" s="164">
        <v>0.45833333333333331</v>
      </c>
      <c r="C20" s="165" t="s">
        <v>576</v>
      </c>
      <c r="D20" s="166">
        <v>2</v>
      </c>
      <c r="E20" s="154"/>
      <c r="F20" s="155"/>
      <c r="G20" s="156"/>
    </row>
    <row r="21" spans="1:7" ht="18.95" customHeight="1">
      <c r="A21" s="344"/>
      <c r="B21" s="164">
        <v>0.45833333333333331</v>
      </c>
      <c r="C21" s="165" t="s">
        <v>577</v>
      </c>
      <c r="D21" s="166">
        <v>3</v>
      </c>
      <c r="E21" s="154"/>
      <c r="F21" s="155"/>
      <c r="G21" s="156"/>
    </row>
    <row r="22" spans="1:7" ht="18.95" customHeight="1">
      <c r="A22" s="344"/>
      <c r="B22" s="164">
        <v>0.47916666666666669</v>
      </c>
      <c r="C22" s="165" t="s">
        <v>578</v>
      </c>
      <c r="D22" s="166">
        <v>2</v>
      </c>
      <c r="E22" s="154"/>
      <c r="F22" s="155"/>
      <c r="G22" s="156"/>
    </row>
    <row r="23" spans="1:7" ht="18.95" customHeight="1">
      <c r="A23" s="344"/>
      <c r="B23" s="164">
        <v>0.47916666666666669</v>
      </c>
      <c r="C23" s="165" t="s">
        <v>579</v>
      </c>
      <c r="D23" s="166" t="s">
        <v>592</v>
      </c>
      <c r="E23" s="154"/>
      <c r="F23" s="155"/>
      <c r="G23" s="156"/>
    </row>
    <row r="24" spans="1:7" ht="18.95" customHeight="1">
      <c r="A24" s="344"/>
      <c r="B24" s="164">
        <v>0.5</v>
      </c>
      <c r="C24" s="165" t="s">
        <v>580</v>
      </c>
      <c r="D24" s="166">
        <v>2</v>
      </c>
      <c r="E24" s="154"/>
      <c r="F24" s="155"/>
      <c r="G24" s="156"/>
    </row>
    <row r="25" spans="1:7" ht="18.95" customHeight="1">
      <c r="A25" s="344"/>
      <c r="B25" s="164">
        <v>0.5</v>
      </c>
      <c r="C25" s="165" t="s">
        <v>581</v>
      </c>
      <c r="D25" s="166">
        <v>2</v>
      </c>
      <c r="E25" s="154"/>
      <c r="F25" s="155"/>
      <c r="G25" s="156"/>
    </row>
    <row r="26" spans="1:7" ht="18.95" customHeight="1">
      <c r="A26" s="344"/>
      <c r="B26" s="164">
        <v>0.54166666666666663</v>
      </c>
      <c r="C26" s="165" t="s">
        <v>582</v>
      </c>
      <c r="D26" s="166">
        <v>2</v>
      </c>
      <c r="E26" s="154"/>
      <c r="F26" s="155"/>
      <c r="G26" s="156"/>
    </row>
    <row r="27" spans="1:7" ht="18.95" customHeight="1">
      <c r="A27" s="344"/>
      <c r="B27" s="164">
        <v>0.54166666666666663</v>
      </c>
      <c r="C27" s="165" t="s">
        <v>583</v>
      </c>
      <c r="D27" s="166">
        <v>2</v>
      </c>
      <c r="E27" s="154"/>
      <c r="F27" s="155"/>
      <c r="G27" s="156"/>
    </row>
    <row r="28" spans="1:7" ht="18.95" customHeight="1">
      <c r="A28" s="344"/>
      <c r="B28" s="164">
        <v>0.54166666666666663</v>
      </c>
      <c r="C28" s="165" t="s">
        <v>584</v>
      </c>
      <c r="D28" s="166">
        <v>3</v>
      </c>
      <c r="E28" s="154"/>
      <c r="F28" s="155"/>
      <c r="G28" s="156"/>
    </row>
    <row r="29" spans="1:7" ht="18.95" customHeight="1">
      <c r="A29" s="344"/>
      <c r="B29" s="164">
        <v>0.54166666666666663</v>
      </c>
      <c r="C29" s="165" t="s">
        <v>585</v>
      </c>
      <c r="D29" s="166" t="s">
        <v>590</v>
      </c>
      <c r="E29" s="154"/>
      <c r="F29" s="155"/>
      <c r="G29" s="156"/>
    </row>
    <row r="30" spans="1:7" ht="18.95" customHeight="1">
      <c r="A30" s="344"/>
      <c r="B30" s="164">
        <v>0.54166666666666663</v>
      </c>
      <c r="C30" s="165" t="s">
        <v>586</v>
      </c>
      <c r="D30" s="166">
        <v>2</v>
      </c>
      <c r="E30" s="154"/>
      <c r="F30" s="155"/>
      <c r="G30" s="156"/>
    </row>
    <row r="31" spans="1:7" ht="18.95" customHeight="1">
      <c r="A31" s="344"/>
      <c r="B31" s="164" t="s">
        <v>571</v>
      </c>
      <c r="C31" s="165" t="s">
        <v>587</v>
      </c>
      <c r="D31" s="166" t="s">
        <v>590</v>
      </c>
      <c r="E31" s="261"/>
      <c r="F31" s="262"/>
      <c r="G31" s="263"/>
    </row>
    <row r="32" spans="1:7" ht="18.95" customHeight="1">
      <c r="A32" s="344"/>
      <c r="B32" s="164">
        <v>0.58333333333333337</v>
      </c>
      <c r="C32" s="165" t="s">
        <v>588</v>
      </c>
      <c r="D32" s="166">
        <v>2</v>
      </c>
      <c r="E32" s="261"/>
      <c r="F32" s="262"/>
      <c r="G32" s="263"/>
    </row>
    <row r="33" spans="1:7" ht="18.95" customHeight="1">
      <c r="A33" s="345"/>
      <c r="B33" s="164">
        <v>0.58333333333333337</v>
      </c>
      <c r="C33" s="165" t="s">
        <v>589</v>
      </c>
      <c r="D33" s="166">
        <v>2</v>
      </c>
      <c r="E33" s="261"/>
      <c r="F33" s="262"/>
      <c r="G33" s="263"/>
    </row>
    <row r="34" spans="1:7" ht="20.100000000000001" customHeight="1">
      <c r="A34" s="343" t="s">
        <v>25</v>
      </c>
      <c r="B34" s="164">
        <v>0.25</v>
      </c>
      <c r="C34" s="165" t="s">
        <v>593</v>
      </c>
      <c r="D34" s="166">
        <v>2</v>
      </c>
      <c r="E34" s="261"/>
      <c r="F34" s="262"/>
      <c r="G34" s="263"/>
    </row>
    <row r="35" spans="1:7" ht="20.100000000000001" customHeight="1">
      <c r="A35" s="344"/>
      <c r="B35" s="164">
        <v>0.25</v>
      </c>
      <c r="C35" s="165" t="s">
        <v>594</v>
      </c>
      <c r="D35" s="166">
        <v>2</v>
      </c>
      <c r="E35" s="154"/>
      <c r="F35" s="155"/>
      <c r="G35" s="156"/>
    </row>
    <row r="36" spans="1:7" ht="20.100000000000001" customHeight="1">
      <c r="A36" s="344"/>
      <c r="B36" s="164">
        <v>0.25</v>
      </c>
      <c r="C36" s="165" t="s">
        <v>595</v>
      </c>
      <c r="D36" s="166">
        <v>2</v>
      </c>
      <c r="E36" s="154"/>
      <c r="F36" s="155"/>
      <c r="G36" s="156"/>
    </row>
    <row r="37" spans="1:7" ht="20.100000000000001" customHeight="1">
      <c r="A37" s="344"/>
      <c r="B37" s="164">
        <v>0.25</v>
      </c>
      <c r="C37" s="165" t="s">
        <v>596</v>
      </c>
      <c r="D37" s="166">
        <v>4</v>
      </c>
      <c r="E37" s="154"/>
      <c r="F37" s="155"/>
      <c r="G37" s="156"/>
    </row>
    <row r="38" spans="1:7" ht="20.100000000000001" customHeight="1">
      <c r="A38" s="344"/>
      <c r="B38" s="164">
        <v>0.25</v>
      </c>
      <c r="C38" s="165" t="s">
        <v>597</v>
      </c>
      <c r="D38" s="166">
        <v>2</v>
      </c>
      <c r="E38" s="154"/>
      <c r="F38" s="155"/>
      <c r="G38" s="156"/>
    </row>
    <row r="39" spans="1:7" ht="20.100000000000001" customHeight="1">
      <c r="A39" s="344"/>
      <c r="B39" s="164">
        <v>0.27083333333333331</v>
      </c>
      <c r="C39" s="165" t="s">
        <v>598</v>
      </c>
      <c r="D39" s="166">
        <v>2</v>
      </c>
      <c r="E39" s="154"/>
      <c r="F39" s="155"/>
      <c r="G39" s="156"/>
    </row>
    <row r="40" spans="1:7" ht="20.100000000000001" customHeight="1">
      <c r="A40" s="344"/>
      <c r="B40" s="164">
        <v>0.29166666666666669</v>
      </c>
      <c r="C40" s="165" t="s">
        <v>599</v>
      </c>
      <c r="D40" s="166">
        <v>2</v>
      </c>
      <c r="E40" s="154"/>
      <c r="F40" s="155"/>
      <c r="G40" s="156"/>
    </row>
    <row r="41" spans="1:7" ht="20.100000000000001" customHeight="1">
      <c r="A41" s="344"/>
      <c r="B41" s="164">
        <v>0.29166666666666669</v>
      </c>
      <c r="C41" s="167" t="s">
        <v>600</v>
      </c>
      <c r="D41" s="166">
        <v>2</v>
      </c>
      <c r="E41" s="154"/>
      <c r="F41" s="155"/>
      <c r="G41" s="156"/>
    </row>
    <row r="42" spans="1:7" ht="20.100000000000001" customHeight="1">
      <c r="A42" s="344"/>
      <c r="B42" s="164">
        <v>0.29166666666666669</v>
      </c>
      <c r="C42" s="167" t="s">
        <v>601</v>
      </c>
      <c r="D42" s="166">
        <v>2</v>
      </c>
      <c r="E42" s="154"/>
      <c r="F42" s="155"/>
      <c r="G42" s="156"/>
    </row>
    <row r="43" spans="1:7" ht="20.100000000000001" customHeight="1">
      <c r="A43" s="344"/>
      <c r="B43" s="164">
        <v>0.29166666666666669</v>
      </c>
      <c r="C43" s="167" t="s">
        <v>602</v>
      </c>
      <c r="D43" s="166">
        <v>2</v>
      </c>
      <c r="E43" s="154"/>
      <c r="F43" s="155"/>
      <c r="G43" s="156"/>
    </row>
    <row r="44" spans="1:7" ht="20.100000000000001" customHeight="1">
      <c r="A44" s="344"/>
      <c r="B44" s="164">
        <v>0.29166666666666669</v>
      </c>
      <c r="C44" s="167" t="s">
        <v>603</v>
      </c>
      <c r="D44" s="166">
        <v>2</v>
      </c>
      <c r="E44" s="154"/>
      <c r="F44" s="155"/>
      <c r="G44" s="156"/>
    </row>
    <row r="45" spans="1:7" ht="20.100000000000001" customHeight="1">
      <c r="A45" s="344"/>
      <c r="B45" s="164">
        <v>0.29166666666666669</v>
      </c>
      <c r="C45" s="167" t="s">
        <v>604</v>
      </c>
      <c r="D45" s="166">
        <v>4</v>
      </c>
      <c r="E45" s="154"/>
      <c r="F45" s="155"/>
      <c r="G45" s="156"/>
    </row>
    <row r="46" spans="1:7" ht="20.100000000000001" customHeight="1">
      <c r="A46" s="344"/>
      <c r="B46" s="164">
        <v>0.29166666666666669</v>
      </c>
      <c r="C46" s="165" t="s">
        <v>605</v>
      </c>
      <c r="D46" s="166">
        <v>2</v>
      </c>
      <c r="E46" s="154"/>
      <c r="F46" s="155"/>
      <c r="G46" s="156"/>
    </row>
    <row r="47" spans="1:7" ht="21" customHeight="1">
      <c r="A47" s="344"/>
      <c r="B47" s="164">
        <v>0.29166666666666669</v>
      </c>
      <c r="C47" s="165" t="s">
        <v>606</v>
      </c>
      <c r="D47" s="166">
        <v>4</v>
      </c>
      <c r="E47" s="261"/>
      <c r="F47" s="262"/>
      <c r="G47" s="263"/>
    </row>
    <row r="48" spans="1:7" ht="18.95" customHeight="1">
      <c r="A48" s="344"/>
      <c r="B48" s="164">
        <v>0.3125</v>
      </c>
      <c r="C48" s="165" t="s">
        <v>607</v>
      </c>
      <c r="D48" s="166">
        <v>2</v>
      </c>
      <c r="E48" s="261"/>
      <c r="F48" s="262"/>
      <c r="G48" s="263"/>
    </row>
    <row r="49" spans="1:7" ht="18.95" customHeight="1">
      <c r="A49" s="344"/>
      <c r="B49" s="164">
        <v>0.33333333333333331</v>
      </c>
      <c r="C49" s="165" t="s">
        <v>608</v>
      </c>
      <c r="D49" s="166">
        <v>2</v>
      </c>
      <c r="E49" s="261"/>
      <c r="F49" s="262"/>
      <c r="G49" s="263"/>
    </row>
    <row r="50" spans="1:7" ht="21.95" customHeight="1">
      <c r="A50" s="345"/>
      <c r="B50" s="164">
        <v>0.33333333333333331</v>
      </c>
      <c r="C50" s="165" t="s">
        <v>609</v>
      </c>
      <c r="D50" s="166">
        <v>2</v>
      </c>
      <c r="E50" s="261"/>
      <c r="F50" s="262"/>
      <c r="G50" s="263"/>
    </row>
    <row r="51" spans="1:7" ht="26.1" customHeight="1">
      <c r="A51" s="223" t="s">
        <v>26</v>
      </c>
      <c r="B51" s="342"/>
      <c r="C51" s="342"/>
      <c r="D51" s="342"/>
      <c r="E51" s="223"/>
      <c r="F51" s="223"/>
      <c r="G51" s="223"/>
    </row>
    <row r="52" spans="1:7" ht="18.95" customHeight="1">
      <c r="A52" s="224" t="s">
        <v>27</v>
      </c>
      <c r="B52" s="227"/>
      <c r="C52" s="229"/>
      <c r="D52" s="224" t="s">
        <v>28</v>
      </c>
      <c r="E52" s="243"/>
      <c r="F52" s="244"/>
      <c r="G52" s="245"/>
    </row>
    <row r="53" spans="1:7" ht="18" customHeight="1">
      <c r="A53" s="225"/>
      <c r="B53" s="250"/>
      <c r="C53" s="251"/>
      <c r="D53" s="225"/>
      <c r="E53" s="252"/>
      <c r="F53" s="253"/>
      <c r="G53" s="254"/>
    </row>
    <row r="54" spans="1:7" ht="18" customHeight="1">
      <c r="A54" s="225"/>
      <c r="B54" s="250"/>
      <c r="C54" s="251"/>
      <c r="D54" s="225"/>
      <c r="E54" s="252"/>
      <c r="F54" s="253"/>
      <c r="G54" s="254"/>
    </row>
    <row r="55" spans="1:7" ht="18" customHeight="1">
      <c r="A55" s="225"/>
      <c r="B55" s="250"/>
      <c r="C55" s="251"/>
      <c r="D55" s="225"/>
      <c r="E55" s="252"/>
      <c r="F55" s="253"/>
      <c r="G55" s="254"/>
    </row>
    <row r="56" spans="1:7" ht="18.95" customHeight="1">
      <c r="A56" s="226"/>
      <c r="B56" s="255"/>
      <c r="C56" s="256"/>
      <c r="D56" s="226"/>
      <c r="E56" s="246"/>
      <c r="F56" s="247"/>
      <c r="G56" s="248"/>
    </row>
    <row r="57" spans="1:7" ht="24" customHeight="1">
      <c r="A57" s="223" t="s">
        <v>29</v>
      </c>
      <c r="B57" s="223"/>
      <c r="C57" s="223"/>
      <c r="D57" s="223"/>
      <c r="E57" s="223"/>
      <c r="F57" s="223"/>
      <c r="G57" s="223"/>
    </row>
    <row r="58" spans="1:7" ht="20.100000000000001" customHeight="1">
      <c r="A58" s="224" t="s">
        <v>27</v>
      </c>
      <c r="B58" s="227" t="s">
        <v>10</v>
      </c>
      <c r="C58" s="229"/>
      <c r="D58" s="224" t="s">
        <v>28</v>
      </c>
      <c r="E58" s="243"/>
      <c r="F58" s="244"/>
      <c r="G58" s="245"/>
    </row>
    <row r="59" spans="1:7" ht="20.100000000000001" customHeight="1">
      <c r="A59" s="226"/>
      <c r="B59" s="239" t="s">
        <v>10</v>
      </c>
      <c r="C59" s="241"/>
      <c r="D59" s="226"/>
      <c r="E59" s="246"/>
      <c r="F59" s="247"/>
      <c r="G59" s="248"/>
    </row>
    <row r="60" spans="1:7" ht="27" customHeight="1">
      <c r="A60" s="223" t="s">
        <v>30</v>
      </c>
      <c r="B60" s="223"/>
      <c r="C60" s="223"/>
      <c r="D60" s="223"/>
      <c r="E60" s="223"/>
      <c r="F60" s="223"/>
      <c r="G60" s="223"/>
    </row>
    <row r="61" spans="1:7" ht="20.100000000000001" customHeight="1">
      <c r="A61" s="224" t="s">
        <v>27</v>
      </c>
      <c r="B61" s="227" t="s">
        <v>610</v>
      </c>
      <c r="C61" s="228"/>
      <c r="D61" s="229"/>
      <c r="E61" s="224" t="s">
        <v>28</v>
      </c>
      <c r="F61" s="243"/>
      <c r="G61" s="245"/>
    </row>
    <row r="62" spans="1:7" ht="20.100000000000001" customHeight="1">
      <c r="A62" s="225"/>
      <c r="B62" s="236" t="s">
        <v>611</v>
      </c>
      <c r="C62" s="237"/>
      <c r="D62" s="238"/>
      <c r="E62" s="225"/>
      <c r="F62" s="252"/>
      <c r="G62" s="254"/>
    </row>
    <row r="63" spans="1:7" ht="20.100000000000001" customHeight="1">
      <c r="A63" s="225"/>
      <c r="B63" s="236" t="s">
        <v>612</v>
      </c>
      <c r="C63" s="237"/>
      <c r="D63" s="238"/>
      <c r="E63" s="225"/>
      <c r="F63" s="252"/>
      <c r="G63" s="254"/>
    </row>
    <row r="64" spans="1:7" ht="20.100000000000001" customHeight="1">
      <c r="A64" s="225"/>
      <c r="B64" s="236" t="s">
        <v>613</v>
      </c>
      <c r="C64" s="237"/>
      <c r="D64" s="238"/>
      <c r="E64" s="225"/>
      <c r="F64" s="252"/>
      <c r="G64" s="254"/>
    </row>
    <row r="65" spans="1:7" ht="20.100000000000001" customHeight="1">
      <c r="A65" s="225"/>
      <c r="B65" s="236" t="s">
        <v>181</v>
      </c>
      <c r="C65" s="237"/>
      <c r="D65" s="238"/>
      <c r="E65" s="225"/>
      <c r="F65" s="252"/>
      <c r="G65" s="254"/>
    </row>
    <row r="66" spans="1:7" ht="20.100000000000001" customHeight="1">
      <c r="A66" s="226"/>
      <c r="B66" s="239"/>
      <c r="C66" s="240"/>
      <c r="D66" s="241"/>
      <c r="E66" s="226"/>
      <c r="F66" s="246"/>
      <c r="G66" s="248"/>
    </row>
    <row r="67" spans="1:7" ht="24" customHeight="1">
      <c r="A67" s="204" t="s">
        <v>31</v>
      </c>
      <c r="B67" s="286"/>
      <c r="C67" s="28" t="s">
        <v>32</v>
      </c>
      <c r="D67" s="29">
        <f>B69+E69</f>
        <v>0</v>
      </c>
      <c r="E67" s="30"/>
      <c r="F67" s="30"/>
      <c r="G67" s="30"/>
    </row>
    <row r="68" spans="1:7" ht="27" customHeight="1">
      <c r="A68" s="206" t="s">
        <v>27</v>
      </c>
      <c r="B68" s="31" t="s">
        <v>33</v>
      </c>
      <c r="C68" s="31" t="s">
        <v>34</v>
      </c>
      <c r="D68" s="209" t="s">
        <v>28</v>
      </c>
      <c r="E68" s="31" t="s">
        <v>33</v>
      </c>
      <c r="F68" s="212" t="s">
        <v>34</v>
      </c>
      <c r="G68" s="213"/>
    </row>
    <row r="69" spans="1:7" ht="15.95" customHeight="1">
      <c r="A69" s="207"/>
      <c r="B69" s="214"/>
      <c r="C69" s="214"/>
      <c r="D69" s="210"/>
      <c r="E69" s="214"/>
      <c r="F69" s="217"/>
      <c r="G69" s="218"/>
    </row>
    <row r="70" spans="1:7" ht="20.100000000000001" customHeight="1">
      <c r="A70" s="207"/>
      <c r="B70" s="215"/>
      <c r="C70" s="215"/>
      <c r="D70" s="210"/>
      <c r="E70" s="215"/>
      <c r="F70" s="219"/>
      <c r="G70" s="220"/>
    </row>
    <row r="71" spans="1:7" ht="18" customHeight="1">
      <c r="A71" s="208"/>
      <c r="B71" s="216"/>
      <c r="C71" s="216"/>
      <c r="D71" s="211"/>
      <c r="E71" s="216"/>
      <c r="F71" s="221"/>
      <c r="G71" s="222"/>
    </row>
    <row r="72" spans="1:7" ht="24" customHeight="1">
      <c r="A72" s="200" t="s">
        <v>35</v>
      </c>
      <c r="B72" s="200"/>
      <c r="C72" s="200"/>
      <c r="D72" s="200"/>
      <c r="E72" s="200"/>
      <c r="F72" s="200"/>
      <c r="G72" s="200"/>
    </row>
    <row r="73" spans="1:7" ht="54.95" customHeight="1">
      <c r="A73" s="201"/>
      <c r="B73" s="202"/>
      <c r="C73" s="202"/>
      <c r="D73" s="202"/>
      <c r="E73" s="202"/>
      <c r="F73" s="202"/>
      <c r="G73" s="203"/>
    </row>
    <row r="74" spans="1:7" ht="15.95" customHeight="1"/>
    <row r="75" spans="1:7" ht="15" customHeight="1"/>
    <row r="76" spans="1:7" ht="15" customHeight="1"/>
    <row r="77" spans="1:7" ht="15" customHeight="1">
      <c r="C77" t="s">
        <v>5</v>
      </c>
    </row>
    <row r="78" spans="1:7" ht="15" customHeight="1"/>
    <row r="79" spans="1:7" ht="15" customHeight="1"/>
    <row r="80" spans="1:7" ht="15" customHeight="1"/>
  </sheetData>
  <mergeCells count="6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33"/>
    <mergeCell ref="E16:G16"/>
    <mergeCell ref="E31:G31"/>
    <mergeCell ref="E32:G32"/>
    <mergeCell ref="E33:G33"/>
    <mergeCell ref="A34:A50"/>
    <mergeCell ref="E34:G34"/>
    <mergeCell ref="E47:G47"/>
    <mergeCell ref="E48:G48"/>
    <mergeCell ref="E49:G49"/>
    <mergeCell ref="E50:G50"/>
    <mergeCell ref="A51:G51"/>
    <mergeCell ref="A52:A56"/>
    <mergeCell ref="B52:C52"/>
    <mergeCell ref="D52:D56"/>
    <mergeCell ref="E52:G52"/>
    <mergeCell ref="B53:C53"/>
    <mergeCell ref="E53:G53"/>
    <mergeCell ref="B54:C54"/>
    <mergeCell ref="E54:G54"/>
    <mergeCell ref="B55:C55"/>
    <mergeCell ref="E55:G55"/>
    <mergeCell ref="B56:C56"/>
    <mergeCell ref="E56:G56"/>
    <mergeCell ref="A57:G57"/>
    <mergeCell ref="A58:A59"/>
    <mergeCell ref="B58:C58"/>
    <mergeCell ref="D58:D59"/>
    <mergeCell ref="E58:G59"/>
    <mergeCell ref="B59:C59"/>
    <mergeCell ref="A60:G60"/>
    <mergeCell ref="A61:A66"/>
    <mergeCell ref="B61:D61"/>
    <mergeCell ref="E61:E66"/>
    <mergeCell ref="F61:G66"/>
    <mergeCell ref="B62:D62"/>
    <mergeCell ref="B63:D63"/>
    <mergeCell ref="B64:D64"/>
    <mergeCell ref="B65:D65"/>
    <mergeCell ref="B66:D66"/>
    <mergeCell ref="A72:G72"/>
    <mergeCell ref="A73:G73"/>
    <mergeCell ref="A67:B67"/>
    <mergeCell ref="A68:A71"/>
    <mergeCell ref="D68:D71"/>
    <mergeCell ref="F68:G68"/>
    <mergeCell ref="B69:B71"/>
    <mergeCell ref="C69:C71"/>
    <mergeCell ref="E69:E71"/>
    <mergeCell ref="F69:G71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8"/>
  <sheetViews>
    <sheetView zoomScaleNormal="100" zoomScalePageLayoutView="150" workbookViewId="0">
      <selection activeCell="K51" sqref="K50:K51"/>
    </sheetView>
  </sheetViews>
  <sheetFormatPr defaultColWidth="11.5546875" defaultRowHeight="17.25"/>
  <cols>
    <col min="2" max="2" width="17.109375" customWidth="1"/>
    <col min="3" max="3" width="15.21875" bestFit="1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160" t="s">
        <v>1</v>
      </c>
      <c r="B2" s="267" t="s">
        <v>570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160" t="s">
        <v>6</v>
      </c>
      <c r="F3" s="4" t="s">
        <v>7</v>
      </c>
      <c r="G3" s="160" t="s">
        <v>8</v>
      </c>
      <c r="H3" s="5"/>
    </row>
    <row r="4" spans="1:8" ht="21.75" customHeight="1">
      <c r="A4" s="160" t="s">
        <v>9</v>
      </c>
      <c r="B4" s="272">
        <v>1862500</v>
      </c>
      <c r="C4" s="273"/>
      <c r="D4" s="295"/>
      <c r="E4" s="6" t="s">
        <v>47</v>
      </c>
      <c r="F4" s="7">
        <v>15</v>
      </c>
      <c r="G4" s="35" t="s">
        <v>552</v>
      </c>
    </row>
    <row r="5" spans="1:8" ht="23.1" customHeight="1">
      <c r="A5" s="160" t="s">
        <v>11</v>
      </c>
      <c r="B5" s="274">
        <f>B6-B4</f>
        <v>1553700</v>
      </c>
      <c r="C5" s="275"/>
      <c r="D5" s="295"/>
      <c r="E5" s="6" t="s">
        <v>48</v>
      </c>
      <c r="F5" s="7">
        <v>15</v>
      </c>
      <c r="G5" s="35" t="s">
        <v>453</v>
      </c>
    </row>
    <row r="6" spans="1:8" ht="21.95" customHeight="1">
      <c r="A6" s="160" t="s">
        <v>12</v>
      </c>
      <c r="B6" s="276">
        <v>3416200</v>
      </c>
      <c r="C6" s="277"/>
      <c r="D6" s="295"/>
      <c r="E6" s="6" t="s">
        <v>49</v>
      </c>
      <c r="F6" s="7">
        <v>15</v>
      </c>
      <c r="G6" s="35" t="s">
        <v>336</v>
      </c>
    </row>
    <row r="7" spans="1:8" ht="20.25" customHeight="1">
      <c r="A7" s="8" t="s">
        <v>13</v>
      </c>
      <c r="B7" s="276">
        <f>'1026'!B7:C7+'1027'!B6:C6</f>
        <v>57020250</v>
      </c>
      <c r="C7" s="277"/>
      <c r="D7" s="9"/>
      <c r="E7" s="10"/>
      <c r="F7" s="11"/>
      <c r="G7" s="12"/>
    </row>
    <row r="8" spans="1:8" ht="25.5" customHeight="1">
      <c r="A8" s="160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162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20" t="s">
        <v>10</v>
      </c>
      <c r="C11" s="20" t="s">
        <v>10</v>
      </c>
      <c r="D11" s="210"/>
      <c r="E11" s="21"/>
      <c r="F11" s="161"/>
      <c r="G11" s="19"/>
    </row>
    <row r="12" spans="1:8" ht="18" customHeight="1">
      <c r="A12" s="297"/>
      <c r="B12" s="20" t="s">
        <v>10</v>
      </c>
      <c r="C12" s="20" t="s">
        <v>10</v>
      </c>
      <c r="D12" s="210"/>
      <c r="E12" s="21"/>
      <c r="F12" s="161"/>
      <c r="G12" s="19"/>
    </row>
    <row r="13" spans="1:8" ht="17.100000000000001" customHeight="1">
      <c r="A13" s="298"/>
      <c r="B13" s="22" t="s">
        <v>10</v>
      </c>
      <c r="C13" s="22" t="s">
        <v>10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63" t="s">
        <v>21</v>
      </c>
      <c r="C15" s="163" t="s">
        <v>22</v>
      </c>
      <c r="D15" s="163" t="s">
        <v>23</v>
      </c>
      <c r="E15" s="258" t="s">
        <v>24</v>
      </c>
      <c r="F15" s="259"/>
      <c r="G15" s="260"/>
    </row>
    <row r="16" spans="1:8" ht="18.95" customHeight="1">
      <c r="A16" s="343" t="s">
        <v>145</v>
      </c>
      <c r="B16" s="175">
        <v>0.45833333333333331</v>
      </c>
      <c r="C16" s="176" t="s">
        <v>614</v>
      </c>
      <c r="D16" s="176">
        <v>2</v>
      </c>
      <c r="E16" s="262"/>
      <c r="F16" s="262"/>
      <c r="G16" s="263"/>
    </row>
    <row r="17" spans="1:7" ht="18.95" customHeight="1">
      <c r="A17" s="344"/>
      <c r="B17" s="175">
        <v>0.45833333333333331</v>
      </c>
      <c r="C17" s="176" t="s">
        <v>615</v>
      </c>
      <c r="D17" s="176">
        <v>2</v>
      </c>
      <c r="E17" s="158"/>
      <c r="F17" s="158"/>
      <c r="G17" s="159"/>
    </row>
    <row r="18" spans="1:7" ht="18.95" customHeight="1">
      <c r="A18" s="344"/>
      <c r="B18" s="175">
        <v>0.47916666666666669</v>
      </c>
      <c r="C18" s="176" t="s">
        <v>616</v>
      </c>
      <c r="D18" s="176">
        <v>3</v>
      </c>
      <c r="E18" s="158"/>
      <c r="F18" s="158"/>
      <c r="G18" s="159"/>
    </row>
    <row r="19" spans="1:7" ht="18.95" customHeight="1">
      <c r="A19" s="344"/>
      <c r="B19" s="175">
        <v>0.47916666666666669</v>
      </c>
      <c r="C19" s="176" t="s">
        <v>617</v>
      </c>
      <c r="D19" s="176">
        <v>3</v>
      </c>
      <c r="E19" s="158"/>
      <c r="F19" s="158"/>
      <c r="G19" s="159"/>
    </row>
    <row r="20" spans="1:7" ht="18.95" customHeight="1">
      <c r="A20" s="344"/>
      <c r="B20" s="175">
        <v>0.47916666666666669</v>
      </c>
      <c r="C20" s="176" t="s">
        <v>618</v>
      </c>
      <c r="D20" s="176">
        <v>4</v>
      </c>
      <c r="E20" s="158"/>
      <c r="F20" s="158"/>
      <c r="G20" s="159"/>
    </row>
    <row r="21" spans="1:7" ht="18.95" customHeight="1">
      <c r="A21" s="344"/>
      <c r="B21" s="175">
        <v>0.5</v>
      </c>
      <c r="C21" s="177" t="s">
        <v>619</v>
      </c>
      <c r="D21" s="176">
        <v>2</v>
      </c>
      <c r="E21" s="158"/>
      <c r="F21" s="158"/>
      <c r="G21" s="159"/>
    </row>
    <row r="22" spans="1:7" ht="18.95" customHeight="1">
      <c r="A22" s="344"/>
      <c r="B22" s="175">
        <v>0.5</v>
      </c>
      <c r="C22" s="177" t="s">
        <v>620</v>
      </c>
      <c r="D22" s="176">
        <v>2</v>
      </c>
      <c r="E22" s="158"/>
      <c r="F22" s="158"/>
      <c r="G22" s="159"/>
    </row>
    <row r="23" spans="1:7" ht="18.95" customHeight="1">
      <c r="A23" s="344"/>
      <c r="B23" s="175">
        <v>0.5</v>
      </c>
      <c r="C23" s="177" t="s">
        <v>621</v>
      </c>
      <c r="D23" s="176">
        <v>6</v>
      </c>
      <c r="E23" s="158"/>
      <c r="F23" s="158"/>
      <c r="G23" s="159"/>
    </row>
    <row r="24" spans="1:7" ht="18.95" customHeight="1">
      <c r="A24" s="344"/>
      <c r="B24" s="175">
        <v>0.5</v>
      </c>
      <c r="C24" s="177" t="s">
        <v>622</v>
      </c>
      <c r="D24" s="176" t="s">
        <v>623</v>
      </c>
      <c r="E24" s="158"/>
      <c r="F24" s="158"/>
      <c r="G24" s="159"/>
    </row>
    <row r="25" spans="1:7" ht="18.95" customHeight="1">
      <c r="A25" s="344"/>
      <c r="B25" s="175">
        <v>0.5</v>
      </c>
      <c r="C25" s="177" t="s">
        <v>624</v>
      </c>
      <c r="D25" s="176" t="s">
        <v>623</v>
      </c>
      <c r="E25" s="158"/>
      <c r="F25" s="158"/>
      <c r="G25" s="159"/>
    </row>
    <row r="26" spans="1:7" ht="18.95" customHeight="1">
      <c r="A26" s="344"/>
      <c r="B26" s="175">
        <v>0.5</v>
      </c>
      <c r="C26" s="177" t="s">
        <v>625</v>
      </c>
      <c r="D26" s="176" t="s">
        <v>623</v>
      </c>
      <c r="E26" s="158"/>
      <c r="F26" s="158"/>
      <c r="G26" s="159"/>
    </row>
    <row r="27" spans="1:7" ht="18.95" customHeight="1">
      <c r="A27" s="344"/>
      <c r="B27" s="175">
        <v>0.5</v>
      </c>
      <c r="C27" s="177" t="s">
        <v>626</v>
      </c>
      <c r="D27" s="176">
        <v>3</v>
      </c>
      <c r="E27" s="158"/>
      <c r="F27" s="158"/>
      <c r="G27" s="159"/>
    </row>
    <row r="28" spans="1:7" ht="18.95" customHeight="1">
      <c r="A28" s="344"/>
      <c r="B28" s="175">
        <v>0.52083333333333337</v>
      </c>
      <c r="C28" s="177" t="s">
        <v>627</v>
      </c>
      <c r="D28" s="176" t="s">
        <v>628</v>
      </c>
      <c r="E28" s="158"/>
      <c r="F28" s="158"/>
      <c r="G28" s="159"/>
    </row>
    <row r="29" spans="1:7" ht="18.95" customHeight="1">
      <c r="A29" s="344"/>
      <c r="B29" s="175">
        <v>0.54166666666666663</v>
      </c>
      <c r="C29" s="177" t="s">
        <v>629</v>
      </c>
      <c r="D29" s="176">
        <v>2</v>
      </c>
      <c r="E29" s="158"/>
      <c r="F29" s="158"/>
      <c r="G29" s="159"/>
    </row>
    <row r="30" spans="1:7" ht="18.95" customHeight="1">
      <c r="A30" s="344"/>
      <c r="B30" s="175">
        <v>0.54166666666666663</v>
      </c>
      <c r="C30" s="177" t="s">
        <v>630</v>
      </c>
      <c r="D30" s="176" t="s">
        <v>631</v>
      </c>
      <c r="E30" s="158"/>
      <c r="F30" s="158"/>
      <c r="G30" s="159"/>
    </row>
    <row r="31" spans="1:7" ht="18.95" customHeight="1">
      <c r="A31" s="344"/>
      <c r="B31" s="175">
        <v>0.54166666666666663</v>
      </c>
      <c r="C31" s="177" t="s">
        <v>632</v>
      </c>
      <c r="D31" s="176">
        <v>2</v>
      </c>
      <c r="E31" s="262"/>
      <c r="F31" s="262"/>
      <c r="G31" s="263"/>
    </row>
    <row r="32" spans="1:7" ht="18.95" customHeight="1">
      <c r="A32" s="344"/>
      <c r="B32" s="175">
        <v>0.54166666666666663</v>
      </c>
      <c r="C32" s="177" t="s">
        <v>633</v>
      </c>
      <c r="D32" s="176" t="s">
        <v>623</v>
      </c>
      <c r="E32" s="262"/>
      <c r="F32" s="262"/>
      <c r="G32" s="263"/>
    </row>
    <row r="33" spans="1:7" ht="18.95" customHeight="1">
      <c r="A33" s="345"/>
      <c r="B33" s="178">
        <v>0.58333333333333337</v>
      </c>
      <c r="C33" s="179" t="s">
        <v>634</v>
      </c>
      <c r="D33" s="180">
        <v>4</v>
      </c>
      <c r="E33" s="262"/>
      <c r="F33" s="262"/>
      <c r="G33" s="263"/>
    </row>
    <row r="34" spans="1:7" ht="20.100000000000001" customHeight="1">
      <c r="A34" s="343" t="s">
        <v>25</v>
      </c>
      <c r="B34" s="175">
        <v>0.25</v>
      </c>
      <c r="C34" s="176" t="s">
        <v>635</v>
      </c>
      <c r="D34" s="176">
        <v>2</v>
      </c>
      <c r="E34" s="262"/>
      <c r="F34" s="262"/>
      <c r="G34" s="263"/>
    </row>
    <row r="35" spans="1:7" ht="20.100000000000001" customHeight="1">
      <c r="A35" s="344"/>
      <c r="B35" s="175">
        <v>0.25</v>
      </c>
      <c r="C35" s="176" t="s">
        <v>636</v>
      </c>
      <c r="D35" s="176">
        <v>3</v>
      </c>
      <c r="E35" s="158"/>
      <c r="F35" s="158"/>
      <c r="G35" s="159"/>
    </row>
    <row r="36" spans="1:7" ht="20.100000000000001" customHeight="1">
      <c r="A36" s="344"/>
      <c r="B36" s="175">
        <v>0.25</v>
      </c>
      <c r="C36" s="176" t="s">
        <v>637</v>
      </c>
      <c r="D36" s="176">
        <v>2</v>
      </c>
      <c r="E36" s="158"/>
      <c r="F36" s="158"/>
      <c r="G36" s="159"/>
    </row>
    <row r="37" spans="1:7" ht="20.100000000000001" customHeight="1">
      <c r="A37" s="344"/>
      <c r="B37" s="175">
        <v>0.25</v>
      </c>
      <c r="C37" s="181" t="s">
        <v>638</v>
      </c>
      <c r="D37" s="176">
        <v>2</v>
      </c>
      <c r="E37" s="158"/>
      <c r="F37" s="158"/>
      <c r="G37" s="159"/>
    </row>
    <row r="38" spans="1:7" ht="20.100000000000001" customHeight="1">
      <c r="A38" s="344"/>
      <c r="B38" s="175">
        <v>0.25</v>
      </c>
      <c r="C38" s="181" t="s">
        <v>639</v>
      </c>
      <c r="D38" s="176">
        <v>2</v>
      </c>
      <c r="E38" s="158"/>
      <c r="F38" s="158"/>
      <c r="G38" s="159"/>
    </row>
    <row r="39" spans="1:7" ht="20.100000000000001" customHeight="1">
      <c r="A39" s="344"/>
      <c r="B39" s="175">
        <v>0.27083333333333331</v>
      </c>
      <c r="C39" s="176" t="s">
        <v>648</v>
      </c>
      <c r="D39" s="176" t="s">
        <v>623</v>
      </c>
      <c r="E39" s="158"/>
      <c r="F39" s="158"/>
      <c r="G39" s="159"/>
    </row>
    <row r="40" spans="1:7" ht="20.100000000000001" customHeight="1">
      <c r="A40" s="344"/>
      <c r="B40" s="175">
        <v>0.27083333333333331</v>
      </c>
      <c r="C40" s="181" t="s">
        <v>640</v>
      </c>
      <c r="D40" s="176" t="s">
        <v>647</v>
      </c>
      <c r="E40" s="158"/>
      <c r="F40" s="158"/>
      <c r="G40" s="159"/>
    </row>
    <row r="41" spans="1:7" ht="20.100000000000001" customHeight="1">
      <c r="A41" s="344"/>
      <c r="B41" s="175">
        <v>0.27083333333333331</v>
      </c>
      <c r="C41" s="181" t="s">
        <v>641</v>
      </c>
      <c r="D41" s="176">
        <v>2</v>
      </c>
      <c r="E41" s="158"/>
      <c r="F41" s="158"/>
      <c r="G41" s="159"/>
    </row>
    <row r="42" spans="1:7" ht="20.100000000000001" customHeight="1">
      <c r="A42" s="344"/>
      <c r="B42" s="175">
        <v>0.29166666666666669</v>
      </c>
      <c r="C42" s="177" t="s">
        <v>649</v>
      </c>
      <c r="D42" s="176">
        <v>2</v>
      </c>
      <c r="E42" s="158"/>
      <c r="F42" s="158"/>
      <c r="G42" s="159"/>
    </row>
    <row r="43" spans="1:7" ht="20.100000000000001" customHeight="1">
      <c r="A43" s="344"/>
      <c r="B43" s="175">
        <v>0.29166666666666669</v>
      </c>
      <c r="C43" s="177" t="s">
        <v>650</v>
      </c>
      <c r="D43" s="176">
        <v>2</v>
      </c>
      <c r="E43" s="158"/>
      <c r="F43" s="158"/>
      <c r="G43" s="159"/>
    </row>
    <row r="44" spans="1:7" ht="20.100000000000001" customHeight="1">
      <c r="A44" s="344"/>
      <c r="B44" s="175">
        <v>0.29166666666666669</v>
      </c>
      <c r="C44" s="181" t="s">
        <v>642</v>
      </c>
      <c r="D44" s="176">
        <v>2</v>
      </c>
      <c r="E44" s="158"/>
      <c r="F44" s="158"/>
      <c r="G44" s="159"/>
    </row>
    <row r="45" spans="1:7" ht="20.100000000000001" customHeight="1">
      <c r="A45" s="344"/>
      <c r="B45" s="175">
        <v>0.29166666666666669</v>
      </c>
      <c r="C45" s="181" t="s">
        <v>643</v>
      </c>
      <c r="D45" s="176">
        <v>2</v>
      </c>
      <c r="E45" s="158"/>
      <c r="F45" s="158"/>
      <c r="G45" s="159"/>
    </row>
    <row r="46" spans="1:7" ht="20.100000000000001" customHeight="1">
      <c r="A46" s="344"/>
      <c r="B46" s="175">
        <v>0.29166666666666669</v>
      </c>
      <c r="C46" s="181" t="s">
        <v>644</v>
      </c>
      <c r="D46" s="176">
        <v>2</v>
      </c>
      <c r="E46" s="158"/>
      <c r="F46" s="158"/>
      <c r="G46" s="159"/>
    </row>
    <row r="47" spans="1:7" ht="21" customHeight="1">
      <c r="A47" s="344"/>
      <c r="B47" s="175">
        <v>0.33333333333333331</v>
      </c>
      <c r="C47" s="181" t="s">
        <v>645</v>
      </c>
      <c r="D47" s="176">
        <v>2</v>
      </c>
      <c r="E47" s="262"/>
      <c r="F47" s="262"/>
      <c r="G47" s="263"/>
    </row>
    <row r="48" spans="1:7" ht="18.95" customHeight="1">
      <c r="A48" s="344"/>
      <c r="B48" s="175">
        <v>0.33333333333333331</v>
      </c>
      <c r="C48" s="181" t="s">
        <v>646</v>
      </c>
      <c r="D48" s="176">
        <v>2</v>
      </c>
      <c r="E48" s="262"/>
      <c r="F48" s="262"/>
      <c r="G48" s="263"/>
    </row>
    <row r="49" spans="1:7" ht="26.1" customHeight="1">
      <c r="A49" s="223" t="s">
        <v>26</v>
      </c>
      <c r="B49" s="342"/>
      <c r="C49" s="342"/>
      <c r="D49" s="342"/>
      <c r="E49" s="223"/>
      <c r="F49" s="223"/>
      <c r="G49" s="223"/>
    </row>
    <row r="50" spans="1:7" ht="18.95" customHeight="1">
      <c r="A50" s="224" t="s">
        <v>27</v>
      </c>
      <c r="B50" s="227"/>
      <c r="C50" s="229"/>
      <c r="D50" s="224" t="s">
        <v>28</v>
      </c>
      <c r="E50" s="227" t="s">
        <v>652</v>
      </c>
      <c r="F50" s="228"/>
      <c r="G50" s="229"/>
    </row>
    <row r="51" spans="1:7" ht="18" customHeight="1">
      <c r="A51" s="225"/>
      <c r="B51" s="250"/>
      <c r="C51" s="251"/>
      <c r="D51" s="225"/>
      <c r="E51" s="236" t="s">
        <v>651</v>
      </c>
      <c r="F51" s="237"/>
      <c r="G51" s="238"/>
    </row>
    <row r="52" spans="1:7" ht="18" customHeight="1">
      <c r="A52" s="225"/>
      <c r="B52" s="250"/>
      <c r="C52" s="251"/>
      <c r="D52" s="225"/>
      <c r="E52" s="236" t="s">
        <v>653</v>
      </c>
      <c r="F52" s="237"/>
      <c r="G52" s="238"/>
    </row>
    <row r="53" spans="1:7" ht="18" customHeight="1">
      <c r="A53" s="225"/>
      <c r="B53" s="250"/>
      <c r="C53" s="251"/>
      <c r="D53" s="225"/>
      <c r="E53" s="236" t="s">
        <v>654</v>
      </c>
      <c r="F53" s="237"/>
      <c r="G53" s="238"/>
    </row>
    <row r="54" spans="1:7" ht="18.95" customHeight="1">
      <c r="A54" s="226"/>
      <c r="B54" s="255"/>
      <c r="C54" s="256"/>
      <c r="D54" s="226"/>
      <c r="E54" s="239" t="s">
        <v>655</v>
      </c>
      <c r="F54" s="240"/>
      <c r="G54" s="241"/>
    </row>
    <row r="55" spans="1:7" ht="24" customHeight="1">
      <c r="A55" s="223" t="s">
        <v>29</v>
      </c>
      <c r="B55" s="223"/>
      <c r="C55" s="223"/>
      <c r="D55" s="223"/>
      <c r="E55" s="223"/>
      <c r="F55" s="223"/>
      <c r="G55" s="223"/>
    </row>
    <row r="56" spans="1:7" ht="20.100000000000001" customHeight="1">
      <c r="A56" s="224" t="s">
        <v>27</v>
      </c>
      <c r="B56" s="227" t="s">
        <v>10</v>
      </c>
      <c r="C56" s="229"/>
      <c r="D56" s="224" t="s">
        <v>28</v>
      </c>
      <c r="E56" s="243"/>
      <c r="F56" s="244"/>
      <c r="G56" s="245"/>
    </row>
    <row r="57" spans="1:7" ht="20.100000000000001" customHeight="1">
      <c r="A57" s="226"/>
      <c r="B57" s="239" t="s">
        <v>10</v>
      </c>
      <c r="C57" s="241"/>
      <c r="D57" s="226"/>
      <c r="E57" s="246"/>
      <c r="F57" s="247"/>
      <c r="G57" s="248"/>
    </row>
    <row r="58" spans="1:7" ht="27" customHeight="1">
      <c r="A58" s="223" t="s">
        <v>30</v>
      </c>
      <c r="B58" s="223"/>
      <c r="C58" s="223"/>
      <c r="D58" s="223"/>
      <c r="E58" s="223"/>
      <c r="F58" s="223"/>
      <c r="G58" s="223"/>
    </row>
    <row r="59" spans="1:7" ht="20.100000000000001" customHeight="1">
      <c r="A59" s="224" t="s">
        <v>27</v>
      </c>
      <c r="B59" s="227"/>
      <c r="C59" s="228"/>
      <c r="D59" s="229"/>
      <c r="E59" s="224" t="s">
        <v>28</v>
      </c>
      <c r="F59" s="243"/>
      <c r="G59" s="245"/>
    </row>
    <row r="60" spans="1:7" ht="20.100000000000001" customHeight="1">
      <c r="A60" s="225"/>
      <c r="B60" s="236"/>
      <c r="C60" s="237"/>
      <c r="D60" s="238"/>
      <c r="E60" s="225"/>
      <c r="F60" s="252"/>
      <c r="G60" s="254"/>
    </row>
    <row r="61" spans="1:7" ht="20.100000000000001" customHeight="1">
      <c r="A61" s="225"/>
      <c r="B61" s="236"/>
      <c r="C61" s="237"/>
      <c r="D61" s="238"/>
      <c r="E61" s="225"/>
      <c r="F61" s="252"/>
      <c r="G61" s="254"/>
    </row>
    <row r="62" spans="1:7" ht="20.100000000000001" customHeight="1">
      <c r="A62" s="225"/>
      <c r="B62" s="236"/>
      <c r="C62" s="237"/>
      <c r="D62" s="238"/>
      <c r="E62" s="225"/>
      <c r="F62" s="252"/>
      <c r="G62" s="254"/>
    </row>
    <row r="63" spans="1:7" ht="20.100000000000001" customHeight="1">
      <c r="A63" s="225"/>
      <c r="B63" s="236"/>
      <c r="C63" s="237"/>
      <c r="D63" s="238"/>
      <c r="E63" s="225"/>
      <c r="F63" s="252"/>
      <c r="G63" s="254"/>
    </row>
    <row r="64" spans="1:7" ht="20.100000000000001" customHeight="1">
      <c r="A64" s="226"/>
      <c r="B64" s="239"/>
      <c r="C64" s="240"/>
      <c r="D64" s="241"/>
      <c r="E64" s="226"/>
      <c r="F64" s="246"/>
      <c r="G64" s="248"/>
    </row>
    <row r="65" spans="1:7" ht="24" customHeight="1">
      <c r="A65" s="204" t="s">
        <v>31</v>
      </c>
      <c r="B65" s="286"/>
      <c r="C65" s="28" t="s">
        <v>32</v>
      </c>
      <c r="D65" s="29">
        <f>B67+E67</f>
        <v>0</v>
      </c>
      <c r="E65" s="30"/>
      <c r="F65" s="30"/>
      <c r="G65" s="30"/>
    </row>
    <row r="66" spans="1:7" ht="27" customHeight="1">
      <c r="A66" s="206" t="s">
        <v>27</v>
      </c>
      <c r="B66" s="31" t="s">
        <v>33</v>
      </c>
      <c r="C66" s="31" t="s">
        <v>34</v>
      </c>
      <c r="D66" s="209" t="s">
        <v>28</v>
      </c>
      <c r="E66" s="31" t="s">
        <v>33</v>
      </c>
      <c r="F66" s="212" t="s">
        <v>34</v>
      </c>
      <c r="G66" s="213"/>
    </row>
    <row r="67" spans="1:7" ht="15.95" customHeight="1">
      <c r="A67" s="207"/>
      <c r="B67" s="214"/>
      <c r="C67" s="214"/>
      <c r="D67" s="210"/>
      <c r="E67" s="214"/>
      <c r="F67" s="217"/>
      <c r="G67" s="218"/>
    </row>
    <row r="68" spans="1:7" ht="20.100000000000001" customHeight="1">
      <c r="A68" s="207"/>
      <c r="B68" s="215"/>
      <c r="C68" s="215"/>
      <c r="D68" s="210"/>
      <c r="E68" s="215"/>
      <c r="F68" s="219"/>
      <c r="G68" s="220"/>
    </row>
    <row r="69" spans="1:7" ht="18" customHeight="1">
      <c r="A69" s="208"/>
      <c r="B69" s="216"/>
      <c r="C69" s="216"/>
      <c r="D69" s="211"/>
      <c r="E69" s="216"/>
      <c r="F69" s="221"/>
      <c r="G69" s="222"/>
    </row>
    <row r="70" spans="1:7" ht="24" customHeight="1">
      <c r="A70" s="200" t="s">
        <v>35</v>
      </c>
      <c r="B70" s="200"/>
      <c r="C70" s="200"/>
      <c r="D70" s="200"/>
      <c r="E70" s="200"/>
      <c r="F70" s="200"/>
      <c r="G70" s="200"/>
    </row>
    <row r="71" spans="1:7" ht="54.95" customHeight="1">
      <c r="A71" s="201"/>
      <c r="B71" s="202"/>
      <c r="C71" s="202"/>
      <c r="D71" s="202"/>
      <c r="E71" s="202"/>
      <c r="F71" s="202"/>
      <c r="G71" s="203"/>
    </row>
    <row r="72" spans="1:7" ht="15.95" customHeight="1"/>
    <row r="73" spans="1:7" ht="15" customHeight="1"/>
    <row r="74" spans="1:7" ht="15" customHeight="1"/>
    <row r="75" spans="1:7" ht="15" customHeight="1">
      <c r="C75" t="s">
        <v>5</v>
      </c>
    </row>
    <row r="76" spans="1:7" ht="15" customHeight="1"/>
    <row r="77" spans="1:7" ht="15" customHeight="1"/>
    <row r="78" spans="1:7" ht="15" customHeight="1"/>
  </sheetData>
  <mergeCells count="62">
    <mergeCell ref="A70:G70"/>
    <mergeCell ref="A71:G71"/>
    <mergeCell ref="A65:B65"/>
    <mergeCell ref="A66:A69"/>
    <mergeCell ref="D66:D69"/>
    <mergeCell ref="F66:G66"/>
    <mergeCell ref="B67:B69"/>
    <mergeCell ref="C67:C69"/>
    <mergeCell ref="E67:E69"/>
    <mergeCell ref="F67:G69"/>
    <mergeCell ref="A58:G58"/>
    <mergeCell ref="A59:A64"/>
    <mergeCell ref="B59:D59"/>
    <mergeCell ref="E59:E64"/>
    <mergeCell ref="F59:G64"/>
    <mergeCell ref="B60:D60"/>
    <mergeCell ref="B61:D61"/>
    <mergeCell ref="B62:D62"/>
    <mergeCell ref="B63:D63"/>
    <mergeCell ref="B64:D64"/>
    <mergeCell ref="A55:G55"/>
    <mergeCell ref="A56:A57"/>
    <mergeCell ref="B56:C56"/>
    <mergeCell ref="D56:D57"/>
    <mergeCell ref="E56:G57"/>
    <mergeCell ref="B57:C57"/>
    <mergeCell ref="A49:G49"/>
    <mergeCell ref="A50:A54"/>
    <mergeCell ref="B50:C50"/>
    <mergeCell ref="D50:D54"/>
    <mergeCell ref="E50:G50"/>
    <mergeCell ref="B51:C51"/>
    <mergeCell ref="E51:G51"/>
    <mergeCell ref="B52:C52"/>
    <mergeCell ref="E52:G52"/>
    <mergeCell ref="B53:C53"/>
    <mergeCell ref="E53:G53"/>
    <mergeCell ref="B54:C54"/>
    <mergeCell ref="E54:G54"/>
    <mergeCell ref="A34:A48"/>
    <mergeCell ref="E34:G34"/>
    <mergeCell ref="E47:G47"/>
    <mergeCell ref="E48:G48"/>
    <mergeCell ref="E15:G15"/>
    <mergeCell ref="A16:A33"/>
    <mergeCell ref="E16:G16"/>
    <mergeCell ref="E31:G31"/>
    <mergeCell ref="E32:G32"/>
    <mergeCell ref="E33:G33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2"/>
  <sheetViews>
    <sheetView zoomScaleNormal="100" zoomScalePageLayoutView="150" workbookViewId="0">
      <selection activeCell="J39" sqref="J39:J40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169" t="s">
        <v>1</v>
      </c>
      <c r="B2" s="267" t="s">
        <v>656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169" t="s">
        <v>6</v>
      </c>
      <c r="F3" s="4" t="s">
        <v>7</v>
      </c>
      <c r="G3" s="169" t="s">
        <v>8</v>
      </c>
      <c r="H3" s="5"/>
    </row>
    <row r="4" spans="1:8" ht="21.75" customHeight="1">
      <c r="A4" s="169" t="s">
        <v>9</v>
      </c>
      <c r="B4" s="272">
        <v>784500</v>
      </c>
      <c r="C4" s="273"/>
      <c r="D4" s="295"/>
      <c r="E4" s="6" t="s">
        <v>47</v>
      </c>
      <c r="F4" s="7">
        <v>15</v>
      </c>
      <c r="G4" s="35"/>
    </row>
    <row r="5" spans="1:8" ht="23.1" customHeight="1">
      <c r="A5" s="169" t="s">
        <v>11</v>
      </c>
      <c r="B5" s="274">
        <f>B6-B4</f>
        <v>1305500</v>
      </c>
      <c r="C5" s="275"/>
      <c r="D5" s="295"/>
      <c r="E5" s="6" t="s">
        <v>48</v>
      </c>
      <c r="F5" s="7">
        <v>15</v>
      </c>
      <c r="G5" s="35"/>
    </row>
    <row r="6" spans="1:8" ht="21.95" customHeight="1">
      <c r="A6" s="169" t="s">
        <v>12</v>
      </c>
      <c r="B6" s="276">
        <v>2090000</v>
      </c>
      <c r="C6" s="277"/>
      <c r="D6" s="295"/>
      <c r="E6" s="6" t="s">
        <v>49</v>
      </c>
      <c r="F6" s="7">
        <v>15</v>
      </c>
      <c r="G6" s="35"/>
    </row>
    <row r="7" spans="1:8" ht="20.25" customHeight="1">
      <c r="A7" s="8" t="s">
        <v>13</v>
      </c>
      <c r="B7" s="276">
        <f>'1027'!B7:C7+'1028'!B6:C6</f>
        <v>59110250</v>
      </c>
      <c r="C7" s="277"/>
      <c r="D7" s="9"/>
      <c r="E7" s="10"/>
      <c r="F7" s="11"/>
      <c r="G7" s="12"/>
    </row>
    <row r="8" spans="1:8" ht="25.5" customHeight="1">
      <c r="A8" s="169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174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20" t="s">
        <v>10</v>
      </c>
      <c r="C11" s="20" t="s">
        <v>10</v>
      </c>
      <c r="D11" s="210"/>
      <c r="E11" s="21"/>
      <c r="F11" s="170"/>
      <c r="G11" s="19"/>
    </row>
    <row r="12" spans="1:8" ht="18" customHeight="1">
      <c r="A12" s="297"/>
      <c r="B12" s="20" t="s">
        <v>10</v>
      </c>
      <c r="C12" s="20" t="s">
        <v>10</v>
      </c>
      <c r="D12" s="210"/>
      <c r="E12" s="21"/>
      <c r="F12" s="170"/>
      <c r="G12" s="19"/>
    </row>
    <row r="13" spans="1:8" ht="17.100000000000001" customHeight="1">
      <c r="A13" s="298"/>
      <c r="B13" s="22" t="s">
        <v>10</v>
      </c>
      <c r="C13" s="22" t="s">
        <v>10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/>
      <c r="B16" s="25">
        <v>0.45833333333333331</v>
      </c>
      <c r="C16" s="170" t="s">
        <v>657</v>
      </c>
      <c r="D16" s="170">
        <v>3</v>
      </c>
      <c r="E16" s="261"/>
      <c r="F16" s="262"/>
      <c r="G16" s="263"/>
    </row>
    <row r="17" spans="1:7" ht="18.95" customHeight="1">
      <c r="A17" s="225"/>
      <c r="B17" s="25">
        <v>0.45833333333333331</v>
      </c>
      <c r="C17" s="170" t="s">
        <v>658</v>
      </c>
      <c r="D17" s="170">
        <v>2</v>
      </c>
      <c r="E17" s="171"/>
      <c r="F17" s="172"/>
      <c r="G17" s="173"/>
    </row>
    <row r="18" spans="1:7" ht="18.95" customHeight="1">
      <c r="A18" s="225"/>
      <c r="B18" s="25">
        <v>0.45833333333333331</v>
      </c>
      <c r="C18" s="170" t="s">
        <v>659</v>
      </c>
      <c r="D18" s="170">
        <v>2</v>
      </c>
      <c r="E18" s="171"/>
      <c r="F18" s="172"/>
      <c r="G18" s="173"/>
    </row>
    <row r="19" spans="1:7" ht="18.95" customHeight="1">
      <c r="A19" s="225"/>
      <c r="B19" s="25">
        <v>0.5</v>
      </c>
      <c r="C19" s="170" t="s">
        <v>660</v>
      </c>
      <c r="D19" s="170">
        <v>2</v>
      </c>
      <c r="E19" s="171"/>
      <c r="F19" s="172"/>
      <c r="G19" s="173"/>
    </row>
    <row r="20" spans="1:7" ht="18.95" customHeight="1">
      <c r="A20" s="225"/>
      <c r="B20" s="25">
        <v>0.52083333333333337</v>
      </c>
      <c r="C20" s="170" t="s">
        <v>664</v>
      </c>
      <c r="D20" s="170">
        <v>4</v>
      </c>
      <c r="E20" s="171"/>
      <c r="F20" s="172"/>
      <c r="G20" s="173"/>
    </row>
    <row r="21" spans="1:7" ht="18.95" customHeight="1">
      <c r="A21" s="225"/>
      <c r="B21" s="25">
        <v>4.1666666666666664E-2</v>
      </c>
      <c r="C21" s="170" t="s">
        <v>539</v>
      </c>
      <c r="D21" s="170">
        <v>8</v>
      </c>
      <c r="E21" s="261" t="s">
        <v>663</v>
      </c>
      <c r="F21" s="262"/>
      <c r="G21" s="263"/>
    </row>
    <row r="22" spans="1:7" ht="18.95" customHeight="1">
      <c r="A22" s="225"/>
      <c r="B22" s="25">
        <v>4.1666666666666664E-2</v>
      </c>
      <c r="C22" s="170" t="s">
        <v>661</v>
      </c>
      <c r="D22" s="170">
        <v>2</v>
      </c>
      <c r="E22" s="261"/>
      <c r="F22" s="262"/>
      <c r="G22" s="263"/>
    </row>
    <row r="23" spans="1:7" ht="18.95" customHeight="1">
      <c r="A23" s="225"/>
      <c r="B23" s="25">
        <v>4.8611111111111112E-2</v>
      </c>
      <c r="C23" s="170" t="s">
        <v>662</v>
      </c>
      <c r="D23" s="170" t="s">
        <v>70</v>
      </c>
      <c r="E23" s="261"/>
      <c r="F23" s="262"/>
      <c r="G23" s="263"/>
    </row>
    <row r="24" spans="1:7" ht="18.95" customHeight="1">
      <c r="A24" s="226"/>
      <c r="B24" s="25"/>
      <c r="C24" s="170"/>
      <c r="D24" s="170"/>
      <c r="E24" s="261"/>
      <c r="F24" s="262"/>
      <c r="G24" s="263"/>
    </row>
    <row r="25" spans="1:7" ht="20.100000000000001" customHeight="1">
      <c r="A25" s="224" t="s">
        <v>25</v>
      </c>
      <c r="B25" s="25">
        <v>0.25</v>
      </c>
      <c r="C25" s="170" t="s">
        <v>535</v>
      </c>
      <c r="D25" s="170">
        <v>3</v>
      </c>
      <c r="E25" s="261"/>
      <c r="F25" s="262"/>
      <c r="G25" s="263"/>
    </row>
    <row r="26" spans="1:7" ht="20.100000000000001" customHeight="1">
      <c r="A26" s="225"/>
      <c r="B26" s="25">
        <v>0.25</v>
      </c>
      <c r="C26" s="170" t="s">
        <v>665</v>
      </c>
      <c r="D26" s="170">
        <v>2</v>
      </c>
      <c r="E26" s="171"/>
      <c r="F26" s="172"/>
      <c r="G26" s="173"/>
    </row>
    <row r="27" spans="1:7" ht="20.100000000000001" customHeight="1">
      <c r="A27" s="225"/>
      <c r="B27" s="25">
        <v>0.27083333333333331</v>
      </c>
      <c r="C27" s="170" t="s">
        <v>666</v>
      </c>
      <c r="D27" s="170">
        <v>3</v>
      </c>
      <c r="E27" s="171"/>
      <c r="F27" s="172"/>
      <c r="G27" s="173"/>
    </row>
    <row r="28" spans="1:7" ht="20.100000000000001" customHeight="1">
      <c r="A28" s="225"/>
      <c r="B28" s="25">
        <v>0.29166666666666669</v>
      </c>
      <c r="C28" s="170" t="s">
        <v>667</v>
      </c>
      <c r="D28" s="170">
        <v>2</v>
      </c>
      <c r="E28" s="171"/>
      <c r="F28" s="172"/>
      <c r="G28" s="173"/>
    </row>
    <row r="29" spans="1:7" ht="21" customHeight="1">
      <c r="A29" s="225"/>
      <c r="B29" s="25">
        <v>0.29166666666666669</v>
      </c>
      <c r="C29" s="170" t="s">
        <v>668</v>
      </c>
      <c r="D29" s="170">
        <v>2</v>
      </c>
      <c r="E29" s="261"/>
      <c r="F29" s="262"/>
      <c r="G29" s="263"/>
    </row>
    <row r="30" spans="1:7" ht="18.95" customHeight="1">
      <c r="A30" s="225"/>
      <c r="B30" s="25">
        <v>0.29166666666666669</v>
      </c>
      <c r="C30" s="170" t="s">
        <v>669</v>
      </c>
      <c r="D30" s="170">
        <v>2</v>
      </c>
      <c r="E30" s="261"/>
      <c r="F30" s="262"/>
      <c r="G30" s="263"/>
    </row>
    <row r="31" spans="1:7" ht="18.95" customHeight="1">
      <c r="A31" s="225"/>
      <c r="B31" s="25">
        <v>0.33333333333333331</v>
      </c>
      <c r="C31" s="170" t="s">
        <v>670</v>
      </c>
      <c r="D31" s="170">
        <v>2</v>
      </c>
      <c r="E31" s="261"/>
      <c r="F31" s="262"/>
      <c r="G31" s="263"/>
    </row>
    <row r="32" spans="1:7" ht="21.95" customHeight="1">
      <c r="A32" s="226"/>
      <c r="B32" s="25">
        <v>0.33333333333333331</v>
      </c>
      <c r="C32" s="170" t="s">
        <v>55</v>
      </c>
      <c r="D32" s="170">
        <v>2</v>
      </c>
      <c r="E32" s="261"/>
      <c r="F32" s="262"/>
      <c r="G32" s="263"/>
    </row>
    <row r="33" spans="1:7" ht="26.1" customHeight="1">
      <c r="A33" s="223" t="s">
        <v>26</v>
      </c>
      <c r="B33" s="223"/>
      <c r="C33" s="223"/>
      <c r="D33" s="223"/>
      <c r="E33" s="223"/>
      <c r="F33" s="223"/>
      <c r="G33" s="223"/>
    </row>
    <row r="34" spans="1:7" ht="18.95" customHeight="1">
      <c r="A34" s="224" t="s">
        <v>27</v>
      </c>
      <c r="B34" s="227" t="s">
        <v>671</v>
      </c>
      <c r="C34" s="229"/>
      <c r="D34" s="224" t="s">
        <v>28</v>
      </c>
      <c r="E34" s="243"/>
      <c r="F34" s="244"/>
      <c r="G34" s="245"/>
    </row>
    <row r="35" spans="1:7" ht="18" customHeight="1">
      <c r="A35" s="225"/>
      <c r="B35" s="250" t="s">
        <v>672</v>
      </c>
      <c r="C35" s="251"/>
      <c r="D35" s="225"/>
      <c r="E35" s="252"/>
      <c r="F35" s="253"/>
      <c r="G35" s="254"/>
    </row>
    <row r="36" spans="1:7" ht="18" customHeight="1">
      <c r="A36" s="225"/>
      <c r="B36" s="250"/>
      <c r="C36" s="251"/>
      <c r="D36" s="225"/>
      <c r="E36" s="252"/>
      <c r="F36" s="253"/>
      <c r="G36" s="254"/>
    </row>
    <row r="37" spans="1:7" ht="18" customHeight="1">
      <c r="A37" s="225"/>
      <c r="B37" s="250"/>
      <c r="C37" s="251"/>
      <c r="D37" s="225"/>
      <c r="E37" s="252"/>
      <c r="F37" s="253"/>
      <c r="G37" s="254"/>
    </row>
    <row r="38" spans="1:7" ht="18.95" customHeight="1">
      <c r="A38" s="226"/>
      <c r="B38" s="255"/>
      <c r="C38" s="256"/>
      <c r="D38" s="226"/>
      <c r="E38" s="246"/>
      <c r="F38" s="247"/>
      <c r="G38" s="248"/>
    </row>
    <row r="39" spans="1:7" ht="24" customHeight="1">
      <c r="A39" s="223" t="s">
        <v>29</v>
      </c>
      <c r="B39" s="223"/>
      <c r="C39" s="223"/>
      <c r="D39" s="223"/>
      <c r="E39" s="223"/>
      <c r="F39" s="223"/>
      <c r="G39" s="223"/>
    </row>
    <row r="40" spans="1:7" ht="20.100000000000001" customHeight="1">
      <c r="A40" s="224" t="s">
        <v>27</v>
      </c>
      <c r="B40" s="227" t="s">
        <v>10</v>
      </c>
      <c r="C40" s="229"/>
      <c r="D40" s="224" t="s">
        <v>28</v>
      </c>
      <c r="E40" s="243"/>
      <c r="F40" s="244"/>
      <c r="G40" s="245"/>
    </row>
    <row r="41" spans="1:7" ht="20.100000000000001" customHeight="1">
      <c r="A41" s="226"/>
      <c r="B41" s="239" t="s">
        <v>10</v>
      </c>
      <c r="C41" s="241"/>
      <c r="D41" s="226"/>
      <c r="E41" s="246"/>
      <c r="F41" s="247"/>
      <c r="G41" s="248"/>
    </row>
    <row r="42" spans="1:7" ht="27" customHeight="1">
      <c r="A42" s="223" t="s">
        <v>30</v>
      </c>
      <c r="B42" s="223"/>
      <c r="C42" s="223"/>
      <c r="D42" s="223"/>
      <c r="E42" s="223"/>
      <c r="F42" s="223"/>
      <c r="G42" s="223"/>
    </row>
    <row r="43" spans="1:7" ht="20.100000000000001" customHeight="1">
      <c r="A43" s="224" t="s">
        <v>27</v>
      </c>
      <c r="B43" s="227"/>
      <c r="C43" s="228"/>
      <c r="D43" s="229"/>
      <c r="E43" s="224" t="s">
        <v>28</v>
      </c>
      <c r="F43" s="243"/>
      <c r="G43" s="245"/>
    </row>
    <row r="44" spans="1:7" ht="20.100000000000001" customHeight="1">
      <c r="A44" s="225"/>
      <c r="B44" s="236"/>
      <c r="C44" s="237"/>
      <c r="D44" s="238"/>
      <c r="E44" s="225"/>
      <c r="F44" s="252"/>
      <c r="G44" s="254"/>
    </row>
    <row r="45" spans="1:7" ht="20.100000000000001" customHeight="1">
      <c r="A45" s="225"/>
      <c r="B45" s="236"/>
      <c r="C45" s="237"/>
      <c r="D45" s="238"/>
      <c r="E45" s="225"/>
      <c r="F45" s="252"/>
      <c r="G45" s="254"/>
    </row>
    <row r="46" spans="1:7" ht="20.100000000000001" customHeight="1">
      <c r="A46" s="225"/>
      <c r="B46" s="236"/>
      <c r="C46" s="237"/>
      <c r="D46" s="238"/>
      <c r="E46" s="225"/>
      <c r="F46" s="252"/>
      <c r="G46" s="254"/>
    </row>
    <row r="47" spans="1:7" ht="20.100000000000001" customHeight="1">
      <c r="A47" s="225"/>
      <c r="B47" s="236"/>
      <c r="C47" s="237"/>
      <c r="D47" s="238"/>
      <c r="E47" s="225"/>
      <c r="F47" s="252"/>
      <c r="G47" s="254"/>
    </row>
    <row r="48" spans="1:7" ht="20.100000000000001" customHeight="1">
      <c r="A48" s="226"/>
      <c r="B48" s="239"/>
      <c r="C48" s="240"/>
      <c r="D48" s="241"/>
      <c r="E48" s="226"/>
      <c r="F48" s="246"/>
      <c r="G48" s="248"/>
    </row>
    <row r="49" spans="1:7" ht="24" customHeight="1">
      <c r="A49" s="204" t="s">
        <v>31</v>
      </c>
      <c r="B49" s="286"/>
      <c r="C49" s="28" t="s">
        <v>32</v>
      </c>
      <c r="D49" s="29">
        <f>B51+E51</f>
        <v>0</v>
      </c>
      <c r="E49" s="30"/>
      <c r="F49" s="30"/>
      <c r="G49" s="30"/>
    </row>
    <row r="50" spans="1:7" ht="27" customHeight="1">
      <c r="A50" s="206" t="s">
        <v>27</v>
      </c>
      <c r="B50" s="31" t="s">
        <v>33</v>
      </c>
      <c r="C50" s="31" t="s">
        <v>34</v>
      </c>
      <c r="D50" s="209" t="s">
        <v>28</v>
      </c>
      <c r="E50" s="31" t="s">
        <v>33</v>
      </c>
      <c r="F50" s="212" t="s">
        <v>34</v>
      </c>
      <c r="G50" s="213"/>
    </row>
    <row r="51" spans="1:7" ht="15.95" customHeight="1">
      <c r="A51" s="207"/>
      <c r="B51" s="214"/>
      <c r="C51" s="214"/>
      <c r="D51" s="210"/>
      <c r="E51" s="214"/>
      <c r="F51" s="217"/>
      <c r="G51" s="218"/>
    </row>
    <row r="52" spans="1:7" ht="20.100000000000001" customHeight="1">
      <c r="A52" s="207"/>
      <c r="B52" s="215"/>
      <c r="C52" s="215"/>
      <c r="D52" s="210"/>
      <c r="E52" s="215"/>
      <c r="F52" s="219"/>
      <c r="G52" s="220"/>
    </row>
    <row r="53" spans="1:7" ht="18" customHeight="1">
      <c r="A53" s="208"/>
      <c r="B53" s="216"/>
      <c r="C53" s="216"/>
      <c r="D53" s="211"/>
      <c r="E53" s="216"/>
      <c r="F53" s="221"/>
      <c r="G53" s="222"/>
    </row>
    <row r="54" spans="1:7" ht="24" customHeight="1">
      <c r="A54" s="200" t="s">
        <v>35</v>
      </c>
      <c r="B54" s="200"/>
      <c r="C54" s="200"/>
      <c r="D54" s="200"/>
      <c r="E54" s="200"/>
      <c r="F54" s="200"/>
      <c r="G54" s="200"/>
    </row>
    <row r="55" spans="1:7" ht="54.95" customHeight="1">
      <c r="A55" s="201"/>
      <c r="B55" s="202"/>
      <c r="C55" s="202"/>
      <c r="D55" s="202"/>
      <c r="E55" s="202"/>
      <c r="F55" s="202"/>
      <c r="G55" s="203"/>
    </row>
    <row r="56" spans="1:7" ht="15.95" customHeight="1"/>
    <row r="57" spans="1:7" ht="15" customHeight="1"/>
    <row r="58" spans="1:7" ht="15" customHeight="1"/>
    <row r="59" spans="1:7" ht="15" customHeight="1">
      <c r="C59" t="s">
        <v>5</v>
      </c>
    </row>
    <row r="60" spans="1:7" ht="15" customHeight="1"/>
    <row r="61" spans="1:7" ht="15" customHeight="1"/>
    <row r="62" spans="1:7" ht="15" customHeight="1"/>
  </sheetData>
  <mergeCells count="65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4"/>
    <mergeCell ref="E16:G16"/>
    <mergeCell ref="E22:G22"/>
    <mergeCell ref="E23:G23"/>
    <mergeCell ref="E24:G24"/>
    <mergeCell ref="A25:A32"/>
    <mergeCell ref="E25:G25"/>
    <mergeCell ref="E29:G29"/>
    <mergeCell ref="E30:G30"/>
    <mergeCell ref="E31:G31"/>
    <mergeCell ref="E32:G32"/>
    <mergeCell ref="A33:G33"/>
    <mergeCell ref="A34:A38"/>
    <mergeCell ref="B34:C34"/>
    <mergeCell ref="D34:D38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A39:G39"/>
    <mergeCell ref="A40:A41"/>
    <mergeCell ref="B40:C40"/>
    <mergeCell ref="D40:D41"/>
    <mergeCell ref="E40:G41"/>
    <mergeCell ref="B41:C41"/>
    <mergeCell ref="B44:D44"/>
    <mergeCell ref="B45:D45"/>
    <mergeCell ref="B46:D46"/>
    <mergeCell ref="B47:D47"/>
    <mergeCell ref="B48:D48"/>
    <mergeCell ref="A54:G54"/>
    <mergeCell ref="A55:G55"/>
    <mergeCell ref="E21:G21"/>
    <mergeCell ref="A49:B49"/>
    <mergeCell ref="A50:A53"/>
    <mergeCell ref="D50:D53"/>
    <mergeCell ref="F50:G50"/>
    <mergeCell ref="B51:B53"/>
    <mergeCell ref="C51:C53"/>
    <mergeCell ref="E51:E53"/>
    <mergeCell ref="F51:G53"/>
    <mergeCell ref="A42:G42"/>
    <mergeCell ref="A43:A48"/>
    <mergeCell ref="B43:D43"/>
    <mergeCell ref="E43:E48"/>
    <mergeCell ref="F43:G48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2"/>
  <sheetViews>
    <sheetView topLeftCell="A4" zoomScaleNormal="100" zoomScalePageLayoutView="150" workbookViewId="0">
      <selection activeCell="E22" sqref="E22:G22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182" t="s">
        <v>1</v>
      </c>
      <c r="B2" s="267" t="s">
        <v>674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182" t="s">
        <v>6</v>
      </c>
      <c r="F3" s="4" t="s">
        <v>7</v>
      </c>
      <c r="G3" s="182" t="s">
        <v>8</v>
      </c>
      <c r="H3" s="5"/>
    </row>
    <row r="4" spans="1:8" ht="21.75" customHeight="1">
      <c r="A4" s="182" t="s">
        <v>9</v>
      </c>
      <c r="B4" s="272">
        <v>1521300</v>
      </c>
      <c r="C4" s="273"/>
      <c r="D4" s="295"/>
      <c r="E4" s="6" t="s">
        <v>47</v>
      </c>
      <c r="F4" s="7">
        <v>15</v>
      </c>
      <c r="G4" s="35"/>
    </row>
    <row r="5" spans="1:8" ht="23.1" customHeight="1">
      <c r="A5" s="182" t="s">
        <v>11</v>
      </c>
      <c r="B5" s="274">
        <f>B6-B4</f>
        <v>1172500</v>
      </c>
      <c r="C5" s="275"/>
      <c r="D5" s="295"/>
      <c r="E5" s="6" t="s">
        <v>48</v>
      </c>
      <c r="F5" s="7">
        <v>15</v>
      </c>
      <c r="G5" s="35"/>
    </row>
    <row r="6" spans="1:8" ht="21.95" customHeight="1">
      <c r="A6" s="182" t="s">
        <v>12</v>
      </c>
      <c r="B6" s="276">
        <f>1693000+792800+208000</f>
        <v>2693800</v>
      </c>
      <c r="C6" s="277"/>
      <c r="D6" s="295"/>
      <c r="E6" s="6" t="s">
        <v>49</v>
      </c>
      <c r="F6" s="7">
        <v>15</v>
      </c>
      <c r="G6" s="35"/>
    </row>
    <row r="7" spans="1:8" ht="20.25" customHeight="1">
      <c r="A7" s="8" t="s">
        <v>13</v>
      </c>
      <c r="B7" s="276">
        <f>'1028'!B7:C7+'1029'!B6:C6</f>
        <v>61804050</v>
      </c>
      <c r="C7" s="277"/>
      <c r="D7" s="9"/>
      <c r="E7" s="10"/>
      <c r="F7" s="11"/>
      <c r="G7" s="12"/>
    </row>
    <row r="8" spans="1:8" ht="25.5" customHeight="1">
      <c r="A8" s="182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187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20" t="s">
        <v>10</v>
      </c>
      <c r="C11" s="20" t="s">
        <v>10</v>
      </c>
      <c r="D11" s="210"/>
      <c r="E11" s="21"/>
      <c r="F11" s="183"/>
      <c r="G11" s="19"/>
    </row>
    <row r="12" spans="1:8" ht="18" customHeight="1">
      <c r="A12" s="297"/>
      <c r="B12" s="20" t="s">
        <v>10</v>
      </c>
      <c r="C12" s="20" t="s">
        <v>10</v>
      </c>
      <c r="D12" s="210"/>
      <c r="E12" s="21"/>
      <c r="F12" s="183"/>
      <c r="G12" s="19"/>
    </row>
    <row r="13" spans="1:8" ht="17.100000000000001" customHeight="1">
      <c r="A13" s="298"/>
      <c r="B13" s="22" t="s">
        <v>10</v>
      </c>
      <c r="C13" s="22" t="s">
        <v>10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/>
      <c r="B16" s="25"/>
      <c r="C16" s="183"/>
      <c r="D16" s="183"/>
      <c r="E16" s="261"/>
      <c r="F16" s="262"/>
      <c r="G16" s="263"/>
    </row>
    <row r="17" spans="1:7" ht="18.95" customHeight="1">
      <c r="A17" s="225"/>
      <c r="B17" s="25"/>
      <c r="C17" s="183"/>
      <c r="D17" s="183"/>
      <c r="E17" s="184"/>
      <c r="F17" s="185"/>
      <c r="G17" s="186"/>
    </row>
    <row r="18" spans="1:7" ht="18.95" customHeight="1">
      <c r="A18" s="225"/>
      <c r="B18" s="25"/>
      <c r="C18" s="183"/>
      <c r="D18" s="183"/>
      <c r="E18" s="184"/>
      <c r="F18" s="185"/>
      <c r="G18" s="186"/>
    </row>
    <row r="19" spans="1:7" ht="18.95" customHeight="1">
      <c r="A19" s="225"/>
      <c r="B19" s="25"/>
      <c r="C19" s="183"/>
      <c r="D19" s="183"/>
      <c r="E19" s="184"/>
      <c r="F19" s="185"/>
      <c r="G19" s="186"/>
    </row>
    <row r="20" spans="1:7" ht="18.95" customHeight="1">
      <c r="A20" s="225"/>
      <c r="B20" s="25"/>
      <c r="C20" s="183"/>
      <c r="D20" s="183"/>
      <c r="E20" s="184"/>
      <c r="F20" s="185"/>
      <c r="G20" s="186"/>
    </row>
    <row r="21" spans="1:7" ht="18.95" customHeight="1">
      <c r="A21" s="225"/>
      <c r="B21" s="25"/>
      <c r="C21" s="183"/>
      <c r="D21" s="183"/>
      <c r="E21" s="261"/>
      <c r="F21" s="262"/>
      <c r="G21" s="263"/>
    </row>
    <row r="22" spans="1:7" ht="18.95" customHeight="1">
      <c r="A22" s="225"/>
      <c r="B22" s="25"/>
      <c r="C22" s="183"/>
      <c r="D22" s="183"/>
      <c r="E22" s="261"/>
      <c r="F22" s="262"/>
      <c r="G22" s="263"/>
    </row>
    <row r="23" spans="1:7" ht="18.95" customHeight="1">
      <c r="A23" s="225"/>
      <c r="B23" s="25"/>
      <c r="C23" s="183"/>
      <c r="D23" s="183"/>
      <c r="E23" s="261"/>
      <c r="F23" s="262"/>
      <c r="G23" s="263"/>
    </row>
    <row r="24" spans="1:7" ht="18.95" customHeight="1">
      <c r="A24" s="226"/>
      <c r="B24" s="25"/>
      <c r="C24" s="183"/>
      <c r="D24" s="183"/>
      <c r="E24" s="261"/>
      <c r="F24" s="262"/>
      <c r="G24" s="263"/>
    </row>
    <row r="25" spans="1:7" ht="20.100000000000001" customHeight="1">
      <c r="A25" s="224" t="s">
        <v>25</v>
      </c>
      <c r="B25" s="25"/>
      <c r="C25" s="183"/>
      <c r="D25" s="183"/>
      <c r="E25" s="261"/>
      <c r="F25" s="262"/>
      <c r="G25" s="263"/>
    </row>
    <row r="26" spans="1:7" ht="20.100000000000001" customHeight="1">
      <c r="A26" s="225"/>
      <c r="B26" s="25"/>
      <c r="C26" s="183"/>
      <c r="D26" s="183"/>
      <c r="E26" s="184"/>
      <c r="F26" s="185"/>
      <c r="G26" s="186"/>
    </row>
    <row r="27" spans="1:7" ht="20.100000000000001" customHeight="1">
      <c r="A27" s="225"/>
      <c r="B27" s="25"/>
      <c r="C27" s="183"/>
      <c r="D27" s="183"/>
      <c r="E27" s="184"/>
      <c r="F27" s="185"/>
      <c r="G27" s="186"/>
    </row>
    <row r="28" spans="1:7" ht="20.100000000000001" customHeight="1">
      <c r="A28" s="225"/>
      <c r="B28" s="25"/>
      <c r="C28" s="183"/>
      <c r="D28" s="183"/>
      <c r="E28" s="184"/>
      <c r="F28" s="185"/>
      <c r="G28" s="186"/>
    </row>
    <row r="29" spans="1:7" ht="21" customHeight="1">
      <c r="A29" s="225"/>
      <c r="B29" s="25"/>
      <c r="C29" s="183"/>
      <c r="D29" s="183"/>
      <c r="E29" s="261"/>
      <c r="F29" s="262"/>
      <c r="G29" s="263"/>
    </row>
    <row r="30" spans="1:7" ht="18.95" customHeight="1">
      <c r="A30" s="225"/>
      <c r="B30" s="25"/>
      <c r="C30" s="183"/>
      <c r="D30" s="183"/>
      <c r="E30" s="261"/>
      <c r="F30" s="262"/>
      <c r="G30" s="263"/>
    </row>
    <row r="31" spans="1:7" ht="18.95" customHeight="1">
      <c r="A31" s="225"/>
      <c r="B31" s="25"/>
      <c r="C31" s="183"/>
      <c r="D31" s="183"/>
      <c r="E31" s="261"/>
      <c r="F31" s="262"/>
      <c r="G31" s="263"/>
    </row>
    <row r="32" spans="1:7" ht="21.95" customHeight="1">
      <c r="A32" s="226"/>
      <c r="B32" s="25"/>
      <c r="C32" s="183"/>
      <c r="D32" s="183"/>
      <c r="E32" s="261"/>
      <c r="F32" s="262"/>
      <c r="G32" s="263"/>
    </row>
    <row r="33" spans="1:7" ht="26.1" customHeight="1">
      <c r="A33" s="223" t="s">
        <v>26</v>
      </c>
      <c r="B33" s="223"/>
      <c r="C33" s="223"/>
      <c r="D33" s="223"/>
      <c r="E33" s="223"/>
      <c r="F33" s="223"/>
      <c r="G33" s="223"/>
    </row>
    <row r="34" spans="1:7" ht="18.95" customHeight="1">
      <c r="A34" s="224" t="s">
        <v>27</v>
      </c>
      <c r="B34" s="227"/>
      <c r="C34" s="229"/>
      <c r="D34" s="224" t="s">
        <v>28</v>
      </c>
      <c r="E34" s="227" t="s">
        <v>673</v>
      </c>
      <c r="F34" s="228"/>
      <c r="G34" s="229"/>
    </row>
    <row r="35" spans="1:7" ht="18" customHeight="1">
      <c r="A35" s="225"/>
      <c r="B35" s="250"/>
      <c r="C35" s="251"/>
      <c r="D35" s="225"/>
      <c r="E35" s="236" t="s">
        <v>675</v>
      </c>
      <c r="F35" s="237"/>
      <c r="G35" s="238"/>
    </row>
    <row r="36" spans="1:7" ht="18" customHeight="1">
      <c r="A36" s="225"/>
      <c r="B36" s="250"/>
      <c r="C36" s="251"/>
      <c r="D36" s="225"/>
      <c r="E36" s="252"/>
      <c r="F36" s="253"/>
      <c r="G36" s="254"/>
    </row>
    <row r="37" spans="1:7" ht="18" customHeight="1">
      <c r="A37" s="225"/>
      <c r="B37" s="250"/>
      <c r="C37" s="251"/>
      <c r="D37" s="225"/>
      <c r="E37" s="252"/>
      <c r="F37" s="253"/>
      <c r="G37" s="254"/>
    </row>
    <row r="38" spans="1:7" ht="18.95" customHeight="1">
      <c r="A38" s="226"/>
      <c r="B38" s="255"/>
      <c r="C38" s="256"/>
      <c r="D38" s="226"/>
      <c r="E38" s="246"/>
      <c r="F38" s="247"/>
      <c r="G38" s="248"/>
    </row>
    <row r="39" spans="1:7" ht="24" customHeight="1">
      <c r="A39" s="223" t="s">
        <v>29</v>
      </c>
      <c r="B39" s="223"/>
      <c r="C39" s="223"/>
      <c r="D39" s="223"/>
      <c r="E39" s="223"/>
      <c r="F39" s="223"/>
      <c r="G39" s="223"/>
    </row>
    <row r="40" spans="1:7" ht="20.100000000000001" customHeight="1">
      <c r="A40" s="224" t="s">
        <v>27</v>
      </c>
      <c r="B40" s="227" t="s">
        <v>10</v>
      </c>
      <c r="C40" s="229"/>
      <c r="D40" s="224" t="s">
        <v>28</v>
      </c>
      <c r="E40" s="243"/>
      <c r="F40" s="244"/>
      <c r="G40" s="245"/>
    </row>
    <row r="41" spans="1:7" ht="20.100000000000001" customHeight="1">
      <c r="A41" s="226"/>
      <c r="B41" s="239" t="s">
        <v>10</v>
      </c>
      <c r="C41" s="241"/>
      <c r="D41" s="226"/>
      <c r="E41" s="246"/>
      <c r="F41" s="247"/>
      <c r="G41" s="248"/>
    </row>
    <row r="42" spans="1:7" ht="27" customHeight="1">
      <c r="A42" s="223" t="s">
        <v>30</v>
      </c>
      <c r="B42" s="223"/>
      <c r="C42" s="223"/>
      <c r="D42" s="223"/>
      <c r="E42" s="223"/>
      <c r="F42" s="223"/>
      <c r="G42" s="223"/>
    </row>
    <row r="43" spans="1:7" ht="20.100000000000001" customHeight="1">
      <c r="A43" s="224" t="s">
        <v>27</v>
      </c>
      <c r="B43" s="227"/>
      <c r="C43" s="228"/>
      <c r="D43" s="229"/>
      <c r="E43" s="224" t="s">
        <v>28</v>
      </c>
      <c r="F43" s="243"/>
      <c r="G43" s="245"/>
    </row>
    <row r="44" spans="1:7" ht="20.100000000000001" customHeight="1">
      <c r="A44" s="225"/>
      <c r="B44" s="236"/>
      <c r="C44" s="237"/>
      <c r="D44" s="238"/>
      <c r="E44" s="225"/>
      <c r="F44" s="252"/>
      <c r="G44" s="254"/>
    </row>
    <row r="45" spans="1:7" ht="20.100000000000001" customHeight="1">
      <c r="A45" s="225"/>
      <c r="B45" s="236"/>
      <c r="C45" s="237"/>
      <c r="D45" s="238"/>
      <c r="E45" s="225"/>
      <c r="F45" s="252"/>
      <c r="G45" s="254"/>
    </row>
    <row r="46" spans="1:7" ht="20.100000000000001" customHeight="1">
      <c r="A46" s="225"/>
      <c r="B46" s="236"/>
      <c r="C46" s="237"/>
      <c r="D46" s="238"/>
      <c r="E46" s="225"/>
      <c r="F46" s="252"/>
      <c r="G46" s="254"/>
    </row>
    <row r="47" spans="1:7" ht="20.100000000000001" customHeight="1">
      <c r="A47" s="225"/>
      <c r="B47" s="236"/>
      <c r="C47" s="237"/>
      <c r="D47" s="238"/>
      <c r="E47" s="225"/>
      <c r="F47" s="252"/>
      <c r="G47" s="254"/>
    </row>
    <row r="48" spans="1:7" ht="20.100000000000001" customHeight="1">
      <c r="A48" s="226"/>
      <c r="B48" s="239"/>
      <c r="C48" s="240"/>
      <c r="D48" s="241"/>
      <c r="E48" s="226"/>
      <c r="F48" s="246"/>
      <c r="G48" s="248"/>
    </row>
    <row r="49" spans="1:7" ht="24" customHeight="1">
      <c r="A49" s="204" t="s">
        <v>31</v>
      </c>
      <c r="B49" s="286"/>
      <c r="C49" s="28" t="s">
        <v>32</v>
      </c>
      <c r="D49" s="29">
        <f>B51+E51</f>
        <v>0</v>
      </c>
      <c r="E49" s="30"/>
      <c r="F49" s="30"/>
      <c r="G49" s="30"/>
    </row>
    <row r="50" spans="1:7" ht="27" customHeight="1">
      <c r="A50" s="206" t="s">
        <v>27</v>
      </c>
      <c r="B50" s="31" t="s">
        <v>33</v>
      </c>
      <c r="C50" s="31" t="s">
        <v>34</v>
      </c>
      <c r="D50" s="209" t="s">
        <v>28</v>
      </c>
      <c r="E50" s="31" t="s">
        <v>33</v>
      </c>
      <c r="F50" s="212" t="s">
        <v>34</v>
      </c>
      <c r="G50" s="213"/>
    </row>
    <row r="51" spans="1:7" ht="15.95" customHeight="1">
      <c r="A51" s="207"/>
      <c r="B51" s="214"/>
      <c r="C51" s="214"/>
      <c r="D51" s="210"/>
      <c r="E51" s="214"/>
      <c r="F51" s="217"/>
      <c r="G51" s="218"/>
    </row>
    <row r="52" spans="1:7" ht="20.100000000000001" customHeight="1">
      <c r="A52" s="207"/>
      <c r="B52" s="215"/>
      <c r="C52" s="215"/>
      <c r="D52" s="210"/>
      <c r="E52" s="215"/>
      <c r="F52" s="219"/>
      <c r="G52" s="220"/>
    </row>
    <row r="53" spans="1:7" ht="18" customHeight="1">
      <c r="A53" s="208"/>
      <c r="B53" s="216"/>
      <c r="C53" s="216"/>
      <c r="D53" s="211"/>
      <c r="E53" s="216"/>
      <c r="F53" s="221"/>
      <c r="G53" s="222"/>
    </row>
    <row r="54" spans="1:7" ht="24" customHeight="1">
      <c r="A54" s="200" t="s">
        <v>35</v>
      </c>
      <c r="B54" s="200"/>
      <c r="C54" s="200"/>
      <c r="D54" s="200"/>
      <c r="E54" s="200"/>
      <c r="F54" s="200"/>
      <c r="G54" s="200"/>
    </row>
    <row r="55" spans="1:7" ht="54.95" customHeight="1">
      <c r="A55" s="201"/>
      <c r="B55" s="202"/>
      <c r="C55" s="202"/>
      <c r="D55" s="202"/>
      <c r="E55" s="202"/>
      <c r="F55" s="202"/>
      <c r="G55" s="203"/>
    </row>
    <row r="56" spans="1:7" ht="15.95" customHeight="1"/>
    <row r="57" spans="1:7" ht="15" customHeight="1"/>
    <row r="58" spans="1:7" ht="15" customHeight="1"/>
    <row r="59" spans="1:7" ht="15" customHeight="1">
      <c r="C59" t="s">
        <v>5</v>
      </c>
    </row>
    <row r="60" spans="1:7" ht="15" customHeight="1"/>
    <row r="61" spans="1:7" ht="15" customHeight="1"/>
    <row r="62" spans="1:7" ht="15" customHeight="1"/>
  </sheetData>
  <mergeCells count="65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4"/>
    <mergeCell ref="E16:G16"/>
    <mergeCell ref="E21:G21"/>
    <mergeCell ref="E22:G22"/>
    <mergeCell ref="E23:G23"/>
    <mergeCell ref="E24:G24"/>
    <mergeCell ref="A25:A32"/>
    <mergeCell ref="E25:G25"/>
    <mergeCell ref="E29:G29"/>
    <mergeCell ref="E30:G30"/>
    <mergeCell ref="E31:G31"/>
    <mergeCell ref="E32:G32"/>
    <mergeCell ref="A33:G33"/>
    <mergeCell ref="A34:A38"/>
    <mergeCell ref="B34:C34"/>
    <mergeCell ref="D34:D38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A39:G39"/>
    <mergeCell ref="A40:A41"/>
    <mergeCell ref="B40:C40"/>
    <mergeCell ref="D40:D41"/>
    <mergeCell ref="E40:G41"/>
    <mergeCell ref="B41:C41"/>
    <mergeCell ref="A42:G42"/>
    <mergeCell ref="A43:A48"/>
    <mergeCell ref="B43:D43"/>
    <mergeCell ref="E43:E48"/>
    <mergeCell ref="F43:G48"/>
    <mergeCell ref="B44:D44"/>
    <mergeCell ref="B45:D45"/>
    <mergeCell ref="B46:D46"/>
    <mergeCell ref="B47:D47"/>
    <mergeCell ref="B48:D48"/>
    <mergeCell ref="A54:G54"/>
    <mergeCell ref="A55:G55"/>
    <mergeCell ref="A49:B49"/>
    <mergeCell ref="A50:A53"/>
    <mergeCell ref="D50:D53"/>
    <mergeCell ref="F50:G50"/>
    <mergeCell ref="B51:B53"/>
    <mergeCell ref="C51:C53"/>
    <mergeCell ref="E51:E53"/>
    <mergeCell ref="F51:G53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19" zoomScaleNormal="100" zoomScalePageLayoutView="150" workbookViewId="0">
      <selection activeCell="I16" sqref="I1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36" t="s">
        <v>1</v>
      </c>
      <c r="B2" s="267" t="s">
        <v>67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70" t="s">
        <v>5</v>
      </c>
      <c r="E3" s="36" t="s">
        <v>6</v>
      </c>
      <c r="F3" s="4" t="s">
        <v>7</v>
      </c>
      <c r="G3" s="36" t="s">
        <v>8</v>
      </c>
      <c r="H3" s="5"/>
    </row>
    <row r="4" spans="1:8" ht="21.75" customHeight="1">
      <c r="A4" s="36" t="s">
        <v>9</v>
      </c>
      <c r="B4" s="272">
        <v>730000</v>
      </c>
      <c r="C4" s="273"/>
      <c r="D4" s="271"/>
      <c r="E4" s="6" t="s">
        <v>47</v>
      </c>
      <c r="F4" s="7"/>
      <c r="G4" s="35" t="s">
        <v>86</v>
      </c>
    </row>
    <row r="5" spans="1:8" ht="23.1" customHeight="1">
      <c r="A5" s="36" t="s">
        <v>11</v>
      </c>
      <c r="B5" s="274">
        <f>B6-B4</f>
        <v>608000</v>
      </c>
      <c r="C5" s="275"/>
      <c r="D5" s="271"/>
      <c r="E5" s="6" t="s">
        <v>48</v>
      </c>
      <c r="F5" s="7"/>
      <c r="G5" s="35" t="s">
        <v>80</v>
      </c>
    </row>
    <row r="6" spans="1:8" ht="21.95" customHeight="1">
      <c r="A6" s="36" t="s">
        <v>12</v>
      </c>
      <c r="B6" s="274">
        <v>1338000</v>
      </c>
      <c r="C6" s="275"/>
      <c r="D6" s="271"/>
      <c r="E6" s="6" t="s">
        <v>49</v>
      </c>
      <c r="F6" s="7"/>
      <c r="G6" s="35" t="s">
        <v>82</v>
      </c>
    </row>
    <row r="7" spans="1:8" ht="20.25" customHeight="1">
      <c r="A7" s="8" t="s">
        <v>13</v>
      </c>
      <c r="B7" s="276">
        <f>B6+'1002'!B7:C7</f>
        <v>7444000</v>
      </c>
      <c r="C7" s="277"/>
      <c r="D7" s="9"/>
      <c r="E7" s="10"/>
      <c r="F7" s="11"/>
      <c r="G7" s="12"/>
    </row>
    <row r="8" spans="1:8" ht="25.5" customHeight="1">
      <c r="A8" s="36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15"/>
      <c r="E9" s="16"/>
      <c r="F9" s="16"/>
      <c r="G9" s="17"/>
    </row>
    <row r="10" spans="1:8" ht="17.100000000000001" customHeight="1">
      <c r="A10" s="280" t="s">
        <v>16</v>
      </c>
      <c r="B10" s="18" t="s">
        <v>17</v>
      </c>
      <c r="C10" s="18" t="s">
        <v>18</v>
      </c>
      <c r="D10" s="282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81"/>
      <c r="B11" s="20" t="s">
        <v>87</v>
      </c>
      <c r="C11" s="20">
        <v>10</v>
      </c>
      <c r="D11" s="283"/>
      <c r="E11" s="21"/>
      <c r="F11" s="37"/>
      <c r="G11" s="19"/>
    </row>
    <row r="12" spans="1:8" ht="18" customHeight="1">
      <c r="A12" s="281"/>
      <c r="B12" s="20" t="s">
        <v>41</v>
      </c>
      <c r="C12" s="20">
        <v>4</v>
      </c>
      <c r="D12" s="283"/>
      <c r="E12" s="21"/>
      <c r="F12" s="37"/>
      <c r="G12" s="19"/>
    </row>
    <row r="13" spans="1:8" ht="17.100000000000001" customHeight="1">
      <c r="A13" s="281"/>
      <c r="B13" s="22" t="s">
        <v>43</v>
      </c>
      <c r="C13" s="22">
        <v>4</v>
      </c>
      <c r="D13" s="283"/>
      <c r="E13" s="23"/>
      <c r="F13" s="24"/>
      <c r="G13" s="19"/>
    </row>
    <row r="14" spans="1:8" ht="27.95" customHeight="1">
      <c r="A14" s="264" t="s">
        <v>20</v>
      </c>
      <c r="B14" s="242"/>
      <c r="C14" s="242"/>
      <c r="D14" s="242"/>
      <c r="E14" s="242"/>
      <c r="F14" s="242"/>
      <c r="G14" s="265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5"/>
      <c r="B16" s="25">
        <v>4.1666666666666664E-2</v>
      </c>
      <c r="C16" s="37" t="s">
        <v>68</v>
      </c>
      <c r="D16" s="37">
        <v>8</v>
      </c>
      <c r="E16" s="261"/>
      <c r="F16" s="262"/>
      <c r="G16" s="263"/>
    </row>
    <row r="17" spans="1:7" ht="18.95" customHeight="1">
      <c r="A17" s="225"/>
      <c r="B17" s="25">
        <v>4.1666666666666664E-2</v>
      </c>
      <c r="C17" s="37" t="s">
        <v>69</v>
      </c>
      <c r="D17" s="37" t="s">
        <v>70</v>
      </c>
      <c r="E17" s="261"/>
      <c r="F17" s="262"/>
      <c r="G17" s="263"/>
    </row>
    <row r="18" spans="1:7" ht="18.95" customHeight="1">
      <c r="A18" s="225"/>
      <c r="B18" s="25">
        <v>6.25E-2</v>
      </c>
      <c r="C18" s="37" t="s">
        <v>71</v>
      </c>
      <c r="D18" s="37">
        <v>2</v>
      </c>
      <c r="E18" s="261"/>
      <c r="F18" s="262"/>
      <c r="G18" s="263"/>
    </row>
    <row r="19" spans="1:7" ht="18.95" customHeight="1">
      <c r="A19" s="226"/>
      <c r="B19" s="25"/>
      <c r="C19" s="37"/>
      <c r="D19" s="37"/>
      <c r="E19" s="261"/>
      <c r="F19" s="262"/>
      <c r="G19" s="263"/>
    </row>
    <row r="20" spans="1:7" ht="20.100000000000001" customHeight="1">
      <c r="A20" s="249" t="s">
        <v>25</v>
      </c>
      <c r="B20" s="25">
        <v>0.27083333333333331</v>
      </c>
      <c r="C20" s="37" t="s">
        <v>72</v>
      </c>
      <c r="D20" s="37">
        <v>2</v>
      </c>
      <c r="E20" s="257"/>
      <c r="F20" s="257"/>
      <c r="G20" s="257"/>
    </row>
    <row r="21" spans="1:7" ht="21" customHeight="1">
      <c r="A21" s="249"/>
      <c r="B21" s="25"/>
      <c r="C21" s="37"/>
      <c r="D21" s="37"/>
      <c r="E21" s="257"/>
      <c r="F21" s="257"/>
      <c r="G21" s="257"/>
    </row>
    <row r="22" spans="1:7" ht="18.95" customHeight="1">
      <c r="A22" s="249"/>
      <c r="B22" s="25"/>
      <c r="C22" s="37"/>
      <c r="D22" s="37"/>
      <c r="E22" s="257"/>
      <c r="F22" s="257"/>
      <c r="G22" s="257"/>
    </row>
    <row r="23" spans="1:7" ht="18.95" customHeight="1">
      <c r="A23" s="249"/>
      <c r="B23" s="37"/>
      <c r="C23" s="37"/>
      <c r="D23" s="37"/>
      <c r="E23" s="257"/>
      <c r="F23" s="257"/>
      <c r="G23" s="257"/>
    </row>
    <row r="24" spans="1:7" ht="21.95" customHeight="1">
      <c r="A24" s="249"/>
      <c r="B24" s="37"/>
      <c r="C24" s="37"/>
      <c r="D24" s="37"/>
      <c r="E24" s="257"/>
      <c r="F24" s="257"/>
      <c r="G24" s="257"/>
    </row>
    <row r="25" spans="1:7" ht="26.1" customHeight="1">
      <c r="A25" s="223" t="s">
        <v>26</v>
      </c>
      <c r="B25" s="223"/>
      <c r="C25" s="223"/>
      <c r="D25" s="223"/>
      <c r="E25" s="223"/>
      <c r="F25" s="223"/>
      <c r="G25" s="223"/>
    </row>
    <row r="26" spans="1:7" ht="18.95" customHeight="1">
      <c r="A26" s="249" t="s">
        <v>27</v>
      </c>
      <c r="B26" s="227" t="s">
        <v>73</v>
      </c>
      <c r="C26" s="229"/>
      <c r="D26" s="249" t="s">
        <v>28</v>
      </c>
      <c r="E26" s="243" t="s">
        <v>77</v>
      </c>
      <c r="F26" s="244"/>
      <c r="G26" s="245"/>
    </row>
    <row r="27" spans="1:7" ht="18" customHeight="1">
      <c r="A27" s="249"/>
      <c r="B27" s="250" t="s">
        <v>74</v>
      </c>
      <c r="C27" s="251"/>
      <c r="D27" s="249"/>
      <c r="E27" s="236" t="s">
        <v>79</v>
      </c>
      <c r="F27" s="237"/>
      <c r="G27" s="238"/>
    </row>
    <row r="28" spans="1:7" ht="18" customHeight="1">
      <c r="A28" s="249"/>
      <c r="B28" s="250"/>
      <c r="C28" s="251"/>
      <c r="D28" s="249"/>
      <c r="E28" s="236" t="s">
        <v>78</v>
      </c>
      <c r="F28" s="237"/>
      <c r="G28" s="238"/>
    </row>
    <row r="29" spans="1:7" ht="18" customHeight="1">
      <c r="A29" s="249"/>
      <c r="B29" s="250"/>
      <c r="C29" s="251"/>
      <c r="D29" s="249"/>
      <c r="E29" s="252"/>
      <c r="F29" s="253"/>
      <c r="G29" s="254"/>
    </row>
    <row r="30" spans="1:7" ht="18.95" customHeight="1">
      <c r="A30" s="249"/>
      <c r="B30" s="255"/>
      <c r="C30" s="256"/>
      <c r="D30" s="249"/>
      <c r="E30" s="246"/>
      <c r="F30" s="247"/>
      <c r="G30" s="248"/>
    </row>
    <row r="31" spans="1:7" ht="24" customHeight="1">
      <c r="A31" s="223" t="s">
        <v>29</v>
      </c>
      <c r="B31" s="242"/>
      <c r="C31" s="242"/>
      <c r="D31" s="242"/>
      <c r="E31" s="242"/>
      <c r="F31" s="242"/>
      <c r="G31" s="242"/>
    </row>
    <row r="32" spans="1:7" ht="20.100000000000001" customHeight="1">
      <c r="A32" s="224" t="s">
        <v>27</v>
      </c>
      <c r="B32" s="227" t="s">
        <v>10</v>
      </c>
      <c r="C32" s="229"/>
      <c r="D32" s="224" t="s">
        <v>28</v>
      </c>
      <c r="E32" s="243"/>
      <c r="F32" s="244"/>
      <c r="G32" s="245"/>
    </row>
    <row r="33" spans="1:7" ht="20.100000000000001" customHeight="1">
      <c r="A33" s="226"/>
      <c r="B33" s="239" t="s">
        <v>10</v>
      </c>
      <c r="C33" s="241"/>
      <c r="D33" s="226"/>
      <c r="E33" s="246"/>
      <c r="F33" s="247"/>
      <c r="G33" s="248"/>
    </row>
    <row r="34" spans="1:7" ht="27" customHeight="1">
      <c r="A34" s="223" t="s">
        <v>30</v>
      </c>
      <c r="B34" s="223"/>
      <c r="C34" s="223"/>
      <c r="D34" s="223"/>
      <c r="E34" s="223"/>
      <c r="F34" s="223"/>
      <c r="G34" s="223"/>
    </row>
    <row r="35" spans="1:7" ht="20.100000000000001" customHeight="1">
      <c r="A35" s="224" t="s">
        <v>27</v>
      </c>
      <c r="B35" s="227" t="s">
        <v>75</v>
      </c>
      <c r="C35" s="228"/>
      <c r="D35" s="229"/>
      <c r="E35" s="224" t="s">
        <v>28</v>
      </c>
      <c r="F35" s="243"/>
      <c r="G35" s="245"/>
    </row>
    <row r="36" spans="1:7" ht="20.100000000000001" customHeight="1">
      <c r="A36" s="225"/>
      <c r="B36" s="236" t="s">
        <v>76</v>
      </c>
      <c r="C36" s="237"/>
      <c r="D36" s="238"/>
      <c r="E36" s="225"/>
      <c r="F36" s="252"/>
      <c r="G36" s="254"/>
    </row>
    <row r="37" spans="1:7" ht="20.100000000000001" customHeight="1">
      <c r="A37" s="225"/>
      <c r="B37" s="236"/>
      <c r="C37" s="237"/>
      <c r="D37" s="238"/>
      <c r="E37" s="225"/>
      <c r="F37" s="252"/>
      <c r="G37" s="254"/>
    </row>
    <row r="38" spans="1:7" ht="20.100000000000001" customHeight="1">
      <c r="A38" s="225"/>
      <c r="B38" s="236"/>
      <c r="C38" s="237"/>
      <c r="D38" s="238"/>
      <c r="E38" s="225"/>
      <c r="F38" s="252"/>
      <c r="G38" s="254"/>
    </row>
    <row r="39" spans="1:7" ht="20.100000000000001" customHeight="1">
      <c r="A39" s="225"/>
      <c r="B39" s="236"/>
      <c r="C39" s="237"/>
      <c r="D39" s="238"/>
      <c r="E39" s="225"/>
      <c r="F39" s="252"/>
      <c r="G39" s="254"/>
    </row>
    <row r="40" spans="1:7" ht="20.100000000000001" customHeight="1">
      <c r="A40" s="226"/>
      <c r="B40" s="239"/>
      <c r="C40" s="240"/>
      <c r="D40" s="241"/>
      <c r="E40" s="226"/>
      <c r="F40" s="246"/>
      <c r="G40" s="248"/>
    </row>
    <row r="41" spans="1:7" ht="24" customHeight="1">
      <c r="A41" s="204" t="s">
        <v>31</v>
      </c>
      <c r="B41" s="205"/>
      <c r="C41" s="28" t="s">
        <v>32</v>
      </c>
      <c r="D41" s="29">
        <f>B43+E43</f>
        <v>0</v>
      </c>
      <c r="E41" s="30"/>
      <c r="F41" s="30"/>
      <c r="G41" s="30"/>
    </row>
    <row r="42" spans="1:7" ht="27" customHeight="1">
      <c r="A42" s="206" t="s">
        <v>27</v>
      </c>
      <c r="B42" s="31" t="s">
        <v>33</v>
      </c>
      <c r="C42" s="31" t="s">
        <v>34</v>
      </c>
      <c r="D42" s="209" t="s">
        <v>28</v>
      </c>
      <c r="E42" s="31" t="s">
        <v>33</v>
      </c>
      <c r="F42" s="212" t="s">
        <v>34</v>
      </c>
      <c r="G42" s="213"/>
    </row>
    <row r="43" spans="1:7" ht="15.95" customHeight="1">
      <c r="A43" s="207"/>
      <c r="B43" s="214"/>
      <c r="C43" s="214"/>
      <c r="D43" s="210"/>
      <c r="E43" s="214"/>
      <c r="F43" s="217"/>
      <c r="G43" s="218"/>
    </row>
    <row r="44" spans="1:7" ht="20.100000000000001" customHeight="1">
      <c r="A44" s="207"/>
      <c r="B44" s="215"/>
      <c r="C44" s="215"/>
      <c r="D44" s="210"/>
      <c r="E44" s="215"/>
      <c r="F44" s="219"/>
      <c r="G44" s="220"/>
    </row>
    <row r="45" spans="1:7" ht="18" customHeight="1">
      <c r="A45" s="208"/>
      <c r="B45" s="216"/>
      <c r="C45" s="216"/>
      <c r="D45" s="211"/>
      <c r="E45" s="216"/>
      <c r="F45" s="221"/>
      <c r="G45" s="222"/>
    </row>
    <row r="46" spans="1:7" ht="24" customHeight="1">
      <c r="A46" s="200" t="s">
        <v>35</v>
      </c>
      <c r="B46" s="200"/>
      <c r="C46" s="200"/>
      <c r="D46" s="200"/>
      <c r="E46" s="200"/>
      <c r="F46" s="200"/>
      <c r="G46" s="200"/>
    </row>
    <row r="47" spans="1:7" ht="54.95" customHeight="1">
      <c r="A47" s="201"/>
      <c r="B47" s="202"/>
      <c r="C47" s="202"/>
      <c r="D47" s="202"/>
      <c r="E47" s="202"/>
      <c r="F47" s="202"/>
      <c r="G47" s="203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31:G31"/>
    <mergeCell ref="A32:A33"/>
    <mergeCell ref="B32:C32"/>
    <mergeCell ref="D32:D33"/>
    <mergeCell ref="E32:G33"/>
    <mergeCell ref="B33:C33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8"/>
  <sheetViews>
    <sheetView zoomScaleNormal="100" zoomScalePageLayoutView="150" workbookViewId="0">
      <selection activeCell="K59" sqref="K59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32.2187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191" t="s">
        <v>1</v>
      </c>
      <c r="B2" s="267" t="s">
        <v>676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191" t="s">
        <v>6</v>
      </c>
      <c r="F3" s="4" t="s">
        <v>7</v>
      </c>
      <c r="G3" s="191" t="s">
        <v>8</v>
      </c>
      <c r="H3" s="5"/>
    </row>
    <row r="4" spans="1:8" ht="21.75" customHeight="1">
      <c r="A4" s="191" t="s">
        <v>9</v>
      </c>
      <c r="B4" s="272">
        <v>1115000</v>
      </c>
      <c r="C4" s="273"/>
      <c r="D4" s="295"/>
      <c r="E4" s="6" t="s">
        <v>47</v>
      </c>
      <c r="F4" s="7">
        <v>15</v>
      </c>
      <c r="G4" s="35"/>
    </row>
    <row r="5" spans="1:8" ht="23.1" customHeight="1">
      <c r="A5" s="191" t="s">
        <v>11</v>
      </c>
      <c r="B5" s="274">
        <f>B6-B4</f>
        <v>3950500</v>
      </c>
      <c r="C5" s="275"/>
      <c r="D5" s="295"/>
      <c r="E5" s="6" t="s">
        <v>48</v>
      </c>
      <c r="F5" s="7">
        <v>15</v>
      </c>
      <c r="G5" s="35"/>
    </row>
    <row r="6" spans="1:8" ht="21.95" customHeight="1">
      <c r="A6" s="191" t="s">
        <v>12</v>
      </c>
      <c r="B6" s="276">
        <v>5065500</v>
      </c>
      <c r="C6" s="277"/>
      <c r="D6" s="295"/>
      <c r="E6" s="6" t="s">
        <v>49</v>
      </c>
      <c r="F6" s="7">
        <v>15</v>
      </c>
      <c r="G6" s="35"/>
    </row>
    <row r="7" spans="1:8" ht="20.25" customHeight="1">
      <c r="A7" s="8" t="s">
        <v>13</v>
      </c>
      <c r="B7" s="276">
        <f>'1029'!B7:C7+'1030'!B6:C6</f>
        <v>66869550</v>
      </c>
      <c r="C7" s="277"/>
      <c r="D7" s="9"/>
      <c r="E7" s="10"/>
      <c r="F7" s="11"/>
      <c r="G7" s="12"/>
    </row>
    <row r="8" spans="1:8" ht="25.5" customHeight="1">
      <c r="A8" s="191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193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20" t="s">
        <v>568</v>
      </c>
      <c r="C11" s="20">
        <v>34</v>
      </c>
      <c r="D11" s="210"/>
      <c r="E11" s="21"/>
      <c r="F11" s="192"/>
      <c r="G11" s="19"/>
    </row>
    <row r="12" spans="1:8" ht="18" customHeight="1">
      <c r="A12" s="297"/>
      <c r="B12" s="20" t="s">
        <v>703</v>
      </c>
      <c r="C12" s="20">
        <v>30</v>
      </c>
      <c r="D12" s="210"/>
      <c r="E12" s="21"/>
      <c r="F12" s="192"/>
      <c r="G12" s="19"/>
    </row>
    <row r="13" spans="1:8" ht="17.100000000000001" customHeight="1">
      <c r="A13" s="298"/>
      <c r="B13" s="22" t="s">
        <v>10</v>
      </c>
      <c r="C13" s="22" t="s">
        <v>10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/>
      <c r="B16" s="25">
        <v>0.47916666666666669</v>
      </c>
      <c r="C16" s="192" t="s">
        <v>677</v>
      </c>
      <c r="D16" s="192">
        <v>2</v>
      </c>
      <c r="E16" s="261"/>
      <c r="F16" s="262"/>
      <c r="G16" s="263"/>
    </row>
    <row r="17" spans="1:7" ht="18.95" customHeight="1">
      <c r="A17" s="225"/>
      <c r="B17" s="25">
        <v>0.5</v>
      </c>
      <c r="C17" s="192" t="s">
        <v>678</v>
      </c>
      <c r="D17" s="192">
        <v>2</v>
      </c>
      <c r="E17" s="188"/>
      <c r="F17" s="189"/>
      <c r="G17" s="190"/>
    </row>
    <row r="18" spans="1:7" ht="18.95" customHeight="1">
      <c r="A18" s="225"/>
      <c r="B18" s="25">
        <v>0.5</v>
      </c>
      <c r="C18" s="192" t="s">
        <v>679</v>
      </c>
      <c r="D18" s="192">
        <v>6</v>
      </c>
      <c r="E18" s="261" t="s">
        <v>702</v>
      </c>
      <c r="F18" s="262"/>
      <c r="G18" s="263"/>
    </row>
    <row r="19" spans="1:7" ht="18.95" customHeight="1">
      <c r="A19" s="225"/>
      <c r="B19" s="25">
        <v>0.5</v>
      </c>
      <c r="C19" s="192" t="s">
        <v>680</v>
      </c>
      <c r="D19" s="192">
        <v>4</v>
      </c>
      <c r="E19" s="188"/>
      <c r="F19" s="189"/>
      <c r="G19" s="190"/>
    </row>
    <row r="20" spans="1:7" ht="18.95" customHeight="1">
      <c r="A20" s="225"/>
      <c r="B20" s="25">
        <v>0.5</v>
      </c>
      <c r="C20" s="192" t="s">
        <v>681</v>
      </c>
      <c r="D20" s="192">
        <v>4</v>
      </c>
      <c r="E20" s="188"/>
      <c r="F20" s="189"/>
      <c r="G20" s="190"/>
    </row>
    <row r="21" spans="1:7" ht="18.95" customHeight="1">
      <c r="A21" s="225"/>
      <c r="B21" s="25">
        <v>0.5</v>
      </c>
      <c r="C21" s="192" t="s">
        <v>682</v>
      </c>
      <c r="D21" s="192">
        <v>2</v>
      </c>
      <c r="E21" s="188"/>
      <c r="F21" s="189"/>
      <c r="G21" s="190"/>
    </row>
    <row r="22" spans="1:7" ht="18.95" customHeight="1">
      <c r="A22" s="225"/>
      <c r="B22" s="25">
        <v>0.5</v>
      </c>
      <c r="C22" s="192" t="s">
        <v>683</v>
      </c>
      <c r="D22" s="192">
        <v>2</v>
      </c>
      <c r="E22" s="188"/>
      <c r="F22" s="189"/>
      <c r="G22" s="190"/>
    </row>
    <row r="23" spans="1:7" ht="18.95" customHeight="1">
      <c r="A23" s="225"/>
      <c r="B23" s="25">
        <v>0.5</v>
      </c>
      <c r="C23" s="192" t="s">
        <v>684</v>
      </c>
      <c r="D23" s="192">
        <v>2</v>
      </c>
      <c r="E23" s="261"/>
      <c r="F23" s="262"/>
      <c r="G23" s="263"/>
    </row>
    <row r="24" spans="1:7" ht="18.95" customHeight="1">
      <c r="A24" s="225"/>
      <c r="B24" s="25">
        <v>0.52083333333333337</v>
      </c>
      <c r="C24" s="192" t="s">
        <v>685</v>
      </c>
      <c r="D24" s="192">
        <v>3</v>
      </c>
      <c r="E24" s="261"/>
      <c r="F24" s="262"/>
      <c r="G24" s="263"/>
    </row>
    <row r="25" spans="1:7" ht="18.95" customHeight="1">
      <c r="A25" s="226"/>
      <c r="B25" s="25">
        <v>4.1666666666666664E-2</v>
      </c>
      <c r="C25" s="192" t="s">
        <v>686</v>
      </c>
      <c r="D25" s="192">
        <v>5</v>
      </c>
      <c r="E25" s="261"/>
      <c r="F25" s="262"/>
      <c r="G25" s="263"/>
    </row>
    <row r="26" spans="1:7" ht="20.100000000000001" customHeight="1">
      <c r="A26" s="224" t="s">
        <v>25</v>
      </c>
      <c r="B26" s="25">
        <v>0.27083333333333331</v>
      </c>
      <c r="C26" s="192" t="s">
        <v>687</v>
      </c>
      <c r="D26" s="192">
        <v>2</v>
      </c>
      <c r="E26" s="261"/>
      <c r="F26" s="262"/>
      <c r="G26" s="263"/>
    </row>
    <row r="27" spans="1:7" ht="21" customHeight="1">
      <c r="A27" s="225"/>
      <c r="B27" s="25">
        <v>0.27083333333333331</v>
      </c>
      <c r="C27" s="192" t="s">
        <v>688</v>
      </c>
      <c r="D27" s="192">
        <v>5</v>
      </c>
      <c r="E27" s="261"/>
      <c r="F27" s="262"/>
      <c r="G27" s="263"/>
    </row>
    <row r="28" spans="1:7" ht="21" customHeight="1">
      <c r="A28" s="225"/>
      <c r="B28" s="25">
        <v>0.29166666666666669</v>
      </c>
      <c r="C28" s="192" t="s">
        <v>689</v>
      </c>
      <c r="D28" s="192">
        <v>2</v>
      </c>
      <c r="E28" s="188"/>
      <c r="F28" s="189"/>
      <c r="G28" s="190"/>
    </row>
    <row r="29" spans="1:7" ht="21" customHeight="1">
      <c r="A29" s="225"/>
      <c r="B29" s="25">
        <v>0.29166666666666669</v>
      </c>
      <c r="C29" s="192" t="s">
        <v>690</v>
      </c>
      <c r="D29" s="192">
        <v>2</v>
      </c>
      <c r="E29" s="188"/>
      <c r="F29" s="189"/>
      <c r="G29" s="190"/>
    </row>
    <row r="30" spans="1:7" ht="21" customHeight="1">
      <c r="A30" s="225"/>
      <c r="B30" s="25">
        <v>0.29166666666666669</v>
      </c>
      <c r="C30" s="192" t="s">
        <v>691</v>
      </c>
      <c r="D30" s="192">
        <v>2</v>
      </c>
      <c r="E30" s="188"/>
      <c r="F30" s="189"/>
      <c r="G30" s="190"/>
    </row>
    <row r="31" spans="1:7" ht="21" customHeight="1">
      <c r="A31" s="225"/>
      <c r="B31" s="25">
        <v>0.29166666666666669</v>
      </c>
      <c r="C31" s="192" t="s">
        <v>692</v>
      </c>
      <c r="D31" s="192">
        <v>2</v>
      </c>
      <c r="E31" s="188"/>
      <c r="F31" s="189"/>
      <c r="G31" s="190"/>
    </row>
    <row r="32" spans="1:7" ht="21" customHeight="1">
      <c r="A32" s="225"/>
      <c r="B32" s="25">
        <v>0.3125</v>
      </c>
      <c r="C32" s="192" t="s">
        <v>693</v>
      </c>
      <c r="D32" s="192">
        <v>3</v>
      </c>
      <c r="E32" s="188"/>
      <c r="F32" s="189"/>
      <c r="G32" s="190"/>
    </row>
    <row r="33" spans="1:7" ht="21" customHeight="1">
      <c r="A33" s="225"/>
      <c r="B33" s="25">
        <v>0.3125</v>
      </c>
      <c r="C33" s="192" t="s">
        <v>694</v>
      </c>
      <c r="D33" s="192" t="s">
        <v>537</v>
      </c>
      <c r="E33" s="188"/>
      <c r="F33" s="189"/>
      <c r="G33" s="190"/>
    </row>
    <row r="34" spans="1:7" ht="21" customHeight="1">
      <c r="A34" s="225"/>
      <c r="B34" s="25">
        <v>0.3263888888888889</v>
      </c>
      <c r="C34" s="192" t="s">
        <v>695</v>
      </c>
      <c r="D34" s="192" t="s">
        <v>70</v>
      </c>
      <c r="E34" s="188"/>
      <c r="F34" s="189"/>
      <c r="G34" s="190"/>
    </row>
    <row r="35" spans="1:7" ht="21" customHeight="1">
      <c r="A35" s="225"/>
      <c r="B35" s="25">
        <v>0.33333333333333331</v>
      </c>
      <c r="C35" s="192" t="s">
        <v>696</v>
      </c>
      <c r="D35" s="192">
        <v>2</v>
      </c>
      <c r="E35" s="188"/>
      <c r="F35" s="189"/>
      <c r="G35" s="190"/>
    </row>
    <row r="36" spans="1:7" ht="21" customHeight="1">
      <c r="A36" s="225"/>
      <c r="B36" s="25">
        <v>0.33333333333333331</v>
      </c>
      <c r="C36" s="192" t="s">
        <v>697</v>
      </c>
      <c r="D36" s="192">
        <v>1</v>
      </c>
      <c r="E36" s="188"/>
      <c r="F36" s="189"/>
      <c r="G36" s="190"/>
    </row>
    <row r="37" spans="1:7" ht="21" customHeight="1">
      <c r="A37" s="225"/>
      <c r="B37" s="25">
        <v>0.35416666666666669</v>
      </c>
      <c r="C37" s="192" t="s">
        <v>698</v>
      </c>
      <c r="D37" s="192">
        <v>2</v>
      </c>
      <c r="E37" s="188"/>
      <c r="F37" s="189"/>
      <c r="G37" s="190"/>
    </row>
    <row r="38" spans="1:7" ht="18.95" customHeight="1">
      <c r="A38" s="225"/>
      <c r="B38" s="25">
        <v>0.375</v>
      </c>
      <c r="C38" s="192" t="s">
        <v>699</v>
      </c>
      <c r="D38" s="192">
        <v>2</v>
      </c>
      <c r="E38" s="261"/>
      <c r="F38" s="262"/>
      <c r="G38" s="263"/>
    </row>
    <row r="39" spans="1:7" ht="26.1" customHeight="1">
      <c r="A39" s="223" t="s">
        <v>26</v>
      </c>
      <c r="B39" s="223"/>
      <c r="C39" s="223"/>
      <c r="D39" s="223"/>
      <c r="E39" s="223"/>
      <c r="F39" s="223"/>
      <c r="G39" s="223"/>
    </row>
    <row r="40" spans="1:7" ht="18.95" customHeight="1">
      <c r="A40" s="224" t="s">
        <v>27</v>
      </c>
      <c r="B40" s="227"/>
      <c r="C40" s="229"/>
      <c r="D40" s="224" t="s">
        <v>28</v>
      </c>
      <c r="E40" s="227" t="s">
        <v>704</v>
      </c>
      <c r="F40" s="228"/>
      <c r="G40" s="229"/>
    </row>
    <row r="41" spans="1:7" ht="18" customHeight="1">
      <c r="A41" s="225"/>
      <c r="B41" s="250"/>
      <c r="C41" s="251"/>
      <c r="D41" s="225"/>
      <c r="E41" s="236" t="s">
        <v>705</v>
      </c>
      <c r="F41" s="237"/>
      <c r="G41" s="238"/>
    </row>
    <row r="42" spans="1:7" ht="18" customHeight="1">
      <c r="A42" s="225"/>
      <c r="B42" s="250"/>
      <c r="C42" s="251"/>
      <c r="D42" s="225"/>
      <c r="E42" s="236" t="s">
        <v>706</v>
      </c>
      <c r="F42" s="237"/>
      <c r="G42" s="238"/>
    </row>
    <row r="43" spans="1:7" ht="18" customHeight="1">
      <c r="A43" s="225"/>
      <c r="B43" s="250"/>
      <c r="C43" s="251"/>
      <c r="D43" s="225"/>
      <c r="E43" s="236"/>
      <c r="F43" s="237"/>
      <c r="G43" s="238"/>
    </row>
    <row r="44" spans="1:7" ht="18.95" customHeight="1">
      <c r="A44" s="226"/>
      <c r="B44" s="255"/>
      <c r="C44" s="256"/>
      <c r="D44" s="226"/>
      <c r="E44" s="246"/>
      <c r="F44" s="247"/>
      <c r="G44" s="248"/>
    </row>
    <row r="45" spans="1:7" ht="24" customHeight="1">
      <c r="A45" s="223" t="s">
        <v>29</v>
      </c>
      <c r="B45" s="223"/>
      <c r="C45" s="223"/>
      <c r="D45" s="223"/>
      <c r="E45" s="223"/>
      <c r="F45" s="223"/>
      <c r="G45" s="223"/>
    </row>
    <row r="46" spans="1:7" ht="20.100000000000001" customHeight="1">
      <c r="A46" s="224" t="s">
        <v>27</v>
      </c>
      <c r="B46" s="227" t="s">
        <v>10</v>
      </c>
      <c r="C46" s="229"/>
      <c r="D46" s="224" t="s">
        <v>28</v>
      </c>
      <c r="E46" s="243"/>
      <c r="F46" s="244"/>
      <c r="G46" s="245"/>
    </row>
    <row r="47" spans="1:7" ht="20.100000000000001" customHeight="1">
      <c r="A47" s="226"/>
      <c r="B47" s="239" t="s">
        <v>10</v>
      </c>
      <c r="C47" s="241"/>
      <c r="D47" s="226"/>
      <c r="E47" s="246"/>
      <c r="F47" s="247"/>
      <c r="G47" s="248"/>
    </row>
    <row r="48" spans="1:7" ht="27" customHeight="1">
      <c r="A48" s="223" t="s">
        <v>30</v>
      </c>
      <c r="B48" s="223"/>
      <c r="C48" s="223"/>
      <c r="D48" s="223"/>
      <c r="E48" s="223"/>
      <c r="F48" s="223"/>
      <c r="G48" s="223"/>
    </row>
    <row r="49" spans="1:7" ht="20.100000000000001" customHeight="1">
      <c r="A49" s="224" t="s">
        <v>27</v>
      </c>
      <c r="B49" s="227" t="s">
        <v>700</v>
      </c>
      <c r="C49" s="228"/>
      <c r="D49" s="229"/>
      <c r="E49" s="224" t="s">
        <v>28</v>
      </c>
      <c r="F49" s="243"/>
      <c r="G49" s="245"/>
    </row>
    <row r="50" spans="1:7" ht="20.100000000000001" customHeight="1">
      <c r="A50" s="225"/>
      <c r="B50" s="236" t="s">
        <v>701</v>
      </c>
      <c r="C50" s="237"/>
      <c r="D50" s="238"/>
      <c r="E50" s="225"/>
      <c r="F50" s="252"/>
      <c r="G50" s="254"/>
    </row>
    <row r="51" spans="1:7" ht="20.100000000000001" customHeight="1">
      <c r="A51" s="225"/>
      <c r="B51" s="236"/>
      <c r="C51" s="237"/>
      <c r="D51" s="238"/>
      <c r="E51" s="225"/>
      <c r="F51" s="252"/>
      <c r="G51" s="254"/>
    </row>
    <row r="52" spans="1:7" ht="20.100000000000001" customHeight="1">
      <c r="A52" s="225"/>
      <c r="B52" s="236"/>
      <c r="C52" s="237"/>
      <c r="D52" s="238"/>
      <c r="E52" s="225"/>
      <c r="F52" s="252"/>
      <c r="G52" s="254"/>
    </row>
    <row r="53" spans="1:7" ht="20.100000000000001" customHeight="1">
      <c r="A53" s="225"/>
      <c r="B53" s="236"/>
      <c r="C53" s="237"/>
      <c r="D53" s="238"/>
      <c r="E53" s="225"/>
      <c r="F53" s="252"/>
      <c r="G53" s="254"/>
    </row>
    <row r="54" spans="1:7" ht="20.100000000000001" customHeight="1">
      <c r="A54" s="226"/>
      <c r="B54" s="239"/>
      <c r="C54" s="240"/>
      <c r="D54" s="241"/>
      <c r="E54" s="226"/>
      <c r="F54" s="246"/>
      <c r="G54" s="248"/>
    </row>
    <row r="55" spans="1:7" ht="24" customHeight="1">
      <c r="A55" s="204" t="s">
        <v>31</v>
      </c>
      <c r="B55" s="286"/>
      <c r="C55" s="28" t="s">
        <v>32</v>
      </c>
      <c r="D55" s="29">
        <f>B57+E57</f>
        <v>0</v>
      </c>
      <c r="E55" s="30"/>
      <c r="F55" s="30"/>
      <c r="G55" s="30"/>
    </row>
    <row r="56" spans="1:7" ht="27" customHeight="1">
      <c r="A56" s="206" t="s">
        <v>27</v>
      </c>
      <c r="B56" s="31" t="s">
        <v>33</v>
      </c>
      <c r="C56" s="31" t="s">
        <v>34</v>
      </c>
      <c r="D56" s="209" t="s">
        <v>28</v>
      </c>
      <c r="E56" s="31" t="s">
        <v>33</v>
      </c>
      <c r="F56" s="212" t="s">
        <v>34</v>
      </c>
      <c r="G56" s="213"/>
    </row>
    <row r="57" spans="1:7" ht="15.95" customHeight="1">
      <c r="A57" s="207"/>
      <c r="B57" s="214"/>
      <c r="C57" s="214"/>
      <c r="D57" s="210"/>
      <c r="E57" s="214"/>
      <c r="F57" s="217"/>
      <c r="G57" s="218"/>
    </row>
    <row r="58" spans="1:7" ht="20.100000000000001" customHeight="1">
      <c r="A58" s="207"/>
      <c r="B58" s="215"/>
      <c r="C58" s="215"/>
      <c r="D58" s="210"/>
      <c r="E58" s="215"/>
      <c r="F58" s="219"/>
      <c r="G58" s="220"/>
    </row>
    <row r="59" spans="1:7" ht="18" customHeight="1">
      <c r="A59" s="208"/>
      <c r="B59" s="216"/>
      <c r="C59" s="216"/>
      <c r="D59" s="211"/>
      <c r="E59" s="216"/>
      <c r="F59" s="221"/>
      <c r="G59" s="222"/>
    </row>
    <row r="60" spans="1:7" ht="24" customHeight="1">
      <c r="A60" s="200" t="s">
        <v>35</v>
      </c>
      <c r="B60" s="200"/>
      <c r="C60" s="200"/>
      <c r="D60" s="200"/>
      <c r="E60" s="200"/>
      <c r="F60" s="200"/>
      <c r="G60" s="200"/>
    </row>
    <row r="61" spans="1:7" ht="54.95" customHeight="1">
      <c r="A61" s="201"/>
      <c r="B61" s="202"/>
      <c r="C61" s="202"/>
      <c r="D61" s="202"/>
      <c r="E61" s="202"/>
      <c r="F61" s="202"/>
      <c r="G61" s="203"/>
    </row>
    <row r="62" spans="1:7" ht="15.95" customHeight="1"/>
    <row r="63" spans="1:7" ht="15" customHeight="1"/>
    <row r="64" spans="1:7" ht="15" customHeight="1"/>
    <row r="65" spans="3:3" ht="15" customHeight="1">
      <c r="C65" t="s">
        <v>5</v>
      </c>
    </row>
    <row r="66" spans="3:3" ht="15" customHeight="1"/>
    <row r="67" spans="3:3" ht="15" customHeight="1"/>
    <row r="68" spans="3:3" ht="15" customHeight="1"/>
  </sheetData>
  <mergeCells count="63">
    <mergeCell ref="A60:G60"/>
    <mergeCell ref="A61:G61"/>
    <mergeCell ref="E18:G18"/>
    <mergeCell ref="A55:B55"/>
    <mergeCell ref="A56:A59"/>
    <mergeCell ref="D56:D59"/>
    <mergeCell ref="F56:G56"/>
    <mergeCell ref="B57:B59"/>
    <mergeCell ref="C57:C59"/>
    <mergeCell ref="E57:E59"/>
    <mergeCell ref="F57:G59"/>
    <mergeCell ref="A48:G48"/>
    <mergeCell ref="A49:A54"/>
    <mergeCell ref="B49:D49"/>
    <mergeCell ref="E49:E54"/>
    <mergeCell ref="F49:G54"/>
    <mergeCell ref="B50:D50"/>
    <mergeCell ref="B51:D51"/>
    <mergeCell ref="B52:D52"/>
    <mergeCell ref="B53:D53"/>
    <mergeCell ref="B54:D54"/>
    <mergeCell ref="A45:G45"/>
    <mergeCell ref="A46:A47"/>
    <mergeCell ref="B46:C46"/>
    <mergeCell ref="D46:D47"/>
    <mergeCell ref="E46:G47"/>
    <mergeCell ref="B47:C47"/>
    <mergeCell ref="A39:G39"/>
    <mergeCell ref="A40:A44"/>
    <mergeCell ref="B40:C40"/>
    <mergeCell ref="D40:D44"/>
    <mergeCell ref="E40:G40"/>
    <mergeCell ref="B41:C41"/>
    <mergeCell ref="E41:G41"/>
    <mergeCell ref="B42:C42"/>
    <mergeCell ref="E42:G42"/>
    <mergeCell ref="B43:C43"/>
    <mergeCell ref="E43:G43"/>
    <mergeCell ref="B44:C44"/>
    <mergeCell ref="E44:G44"/>
    <mergeCell ref="A26:A38"/>
    <mergeCell ref="E26:G26"/>
    <mergeCell ref="E27:G27"/>
    <mergeCell ref="E38:G38"/>
    <mergeCell ref="E15:G15"/>
    <mergeCell ref="A16:A25"/>
    <mergeCell ref="E16:G16"/>
    <mergeCell ref="E23:G23"/>
    <mergeCell ref="E24:G24"/>
    <mergeCell ref="E25:G25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tabSelected="1" topLeftCell="A27" zoomScaleNormal="100" zoomScalePageLayoutView="150" workbookViewId="0">
      <selection activeCell="K35" sqref="J35:K35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31.7773437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197" t="s">
        <v>1</v>
      </c>
      <c r="B2" s="267" t="s">
        <v>736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197" t="s">
        <v>6</v>
      </c>
      <c r="F3" s="4" t="s">
        <v>7</v>
      </c>
      <c r="G3" s="197" t="s">
        <v>8</v>
      </c>
      <c r="H3" s="5"/>
    </row>
    <row r="4" spans="1:8" ht="21.75" customHeight="1">
      <c r="A4" s="197" t="s">
        <v>9</v>
      </c>
      <c r="B4" s="272">
        <v>1250000</v>
      </c>
      <c r="C4" s="273"/>
      <c r="D4" s="295"/>
      <c r="E4" s="6" t="s">
        <v>47</v>
      </c>
      <c r="F4" s="7">
        <v>15</v>
      </c>
      <c r="G4" s="35"/>
    </row>
    <row r="5" spans="1:8" ht="23.1" customHeight="1">
      <c r="A5" s="197" t="s">
        <v>11</v>
      </c>
      <c r="B5" s="274">
        <f>B6-B4</f>
        <v>1328700</v>
      </c>
      <c r="C5" s="275"/>
      <c r="D5" s="295"/>
      <c r="E5" s="6" t="s">
        <v>48</v>
      </c>
      <c r="F5" s="7">
        <v>15</v>
      </c>
      <c r="G5" s="35"/>
    </row>
    <row r="6" spans="1:8" ht="21.95" customHeight="1">
      <c r="A6" s="197" t="s">
        <v>12</v>
      </c>
      <c r="B6" s="276">
        <f>2307500+271200</f>
        <v>2578700</v>
      </c>
      <c r="C6" s="277"/>
      <c r="D6" s="295"/>
      <c r="E6" s="6" t="s">
        <v>49</v>
      </c>
      <c r="F6" s="7">
        <v>15</v>
      </c>
      <c r="G6" s="35"/>
    </row>
    <row r="7" spans="1:8" ht="20.25" customHeight="1">
      <c r="A7" s="8" t="s">
        <v>13</v>
      </c>
      <c r="B7" s="276">
        <f>'1030'!B7:C7+'1031'!B6:C6</f>
        <v>69448250</v>
      </c>
      <c r="C7" s="277"/>
      <c r="D7" s="9"/>
      <c r="E7" s="10"/>
      <c r="F7" s="11"/>
      <c r="G7" s="12"/>
    </row>
    <row r="8" spans="1:8" ht="25.5" customHeight="1">
      <c r="A8" s="197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199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20" t="s">
        <v>10</v>
      </c>
      <c r="C11" s="20" t="s">
        <v>10</v>
      </c>
      <c r="D11" s="210"/>
      <c r="E11" s="21"/>
      <c r="F11" s="198"/>
      <c r="G11" s="19"/>
    </row>
    <row r="12" spans="1:8" ht="18" customHeight="1">
      <c r="A12" s="297"/>
      <c r="B12" s="20" t="s">
        <v>10</v>
      </c>
      <c r="C12" s="20" t="s">
        <v>10</v>
      </c>
      <c r="D12" s="210"/>
      <c r="E12" s="21"/>
      <c r="F12" s="198"/>
      <c r="G12" s="19"/>
    </row>
    <row r="13" spans="1:8" ht="17.100000000000001" customHeight="1">
      <c r="A13" s="298"/>
      <c r="B13" s="22" t="s">
        <v>10</v>
      </c>
      <c r="C13" s="22" t="s">
        <v>10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/>
      <c r="B16" s="25">
        <v>0.45833333333333331</v>
      </c>
      <c r="C16" s="198" t="s">
        <v>707</v>
      </c>
      <c r="D16" s="198">
        <v>4</v>
      </c>
      <c r="E16" s="261"/>
      <c r="F16" s="262"/>
      <c r="G16" s="263"/>
    </row>
    <row r="17" spans="1:7" ht="18.95" customHeight="1">
      <c r="A17" s="225"/>
      <c r="B17" s="25">
        <v>0.45833333333333331</v>
      </c>
      <c r="C17" s="198" t="s">
        <v>708</v>
      </c>
      <c r="D17" s="198">
        <v>3</v>
      </c>
      <c r="E17" s="194"/>
      <c r="F17" s="195"/>
      <c r="G17" s="196"/>
    </row>
    <row r="18" spans="1:7" ht="18.95" customHeight="1">
      <c r="A18" s="225"/>
      <c r="B18" s="25">
        <v>0.47916666666666669</v>
      </c>
      <c r="C18" s="198" t="s">
        <v>709</v>
      </c>
      <c r="D18" s="198">
        <v>4</v>
      </c>
      <c r="E18" s="194"/>
      <c r="F18" s="195"/>
      <c r="G18" s="196"/>
    </row>
    <row r="19" spans="1:7" ht="18.95" customHeight="1">
      <c r="A19" s="225"/>
      <c r="B19" s="25">
        <v>0.47916666666666669</v>
      </c>
      <c r="C19" s="198" t="s">
        <v>710</v>
      </c>
      <c r="D19" s="198">
        <v>2</v>
      </c>
      <c r="E19" s="194"/>
      <c r="F19" s="195"/>
      <c r="G19" s="196"/>
    </row>
    <row r="20" spans="1:7" ht="18.95" customHeight="1">
      <c r="A20" s="225"/>
      <c r="B20" s="25">
        <v>0.4861111111111111</v>
      </c>
      <c r="C20" s="198" t="s">
        <v>711</v>
      </c>
      <c r="D20" s="198">
        <v>2</v>
      </c>
      <c r="E20" s="194"/>
      <c r="F20" s="195"/>
      <c r="G20" s="196"/>
    </row>
    <row r="21" spans="1:7" ht="18.95" customHeight="1">
      <c r="A21" s="225"/>
      <c r="B21" s="25">
        <v>0.48958333333333331</v>
      </c>
      <c r="C21" s="198" t="s">
        <v>712</v>
      </c>
      <c r="D21" s="198">
        <v>4</v>
      </c>
      <c r="E21" s="194"/>
      <c r="F21" s="195"/>
      <c r="G21" s="196"/>
    </row>
    <row r="22" spans="1:7" ht="18.95" customHeight="1">
      <c r="A22" s="225"/>
      <c r="B22" s="25">
        <v>0.5</v>
      </c>
      <c r="C22" s="198" t="s">
        <v>713</v>
      </c>
      <c r="D22" s="198">
        <v>2</v>
      </c>
      <c r="E22" s="194"/>
      <c r="F22" s="195"/>
      <c r="G22" s="196"/>
    </row>
    <row r="23" spans="1:7" ht="18.95" customHeight="1">
      <c r="A23" s="225"/>
      <c r="B23" s="25">
        <v>0.5</v>
      </c>
      <c r="C23" s="198" t="s">
        <v>714</v>
      </c>
      <c r="D23" s="198">
        <v>2</v>
      </c>
      <c r="E23" s="194"/>
      <c r="F23" s="195"/>
      <c r="G23" s="196"/>
    </row>
    <row r="24" spans="1:7" ht="18.95" customHeight="1">
      <c r="A24" s="225"/>
      <c r="B24" s="25">
        <v>0.52083333333333337</v>
      </c>
      <c r="C24" s="198" t="s">
        <v>715</v>
      </c>
      <c r="D24" s="198">
        <v>2</v>
      </c>
      <c r="E24" s="194"/>
      <c r="F24" s="195"/>
      <c r="G24" s="196"/>
    </row>
    <row r="25" spans="1:7" ht="18.95" customHeight="1">
      <c r="A25" s="225"/>
      <c r="B25" s="25">
        <v>4.1666666666666664E-2</v>
      </c>
      <c r="C25" s="198" t="s">
        <v>716</v>
      </c>
      <c r="D25" s="198">
        <v>2</v>
      </c>
      <c r="E25" s="261"/>
      <c r="F25" s="262"/>
      <c r="G25" s="263"/>
    </row>
    <row r="26" spans="1:7" ht="20.100000000000001" customHeight="1">
      <c r="A26" s="224" t="s">
        <v>25</v>
      </c>
      <c r="B26" s="25">
        <v>0.29166666666666669</v>
      </c>
      <c r="C26" s="198" t="s">
        <v>717</v>
      </c>
      <c r="D26" s="198">
        <v>2</v>
      </c>
      <c r="E26" s="261"/>
      <c r="F26" s="262"/>
      <c r="G26" s="263"/>
    </row>
    <row r="27" spans="1:7" ht="20.100000000000001" customHeight="1">
      <c r="A27" s="225"/>
      <c r="B27" s="25">
        <v>0.29166666666666669</v>
      </c>
      <c r="C27" s="198" t="s">
        <v>718</v>
      </c>
      <c r="D27" s="198">
        <v>3</v>
      </c>
      <c r="E27" s="194"/>
      <c r="F27" s="195"/>
      <c r="G27" s="196"/>
    </row>
    <row r="28" spans="1:7" ht="20.100000000000001" customHeight="1">
      <c r="A28" s="225"/>
      <c r="B28" s="25">
        <v>0.3125</v>
      </c>
      <c r="C28" s="198" t="s">
        <v>719</v>
      </c>
      <c r="D28" s="198">
        <v>2</v>
      </c>
      <c r="E28" s="194"/>
      <c r="F28" s="195"/>
      <c r="G28" s="196"/>
    </row>
    <row r="29" spans="1:7" ht="20.100000000000001" customHeight="1">
      <c r="A29" s="225"/>
      <c r="B29" s="25">
        <v>0.3125</v>
      </c>
      <c r="C29" s="198" t="s">
        <v>551</v>
      </c>
      <c r="D29" s="198">
        <v>4</v>
      </c>
      <c r="E29" s="194"/>
      <c r="F29" s="195"/>
      <c r="G29" s="196"/>
    </row>
    <row r="30" spans="1:7" ht="20.100000000000001" customHeight="1">
      <c r="A30" s="225"/>
      <c r="B30" s="25">
        <v>0.3125</v>
      </c>
      <c r="C30" s="198" t="s">
        <v>720</v>
      </c>
      <c r="D30" s="198">
        <v>3</v>
      </c>
      <c r="E30" s="194"/>
      <c r="F30" s="195"/>
      <c r="G30" s="196"/>
    </row>
    <row r="31" spans="1:7" ht="20.100000000000001" customHeight="1">
      <c r="A31" s="225"/>
      <c r="B31" s="25">
        <v>0.3125</v>
      </c>
      <c r="C31" s="198" t="s">
        <v>721</v>
      </c>
      <c r="D31" s="198">
        <v>2</v>
      </c>
      <c r="E31" s="194"/>
      <c r="F31" s="195"/>
      <c r="G31" s="196"/>
    </row>
    <row r="32" spans="1:7" ht="20.100000000000001" customHeight="1">
      <c r="A32" s="225"/>
      <c r="B32" s="25">
        <v>0.33333333333333331</v>
      </c>
      <c r="C32" s="198" t="s">
        <v>722</v>
      </c>
      <c r="D32" s="198">
        <v>2</v>
      </c>
      <c r="E32" s="194"/>
      <c r="F32" s="195"/>
      <c r="G32" s="196"/>
    </row>
    <row r="33" spans="1:7" ht="20.100000000000001" customHeight="1">
      <c r="A33" s="225"/>
      <c r="B33" s="25">
        <v>0.33333333333333331</v>
      </c>
      <c r="C33" s="198" t="s">
        <v>723</v>
      </c>
      <c r="D33" s="198">
        <v>2</v>
      </c>
      <c r="E33" s="194"/>
      <c r="F33" s="195"/>
      <c r="G33" s="196"/>
    </row>
    <row r="34" spans="1:7" ht="21" customHeight="1">
      <c r="A34" s="225"/>
      <c r="B34" s="25">
        <v>0.33333333333333331</v>
      </c>
      <c r="C34" s="198" t="s">
        <v>724</v>
      </c>
      <c r="D34" s="198">
        <v>3</v>
      </c>
      <c r="E34" s="261"/>
      <c r="F34" s="262"/>
      <c r="G34" s="263"/>
    </row>
    <row r="35" spans="1:7" ht="18.95" customHeight="1">
      <c r="A35" s="225"/>
      <c r="B35" s="25">
        <v>0.33333333333333331</v>
      </c>
      <c r="C35" s="198" t="s">
        <v>726</v>
      </c>
      <c r="D35" s="198">
        <v>2</v>
      </c>
      <c r="E35" s="261"/>
      <c r="F35" s="262"/>
      <c r="G35" s="263"/>
    </row>
    <row r="36" spans="1:7" ht="18.95" customHeight="1">
      <c r="A36" s="225"/>
      <c r="B36" s="25">
        <v>0.35416666666666669</v>
      </c>
      <c r="C36" s="198" t="s">
        <v>725</v>
      </c>
      <c r="D36" s="198">
        <v>2</v>
      </c>
      <c r="E36" s="261"/>
      <c r="F36" s="262"/>
      <c r="G36" s="263"/>
    </row>
    <row r="37" spans="1:7" ht="21.95" customHeight="1">
      <c r="A37" s="226"/>
      <c r="B37" s="25">
        <v>0.375</v>
      </c>
      <c r="C37" s="198" t="s">
        <v>727</v>
      </c>
      <c r="D37" s="198">
        <v>2</v>
      </c>
      <c r="E37" s="261"/>
      <c r="F37" s="262"/>
      <c r="G37" s="263"/>
    </row>
    <row r="38" spans="1:7" ht="26.1" customHeight="1">
      <c r="A38" s="223" t="s">
        <v>26</v>
      </c>
      <c r="B38" s="223"/>
      <c r="C38" s="223"/>
      <c r="D38" s="223"/>
      <c r="E38" s="223"/>
      <c r="F38" s="223"/>
      <c r="G38" s="223"/>
    </row>
    <row r="39" spans="1:7" ht="18.95" customHeight="1">
      <c r="A39" s="224" t="s">
        <v>27</v>
      </c>
      <c r="B39" s="227" t="s">
        <v>728</v>
      </c>
      <c r="C39" s="229"/>
      <c r="D39" s="224" t="s">
        <v>28</v>
      </c>
      <c r="E39" s="227" t="s">
        <v>737</v>
      </c>
      <c r="F39" s="228"/>
      <c r="G39" s="229"/>
    </row>
    <row r="40" spans="1:7" ht="18" customHeight="1">
      <c r="A40" s="225"/>
      <c r="B40" s="250" t="s">
        <v>729</v>
      </c>
      <c r="C40" s="251"/>
      <c r="D40" s="225"/>
      <c r="E40" s="252" t="s">
        <v>738</v>
      </c>
      <c r="F40" s="253"/>
      <c r="G40" s="254"/>
    </row>
    <row r="41" spans="1:7" ht="18" customHeight="1">
      <c r="A41" s="225"/>
      <c r="B41" s="250" t="s">
        <v>730</v>
      </c>
      <c r="C41" s="251"/>
      <c r="D41" s="225"/>
      <c r="E41" s="236" t="s">
        <v>739</v>
      </c>
      <c r="F41" s="237"/>
      <c r="G41" s="238"/>
    </row>
    <row r="42" spans="1:7" ht="18" customHeight="1">
      <c r="A42" s="225"/>
      <c r="B42" s="250"/>
      <c r="C42" s="251"/>
      <c r="D42" s="225"/>
      <c r="E42" s="252"/>
      <c r="F42" s="253"/>
      <c r="G42" s="254"/>
    </row>
    <row r="43" spans="1:7" ht="18.95" customHeight="1">
      <c r="A43" s="226"/>
      <c r="B43" s="255"/>
      <c r="C43" s="256"/>
      <c r="D43" s="226"/>
      <c r="E43" s="246"/>
      <c r="F43" s="247"/>
      <c r="G43" s="248"/>
    </row>
    <row r="44" spans="1:7" ht="24" customHeight="1">
      <c r="A44" s="223" t="s">
        <v>29</v>
      </c>
      <c r="B44" s="223"/>
      <c r="C44" s="223"/>
      <c r="D44" s="223"/>
      <c r="E44" s="223"/>
      <c r="F44" s="223"/>
      <c r="G44" s="223"/>
    </row>
    <row r="45" spans="1:7" ht="20.100000000000001" customHeight="1">
      <c r="A45" s="224" t="s">
        <v>27</v>
      </c>
      <c r="B45" s="227" t="s">
        <v>735</v>
      </c>
      <c r="C45" s="229"/>
      <c r="D45" s="224" t="s">
        <v>28</v>
      </c>
      <c r="E45" s="243"/>
      <c r="F45" s="244"/>
      <c r="G45" s="245"/>
    </row>
    <row r="46" spans="1:7" ht="20.100000000000001" customHeight="1">
      <c r="A46" s="226"/>
      <c r="B46" s="239" t="s">
        <v>10</v>
      </c>
      <c r="C46" s="241"/>
      <c r="D46" s="226"/>
      <c r="E46" s="246"/>
      <c r="F46" s="247"/>
      <c r="G46" s="248"/>
    </row>
    <row r="47" spans="1:7" ht="27" customHeight="1">
      <c r="A47" s="223" t="s">
        <v>30</v>
      </c>
      <c r="B47" s="223"/>
      <c r="C47" s="223"/>
      <c r="D47" s="223"/>
      <c r="E47" s="223"/>
      <c r="F47" s="223"/>
      <c r="G47" s="223"/>
    </row>
    <row r="48" spans="1:7" ht="20.100000000000001" customHeight="1">
      <c r="A48" s="224" t="s">
        <v>27</v>
      </c>
      <c r="B48" s="227" t="s">
        <v>731</v>
      </c>
      <c r="C48" s="228"/>
      <c r="D48" s="229"/>
      <c r="E48" s="224" t="s">
        <v>28</v>
      </c>
      <c r="F48" s="243"/>
      <c r="G48" s="245"/>
    </row>
    <row r="49" spans="1:7" ht="20.100000000000001" customHeight="1">
      <c r="A49" s="225"/>
      <c r="B49" s="236" t="s">
        <v>732</v>
      </c>
      <c r="C49" s="237"/>
      <c r="D49" s="238"/>
      <c r="E49" s="225"/>
      <c r="F49" s="252"/>
      <c r="G49" s="254"/>
    </row>
    <row r="50" spans="1:7" ht="20.100000000000001" customHeight="1">
      <c r="A50" s="225"/>
      <c r="B50" s="236" t="s">
        <v>733</v>
      </c>
      <c r="C50" s="237"/>
      <c r="D50" s="238"/>
      <c r="E50" s="225"/>
      <c r="F50" s="252"/>
      <c r="G50" s="254"/>
    </row>
    <row r="51" spans="1:7" ht="20.100000000000001" customHeight="1">
      <c r="A51" s="225"/>
      <c r="B51" s="236" t="s">
        <v>734</v>
      </c>
      <c r="C51" s="237"/>
      <c r="D51" s="238"/>
      <c r="E51" s="225"/>
      <c r="F51" s="252"/>
      <c r="G51" s="254"/>
    </row>
    <row r="52" spans="1:7" ht="20.100000000000001" customHeight="1">
      <c r="A52" s="225"/>
      <c r="B52" s="236"/>
      <c r="C52" s="237"/>
      <c r="D52" s="238"/>
      <c r="E52" s="225"/>
      <c r="F52" s="252"/>
      <c r="G52" s="254"/>
    </row>
    <row r="53" spans="1:7" ht="20.100000000000001" customHeight="1">
      <c r="A53" s="226"/>
      <c r="B53" s="239"/>
      <c r="C53" s="240"/>
      <c r="D53" s="241"/>
      <c r="E53" s="226"/>
      <c r="F53" s="246"/>
      <c r="G53" s="248"/>
    </row>
    <row r="54" spans="1:7" ht="24" customHeight="1">
      <c r="A54" s="204" t="s">
        <v>31</v>
      </c>
      <c r="B54" s="286"/>
      <c r="C54" s="28" t="s">
        <v>32</v>
      </c>
      <c r="D54" s="29">
        <f>B56+E56</f>
        <v>0</v>
      </c>
      <c r="E54" s="30"/>
      <c r="F54" s="30"/>
      <c r="G54" s="30"/>
    </row>
    <row r="55" spans="1:7" ht="27" customHeight="1">
      <c r="A55" s="206" t="s">
        <v>27</v>
      </c>
      <c r="B55" s="31" t="s">
        <v>33</v>
      </c>
      <c r="C55" s="31" t="s">
        <v>34</v>
      </c>
      <c r="D55" s="209" t="s">
        <v>28</v>
      </c>
      <c r="E55" s="31" t="s">
        <v>33</v>
      </c>
      <c r="F55" s="212" t="s">
        <v>34</v>
      </c>
      <c r="G55" s="213"/>
    </row>
    <row r="56" spans="1:7" ht="15.95" customHeight="1">
      <c r="A56" s="207"/>
      <c r="B56" s="214"/>
      <c r="C56" s="214"/>
      <c r="D56" s="210"/>
      <c r="E56" s="214"/>
      <c r="F56" s="217"/>
      <c r="G56" s="218"/>
    </row>
    <row r="57" spans="1:7" ht="20.100000000000001" customHeight="1">
      <c r="A57" s="207"/>
      <c r="B57" s="215"/>
      <c r="C57" s="215"/>
      <c r="D57" s="210"/>
      <c r="E57" s="215"/>
      <c r="F57" s="219"/>
      <c r="G57" s="220"/>
    </row>
    <row r="58" spans="1:7" ht="18" customHeight="1">
      <c r="A58" s="208"/>
      <c r="B58" s="216"/>
      <c r="C58" s="216"/>
      <c r="D58" s="211"/>
      <c r="E58" s="216"/>
      <c r="F58" s="221"/>
      <c r="G58" s="222"/>
    </row>
    <row r="59" spans="1:7" ht="24" customHeight="1">
      <c r="A59" s="200" t="s">
        <v>35</v>
      </c>
      <c r="B59" s="200"/>
      <c r="C59" s="200"/>
      <c r="D59" s="200"/>
      <c r="E59" s="200"/>
      <c r="F59" s="200"/>
      <c r="G59" s="200"/>
    </row>
    <row r="60" spans="1:7" ht="54.95" customHeight="1">
      <c r="A60" s="201"/>
      <c r="B60" s="202"/>
      <c r="C60" s="202"/>
      <c r="D60" s="202"/>
      <c r="E60" s="202"/>
      <c r="F60" s="202"/>
      <c r="G60" s="203"/>
    </row>
    <row r="61" spans="1:7" ht="15.95" customHeight="1"/>
    <row r="62" spans="1:7" ht="15" customHeight="1"/>
    <row r="63" spans="1:7" ht="15" customHeight="1"/>
    <row r="64" spans="1:7" ht="15" customHeight="1">
      <c r="C64" t="s">
        <v>5</v>
      </c>
    </row>
    <row r="65" ht="15" customHeight="1"/>
    <row r="66" ht="15" customHeight="1"/>
    <row r="67" ht="15" customHeight="1"/>
  </sheetData>
  <mergeCells count="62">
    <mergeCell ref="A59:G59"/>
    <mergeCell ref="A60:G60"/>
    <mergeCell ref="A54:B54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53"/>
    <mergeCell ref="B49:D49"/>
    <mergeCell ref="B50:D50"/>
    <mergeCell ref="B51:D51"/>
    <mergeCell ref="B52:D52"/>
    <mergeCell ref="B53:D53"/>
    <mergeCell ref="A44:G44"/>
    <mergeCell ref="A45:A46"/>
    <mergeCell ref="B45:C45"/>
    <mergeCell ref="D45:D46"/>
    <mergeCell ref="E45:G46"/>
    <mergeCell ref="B46:C46"/>
    <mergeCell ref="A38:G38"/>
    <mergeCell ref="A39:A43"/>
    <mergeCell ref="B39:C39"/>
    <mergeCell ref="D39:D43"/>
    <mergeCell ref="E39:G39"/>
    <mergeCell ref="B40:C40"/>
    <mergeCell ref="E40:G40"/>
    <mergeCell ref="B41:C41"/>
    <mergeCell ref="E41:G41"/>
    <mergeCell ref="B42:C42"/>
    <mergeCell ref="E42:G42"/>
    <mergeCell ref="B43:C43"/>
    <mergeCell ref="E43:G43"/>
    <mergeCell ref="A26:A37"/>
    <mergeCell ref="E26:G26"/>
    <mergeCell ref="E34:G34"/>
    <mergeCell ref="E35:G35"/>
    <mergeCell ref="E36:G36"/>
    <mergeCell ref="E37:G37"/>
    <mergeCell ref="E15:G15"/>
    <mergeCell ref="A16:A25"/>
    <mergeCell ref="E16:G16"/>
    <mergeCell ref="E25:G25"/>
    <mergeCell ref="B7:C7"/>
    <mergeCell ref="B8:C8"/>
    <mergeCell ref="A9:C9"/>
    <mergeCell ref="A10:A13"/>
    <mergeCell ref="D10:D13"/>
    <mergeCell ref="A14:G14"/>
    <mergeCell ref="A1:G1"/>
    <mergeCell ref="B2:C2"/>
    <mergeCell ref="A3:C3"/>
    <mergeCell ref="D3:D6"/>
    <mergeCell ref="B4:C4"/>
    <mergeCell ref="B5:C5"/>
    <mergeCell ref="B6:C6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16" zoomScaleNormal="100" zoomScalePageLayoutView="150" workbookViewId="0">
      <selection activeCell="G5" sqref="G5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38" t="s">
        <v>1</v>
      </c>
      <c r="B2" s="267" t="s">
        <v>91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70" t="s">
        <v>5</v>
      </c>
      <c r="E3" s="38" t="s">
        <v>6</v>
      </c>
      <c r="F3" s="4" t="s">
        <v>7</v>
      </c>
      <c r="G3" s="38" t="s">
        <v>8</v>
      </c>
      <c r="H3" s="5"/>
    </row>
    <row r="4" spans="1:8" ht="21.75" customHeight="1">
      <c r="A4" s="38" t="s">
        <v>9</v>
      </c>
      <c r="B4" s="272">
        <v>633500</v>
      </c>
      <c r="C4" s="273"/>
      <c r="D4" s="271"/>
      <c r="E4" s="6" t="s">
        <v>47</v>
      </c>
      <c r="F4" s="7">
        <v>15</v>
      </c>
      <c r="G4" s="35" t="s">
        <v>132</v>
      </c>
    </row>
    <row r="5" spans="1:8" ht="23.1" customHeight="1">
      <c r="A5" s="38" t="s">
        <v>11</v>
      </c>
      <c r="B5" s="274">
        <f>B6-B4</f>
        <v>1273500</v>
      </c>
      <c r="C5" s="275"/>
      <c r="D5" s="271"/>
      <c r="E5" s="6" t="s">
        <v>48</v>
      </c>
      <c r="F5" s="7">
        <v>15</v>
      </c>
      <c r="G5" s="35" t="s">
        <v>102</v>
      </c>
    </row>
    <row r="6" spans="1:8" ht="21.95" customHeight="1">
      <c r="A6" s="38" t="s">
        <v>12</v>
      </c>
      <c r="B6" s="274">
        <v>1907000</v>
      </c>
      <c r="C6" s="275"/>
      <c r="D6" s="271"/>
      <c r="E6" s="6" t="s">
        <v>49</v>
      </c>
      <c r="F6" s="7">
        <v>15</v>
      </c>
      <c r="G6" s="35" t="s">
        <v>103</v>
      </c>
    </row>
    <row r="7" spans="1:8" ht="20.25" customHeight="1">
      <c r="A7" s="8" t="s">
        <v>13</v>
      </c>
      <c r="B7" s="276">
        <f>'1003'!B7:C7+'1004'!B6:C6</f>
        <v>9351000</v>
      </c>
      <c r="C7" s="277"/>
      <c r="D7" s="9"/>
      <c r="E7" s="10"/>
      <c r="F7" s="11"/>
      <c r="G7" s="12"/>
    </row>
    <row r="8" spans="1:8" ht="25.5" customHeight="1">
      <c r="A8" s="38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15"/>
      <c r="E9" s="16"/>
      <c r="F9" s="16"/>
      <c r="G9" s="44"/>
    </row>
    <row r="10" spans="1:8" ht="17.100000000000001" customHeight="1">
      <c r="A10" s="280" t="s">
        <v>16</v>
      </c>
      <c r="B10" s="18" t="s">
        <v>17</v>
      </c>
      <c r="C10" s="18" t="s">
        <v>18</v>
      </c>
      <c r="D10" s="282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81"/>
      <c r="B11" s="41" t="s">
        <v>106</v>
      </c>
      <c r="C11" s="41">
        <v>15</v>
      </c>
      <c r="D11" s="283"/>
      <c r="E11" s="21"/>
      <c r="F11" s="39"/>
      <c r="G11" s="19"/>
    </row>
    <row r="12" spans="1:8" ht="18" customHeight="1">
      <c r="A12" s="281"/>
      <c r="B12" s="41" t="s">
        <v>104</v>
      </c>
      <c r="C12" s="41">
        <v>6</v>
      </c>
      <c r="D12" s="283"/>
      <c r="E12" s="21"/>
      <c r="F12" s="39"/>
      <c r="G12" s="19"/>
    </row>
    <row r="13" spans="1:8" ht="17.100000000000001" customHeight="1">
      <c r="A13" s="281"/>
      <c r="B13" s="41" t="s">
        <v>105</v>
      </c>
      <c r="C13" s="24">
        <v>4</v>
      </c>
      <c r="D13" s="283"/>
      <c r="E13" s="23"/>
      <c r="F13" s="24"/>
      <c r="G13" s="19"/>
    </row>
    <row r="14" spans="1:8" ht="27.95" customHeight="1">
      <c r="A14" s="264" t="s">
        <v>20</v>
      </c>
      <c r="B14" s="242"/>
      <c r="C14" s="242"/>
      <c r="D14" s="242"/>
      <c r="E14" s="242"/>
      <c r="F14" s="242"/>
      <c r="G14" s="265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5"/>
      <c r="B16" s="25">
        <v>0.45833333333333331</v>
      </c>
      <c r="C16" s="41" t="s">
        <v>101</v>
      </c>
      <c r="D16" s="39">
        <v>8</v>
      </c>
      <c r="E16" s="261" t="s">
        <v>94</v>
      </c>
      <c r="F16" s="262"/>
      <c r="G16" s="263"/>
    </row>
    <row r="17" spans="1:7" ht="18.95" customHeight="1">
      <c r="A17" s="225"/>
      <c r="B17" s="25">
        <v>0.47916666666666669</v>
      </c>
      <c r="C17" s="40" t="s">
        <v>95</v>
      </c>
      <c r="D17" s="39">
        <v>6</v>
      </c>
      <c r="E17" s="261"/>
      <c r="F17" s="262"/>
      <c r="G17" s="263"/>
    </row>
    <row r="18" spans="1:7" ht="18.95" customHeight="1">
      <c r="A18" s="225"/>
      <c r="B18" s="25">
        <v>0.47916666666666669</v>
      </c>
      <c r="C18" s="40" t="s">
        <v>96</v>
      </c>
      <c r="D18" s="39">
        <v>5</v>
      </c>
      <c r="E18" s="261"/>
      <c r="F18" s="262"/>
      <c r="G18" s="263"/>
    </row>
    <row r="19" spans="1:7" ht="18.95" customHeight="1">
      <c r="A19" s="226"/>
      <c r="B19" s="25"/>
      <c r="C19" s="39"/>
      <c r="D19" s="39"/>
      <c r="E19" s="261"/>
      <c r="F19" s="262"/>
      <c r="G19" s="263"/>
    </row>
    <row r="20" spans="1:7" ht="20.100000000000001" customHeight="1">
      <c r="A20" s="249" t="s">
        <v>25</v>
      </c>
      <c r="B20" s="25"/>
      <c r="C20" s="39"/>
      <c r="D20" s="39"/>
      <c r="E20" s="257"/>
      <c r="F20" s="257"/>
      <c r="G20" s="257"/>
    </row>
    <row r="21" spans="1:7" ht="21" customHeight="1">
      <c r="A21" s="249"/>
      <c r="B21" s="25"/>
      <c r="C21" s="39"/>
      <c r="D21" s="39"/>
      <c r="E21" s="257"/>
      <c r="F21" s="257"/>
      <c r="G21" s="257"/>
    </row>
    <row r="22" spans="1:7" ht="18.95" customHeight="1">
      <c r="A22" s="249"/>
      <c r="B22" s="25"/>
      <c r="C22" s="39"/>
      <c r="D22" s="39"/>
      <c r="E22" s="257"/>
      <c r="F22" s="257"/>
      <c r="G22" s="257"/>
    </row>
    <row r="23" spans="1:7" ht="18.95" customHeight="1">
      <c r="A23" s="249"/>
      <c r="B23" s="39"/>
      <c r="C23" s="39"/>
      <c r="D23" s="39"/>
      <c r="E23" s="257"/>
      <c r="F23" s="257"/>
      <c r="G23" s="257"/>
    </row>
    <row r="24" spans="1:7" ht="21.95" customHeight="1">
      <c r="A24" s="249"/>
      <c r="B24" s="39"/>
      <c r="C24" s="39"/>
      <c r="D24" s="39"/>
      <c r="E24" s="257"/>
      <c r="F24" s="257"/>
      <c r="G24" s="257"/>
    </row>
    <row r="25" spans="1:7" ht="26.1" customHeight="1">
      <c r="A25" s="223" t="s">
        <v>26</v>
      </c>
      <c r="B25" s="223"/>
      <c r="C25" s="223"/>
      <c r="D25" s="223"/>
      <c r="E25" s="223"/>
      <c r="F25" s="223"/>
      <c r="G25" s="223"/>
    </row>
    <row r="26" spans="1:7" ht="18.95" customHeight="1">
      <c r="A26" s="249" t="s">
        <v>27</v>
      </c>
      <c r="B26" s="227" t="s">
        <v>97</v>
      </c>
      <c r="C26" s="229"/>
      <c r="D26" s="249" t="s">
        <v>28</v>
      </c>
      <c r="E26" s="243" t="s">
        <v>107</v>
      </c>
      <c r="F26" s="244"/>
      <c r="G26" s="245"/>
    </row>
    <row r="27" spans="1:7" ht="18" customHeight="1">
      <c r="A27" s="249"/>
      <c r="B27" s="250" t="s">
        <v>98</v>
      </c>
      <c r="C27" s="251"/>
      <c r="D27" s="249"/>
      <c r="E27" s="252" t="s">
        <v>108</v>
      </c>
      <c r="F27" s="253"/>
      <c r="G27" s="254"/>
    </row>
    <row r="28" spans="1:7" ht="18" customHeight="1">
      <c r="A28" s="249"/>
      <c r="B28" s="250" t="s">
        <v>99</v>
      </c>
      <c r="C28" s="251"/>
      <c r="D28" s="249"/>
      <c r="E28" s="252"/>
      <c r="F28" s="253"/>
      <c r="G28" s="254"/>
    </row>
    <row r="29" spans="1:7" ht="18" customHeight="1">
      <c r="A29" s="249"/>
      <c r="B29" s="250" t="s">
        <v>98</v>
      </c>
      <c r="C29" s="251"/>
      <c r="D29" s="249"/>
      <c r="E29" s="252" t="s">
        <v>109</v>
      </c>
      <c r="F29" s="253"/>
      <c r="G29" s="254"/>
    </row>
    <row r="30" spans="1:7" ht="18.95" customHeight="1">
      <c r="A30" s="249"/>
      <c r="B30" s="255"/>
      <c r="C30" s="256"/>
      <c r="D30" s="249"/>
      <c r="E30" s="246" t="s">
        <v>110</v>
      </c>
      <c r="F30" s="247"/>
      <c r="G30" s="248"/>
    </row>
    <row r="31" spans="1:7" ht="24" customHeight="1">
      <c r="A31" s="223" t="s">
        <v>29</v>
      </c>
      <c r="B31" s="242"/>
      <c r="C31" s="242"/>
      <c r="D31" s="242"/>
      <c r="E31" s="242"/>
      <c r="F31" s="242"/>
      <c r="G31" s="242"/>
    </row>
    <row r="32" spans="1:7" ht="20.100000000000001" customHeight="1">
      <c r="A32" s="224" t="s">
        <v>27</v>
      </c>
      <c r="B32" s="227" t="s">
        <v>92</v>
      </c>
      <c r="C32" s="229"/>
      <c r="D32" s="224" t="s">
        <v>28</v>
      </c>
      <c r="E32" s="243"/>
      <c r="F32" s="244"/>
      <c r="G32" s="245"/>
    </row>
    <row r="33" spans="1:7" ht="20.100000000000001" customHeight="1">
      <c r="A33" s="226"/>
      <c r="B33" s="239" t="s">
        <v>93</v>
      </c>
      <c r="C33" s="241"/>
      <c r="D33" s="226"/>
      <c r="E33" s="246"/>
      <c r="F33" s="247"/>
      <c r="G33" s="248"/>
    </row>
    <row r="34" spans="1:7" ht="27" customHeight="1">
      <c r="A34" s="223" t="s">
        <v>30</v>
      </c>
      <c r="B34" s="223"/>
      <c r="C34" s="223"/>
      <c r="D34" s="223"/>
      <c r="E34" s="223"/>
      <c r="F34" s="223"/>
      <c r="G34" s="223"/>
    </row>
    <row r="35" spans="1:7" ht="20.100000000000001" customHeight="1">
      <c r="A35" s="224" t="s">
        <v>27</v>
      </c>
      <c r="B35" s="227" t="s">
        <v>100</v>
      </c>
      <c r="C35" s="228"/>
      <c r="D35" s="229"/>
      <c r="E35" s="224" t="s">
        <v>28</v>
      </c>
      <c r="F35" s="243"/>
      <c r="G35" s="245"/>
    </row>
    <row r="36" spans="1:7" ht="20.100000000000001" customHeight="1">
      <c r="A36" s="225"/>
      <c r="B36" s="236" t="s">
        <v>98</v>
      </c>
      <c r="C36" s="237"/>
      <c r="D36" s="238"/>
      <c r="E36" s="225"/>
      <c r="F36" s="252"/>
      <c r="G36" s="254"/>
    </row>
    <row r="37" spans="1:7" ht="20.100000000000001" customHeight="1">
      <c r="A37" s="225"/>
      <c r="B37" s="236"/>
      <c r="C37" s="237"/>
      <c r="D37" s="238"/>
      <c r="E37" s="225"/>
      <c r="F37" s="252"/>
      <c r="G37" s="254"/>
    </row>
    <row r="38" spans="1:7" ht="20.100000000000001" customHeight="1">
      <c r="A38" s="225"/>
      <c r="B38" s="236"/>
      <c r="C38" s="237"/>
      <c r="D38" s="238"/>
      <c r="E38" s="225"/>
      <c r="F38" s="252"/>
      <c r="G38" s="254"/>
    </row>
    <row r="39" spans="1:7" ht="20.100000000000001" customHeight="1">
      <c r="A39" s="225"/>
      <c r="B39" s="236"/>
      <c r="C39" s="237"/>
      <c r="D39" s="238"/>
      <c r="E39" s="225"/>
      <c r="F39" s="252"/>
      <c r="G39" s="254"/>
    </row>
    <row r="40" spans="1:7" ht="20.100000000000001" customHeight="1">
      <c r="A40" s="226"/>
      <c r="B40" s="239"/>
      <c r="C40" s="240"/>
      <c r="D40" s="241"/>
      <c r="E40" s="226"/>
      <c r="F40" s="246"/>
      <c r="G40" s="248"/>
    </row>
    <row r="41" spans="1:7" ht="24" customHeight="1">
      <c r="A41" s="204" t="s">
        <v>31</v>
      </c>
      <c r="B41" s="205"/>
      <c r="C41" s="28" t="s">
        <v>32</v>
      </c>
      <c r="D41" s="29">
        <f>B43+E43</f>
        <v>0</v>
      </c>
      <c r="E41" s="30"/>
      <c r="F41" s="30"/>
      <c r="G41" s="30"/>
    </row>
    <row r="42" spans="1:7" ht="27" customHeight="1">
      <c r="A42" s="206" t="s">
        <v>27</v>
      </c>
      <c r="B42" s="31" t="s">
        <v>33</v>
      </c>
      <c r="C42" s="31" t="s">
        <v>34</v>
      </c>
      <c r="D42" s="209" t="s">
        <v>28</v>
      </c>
      <c r="E42" s="31" t="s">
        <v>33</v>
      </c>
      <c r="F42" s="212" t="s">
        <v>34</v>
      </c>
      <c r="G42" s="213"/>
    </row>
    <row r="43" spans="1:7" ht="15.95" customHeight="1">
      <c r="A43" s="207"/>
      <c r="B43" s="214"/>
      <c r="C43" s="214"/>
      <c r="D43" s="210"/>
      <c r="E43" s="214"/>
      <c r="F43" s="217"/>
      <c r="G43" s="218"/>
    </row>
    <row r="44" spans="1:7" ht="20.100000000000001" customHeight="1">
      <c r="A44" s="207"/>
      <c r="B44" s="215"/>
      <c r="C44" s="215"/>
      <c r="D44" s="210"/>
      <c r="E44" s="215"/>
      <c r="F44" s="219"/>
      <c r="G44" s="220"/>
    </row>
    <row r="45" spans="1:7" ht="18" customHeight="1">
      <c r="A45" s="208"/>
      <c r="B45" s="216"/>
      <c r="C45" s="216"/>
      <c r="D45" s="211"/>
      <c r="E45" s="216"/>
      <c r="F45" s="221"/>
      <c r="G45" s="222"/>
    </row>
    <row r="46" spans="1:7" ht="24" customHeight="1">
      <c r="A46" s="200" t="s">
        <v>35</v>
      </c>
      <c r="B46" s="200"/>
      <c r="C46" s="200"/>
      <c r="D46" s="200"/>
      <c r="E46" s="200"/>
      <c r="F46" s="200"/>
      <c r="G46" s="200"/>
    </row>
    <row r="47" spans="1:7" ht="54.95" customHeight="1">
      <c r="A47" s="201"/>
      <c r="B47" s="202"/>
      <c r="C47" s="202"/>
      <c r="D47" s="202"/>
      <c r="E47" s="202"/>
      <c r="F47" s="202"/>
      <c r="G47" s="203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31:G31"/>
    <mergeCell ref="A32:A33"/>
    <mergeCell ref="B32:C32"/>
    <mergeCell ref="D32:D33"/>
    <mergeCell ref="E32:G33"/>
    <mergeCell ref="B33:C33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zoomScaleNormal="100" zoomScalePageLayoutView="150" workbookViewId="0">
      <selection activeCell="B28" sqref="B28:C2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42" t="s">
        <v>1</v>
      </c>
      <c r="B2" s="267" t="s">
        <v>111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70" t="s">
        <v>5</v>
      </c>
      <c r="E3" s="42" t="s">
        <v>6</v>
      </c>
      <c r="F3" s="4" t="s">
        <v>7</v>
      </c>
      <c r="G3" s="42" t="s">
        <v>8</v>
      </c>
      <c r="H3" s="5"/>
    </row>
    <row r="4" spans="1:8" ht="21.75" customHeight="1">
      <c r="A4" s="42" t="s">
        <v>9</v>
      </c>
      <c r="B4" s="272">
        <v>380000</v>
      </c>
      <c r="C4" s="273"/>
      <c r="D4" s="271"/>
      <c r="E4" s="6" t="s">
        <v>47</v>
      </c>
      <c r="F4" s="7">
        <v>15</v>
      </c>
      <c r="G4" s="35" t="s">
        <v>133</v>
      </c>
    </row>
    <row r="5" spans="1:8" ht="23.1" customHeight="1">
      <c r="A5" s="42" t="s">
        <v>11</v>
      </c>
      <c r="B5" s="274">
        <f>B6-B4</f>
        <v>1524650</v>
      </c>
      <c r="C5" s="275"/>
      <c r="D5" s="271"/>
      <c r="E5" s="6" t="s">
        <v>48</v>
      </c>
      <c r="F5" s="7">
        <v>15</v>
      </c>
      <c r="G5" s="35" t="s">
        <v>134</v>
      </c>
    </row>
    <row r="6" spans="1:8" ht="21.95" customHeight="1">
      <c r="A6" s="42" t="s">
        <v>12</v>
      </c>
      <c r="B6" s="274">
        <v>1904650</v>
      </c>
      <c r="C6" s="275"/>
      <c r="D6" s="271"/>
      <c r="E6" s="6" t="s">
        <v>49</v>
      </c>
      <c r="F6" s="7">
        <v>15</v>
      </c>
      <c r="G6" s="35" t="s">
        <v>135</v>
      </c>
    </row>
    <row r="7" spans="1:8" ht="20.25" customHeight="1">
      <c r="A7" s="8" t="s">
        <v>13</v>
      </c>
      <c r="B7" s="276">
        <f>'1004'!B7:C7+'1005'!B6:C6</f>
        <v>11255650</v>
      </c>
      <c r="C7" s="277"/>
      <c r="D7" s="9"/>
      <c r="E7" s="10"/>
      <c r="F7" s="11"/>
      <c r="G7" s="12"/>
    </row>
    <row r="8" spans="1:8" ht="25.5" customHeight="1">
      <c r="A8" s="42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15"/>
      <c r="E9" s="16"/>
      <c r="F9" s="16"/>
      <c r="G9" s="44"/>
    </row>
    <row r="10" spans="1:8" ht="17.100000000000001" customHeight="1">
      <c r="A10" s="280" t="s">
        <v>16</v>
      </c>
      <c r="B10" s="18" t="s">
        <v>17</v>
      </c>
      <c r="C10" s="18" t="s">
        <v>18</v>
      </c>
      <c r="D10" s="282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81"/>
      <c r="B11" s="47" t="s">
        <v>43</v>
      </c>
      <c r="C11" s="47">
        <v>5</v>
      </c>
      <c r="D11" s="283"/>
      <c r="E11" s="21"/>
      <c r="F11" s="43"/>
      <c r="G11" s="19"/>
    </row>
    <row r="12" spans="1:8" ht="18" customHeight="1">
      <c r="A12" s="281"/>
      <c r="B12" s="43" t="s">
        <v>136</v>
      </c>
      <c r="C12" s="43">
        <v>4</v>
      </c>
      <c r="D12" s="283"/>
      <c r="E12" s="21"/>
      <c r="F12" s="43"/>
      <c r="G12" s="19"/>
    </row>
    <row r="13" spans="1:8" ht="17.100000000000001" customHeight="1">
      <c r="A13" s="281"/>
      <c r="B13" s="43" t="s">
        <v>137</v>
      </c>
      <c r="C13" s="43">
        <v>4</v>
      </c>
      <c r="D13" s="283"/>
      <c r="E13" s="23"/>
      <c r="F13" s="24"/>
      <c r="G13" s="19"/>
    </row>
    <row r="14" spans="1:8" ht="27.95" customHeight="1">
      <c r="A14" s="264" t="s">
        <v>20</v>
      </c>
      <c r="B14" s="242"/>
      <c r="C14" s="242"/>
      <c r="D14" s="242"/>
      <c r="E14" s="242"/>
      <c r="F14" s="242"/>
      <c r="G14" s="265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5"/>
      <c r="B16" s="25"/>
      <c r="C16" s="43"/>
      <c r="D16" s="43"/>
      <c r="E16" s="261"/>
      <c r="F16" s="262"/>
      <c r="G16" s="263"/>
    </row>
    <row r="17" spans="1:7" ht="18.95" customHeight="1">
      <c r="A17" s="225"/>
      <c r="B17" s="25"/>
      <c r="C17" s="43"/>
      <c r="D17" s="43"/>
      <c r="E17" s="261"/>
      <c r="F17" s="262"/>
      <c r="G17" s="263"/>
    </row>
    <row r="18" spans="1:7" ht="18.95" customHeight="1">
      <c r="A18" s="225"/>
      <c r="B18" s="25"/>
      <c r="C18" s="43"/>
      <c r="D18" s="43"/>
      <c r="E18" s="261"/>
      <c r="F18" s="262"/>
      <c r="G18" s="263"/>
    </row>
    <row r="19" spans="1:7" ht="18.95" customHeight="1">
      <c r="A19" s="226"/>
      <c r="B19" s="25"/>
      <c r="C19" s="43"/>
      <c r="D19" s="43"/>
      <c r="E19" s="261"/>
      <c r="F19" s="262"/>
      <c r="G19" s="263"/>
    </row>
    <row r="20" spans="1:7" ht="20.100000000000001" customHeight="1">
      <c r="A20" s="249" t="s">
        <v>25</v>
      </c>
      <c r="B20" s="25" t="s">
        <v>120</v>
      </c>
      <c r="C20" s="43" t="s">
        <v>125</v>
      </c>
      <c r="D20" s="43">
        <v>4</v>
      </c>
      <c r="E20" s="257"/>
      <c r="F20" s="257"/>
      <c r="G20" s="257"/>
    </row>
    <row r="21" spans="1:7" ht="21" customHeight="1">
      <c r="A21" s="249"/>
      <c r="B21" s="25" t="s">
        <v>121</v>
      </c>
      <c r="C21" s="43" t="s">
        <v>126</v>
      </c>
      <c r="D21" s="43">
        <v>2</v>
      </c>
      <c r="E21" s="257"/>
      <c r="F21" s="257"/>
      <c r="G21" s="257"/>
    </row>
    <row r="22" spans="1:7" ht="21" customHeight="1">
      <c r="A22" s="249"/>
      <c r="B22" s="25" t="s">
        <v>122</v>
      </c>
      <c r="C22" s="43" t="s">
        <v>127</v>
      </c>
      <c r="D22" s="43">
        <v>5</v>
      </c>
      <c r="E22" s="261"/>
      <c r="F22" s="262"/>
      <c r="G22" s="263"/>
    </row>
    <row r="23" spans="1:7" ht="21" customHeight="1">
      <c r="A23" s="249"/>
      <c r="B23" s="25" t="s">
        <v>122</v>
      </c>
      <c r="C23" s="43" t="s">
        <v>128</v>
      </c>
      <c r="D23" s="43">
        <v>2</v>
      </c>
      <c r="E23" s="261"/>
      <c r="F23" s="262"/>
      <c r="G23" s="263"/>
    </row>
    <row r="24" spans="1:7" ht="18.95" customHeight="1">
      <c r="A24" s="249"/>
      <c r="B24" s="25" t="s">
        <v>123</v>
      </c>
      <c r="C24" s="43" t="s">
        <v>129</v>
      </c>
      <c r="D24" s="43">
        <v>2</v>
      </c>
      <c r="E24" s="257"/>
      <c r="F24" s="257"/>
      <c r="G24" s="257"/>
    </row>
    <row r="25" spans="1:7" ht="18.95" customHeight="1">
      <c r="A25" s="249"/>
      <c r="B25" s="43" t="s">
        <v>124</v>
      </c>
      <c r="C25" s="43" t="s">
        <v>130</v>
      </c>
      <c r="D25" s="43" t="s">
        <v>131</v>
      </c>
      <c r="E25" s="257"/>
      <c r="F25" s="257"/>
      <c r="G25" s="257"/>
    </row>
    <row r="26" spans="1:7" ht="21.95" customHeight="1">
      <c r="A26" s="249"/>
      <c r="B26" s="43"/>
      <c r="C26" s="43"/>
      <c r="D26" s="43"/>
      <c r="E26" s="257"/>
      <c r="F26" s="257"/>
      <c r="G26" s="257"/>
    </row>
    <row r="27" spans="1:7" ht="26.1" customHeight="1">
      <c r="A27" s="223" t="s">
        <v>26</v>
      </c>
      <c r="B27" s="223"/>
      <c r="C27" s="223"/>
      <c r="D27" s="223"/>
      <c r="E27" s="223"/>
      <c r="F27" s="223"/>
      <c r="G27" s="223"/>
    </row>
    <row r="28" spans="1:7" ht="18.95" customHeight="1">
      <c r="A28" s="249" t="s">
        <v>27</v>
      </c>
      <c r="B28" s="227" t="s">
        <v>112</v>
      </c>
      <c r="C28" s="229"/>
      <c r="D28" s="249" t="s">
        <v>28</v>
      </c>
      <c r="E28" s="243" t="s">
        <v>141</v>
      </c>
      <c r="F28" s="244"/>
      <c r="G28" s="245"/>
    </row>
    <row r="29" spans="1:7" ht="18" customHeight="1">
      <c r="A29" s="249"/>
      <c r="B29" s="250" t="s">
        <v>113</v>
      </c>
      <c r="C29" s="251"/>
      <c r="D29" s="249"/>
      <c r="E29" s="252" t="s">
        <v>142</v>
      </c>
      <c r="F29" s="253"/>
      <c r="G29" s="254"/>
    </row>
    <row r="30" spans="1:7" ht="18" customHeight="1">
      <c r="A30" s="249"/>
      <c r="B30" s="250" t="s">
        <v>114</v>
      </c>
      <c r="C30" s="251"/>
      <c r="D30" s="249"/>
      <c r="E30" s="252" t="s">
        <v>143</v>
      </c>
      <c r="F30" s="253"/>
      <c r="G30" s="254"/>
    </row>
    <row r="31" spans="1:7" ht="18" customHeight="1">
      <c r="A31" s="249"/>
      <c r="B31" s="250"/>
      <c r="C31" s="251"/>
      <c r="D31" s="249"/>
      <c r="E31" s="252"/>
      <c r="F31" s="253"/>
      <c r="G31" s="254"/>
    </row>
    <row r="32" spans="1:7" ht="18.95" customHeight="1">
      <c r="A32" s="249"/>
      <c r="B32" s="255"/>
      <c r="C32" s="256"/>
      <c r="D32" s="249"/>
      <c r="E32" s="246"/>
      <c r="F32" s="247"/>
      <c r="G32" s="248"/>
    </row>
    <row r="33" spans="1:7" ht="24" customHeight="1">
      <c r="A33" s="223" t="s">
        <v>29</v>
      </c>
      <c r="B33" s="242"/>
      <c r="C33" s="242"/>
      <c r="D33" s="242"/>
      <c r="E33" s="242"/>
      <c r="F33" s="242"/>
      <c r="G33" s="242"/>
    </row>
    <row r="34" spans="1:7" ht="20.100000000000001" customHeight="1">
      <c r="A34" s="224" t="s">
        <v>27</v>
      </c>
      <c r="B34" s="227"/>
      <c r="C34" s="229"/>
      <c r="D34" s="224" t="s">
        <v>28</v>
      </c>
      <c r="E34" s="243"/>
      <c r="F34" s="244"/>
      <c r="G34" s="245"/>
    </row>
    <row r="35" spans="1:7" ht="20.100000000000001" customHeight="1">
      <c r="A35" s="226"/>
      <c r="B35" s="239"/>
      <c r="C35" s="241"/>
      <c r="D35" s="226"/>
      <c r="E35" s="246"/>
      <c r="F35" s="247"/>
      <c r="G35" s="248"/>
    </row>
    <row r="36" spans="1:7" ht="27" customHeight="1">
      <c r="A36" s="223" t="s">
        <v>30</v>
      </c>
      <c r="B36" s="223"/>
      <c r="C36" s="223"/>
      <c r="D36" s="223"/>
      <c r="E36" s="223"/>
      <c r="F36" s="223"/>
      <c r="G36" s="223"/>
    </row>
    <row r="37" spans="1:7" ht="20.100000000000001" customHeight="1">
      <c r="A37" s="224" t="s">
        <v>27</v>
      </c>
      <c r="B37" s="227" t="s">
        <v>115</v>
      </c>
      <c r="C37" s="228"/>
      <c r="D37" s="229"/>
      <c r="E37" s="224" t="s">
        <v>28</v>
      </c>
      <c r="F37" s="230" t="s">
        <v>139</v>
      </c>
      <c r="G37" s="231"/>
    </row>
    <row r="38" spans="1:7" ht="20.100000000000001" customHeight="1">
      <c r="A38" s="225"/>
      <c r="B38" s="236" t="s">
        <v>116</v>
      </c>
      <c r="C38" s="237"/>
      <c r="D38" s="238"/>
      <c r="E38" s="225"/>
      <c r="F38" s="232"/>
      <c r="G38" s="233"/>
    </row>
    <row r="39" spans="1:7" ht="20.100000000000001" customHeight="1">
      <c r="A39" s="225"/>
      <c r="B39" s="236" t="s">
        <v>117</v>
      </c>
      <c r="C39" s="237"/>
      <c r="D39" s="238"/>
      <c r="E39" s="225"/>
      <c r="F39" s="284" t="s">
        <v>140</v>
      </c>
      <c r="G39" s="285"/>
    </row>
    <row r="40" spans="1:7" ht="20.100000000000001" customHeight="1">
      <c r="A40" s="225"/>
      <c r="B40" s="236" t="s">
        <v>118</v>
      </c>
      <c r="C40" s="237"/>
      <c r="D40" s="238"/>
      <c r="E40" s="225"/>
      <c r="F40" s="232" t="s">
        <v>138</v>
      </c>
      <c r="G40" s="233"/>
    </row>
    <row r="41" spans="1:7" ht="20.100000000000001" customHeight="1">
      <c r="A41" s="225"/>
      <c r="B41" s="236" t="s">
        <v>119</v>
      </c>
      <c r="C41" s="237"/>
      <c r="D41" s="238"/>
      <c r="E41" s="225"/>
      <c r="F41" s="284"/>
      <c r="G41" s="285"/>
    </row>
    <row r="42" spans="1:7" ht="20.100000000000001" customHeight="1">
      <c r="A42" s="226"/>
      <c r="B42" s="239" t="s">
        <v>118</v>
      </c>
      <c r="C42" s="240"/>
      <c r="D42" s="241"/>
      <c r="E42" s="226"/>
      <c r="F42" s="48"/>
      <c r="G42" s="49"/>
    </row>
    <row r="43" spans="1:7" ht="24" customHeight="1">
      <c r="A43" s="204" t="s">
        <v>31</v>
      </c>
      <c r="B43" s="205"/>
      <c r="C43" s="28" t="s">
        <v>32</v>
      </c>
      <c r="D43" s="29">
        <f>B45+E45</f>
        <v>0</v>
      </c>
      <c r="E43" s="30"/>
      <c r="F43" s="30"/>
      <c r="G43" s="30"/>
    </row>
    <row r="44" spans="1:7" ht="27" customHeight="1">
      <c r="A44" s="206" t="s">
        <v>27</v>
      </c>
      <c r="B44" s="31" t="s">
        <v>33</v>
      </c>
      <c r="C44" s="31" t="s">
        <v>34</v>
      </c>
      <c r="D44" s="209" t="s">
        <v>28</v>
      </c>
      <c r="E44" s="31" t="s">
        <v>33</v>
      </c>
      <c r="F44" s="212" t="s">
        <v>34</v>
      </c>
      <c r="G44" s="213"/>
    </row>
    <row r="45" spans="1:7" ht="15.95" customHeight="1">
      <c r="A45" s="207"/>
      <c r="B45" s="214"/>
      <c r="C45" s="214"/>
      <c r="D45" s="210"/>
      <c r="E45" s="214"/>
      <c r="F45" s="217"/>
      <c r="G45" s="218"/>
    </row>
    <row r="46" spans="1:7" ht="20.100000000000001" customHeight="1">
      <c r="A46" s="207"/>
      <c r="B46" s="215"/>
      <c r="C46" s="215"/>
      <c r="D46" s="210"/>
      <c r="E46" s="215"/>
      <c r="F46" s="219"/>
      <c r="G46" s="220"/>
    </row>
    <row r="47" spans="1:7" ht="18" customHeight="1">
      <c r="A47" s="208"/>
      <c r="B47" s="216"/>
      <c r="C47" s="216"/>
      <c r="D47" s="211"/>
      <c r="E47" s="216"/>
      <c r="F47" s="221"/>
      <c r="G47" s="222"/>
    </row>
    <row r="48" spans="1:7" ht="24" customHeight="1">
      <c r="A48" s="200" t="s">
        <v>35</v>
      </c>
      <c r="B48" s="200"/>
      <c r="C48" s="200"/>
      <c r="D48" s="200"/>
      <c r="E48" s="200"/>
      <c r="F48" s="200"/>
      <c r="G48" s="200"/>
    </row>
    <row r="49" spans="1:7" ht="54.95" customHeight="1">
      <c r="A49" s="201"/>
      <c r="B49" s="202"/>
      <c r="C49" s="202"/>
      <c r="D49" s="202"/>
      <c r="E49" s="202"/>
      <c r="F49" s="202"/>
      <c r="G49" s="203"/>
    </row>
    <row r="50" spans="1:7" ht="15.95" customHeight="1"/>
    <row r="51" spans="1:7" ht="15" customHeight="1"/>
    <row r="52" spans="1:7" ht="15" customHeight="1"/>
    <row r="53" spans="1:7" ht="15" customHeight="1">
      <c r="C53" t="s">
        <v>5</v>
      </c>
    </row>
    <row r="54" spans="1:7" ht="15" customHeight="1"/>
    <row r="55" spans="1:7" ht="15" customHeight="1"/>
    <row r="56" spans="1:7" ht="15" customHeight="1"/>
  </sheetData>
  <mergeCells count="69">
    <mergeCell ref="A48:G48"/>
    <mergeCell ref="A49:G49"/>
    <mergeCell ref="E22:G22"/>
    <mergeCell ref="E23:G23"/>
    <mergeCell ref="F37:G38"/>
    <mergeCell ref="F39:G39"/>
    <mergeCell ref="F40:G40"/>
    <mergeCell ref="F41:G41"/>
    <mergeCell ref="A43:B43"/>
    <mergeCell ref="A44:A47"/>
    <mergeCell ref="D44:D47"/>
    <mergeCell ref="F44:G44"/>
    <mergeCell ref="B45:B47"/>
    <mergeCell ref="C45:C47"/>
    <mergeCell ref="E45:E47"/>
    <mergeCell ref="F45:G47"/>
    <mergeCell ref="A36:G36"/>
    <mergeCell ref="A37:A42"/>
    <mergeCell ref="B37:D37"/>
    <mergeCell ref="E37:E42"/>
    <mergeCell ref="B38:D38"/>
    <mergeCell ref="B39:D39"/>
    <mergeCell ref="B40:D40"/>
    <mergeCell ref="B41:D41"/>
    <mergeCell ref="B42:D42"/>
    <mergeCell ref="A33:G33"/>
    <mergeCell ref="A34:A35"/>
    <mergeCell ref="B34:C34"/>
    <mergeCell ref="D34:D35"/>
    <mergeCell ref="E34:G35"/>
    <mergeCell ref="B35:C35"/>
    <mergeCell ref="A27:G27"/>
    <mergeCell ref="A28:A32"/>
    <mergeCell ref="B28:C28"/>
    <mergeCell ref="D28:D32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A20:A26"/>
    <mergeCell ref="E20:G20"/>
    <mergeCell ref="E21:G21"/>
    <mergeCell ref="E24:G24"/>
    <mergeCell ref="E25:G25"/>
    <mergeCell ref="E26:G26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activeCell="L19" sqref="L19"/>
    </sheetView>
  </sheetViews>
  <sheetFormatPr defaultRowHeight="17.25"/>
  <cols>
    <col min="2" max="2" width="17.109375" customWidth="1"/>
    <col min="3" max="3" width="18.21875" customWidth="1"/>
    <col min="5" max="5" width="18.21875" customWidth="1"/>
    <col min="6" max="6" width="16.44140625" customWidth="1"/>
    <col min="7" max="7" width="23.109375" customWidth="1"/>
  </cols>
  <sheetData>
    <row r="1" spans="1:7" ht="19.5">
      <c r="A1" s="266" t="s">
        <v>0</v>
      </c>
      <c r="B1" s="266"/>
      <c r="C1" s="266"/>
      <c r="D1" s="266"/>
      <c r="E1" s="266"/>
      <c r="F1" s="266"/>
      <c r="G1" s="266"/>
    </row>
    <row r="2" spans="1:7">
      <c r="A2" s="45" t="s">
        <v>1</v>
      </c>
      <c r="B2" s="267" t="s">
        <v>148</v>
      </c>
      <c r="C2" s="268"/>
      <c r="D2" s="1" t="s">
        <v>2</v>
      </c>
      <c r="E2" s="1"/>
      <c r="F2" s="2" t="s">
        <v>3</v>
      </c>
      <c r="G2" s="3"/>
    </row>
    <row r="3" spans="1:7">
      <c r="A3" s="264" t="s">
        <v>4</v>
      </c>
      <c r="B3" s="223"/>
      <c r="C3" s="269"/>
      <c r="D3" s="294" t="s">
        <v>5</v>
      </c>
      <c r="E3" s="45" t="s">
        <v>6</v>
      </c>
      <c r="F3" s="45" t="s">
        <v>7</v>
      </c>
      <c r="G3" s="45" t="s">
        <v>8</v>
      </c>
    </row>
    <row r="4" spans="1:7" ht="20.25" customHeight="1">
      <c r="A4" s="45" t="s">
        <v>9</v>
      </c>
      <c r="B4" s="272">
        <v>490000</v>
      </c>
      <c r="C4" s="273"/>
      <c r="D4" s="295"/>
      <c r="E4" s="6" t="s">
        <v>47</v>
      </c>
      <c r="F4" s="7">
        <v>15</v>
      </c>
      <c r="G4" s="35" t="s">
        <v>167</v>
      </c>
    </row>
    <row r="5" spans="1:7" ht="20.25" customHeight="1">
      <c r="A5" s="45" t="s">
        <v>11</v>
      </c>
      <c r="B5" s="274">
        <f>B6-B4</f>
        <v>742500</v>
      </c>
      <c r="C5" s="275"/>
      <c r="D5" s="295"/>
      <c r="E5" s="6" t="s">
        <v>48</v>
      </c>
      <c r="F5" s="7">
        <v>15</v>
      </c>
      <c r="G5" s="35" t="s">
        <v>134</v>
      </c>
    </row>
    <row r="6" spans="1:7" ht="20.25" customHeight="1">
      <c r="A6" s="45" t="s">
        <v>12</v>
      </c>
      <c r="B6" s="274">
        <v>1232500</v>
      </c>
      <c r="C6" s="275"/>
      <c r="D6" s="295"/>
      <c r="E6" s="6" t="s">
        <v>49</v>
      </c>
      <c r="F6" s="7">
        <v>15</v>
      </c>
      <c r="G6" s="35" t="s">
        <v>135</v>
      </c>
    </row>
    <row r="7" spans="1:7" ht="20.25" customHeight="1">
      <c r="A7" s="8" t="s">
        <v>13</v>
      </c>
      <c r="B7" s="276">
        <f>'1005'!B7:C7+'1006'!B6:C6</f>
        <v>12488150</v>
      </c>
      <c r="C7" s="277"/>
      <c r="D7" s="9"/>
      <c r="E7" s="10"/>
      <c r="F7" s="11"/>
      <c r="G7" s="12"/>
    </row>
    <row r="8" spans="1:7" ht="23.25" customHeight="1">
      <c r="A8" s="45" t="s">
        <v>14</v>
      </c>
      <c r="B8" s="278">
        <v>84000000</v>
      </c>
      <c r="C8" s="279"/>
      <c r="D8" s="9"/>
      <c r="E8" s="13"/>
      <c r="F8" s="11"/>
      <c r="G8" s="14"/>
    </row>
    <row r="9" spans="1:7" ht="23.25" customHeight="1">
      <c r="A9" s="264" t="s">
        <v>15</v>
      </c>
      <c r="B9" s="223"/>
      <c r="C9" s="269"/>
      <c r="D9" s="15"/>
      <c r="E9" s="16"/>
      <c r="F9" s="16"/>
      <c r="G9" s="17"/>
    </row>
    <row r="10" spans="1:7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7" ht="20.25" customHeight="1">
      <c r="A11" s="297"/>
      <c r="B11" s="51" t="s">
        <v>164</v>
      </c>
      <c r="C11" s="51">
        <v>4</v>
      </c>
      <c r="D11" s="210"/>
      <c r="E11" s="21"/>
      <c r="F11" s="46"/>
      <c r="G11" s="19"/>
    </row>
    <row r="12" spans="1:7" ht="20.25" customHeight="1">
      <c r="A12" s="297"/>
      <c r="B12" s="51" t="s">
        <v>165</v>
      </c>
      <c r="C12" s="51">
        <v>3</v>
      </c>
      <c r="D12" s="210"/>
      <c r="E12" s="21"/>
      <c r="F12" s="46"/>
      <c r="G12" s="19"/>
    </row>
    <row r="13" spans="1:7" ht="21.75" customHeight="1">
      <c r="A13" s="298"/>
      <c r="B13" s="24" t="s">
        <v>166</v>
      </c>
      <c r="C13" s="24">
        <v>3</v>
      </c>
      <c r="D13" s="211"/>
      <c r="E13" s="23"/>
      <c r="F13" s="24"/>
      <c r="G13" s="19"/>
    </row>
    <row r="14" spans="1:7" ht="23.2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7" ht="23.2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7" ht="23.25" customHeight="1">
      <c r="A16" s="224" t="s">
        <v>145</v>
      </c>
      <c r="B16" s="25" t="s">
        <v>149</v>
      </c>
      <c r="C16" s="50" t="s">
        <v>150</v>
      </c>
      <c r="D16" s="46">
        <v>3</v>
      </c>
      <c r="E16" s="261"/>
      <c r="F16" s="262"/>
      <c r="G16" s="263"/>
    </row>
    <row r="17" spans="1:7" ht="21.75" customHeight="1">
      <c r="A17" s="225"/>
      <c r="B17" s="25"/>
      <c r="C17" s="46"/>
      <c r="D17" s="46"/>
      <c r="E17" s="261"/>
      <c r="F17" s="262"/>
      <c r="G17" s="263"/>
    </row>
    <row r="18" spans="1:7" ht="23.25" customHeight="1">
      <c r="A18" s="225"/>
      <c r="B18" s="25"/>
      <c r="C18" s="46"/>
      <c r="D18" s="46"/>
      <c r="E18" s="261"/>
      <c r="F18" s="262"/>
      <c r="G18" s="263"/>
    </row>
    <row r="19" spans="1:7" ht="21.75" customHeight="1">
      <c r="A19" s="226"/>
      <c r="B19" s="25"/>
      <c r="C19" s="46"/>
      <c r="D19" s="46"/>
      <c r="E19" s="261"/>
      <c r="F19" s="262"/>
      <c r="G19" s="263"/>
    </row>
    <row r="20" spans="1:7" ht="23.25" customHeight="1">
      <c r="A20" s="224" t="s">
        <v>25</v>
      </c>
      <c r="B20" s="25" t="s">
        <v>151</v>
      </c>
      <c r="C20" s="50" t="s">
        <v>155</v>
      </c>
      <c r="D20" s="50" t="s">
        <v>159</v>
      </c>
      <c r="E20" s="261"/>
      <c r="F20" s="262"/>
      <c r="G20" s="263"/>
    </row>
    <row r="21" spans="1:7" ht="23.25" customHeight="1">
      <c r="A21" s="225"/>
      <c r="B21" s="25" t="s">
        <v>152</v>
      </c>
      <c r="C21" s="50" t="s">
        <v>156</v>
      </c>
      <c r="D21" s="46">
        <v>2</v>
      </c>
      <c r="E21" s="261"/>
      <c r="F21" s="262"/>
      <c r="G21" s="263"/>
    </row>
    <row r="22" spans="1:7" ht="23.25" customHeight="1">
      <c r="A22" s="225"/>
      <c r="B22" s="25" t="s">
        <v>151</v>
      </c>
      <c r="C22" s="50" t="s">
        <v>157</v>
      </c>
      <c r="D22" s="46">
        <v>4</v>
      </c>
      <c r="E22" s="261"/>
      <c r="F22" s="262"/>
      <c r="G22" s="263"/>
    </row>
    <row r="23" spans="1:7" ht="23.25" customHeight="1">
      <c r="A23" s="225"/>
      <c r="B23" s="50" t="s">
        <v>153</v>
      </c>
      <c r="C23" s="50" t="s">
        <v>160</v>
      </c>
      <c r="D23" s="46">
        <v>2</v>
      </c>
      <c r="E23" s="261"/>
      <c r="F23" s="262"/>
      <c r="G23" s="263"/>
    </row>
    <row r="24" spans="1:7" ht="24.75" customHeight="1">
      <c r="A24" s="226"/>
      <c r="B24" s="50" t="s">
        <v>154</v>
      </c>
      <c r="C24" s="50" t="s">
        <v>158</v>
      </c>
      <c r="D24" s="46">
        <v>3</v>
      </c>
      <c r="E24" s="261"/>
      <c r="F24" s="262"/>
      <c r="G24" s="263"/>
    </row>
    <row r="25" spans="1:7" ht="21.75" customHeight="1">
      <c r="A25" s="223" t="s">
        <v>26</v>
      </c>
      <c r="B25" s="223"/>
      <c r="C25" s="223"/>
      <c r="D25" s="223"/>
      <c r="E25" s="223"/>
      <c r="F25" s="223"/>
      <c r="G25" s="223"/>
    </row>
    <row r="26" spans="1:7">
      <c r="A26" s="224" t="s">
        <v>27</v>
      </c>
      <c r="B26" s="227"/>
      <c r="C26" s="229"/>
      <c r="D26" s="224" t="s">
        <v>28</v>
      </c>
      <c r="E26" s="243" t="s">
        <v>144</v>
      </c>
      <c r="F26" s="244"/>
      <c r="G26" s="245"/>
    </row>
    <row r="27" spans="1:7">
      <c r="A27" s="225"/>
      <c r="B27" s="250"/>
      <c r="C27" s="251"/>
      <c r="D27" s="225"/>
      <c r="E27" s="293" t="s">
        <v>146</v>
      </c>
      <c r="F27" s="253"/>
      <c r="G27" s="254"/>
    </row>
    <row r="28" spans="1:7">
      <c r="A28" s="225"/>
      <c r="B28" s="250"/>
      <c r="C28" s="251"/>
      <c r="D28" s="225"/>
      <c r="E28" s="252" t="s">
        <v>147</v>
      </c>
      <c r="F28" s="253"/>
      <c r="G28" s="254"/>
    </row>
    <row r="29" spans="1:7">
      <c r="A29" s="225"/>
      <c r="B29" s="250"/>
      <c r="C29" s="251"/>
      <c r="D29" s="225"/>
      <c r="E29" s="252"/>
      <c r="F29" s="253"/>
      <c r="G29" s="254"/>
    </row>
    <row r="30" spans="1:7">
      <c r="A30" s="226"/>
      <c r="B30" s="255"/>
      <c r="C30" s="256"/>
      <c r="D30" s="226"/>
      <c r="E30" s="246"/>
      <c r="F30" s="247"/>
      <c r="G30" s="248"/>
    </row>
    <row r="31" spans="1:7" ht="20.25" customHeight="1">
      <c r="A31" s="223" t="s">
        <v>29</v>
      </c>
      <c r="B31" s="223"/>
      <c r="C31" s="223"/>
      <c r="D31" s="223"/>
      <c r="E31" s="223"/>
      <c r="F31" s="223"/>
      <c r="G31" s="223"/>
    </row>
    <row r="32" spans="1:7" ht="21.75" customHeight="1">
      <c r="A32" s="224" t="s">
        <v>27</v>
      </c>
      <c r="B32" s="227" t="s">
        <v>10</v>
      </c>
      <c r="C32" s="229"/>
      <c r="D32" s="224" t="s">
        <v>28</v>
      </c>
      <c r="E32" s="243"/>
      <c r="F32" s="244"/>
      <c r="G32" s="245"/>
    </row>
    <row r="33" spans="1:7" ht="21.75" customHeight="1">
      <c r="A33" s="226"/>
      <c r="B33" s="239" t="s">
        <v>10</v>
      </c>
      <c r="C33" s="241"/>
      <c r="D33" s="226"/>
      <c r="E33" s="246"/>
      <c r="F33" s="247"/>
      <c r="G33" s="248"/>
    </row>
    <row r="34" spans="1:7" ht="24.75" customHeight="1">
      <c r="A34" s="223" t="s">
        <v>30</v>
      </c>
      <c r="B34" s="223"/>
      <c r="C34" s="223"/>
      <c r="D34" s="223"/>
      <c r="E34" s="223"/>
      <c r="F34" s="223"/>
      <c r="G34" s="223"/>
    </row>
    <row r="35" spans="1:7">
      <c r="A35" s="224" t="s">
        <v>27</v>
      </c>
      <c r="B35" s="227" t="s">
        <v>161</v>
      </c>
      <c r="C35" s="228"/>
      <c r="D35" s="229"/>
      <c r="E35" s="224" t="s">
        <v>28</v>
      </c>
      <c r="F35" s="287" t="s">
        <v>163</v>
      </c>
      <c r="G35" s="288"/>
    </row>
    <row r="36" spans="1:7">
      <c r="A36" s="225"/>
      <c r="B36" s="236" t="s">
        <v>162</v>
      </c>
      <c r="C36" s="237"/>
      <c r="D36" s="238"/>
      <c r="E36" s="225"/>
      <c r="F36" s="289"/>
      <c r="G36" s="290"/>
    </row>
    <row r="37" spans="1:7">
      <c r="A37" s="225"/>
      <c r="B37" s="236"/>
      <c r="C37" s="237"/>
      <c r="D37" s="238"/>
      <c r="E37" s="225"/>
      <c r="F37" s="289"/>
      <c r="G37" s="290"/>
    </row>
    <row r="38" spans="1:7">
      <c r="A38" s="225"/>
      <c r="B38" s="236"/>
      <c r="C38" s="237"/>
      <c r="D38" s="238"/>
      <c r="E38" s="225"/>
      <c r="F38" s="289"/>
      <c r="G38" s="290"/>
    </row>
    <row r="39" spans="1:7">
      <c r="A39" s="225"/>
      <c r="B39" s="236"/>
      <c r="C39" s="237"/>
      <c r="D39" s="238"/>
      <c r="E39" s="225"/>
      <c r="F39" s="289"/>
      <c r="G39" s="290"/>
    </row>
    <row r="40" spans="1:7">
      <c r="A40" s="226"/>
      <c r="B40" s="239"/>
      <c r="C40" s="240"/>
      <c r="D40" s="241"/>
      <c r="E40" s="226"/>
      <c r="F40" s="291"/>
      <c r="G40" s="292"/>
    </row>
    <row r="41" spans="1:7" ht="24.75" customHeight="1">
      <c r="A41" s="204" t="s">
        <v>31</v>
      </c>
      <c r="B41" s="286"/>
      <c r="C41" s="28" t="s">
        <v>32</v>
      </c>
      <c r="D41" s="29">
        <f>B43+E43</f>
        <v>0</v>
      </c>
      <c r="E41" s="30"/>
      <c r="F41" s="30"/>
      <c r="G41" s="30"/>
    </row>
    <row r="42" spans="1:7" ht="24.75" customHeight="1">
      <c r="A42" s="206" t="s">
        <v>27</v>
      </c>
      <c r="B42" s="31" t="s">
        <v>33</v>
      </c>
      <c r="C42" s="31" t="s">
        <v>34</v>
      </c>
      <c r="D42" s="209" t="s">
        <v>28</v>
      </c>
      <c r="E42" s="31" t="s">
        <v>33</v>
      </c>
      <c r="F42" s="212" t="s">
        <v>34</v>
      </c>
      <c r="G42" s="213"/>
    </row>
    <row r="43" spans="1:7">
      <c r="A43" s="207"/>
      <c r="B43" s="214"/>
      <c r="C43" s="214"/>
      <c r="D43" s="210"/>
      <c r="E43" s="214"/>
      <c r="F43" s="217"/>
      <c r="G43" s="218"/>
    </row>
    <row r="44" spans="1:7">
      <c r="A44" s="207"/>
      <c r="B44" s="215"/>
      <c r="C44" s="215"/>
      <c r="D44" s="210"/>
      <c r="E44" s="215"/>
      <c r="F44" s="219"/>
      <c r="G44" s="220"/>
    </row>
    <row r="45" spans="1:7">
      <c r="A45" s="208"/>
      <c r="B45" s="216"/>
      <c r="C45" s="216"/>
      <c r="D45" s="211"/>
      <c r="E45" s="216"/>
      <c r="F45" s="221"/>
      <c r="G45" s="222"/>
    </row>
    <row r="46" spans="1:7" ht="26.25" customHeight="1">
      <c r="A46" s="200" t="s">
        <v>35</v>
      </c>
      <c r="B46" s="200"/>
      <c r="C46" s="200"/>
      <c r="D46" s="200"/>
      <c r="E46" s="200"/>
      <c r="F46" s="200"/>
      <c r="G46" s="200"/>
    </row>
    <row r="47" spans="1:7" ht="35.25" customHeight="1">
      <c r="A47" s="201"/>
      <c r="B47" s="202"/>
      <c r="C47" s="202"/>
      <c r="D47" s="202"/>
      <c r="E47" s="202"/>
      <c r="F47" s="202"/>
      <c r="G47" s="203"/>
    </row>
  </sheetData>
  <mergeCells count="6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31:G31"/>
    <mergeCell ref="A32:A33"/>
    <mergeCell ref="B32:C32"/>
    <mergeCell ref="D32:D33"/>
    <mergeCell ref="E32:G33"/>
    <mergeCell ref="B33:C33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52" t="s">
        <v>1</v>
      </c>
      <c r="B2" s="267" t="s">
        <v>168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52" t="s">
        <v>6</v>
      </c>
      <c r="F3" s="4" t="s">
        <v>7</v>
      </c>
      <c r="G3" s="52" t="s">
        <v>8</v>
      </c>
      <c r="H3" s="5"/>
    </row>
    <row r="4" spans="1:8" ht="21.75" customHeight="1">
      <c r="A4" s="52" t="s">
        <v>9</v>
      </c>
      <c r="B4" s="272">
        <v>232000</v>
      </c>
      <c r="C4" s="273"/>
      <c r="D4" s="295"/>
      <c r="E4" s="6" t="s">
        <v>47</v>
      </c>
      <c r="F4" s="7">
        <v>15</v>
      </c>
      <c r="G4" s="35" t="s">
        <v>177</v>
      </c>
    </row>
    <row r="5" spans="1:8" ht="23.1" customHeight="1">
      <c r="A5" s="52" t="s">
        <v>11</v>
      </c>
      <c r="B5" s="274">
        <f>B6-B4</f>
        <v>954000</v>
      </c>
      <c r="C5" s="275"/>
      <c r="D5" s="295"/>
      <c r="E5" s="6" t="s">
        <v>48</v>
      </c>
      <c r="F5" s="7">
        <v>15</v>
      </c>
      <c r="G5" s="35" t="s">
        <v>178</v>
      </c>
    </row>
    <row r="6" spans="1:8" ht="21.95" customHeight="1">
      <c r="A6" s="52" t="s">
        <v>12</v>
      </c>
      <c r="B6" s="274">
        <v>1186000</v>
      </c>
      <c r="C6" s="275"/>
      <c r="D6" s="295"/>
      <c r="E6" s="6" t="s">
        <v>49</v>
      </c>
      <c r="F6" s="7">
        <v>15</v>
      </c>
      <c r="G6" s="35" t="s">
        <v>178</v>
      </c>
    </row>
    <row r="7" spans="1:8" ht="20.25" customHeight="1">
      <c r="A7" s="8" t="s">
        <v>13</v>
      </c>
      <c r="B7" s="276">
        <f>'1006'!B7:C7+'1007'!B6:C6</f>
        <v>13674150</v>
      </c>
      <c r="C7" s="277"/>
      <c r="D7" s="9"/>
      <c r="E7" s="10"/>
      <c r="F7" s="11"/>
      <c r="G7" s="12"/>
    </row>
    <row r="8" spans="1:8" ht="25.5" customHeight="1">
      <c r="A8" s="52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15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54" t="s">
        <v>179</v>
      </c>
      <c r="C11" s="54">
        <v>3</v>
      </c>
      <c r="D11" s="210"/>
      <c r="E11" s="21"/>
      <c r="F11" s="53"/>
      <c r="G11" s="19"/>
    </row>
    <row r="12" spans="1:8" ht="18" customHeight="1">
      <c r="A12" s="297"/>
      <c r="B12" s="54" t="s">
        <v>180</v>
      </c>
      <c r="C12" s="54">
        <v>3</v>
      </c>
      <c r="D12" s="210"/>
      <c r="E12" s="21"/>
      <c r="F12" s="53"/>
      <c r="G12" s="19"/>
    </row>
    <row r="13" spans="1:8" ht="17.100000000000001" customHeight="1">
      <c r="A13" s="298"/>
      <c r="B13" s="24" t="s">
        <v>83</v>
      </c>
      <c r="C13" s="24">
        <v>2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/>
      <c r="B16" s="25"/>
      <c r="C16" s="53"/>
      <c r="D16" s="53"/>
      <c r="E16" s="261"/>
      <c r="F16" s="262"/>
      <c r="G16" s="263"/>
    </row>
    <row r="17" spans="1:7" ht="18.95" customHeight="1">
      <c r="A17" s="225"/>
      <c r="B17" s="25"/>
      <c r="C17" s="53"/>
      <c r="D17" s="53"/>
      <c r="E17" s="261"/>
      <c r="F17" s="262"/>
      <c r="G17" s="263"/>
    </row>
    <row r="18" spans="1:7" ht="18.95" customHeight="1">
      <c r="A18" s="225"/>
      <c r="B18" s="25"/>
      <c r="C18" s="53"/>
      <c r="D18" s="53"/>
      <c r="E18" s="261"/>
      <c r="F18" s="262"/>
      <c r="G18" s="263"/>
    </row>
    <row r="19" spans="1:7" ht="18.95" customHeight="1">
      <c r="A19" s="226"/>
      <c r="B19" s="25"/>
      <c r="C19" s="53"/>
      <c r="D19" s="53"/>
      <c r="E19" s="261"/>
      <c r="F19" s="262"/>
      <c r="G19" s="263"/>
    </row>
    <row r="20" spans="1:7" ht="20.100000000000001" customHeight="1">
      <c r="A20" s="224" t="s">
        <v>25</v>
      </c>
      <c r="B20" s="25">
        <v>0.29166666666666669</v>
      </c>
      <c r="C20" s="53" t="s">
        <v>169</v>
      </c>
      <c r="D20" s="53">
        <v>3</v>
      </c>
      <c r="E20" s="261"/>
      <c r="F20" s="262"/>
      <c r="G20" s="263"/>
    </row>
    <row r="21" spans="1:7" ht="21" customHeight="1">
      <c r="A21" s="225"/>
      <c r="B21" s="25">
        <v>0.29166666666666669</v>
      </c>
      <c r="C21" s="53" t="s">
        <v>170</v>
      </c>
      <c r="D21" s="53">
        <v>6</v>
      </c>
      <c r="E21" s="261"/>
      <c r="F21" s="262"/>
      <c r="G21" s="263"/>
    </row>
    <row r="22" spans="1:7" ht="18.95" customHeight="1">
      <c r="A22" s="225"/>
      <c r="B22" s="25">
        <v>0.29166666666666669</v>
      </c>
      <c r="C22" s="53" t="s">
        <v>171</v>
      </c>
      <c r="D22" s="53">
        <v>4</v>
      </c>
      <c r="E22" s="261"/>
      <c r="F22" s="262"/>
      <c r="G22" s="263"/>
    </row>
    <row r="23" spans="1:7" ht="18.95" customHeight="1">
      <c r="A23" s="225"/>
      <c r="B23" s="25">
        <v>0.3125</v>
      </c>
      <c r="C23" s="53" t="s">
        <v>172</v>
      </c>
      <c r="D23" s="53">
        <v>2</v>
      </c>
      <c r="E23" s="261"/>
      <c r="F23" s="262"/>
      <c r="G23" s="263"/>
    </row>
    <row r="24" spans="1:7" ht="21.95" customHeight="1">
      <c r="A24" s="226"/>
      <c r="B24" s="25">
        <v>0.3263888888888889</v>
      </c>
      <c r="C24" s="53" t="s">
        <v>173</v>
      </c>
      <c r="D24" s="53">
        <v>3</v>
      </c>
      <c r="E24" s="261"/>
      <c r="F24" s="262"/>
      <c r="G24" s="263"/>
    </row>
    <row r="25" spans="1:7" ht="26.1" customHeight="1">
      <c r="A25" s="223" t="s">
        <v>26</v>
      </c>
      <c r="B25" s="223"/>
      <c r="C25" s="223"/>
      <c r="D25" s="223"/>
      <c r="E25" s="223"/>
      <c r="F25" s="223"/>
      <c r="G25" s="223"/>
    </row>
    <row r="26" spans="1:7" ht="18.95" customHeight="1">
      <c r="A26" s="224" t="s">
        <v>27</v>
      </c>
      <c r="B26" s="227" t="s">
        <v>174</v>
      </c>
      <c r="C26" s="229"/>
      <c r="D26" s="224" t="s">
        <v>28</v>
      </c>
      <c r="E26" s="227" t="s">
        <v>185</v>
      </c>
      <c r="F26" s="228"/>
      <c r="G26" s="229"/>
    </row>
    <row r="27" spans="1:7" ht="18" customHeight="1">
      <c r="A27" s="225"/>
      <c r="B27" s="250"/>
      <c r="C27" s="251"/>
      <c r="D27" s="225"/>
      <c r="E27" s="252" t="s">
        <v>186</v>
      </c>
      <c r="F27" s="253"/>
      <c r="G27" s="254"/>
    </row>
    <row r="28" spans="1:7" ht="18" customHeight="1">
      <c r="A28" s="225"/>
      <c r="B28" s="250"/>
      <c r="C28" s="251"/>
      <c r="D28" s="225"/>
      <c r="E28" s="252" t="s">
        <v>187</v>
      </c>
      <c r="F28" s="253"/>
      <c r="G28" s="254"/>
    </row>
    <row r="29" spans="1:7" ht="18" customHeight="1">
      <c r="A29" s="225"/>
      <c r="B29" s="250"/>
      <c r="C29" s="251"/>
      <c r="D29" s="225"/>
      <c r="E29" s="299" t="s">
        <v>188</v>
      </c>
      <c r="F29" s="300"/>
      <c r="G29" s="301"/>
    </row>
    <row r="30" spans="1:7" ht="18.95" customHeight="1">
      <c r="A30" s="226"/>
      <c r="B30" s="255"/>
      <c r="C30" s="256"/>
      <c r="D30" s="226"/>
      <c r="E30" s="246"/>
      <c r="F30" s="247"/>
      <c r="G30" s="248"/>
    </row>
    <row r="31" spans="1:7" ht="24" customHeight="1">
      <c r="A31" s="223" t="s">
        <v>29</v>
      </c>
      <c r="B31" s="223"/>
      <c r="C31" s="223"/>
      <c r="D31" s="223"/>
      <c r="E31" s="223"/>
      <c r="F31" s="223"/>
      <c r="G31" s="223"/>
    </row>
    <row r="32" spans="1:7" ht="20.100000000000001" customHeight="1">
      <c r="A32" s="224" t="s">
        <v>27</v>
      </c>
      <c r="B32" s="227" t="s">
        <v>10</v>
      </c>
      <c r="C32" s="229"/>
      <c r="D32" s="224" t="s">
        <v>28</v>
      </c>
      <c r="E32" s="243"/>
      <c r="F32" s="244"/>
      <c r="G32" s="245"/>
    </row>
    <row r="33" spans="1:7" ht="20.100000000000001" customHeight="1">
      <c r="A33" s="226"/>
      <c r="B33" s="239" t="s">
        <v>10</v>
      </c>
      <c r="C33" s="241"/>
      <c r="D33" s="226"/>
      <c r="E33" s="246"/>
      <c r="F33" s="247"/>
      <c r="G33" s="248"/>
    </row>
    <row r="34" spans="1:7" ht="27" customHeight="1">
      <c r="A34" s="223" t="s">
        <v>30</v>
      </c>
      <c r="B34" s="223"/>
      <c r="C34" s="223"/>
      <c r="D34" s="223"/>
      <c r="E34" s="223"/>
      <c r="F34" s="223"/>
      <c r="G34" s="223"/>
    </row>
    <row r="35" spans="1:7" ht="20.100000000000001" customHeight="1">
      <c r="A35" s="224" t="s">
        <v>27</v>
      </c>
      <c r="B35" s="227" t="s">
        <v>175</v>
      </c>
      <c r="C35" s="228"/>
      <c r="D35" s="229"/>
      <c r="E35" s="224" t="s">
        <v>28</v>
      </c>
      <c r="F35" s="302" t="s">
        <v>184</v>
      </c>
      <c r="G35" s="303"/>
    </row>
    <row r="36" spans="1:7" ht="20.100000000000001" customHeight="1">
      <c r="A36" s="225"/>
      <c r="B36" s="236" t="s">
        <v>176</v>
      </c>
      <c r="C36" s="237"/>
      <c r="D36" s="238"/>
      <c r="E36" s="225"/>
      <c r="F36" s="299" t="s">
        <v>181</v>
      </c>
      <c r="G36" s="301"/>
    </row>
    <row r="37" spans="1:7" ht="20.100000000000001" customHeight="1">
      <c r="A37" s="225"/>
      <c r="B37" s="236"/>
      <c r="C37" s="237"/>
      <c r="D37" s="238"/>
      <c r="E37" s="225"/>
      <c r="F37" s="304" t="s">
        <v>182</v>
      </c>
      <c r="G37" s="254"/>
    </row>
    <row r="38" spans="1:7" ht="20.100000000000001" customHeight="1">
      <c r="A38" s="225"/>
      <c r="B38" s="236"/>
      <c r="C38" s="237"/>
      <c r="D38" s="238"/>
      <c r="E38" s="225"/>
      <c r="F38" s="305" t="s">
        <v>183</v>
      </c>
      <c r="G38" s="306"/>
    </row>
    <row r="39" spans="1:7" ht="20.100000000000001" customHeight="1">
      <c r="A39" s="225"/>
      <c r="B39" s="236"/>
      <c r="C39" s="237"/>
      <c r="D39" s="238"/>
      <c r="E39" s="225"/>
      <c r="F39" s="252"/>
      <c r="G39" s="254"/>
    </row>
    <row r="40" spans="1:7" ht="20.100000000000001" customHeight="1">
      <c r="A40" s="226"/>
      <c r="B40" s="239"/>
      <c r="C40" s="240"/>
      <c r="D40" s="241"/>
      <c r="E40" s="226"/>
      <c r="F40" s="252"/>
      <c r="G40" s="254"/>
    </row>
    <row r="41" spans="1:7" ht="24" customHeight="1">
      <c r="A41" s="204" t="s">
        <v>31</v>
      </c>
      <c r="B41" s="286"/>
      <c r="C41" s="28" t="s">
        <v>32</v>
      </c>
      <c r="D41" s="29">
        <f>B43+E43</f>
        <v>0</v>
      </c>
      <c r="E41" s="30"/>
      <c r="F41" s="30"/>
      <c r="G41" s="30"/>
    </row>
    <row r="42" spans="1:7" ht="27" customHeight="1">
      <c r="A42" s="206" t="s">
        <v>27</v>
      </c>
      <c r="B42" s="31" t="s">
        <v>33</v>
      </c>
      <c r="C42" s="31" t="s">
        <v>34</v>
      </c>
      <c r="D42" s="209" t="s">
        <v>28</v>
      </c>
      <c r="E42" s="31" t="s">
        <v>33</v>
      </c>
      <c r="F42" s="212" t="s">
        <v>34</v>
      </c>
      <c r="G42" s="213"/>
    </row>
    <row r="43" spans="1:7" ht="15.95" customHeight="1">
      <c r="A43" s="207"/>
      <c r="B43" s="214"/>
      <c r="C43" s="214"/>
      <c r="D43" s="210"/>
      <c r="E43" s="214"/>
      <c r="F43" s="217"/>
      <c r="G43" s="218"/>
    </row>
    <row r="44" spans="1:7" ht="20.100000000000001" customHeight="1">
      <c r="A44" s="207"/>
      <c r="B44" s="215"/>
      <c r="C44" s="215"/>
      <c r="D44" s="210"/>
      <c r="E44" s="215"/>
      <c r="F44" s="219"/>
      <c r="G44" s="220"/>
    </row>
    <row r="45" spans="1:7" ht="18" customHeight="1">
      <c r="A45" s="208"/>
      <c r="B45" s="216"/>
      <c r="C45" s="216"/>
      <c r="D45" s="211"/>
      <c r="E45" s="216"/>
      <c r="F45" s="221"/>
      <c r="G45" s="222"/>
    </row>
    <row r="46" spans="1:7" ht="24" customHeight="1">
      <c r="A46" s="200" t="s">
        <v>35</v>
      </c>
      <c r="B46" s="200"/>
      <c r="C46" s="200"/>
      <c r="D46" s="200"/>
      <c r="E46" s="200"/>
      <c r="F46" s="200"/>
      <c r="G46" s="200"/>
    </row>
    <row r="47" spans="1:7" ht="54.95" customHeight="1">
      <c r="A47" s="201"/>
      <c r="B47" s="202"/>
      <c r="C47" s="202"/>
      <c r="D47" s="202"/>
      <c r="E47" s="202"/>
      <c r="F47" s="202"/>
      <c r="G47" s="203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9"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B36:D36"/>
    <mergeCell ref="B37:D37"/>
    <mergeCell ref="B38:D38"/>
    <mergeCell ref="B39:D39"/>
    <mergeCell ref="B40:D40"/>
    <mergeCell ref="F35:G35"/>
    <mergeCell ref="F36:G36"/>
    <mergeCell ref="F37:G37"/>
    <mergeCell ref="F38:G38"/>
    <mergeCell ref="F39:G39"/>
    <mergeCell ref="F40:G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A47" sqref="A47:G4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9.10937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55" t="s">
        <v>1</v>
      </c>
      <c r="B2" s="267" t="s">
        <v>189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55" t="s">
        <v>6</v>
      </c>
      <c r="F3" s="4" t="s">
        <v>7</v>
      </c>
      <c r="G3" s="55" t="s">
        <v>8</v>
      </c>
      <c r="H3" s="5"/>
    </row>
    <row r="4" spans="1:8" ht="21.75" customHeight="1">
      <c r="A4" s="55" t="s">
        <v>9</v>
      </c>
      <c r="B4" s="272">
        <v>556250</v>
      </c>
      <c r="C4" s="273"/>
      <c r="D4" s="295"/>
      <c r="E4" s="6" t="s">
        <v>47</v>
      </c>
      <c r="F4" s="7">
        <v>15</v>
      </c>
      <c r="G4" s="35" t="s">
        <v>132</v>
      </c>
    </row>
    <row r="5" spans="1:8" ht="23.1" customHeight="1">
      <c r="A5" s="55" t="s">
        <v>11</v>
      </c>
      <c r="B5" s="274">
        <f>B6-B4</f>
        <v>950500</v>
      </c>
      <c r="C5" s="275"/>
      <c r="D5" s="295"/>
      <c r="E5" s="6" t="s">
        <v>48</v>
      </c>
      <c r="F5" s="7">
        <v>15</v>
      </c>
      <c r="G5" s="35" t="s">
        <v>207</v>
      </c>
    </row>
    <row r="6" spans="1:8" ht="21.95" customHeight="1">
      <c r="A6" s="55" t="s">
        <v>12</v>
      </c>
      <c r="B6" s="274">
        <v>1506750</v>
      </c>
      <c r="C6" s="275"/>
      <c r="D6" s="295"/>
      <c r="E6" s="6" t="s">
        <v>49</v>
      </c>
      <c r="F6" s="7">
        <v>15</v>
      </c>
      <c r="G6" s="35" t="s">
        <v>81</v>
      </c>
    </row>
    <row r="7" spans="1:8" ht="20.25" customHeight="1">
      <c r="A7" s="8" t="s">
        <v>13</v>
      </c>
      <c r="B7" s="276">
        <f>'1007'!B7:C7+'1008'!B6:C6</f>
        <v>15180900</v>
      </c>
      <c r="C7" s="277"/>
      <c r="D7" s="9"/>
      <c r="E7" s="10"/>
      <c r="F7" s="11"/>
      <c r="G7" s="12"/>
    </row>
    <row r="8" spans="1:8" ht="25.5" customHeight="1">
      <c r="A8" s="55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15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67" t="s">
        <v>137</v>
      </c>
      <c r="C11" s="67">
        <v>5</v>
      </c>
      <c r="D11" s="210"/>
      <c r="E11" s="21"/>
      <c r="F11" s="56"/>
      <c r="G11" s="19"/>
    </row>
    <row r="12" spans="1:8" ht="18" customHeight="1">
      <c r="A12" s="297"/>
      <c r="B12" s="67" t="s">
        <v>47</v>
      </c>
      <c r="C12" s="67">
        <v>4</v>
      </c>
      <c r="D12" s="210"/>
      <c r="E12" s="21"/>
      <c r="F12" s="56"/>
      <c r="G12" s="19"/>
    </row>
    <row r="13" spans="1:8" ht="17.100000000000001" customHeight="1">
      <c r="A13" s="298"/>
      <c r="B13" s="24" t="s">
        <v>208</v>
      </c>
      <c r="C13" s="24">
        <v>3</v>
      </c>
      <c r="D13" s="211"/>
      <c r="E13" s="23"/>
      <c r="F13" s="24"/>
      <c r="G13" s="19"/>
    </row>
    <row r="14" spans="1:8" ht="27.95" customHeight="1">
      <c r="A14" s="264" t="s">
        <v>209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/>
      <c r="B16" s="25">
        <v>0.5</v>
      </c>
      <c r="C16" s="57" t="s">
        <v>198</v>
      </c>
      <c r="D16" s="56">
        <v>7</v>
      </c>
      <c r="E16" s="261"/>
      <c r="F16" s="262"/>
      <c r="G16" s="263"/>
    </row>
    <row r="17" spans="1:7" ht="18.95" customHeight="1">
      <c r="A17" s="225"/>
      <c r="B17" s="25"/>
      <c r="C17" s="56"/>
      <c r="D17" s="56"/>
      <c r="E17" s="261"/>
      <c r="F17" s="262"/>
      <c r="G17" s="263"/>
    </row>
    <row r="18" spans="1:7" ht="18.95" customHeight="1">
      <c r="A18" s="225"/>
      <c r="B18" s="25"/>
      <c r="C18" s="56"/>
      <c r="D18" s="56"/>
      <c r="E18" s="261"/>
      <c r="F18" s="262"/>
      <c r="G18" s="263"/>
    </row>
    <row r="19" spans="1:7" ht="18.95" customHeight="1">
      <c r="A19" s="226"/>
      <c r="B19" s="25"/>
      <c r="C19" s="56"/>
      <c r="D19" s="56"/>
      <c r="E19" s="261"/>
      <c r="F19" s="262"/>
      <c r="G19" s="263"/>
    </row>
    <row r="20" spans="1:7" ht="20.100000000000001" customHeight="1">
      <c r="A20" s="224" t="s">
        <v>25</v>
      </c>
      <c r="B20" s="25">
        <v>0.27083333333333331</v>
      </c>
      <c r="C20" s="57" t="s">
        <v>199</v>
      </c>
      <c r="D20" s="56">
        <v>9</v>
      </c>
      <c r="E20" s="261"/>
      <c r="F20" s="262"/>
      <c r="G20" s="263"/>
    </row>
    <row r="21" spans="1:7" ht="21" customHeight="1">
      <c r="A21" s="225"/>
      <c r="B21" s="25">
        <v>0.29166666666666669</v>
      </c>
      <c r="C21" s="57" t="s">
        <v>200</v>
      </c>
      <c r="D21" s="56">
        <v>2</v>
      </c>
      <c r="E21" s="261"/>
      <c r="F21" s="262"/>
      <c r="G21" s="263"/>
    </row>
    <row r="22" spans="1:7" ht="18.95" customHeight="1">
      <c r="A22" s="225"/>
      <c r="B22" s="25">
        <v>0.29166666666666669</v>
      </c>
      <c r="C22" s="57" t="s">
        <v>201</v>
      </c>
      <c r="D22" s="56">
        <v>2</v>
      </c>
      <c r="E22" s="261"/>
      <c r="F22" s="262"/>
      <c r="G22" s="263"/>
    </row>
    <row r="23" spans="1:7" ht="18.95" customHeight="1">
      <c r="A23" s="225"/>
      <c r="B23" s="25">
        <v>0.31944444444444448</v>
      </c>
      <c r="C23" s="57" t="s">
        <v>202</v>
      </c>
      <c r="D23" s="56">
        <v>3</v>
      </c>
      <c r="E23" s="261"/>
      <c r="F23" s="262"/>
      <c r="G23" s="263"/>
    </row>
    <row r="24" spans="1:7" ht="21.95" customHeight="1">
      <c r="A24" s="226"/>
      <c r="B24" s="56"/>
      <c r="C24" s="56"/>
      <c r="D24" s="56"/>
      <c r="E24" s="261"/>
      <c r="F24" s="262"/>
      <c r="G24" s="263"/>
    </row>
    <row r="25" spans="1:7" ht="26.1" customHeight="1">
      <c r="A25" s="223" t="s">
        <v>26</v>
      </c>
      <c r="B25" s="223"/>
      <c r="C25" s="223"/>
      <c r="D25" s="223"/>
      <c r="E25" s="223"/>
      <c r="F25" s="223"/>
      <c r="G25" s="223"/>
    </row>
    <row r="26" spans="1:7" ht="18.95" customHeight="1">
      <c r="A26" s="224" t="s">
        <v>27</v>
      </c>
      <c r="B26" s="227" t="s">
        <v>203</v>
      </c>
      <c r="C26" s="229"/>
      <c r="D26" s="224" t="s">
        <v>28</v>
      </c>
      <c r="E26" s="243" t="s">
        <v>258</v>
      </c>
      <c r="F26" s="244"/>
      <c r="G26" s="245"/>
    </row>
    <row r="27" spans="1:7" ht="18" customHeight="1">
      <c r="A27" s="225"/>
      <c r="B27" s="250" t="s">
        <v>204</v>
      </c>
      <c r="C27" s="251"/>
      <c r="D27" s="225"/>
      <c r="E27" s="252"/>
      <c r="F27" s="253"/>
      <c r="G27" s="254"/>
    </row>
    <row r="28" spans="1:7" ht="18" customHeight="1">
      <c r="A28" s="225"/>
      <c r="B28" s="250" t="s">
        <v>205</v>
      </c>
      <c r="C28" s="251"/>
      <c r="D28" s="225"/>
      <c r="E28" s="252"/>
      <c r="F28" s="253"/>
      <c r="G28" s="254"/>
    </row>
    <row r="29" spans="1:7" ht="18" customHeight="1">
      <c r="A29" s="225"/>
      <c r="B29" s="250" t="s">
        <v>206</v>
      </c>
      <c r="C29" s="251"/>
      <c r="D29" s="225"/>
      <c r="E29" s="252"/>
      <c r="F29" s="253"/>
      <c r="G29" s="254"/>
    </row>
    <row r="30" spans="1:7" ht="18.95" customHeight="1">
      <c r="A30" s="226"/>
      <c r="B30" s="255"/>
      <c r="C30" s="256"/>
      <c r="D30" s="226"/>
      <c r="E30" s="246"/>
      <c r="F30" s="247"/>
      <c r="G30" s="248"/>
    </row>
    <row r="31" spans="1:7" ht="24" customHeight="1">
      <c r="A31" s="223" t="s">
        <v>29</v>
      </c>
      <c r="B31" s="223"/>
      <c r="C31" s="223"/>
      <c r="D31" s="223"/>
      <c r="E31" s="223"/>
      <c r="F31" s="223"/>
      <c r="G31" s="223"/>
    </row>
    <row r="32" spans="1:7" ht="20.100000000000001" customHeight="1">
      <c r="A32" s="224" t="s">
        <v>27</v>
      </c>
      <c r="B32" s="227" t="s">
        <v>10</v>
      </c>
      <c r="C32" s="229"/>
      <c r="D32" s="224" t="s">
        <v>28</v>
      </c>
      <c r="E32" s="243"/>
      <c r="F32" s="244"/>
      <c r="G32" s="245"/>
    </row>
    <row r="33" spans="1:7" ht="20.100000000000001" customHeight="1">
      <c r="A33" s="226"/>
      <c r="B33" s="239" t="s">
        <v>10</v>
      </c>
      <c r="C33" s="241"/>
      <c r="D33" s="226"/>
      <c r="E33" s="246"/>
      <c r="F33" s="247"/>
      <c r="G33" s="248"/>
    </row>
    <row r="34" spans="1:7" ht="27" customHeight="1">
      <c r="A34" s="223" t="s">
        <v>30</v>
      </c>
      <c r="B34" s="223"/>
      <c r="C34" s="223"/>
      <c r="D34" s="223"/>
      <c r="E34" s="223"/>
      <c r="F34" s="223"/>
      <c r="G34" s="223"/>
    </row>
    <row r="35" spans="1:7" ht="20.100000000000001" customHeight="1">
      <c r="A35" s="224" t="s">
        <v>27</v>
      </c>
      <c r="B35" s="227" t="s">
        <v>190</v>
      </c>
      <c r="C35" s="228"/>
      <c r="D35" s="229"/>
      <c r="E35" s="224" t="s">
        <v>28</v>
      </c>
      <c r="F35" s="227" t="s">
        <v>192</v>
      </c>
      <c r="G35" s="229"/>
    </row>
    <row r="36" spans="1:7" ht="20.100000000000001" customHeight="1">
      <c r="A36" s="225"/>
      <c r="B36" s="236" t="s">
        <v>191</v>
      </c>
      <c r="C36" s="237"/>
      <c r="D36" s="238"/>
      <c r="E36" s="225"/>
      <c r="F36" s="236" t="s">
        <v>194</v>
      </c>
      <c r="G36" s="238"/>
    </row>
    <row r="37" spans="1:7" ht="20.100000000000001" customHeight="1">
      <c r="A37" s="225"/>
      <c r="B37" s="236"/>
      <c r="C37" s="237"/>
      <c r="D37" s="238"/>
      <c r="E37" s="225"/>
      <c r="F37" s="236" t="s">
        <v>195</v>
      </c>
      <c r="G37" s="238"/>
    </row>
    <row r="38" spans="1:7" ht="20.100000000000001" customHeight="1">
      <c r="A38" s="225"/>
      <c r="B38" s="236"/>
      <c r="C38" s="237"/>
      <c r="D38" s="238"/>
      <c r="E38" s="225"/>
      <c r="F38" s="236" t="s">
        <v>197</v>
      </c>
      <c r="G38" s="238"/>
    </row>
    <row r="39" spans="1:7" ht="20.100000000000001" customHeight="1">
      <c r="A39" s="225"/>
      <c r="B39" s="236"/>
      <c r="C39" s="237"/>
      <c r="D39" s="238"/>
      <c r="E39" s="225"/>
      <c r="F39" s="236" t="s">
        <v>196</v>
      </c>
      <c r="G39" s="238"/>
    </row>
    <row r="40" spans="1:7" ht="20.100000000000001" customHeight="1">
      <c r="A40" s="226"/>
      <c r="B40" s="239"/>
      <c r="C40" s="240"/>
      <c r="D40" s="241"/>
      <c r="E40" s="226"/>
      <c r="F40" s="236" t="s">
        <v>193</v>
      </c>
      <c r="G40" s="238"/>
    </row>
    <row r="41" spans="1:7" ht="24" customHeight="1">
      <c r="A41" s="204" t="s">
        <v>31</v>
      </c>
      <c r="B41" s="286"/>
      <c r="C41" s="28" t="s">
        <v>32</v>
      </c>
      <c r="D41" s="29">
        <f>B43+E43</f>
        <v>0</v>
      </c>
      <c r="E41" s="30"/>
      <c r="F41" s="30"/>
      <c r="G41" s="30"/>
    </row>
    <row r="42" spans="1:7" ht="27" customHeight="1">
      <c r="A42" s="206" t="s">
        <v>27</v>
      </c>
      <c r="B42" s="31" t="s">
        <v>33</v>
      </c>
      <c r="C42" s="31" t="s">
        <v>34</v>
      </c>
      <c r="D42" s="209" t="s">
        <v>28</v>
      </c>
      <c r="E42" s="31" t="s">
        <v>33</v>
      </c>
      <c r="F42" s="212" t="s">
        <v>34</v>
      </c>
      <c r="G42" s="213"/>
    </row>
    <row r="43" spans="1:7" ht="15.95" customHeight="1">
      <c r="A43" s="207"/>
      <c r="B43" s="214"/>
      <c r="C43" s="214"/>
      <c r="D43" s="210"/>
      <c r="E43" s="214"/>
      <c r="F43" s="217"/>
      <c r="G43" s="218"/>
    </row>
    <row r="44" spans="1:7" ht="20.100000000000001" customHeight="1">
      <c r="A44" s="207"/>
      <c r="B44" s="215"/>
      <c r="C44" s="215"/>
      <c r="D44" s="210"/>
      <c r="E44" s="215"/>
      <c r="F44" s="219"/>
      <c r="G44" s="220"/>
    </row>
    <row r="45" spans="1:7" ht="18" customHeight="1">
      <c r="A45" s="208"/>
      <c r="B45" s="216"/>
      <c r="C45" s="216"/>
      <c r="D45" s="211"/>
      <c r="E45" s="216"/>
      <c r="F45" s="221"/>
      <c r="G45" s="222"/>
    </row>
    <row r="46" spans="1:7" ht="24" customHeight="1">
      <c r="A46" s="200" t="s">
        <v>35</v>
      </c>
      <c r="B46" s="200"/>
      <c r="C46" s="200"/>
      <c r="D46" s="200"/>
      <c r="E46" s="200"/>
      <c r="F46" s="200"/>
      <c r="G46" s="200"/>
    </row>
    <row r="47" spans="1:7" ht="54.95" customHeight="1">
      <c r="A47" s="201"/>
      <c r="B47" s="202"/>
      <c r="C47" s="202"/>
      <c r="D47" s="202"/>
      <c r="E47" s="202"/>
      <c r="F47" s="202"/>
      <c r="G47" s="203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9"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B36:D36"/>
    <mergeCell ref="B37:D37"/>
    <mergeCell ref="B38:D38"/>
    <mergeCell ref="B39:D39"/>
    <mergeCell ref="B40:D40"/>
    <mergeCell ref="F35:G35"/>
    <mergeCell ref="F36:G36"/>
    <mergeCell ref="F37:G37"/>
    <mergeCell ref="F38:G38"/>
    <mergeCell ref="F39:G39"/>
    <mergeCell ref="F40:G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topLeftCell="A13" zoomScaleNormal="100" zoomScalePageLayoutView="150" workbookViewId="0">
      <selection activeCell="C13" sqref="C13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8.21875" style="32" customWidth="1"/>
  </cols>
  <sheetData>
    <row r="1" spans="1:8" ht="36" customHeight="1">
      <c r="A1" s="266" t="s">
        <v>0</v>
      </c>
      <c r="B1" s="266"/>
      <c r="C1" s="266"/>
      <c r="D1" s="266"/>
      <c r="E1" s="266"/>
      <c r="F1" s="266"/>
      <c r="G1" s="266"/>
    </row>
    <row r="2" spans="1:8" ht="20.100000000000001" customHeight="1">
      <c r="A2" s="58" t="s">
        <v>1</v>
      </c>
      <c r="B2" s="267" t="s">
        <v>210</v>
      </c>
      <c r="C2" s="268"/>
      <c r="D2" s="1" t="s">
        <v>2</v>
      </c>
      <c r="E2" s="1"/>
      <c r="F2" s="2" t="s">
        <v>3</v>
      </c>
      <c r="G2" s="3"/>
    </row>
    <row r="3" spans="1:8" ht="24" customHeight="1">
      <c r="A3" s="264" t="s">
        <v>4</v>
      </c>
      <c r="B3" s="223"/>
      <c r="C3" s="269"/>
      <c r="D3" s="294" t="s">
        <v>5</v>
      </c>
      <c r="E3" s="58" t="s">
        <v>6</v>
      </c>
      <c r="F3" s="4" t="s">
        <v>7</v>
      </c>
      <c r="G3" s="58" t="s">
        <v>8</v>
      </c>
      <c r="H3" s="5"/>
    </row>
    <row r="4" spans="1:8" ht="21.75" customHeight="1">
      <c r="A4" s="58" t="s">
        <v>9</v>
      </c>
      <c r="B4" s="272">
        <v>895000</v>
      </c>
      <c r="C4" s="273"/>
      <c r="D4" s="295"/>
      <c r="E4" s="6" t="s">
        <v>47</v>
      </c>
      <c r="F4" s="7">
        <v>15</v>
      </c>
      <c r="G4" s="35" t="s">
        <v>231</v>
      </c>
    </row>
    <row r="5" spans="1:8" ht="23.1" customHeight="1">
      <c r="A5" s="58" t="s">
        <v>11</v>
      </c>
      <c r="B5" s="274">
        <f>B6-B4</f>
        <v>1035650</v>
      </c>
      <c r="C5" s="275"/>
      <c r="D5" s="295"/>
      <c r="E5" s="6" t="s">
        <v>48</v>
      </c>
      <c r="F5" s="7">
        <v>15</v>
      </c>
      <c r="G5" s="35" t="s">
        <v>230</v>
      </c>
    </row>
    <row r="6" spans="1:8" ht="21.95" customHeight="1">
      <c r="A6" s="58" t="s">
        <v>12</v>
      </c>
      <c r="B6" s="274">
        <v>1930650</v>
      </c>
      <c r="C6" s="275"/>
      <c r="D6" s="295"/>
      <c r="E6" s="6" t="s">
        <v>49</v>
      </c>
      <c r="F6" s="7">
        <v>15</v>
      </c>
      <c r="G6" s="35" t="s">
        <v>229</v>
      </c>
    </row>
    <row r="7" spans="1:8" ht="20.25" customHeight="1">
      <c r="A7" s="8" t="s">
        <v>13</v>
      </c>
      <c r="B7" s="276">
        <f>'1008'!B7:C7+'1009'!B6:C6</f>
        <v>17111550</v>
      </c>
      <c r="C7" s="277"/>
      <c r="D7" s="9"/>
      <c r="E7" s="10"/>
      <c r="F7" s="11"/>
      <c r="G7" s="12"/>
    </row>
    <row r="8" spans="1:8" ht="25.5" customHeight="1">
      <c r="A8" s="58" t="s">
        <v>14</v>
      </c>
      <c r="B8" s="278">
        <v>84000000</v>
      </c>
      <c r="C8" s="279"/>
      <c r="D8" s="9"/>
      <c r="E8" s="13"/>
      <c r="F8" s="11"/>
      <c r="G8" s="14"/>
    </row>
    <row r="9" spans="1:8" ht="27.95" customHeight="1">
      <c r="A9" s="264" t="s">
        <v>15</v>
      </c>
      <c r="B9" s="223"/>
      <c r="C9" s="269"/>
      <c r="D9" s="15"/>
      <c r="E9" s="16"/>
      <c r="F9" s="16"/>
      <c r="G9" s="17"/>
    </row>
    <row r="10" spans="1:8" ht="17.100000000000001" customHeight="1">
      <c r="A10" s="296" t="s">
        <v>16</v>
      </c>
      <c r="B10" s="18" t="s">
        <v>17</v>
      </c>
      <c r="C10" s="18" t="s">
        <v>18</v>
      </c>
      <c r="D10" s="209" t="s">
        <v>19</v>
      </c>
      <c r="E10" s="18" t="s">
        <v>17</v>
      </c>
      <c r="F10" s="18" t="s">
        <v>18</v>
      </c>
      <c r="G10" s="19"/>
    </row>
    <row r="11" spans="1:8" ht="20.100000000000001" customHeight="1">
      <c r="A11" s="297"/>
      <c r="B11" s="62" t="s">
        <v>179</v>
      </c>
      <c r="C11" s="62">
        <v>8</v>
      </c>
      <c r="D11" s="210"/>
      <c r="E11" s="21"/>
      <c r="F11" s="59"/>
      <c r="G11" s="19"/>
    </row>
    <row r="12" spans="1:8" ht="18" customHeight="1">
      <c r="A12" s="297"/>
      <c r="B12" s="47" t="s">
        <v>233</v>
      </c>
      <c r="C12" s="47">
        <v>8</v>
      </c>
      <c r="D12" s="210"/>
      <c r="E12" s="21"/>
      <c r="F12" s="59"/>
      <c r="G12" s="19"/>
    </row>
    <row r="13" spans="1:8" ht="17.100000000000001" customHeight="1">
      <c r="A13" s="298"/>
      <c r="B13" s="62" t="s">
        <v>232</v>
      </c>
      <c r="C13" s="62">
        <v>6</v>
      </c>
      <c r="D13" s="211"/>
      <c r="E13" s="23"/>
      <c r="F13" s="24"/>
      <c r="G13" s="19"/>
    </row>
    <row r="14" spans="1:8" ht="27.95" customHeight="1">
      <c r="A14" s="264" t="s">
        <v>20</v>
      </c>
      <c r="B14" s="223"/>
      <c r="C14" s="223"/>
      <c r="D14" s="223"/>
      <c r="E14" s="223"/>
      <c r="F14" s="223"/>
      <c r="G14" s="269"/>
    </row>
    <row r="15" spans="1:8" ht="18.95" customHeight="1">
      <c r="A15" s="20"/>
      <c r="B15" s="18" t="s">
        <v>21</v>
      </c>
      <c r="C15" s="18" t="s">
        <v>22</v>
      </c>
      <c r="D15" s="18" t="s">
        <v>23</v>
      </c>
      <c r="E15" s="258" t="s">
        <v>24</v>
      </c>
      <c r="F15" s="259"/>
      <c r="G15" s="260"/>
    </row>
    <row r="16" spans="1:8" ht="18.95" customHeight="1">
      <c r="A16" s="224"/>
      <c r="B16" s="25">
        <v>0.5</v>
      </c>
      <c r="C16" s="59" t="s">
        <v>211</v>
      </c>
      <c r="D16" s="59">
        <v>3</v>
      </c>
      <c r="E16" s="261"/>
      <c r="F16" s="262"/>
      <c r="G16" s="263"/>
    </row>
    <row r="17" spans="1:7" ht="18.95" customHeight="1">
      <c r="A17" s="225"/>
      <c r="B17" s="25">
        <v>4.1666666666666664E-2</v>
      </c>
      <c r="C17" s="59" t="s">
        <v>212</v>
      </c>
      <c r="D17" s="59">
        <v>3</v>
      </c>
      <c r="E17" s="261"/>
      <c r="F17" s="262"/>
      <c r="G17" s="263"/>
    </row>
    <row r="18" spans="1:7" ht="18.95" customHeight="1">
      <c r="A18" s="225"/>
      <c r="B18" s="25"/>
      <c r="C18" s="59"/>
      <c r="D18" s="59"/>
      <c r="E18" s="261"/>
      <c r="F18" s="262"/>
      <c r="G18" s="263"/>
    </row>
    <row r="19" spans="1:7" ht="18.95" customHeight="1">
      <c r="A19" s="226"/>
      <c r="B19" s="25"/>
      <c r="C19" s="59"/>
      <c r="D19" s="59"/>
      <c r="E19" s="261"/>
      <c r="F19" s="262"/>
      <c r="G19" s="263"/>
    </row>
    <row r="20" spans="1:7" ht="20.100000000000001" customHeight="1">
      <c r="A20" s="224" t="s">
        <v>25</v>
      </c>
      <c r="B20" s="25">
        <v>0.25</v>
      </c>
      <c r="C20" s="59" t="s">
        <v>213</v>
      </c>
      <c r="D20" s="59">
        <v>4</v>
      </c>
      <c r="E20" s="261"/>
      <c r="F20" s="262"/>
      <c r="G20" s="263"/>
    </row>
    <row r="21" spans="1:7" ht="21" customHeight="1">
      <c r="A21" s="225"/>
      <c r="B21" s="25">
        <v>0.25</v>
      </c>
      <c r="C21" s="59" t="s">
        <v>214</v>
      </c>
      <c r="D21" s="59">
        <v>2</v>
      </c>
      <c r="E21" s="261"/>
      <c r="F21" s="262"/>
      <c r="G21" s="263"/>
    </row>
    <row r="22" spans="1:7" ht="18.95" customHeight="1">
      <c r="A22" s="225"/>
      <c r="B22" s="25">
        <v>0.25</v>
      </c>
      <c r="C22" s="59" t="s">
        <v>215</v>
      </c>
      <c r="D22" s="59">
        <v>6</v>
      </c>
      <c r="E22" s="261"/>
      <c r="F22" s="262"/>
      <c r="G22" s="263"/>
    </row>
    <row r="23" spans="1:7" ht="18.95" customHeight="1">
      <c r="A23" s="225"/>
      <c r="B23" s="25">
        <v>0.27083333333333331</v>
      </c>
      <c r="C23" s="59" t="s">
        <v>216</v>
      </c>
      <c r="D23" s="59">
        <v>2</v>
      </c>
      <c r="E23" s="261"/>
      <c r="F23" s="262"/>
      <c r="G23" s="263"/>
    </row>
    <row r="24" spans="1:7" ht="21.95" customHeight="1">
      <c r="A24" s="226"/>
      <c r="B24" s="59"/>
      <c r="C24" s="59"/>
      <c r="D24" s="59"/>
      <c r="E24" s="261"/>
      <c r="F24" s="262"/>
      <c r="G24" s="263"/>
    </row>
    <row r="25" spans="1:7" ht="26.1" customHeight="1">
      <c r="A25" s="223" t="s">
        <v>26</v>
      </c>
      <c r="B25" s="223"/>
      <c r="C25" s="223"/>
      <c r="D25" s="223"/>
      <c r="E25" s="223"/>
      <c r="F25" s="223"/>
      <c r="G25" s="223"/>
    </row>
    <row r="26" spans="1:7" ht="18.95" customHeight="1">
      <c r="A26" s="224" t="s">
        <v>27</v>
      </c>
      <c r="B26" s="227" t="s">
        <v>219</v>
      </c>
      <c r="C26" s="229"/>
      <c r="D26" s="224" t="s">
        <v>28</v>
      </c>
      <c r="E26" s="227" t="s">
        <v>223</v>
      </c>
      <c r="F26" s="228"/>
      <c r="G26" s="229"/>
    </row>
    <row r="27" spans="1:7" ht="18" customHeight="1">
      <c r="A27" s="225"/>
      <c r="B27" s="250" t="s">
        <v>220</v>
      </c>
      <c r="C27" s="251"/>
      <c r="D27" s="225"/>
      <c r="E27" s="236" t="s">
        <v>224</v>
      </c>
      <c r="F27" s="237"/>
      <c r="G27" s="238"/>
    </row>
    <row r="28" spans="1:7" ht="18" customHeight="1">
      <c r="A28" s="225"/>
      <c r="B28" s="250"/>
      <c r="C28" s="251"/>
      <c r="D28" s="225"/>
      <c r="E28" s="236" t="s">
        <v>225</v>
      </c>
      <c r="F28" s="237"/>
      <c r="G28" s="238"/>
    </row>
    <row r="29" spans="1:7" ht="18" customHeight="1">
      <c r="A29" s="225"/>
      <c r="B29" s="250"/>
      <c r="C29" s="251"/>
      <c r="D29" s="225"/>
      <c r="E29" s="236" t="s">
        <v>226</v>
      </c>
      <c r="F29" s="237"/>
      <c r="G29" s="238"/>
    </row>
    <row r="30" spans="1:7" ht="18" customHeight="1">
      <c r="A30" s="225"/>
      <c r="B30" s="60"/>
      <c r="C30" s="61"/>
      <c r="D30" s="225"/>
      <c r="E30" s="252" t="s">
        <v>228</v>
      </c>
      <c r="F30" s="253"/>
      <c r="G30" s="254"/>
    </row>
    <row r="31" spans="1:7" ht="18.95" customHeight="1">
      <c r="A31" s="226"/>
      <c r="B31" s="255"/>
      <c r="C31" s="256"/>
      <c r="D31" s="226"/>
      <c r="E31" s="239" t="s">
        <v>227</v>
      </c>
      <c r="F31" s="240"/>
      <c r="G31" s="241"/>
    </row>
    <row r="32" spans="1:7" ht="24" customHeight="1">
      <c r="A32" s="223" t="s">
        <v>29</v>
      </c>
      <c r="B32" s="223"/>
      <c r="C32" s="223"/>
      <c r="D32" s="223"/>
      <c r="E32" s="223"/>
      <c r="F32" s="223"/>
      <c r="G32" s="223"/>
    </row>
    <row r="33" spans="1:7" ht="20.100000000000001" customHeight="1">
      <c r="A33" s="224" t="s">
        <v>27</v>
      </c>
      <c r="B33" s="227" t="s">
        <v>10</v>
      </c>
      <c r="C33" s="229"/>
      <c r="D33" s="224" t="s">
        <v>28</v>
      </c>
      <c r="E33" s="243"/>
      <c r="F33" s="244"/>
      <c r="G33" s="245"/>
    </row>
    <row r="34" spans="1:7" ht="20.100000000000001" customHeight="1">
      <c r="A34" s="226"/>
      <c r="B34" s="239" t="s">
        <v>10</v>
      </c>
      <c r="C34" s="241"/>
      <c r="D34" s="226"/>
      <c r="E34" s="63"/>
      <c r="F34" s="16"/>
      <c r="G34" s="64"/>
    </row>
    <row r="35" spans="1:7" ht="27" customHeight="1">
      <c r="A35" s="223" t="s">
        <v>30</v>
      </c>
      <c r="B35" s="223"/>
      <c r="C35" s="223"/>
      <c r="D35" s="223"/>
      <c r="E35" s="223"/>
      <c r="F35" s="223"/>
      <c r="G35" s="223"/>
    </row>
    <row r="36" spans="1:7" ht="20.100000000000001" customHeight="1">
      <c r="A36" s="224" t="s">
        <v>27</v>
      </c>
      <c r="B36" s="227" t="s">
        <v>221</v>
      </c>
      <c r="C36" s="228"/>
      <c r="D36" s="229"/>
      <c r="E36" s="224" t="s">
        <v>28</v>
      </c>
      <c r="F36" s="243"/>
      <c r="G36" s="245"/>
    </row>
    <row r="37" spans="1:7" ht="20.100000000000001" customHeight="1">
      <c r="A37" s="225"/>
      <c r="B37" s="236" t="s">
        <v>222</v>
      </c>
      <c r="C37" s="237"/>
      <c r="D37" s="238"/>
      <c r="E37" s="225"/>
      <c r="F37" s="252"/>
      <c r="G37" s="254"/>
    </row>
    <row r="38" spans="1:7" ht="20.100000000000001" customHeight="1">
      <c r="A38" s="225"/>
      <c r="B38" s="236" t="s">
        <v>217</v>
      </c>
      <c r="C38" s="237"/>
      <c r="D38" s="238"/>
      <c r="E38" s="225"/>
      <c r="F38" s="252"/>
      <c r="G38" s="254"/>
    </row>
    <row r="39" spans="1:7" ht="20.100000000000001" customHeight="1">
      <c r="A39" s="225"/>
      <c r="B39" s="236" t="s">
        <v>218</v>
      </c>
      <c r="C39" s="237"/>
      <c r="D39" s="238"/>
      <c r="E39" s="225"/>
      <c r="F39" s="252"/>
      <c r="G39" s="254"/>
    </row>
    <row r="40" spans="1:7" ht="20.100000000000001" customHeight="1">
      <c r="A40" s="225"/>
      <c r="B40" s="236"/>
      <c r="C40" s="237"/>
      <c r="D40" s="238"/>
      <c r="E40" s="225"/>
      <c r="F40" s="252"/>
      <c r="G40" s="254"/>
    </row>
    <row r="41" spans="1:7" ht="20.100000000000001" customHeight="1">
      <c r="A41" s="226"/>
      <c r="B41" s="239"/>
      <c r="C41" s="240"/>
      <c r="D41" s="241"/>
      <c r="E41" s="226"/>
      <c r="F41" s="246"/>
      <c r="G41" s="248"/>
    </row>
    <row r="42" spans="1:7" ht="24" customHeight="1">
      <c r="A42" s="204" t="s">
        <v>31</v>
      </c>
      <c r="B42" s="286"/>
      <c r="C42" s="28" t="s">
        <v>32</v>
      </c>
      <c r="D42" s="29">
        <f>B44+E44</f>
        <v>0</v>
      </c>
      <c r="E42" s="30"/>
      <c r="F42" s="30"/>
      <c r="G42" s="30"/>
    </row>
    <row r="43" spans="1:7" ht="27" customHeight="1">
      <c r="A43" s="206" t="s">
        <v>27</v>
      </c>
      <c r="B43" s="31" t="s">
        <v>33</v>
      </c>
      <c r="C43" s="31" t="s">
        <v>34</v>
      </c>
      <c r="D43" s="209" t="s">
        <v>28</v>
      </c>
      <c r="E43" s="31" t="s">
        <v>33</v>
      </c>
      <c r="F43" s="212" t="s">
        <v>34</v>
      </c>
      <c r="G43" s="213"/>
    </row>
    <row r="44" spans="1:7" ht="15.95" customHeight="1">
      <c r="A44" s="207"/>
      <c r="B44" s="214"/>
      <c r="C44" s="214"/>
      <c r="D44" s="210"/>
      <c r="E44" s="214"/>
      <c r="F44" s="217"/>
      <c r="G44" s="218"/>
    </row>
    <row r="45" spans="1:7" ht="20.100000000000001" customHeight="1">
      <c r="A45" s="207"/>
      <c r="B45" s="215"/>
      <c r="C45" s="215"/>
      <c r="D45" s="210"/>
      <c r="E45" s="215"/>
      <c r="F45" s="219"/>
      <c r="G45" s="220"/>
    </row>
    <row r="46" spans="1:7" ht="18" customHeight="1">
      <c r="A46" s="208"/>
      <c r="B46" s="216"/>
      <c r="C46" s="216"/>
      <c r="D46" s="211"/>
      <c r="E46" s="216"/>
      <c r="F46" s="221"/>
      <c r="G46" s="222"/>
    </row>
    <row r="47" spans="1:7" ht="24" customHeight="1">
      <c r="A47" s="200" t="s">
        <v>35</v>
      </c>
      <c r="B47" s="200"/>
      <c r="C47" s="200"/>
      <c r="D47" s="200"/>
      <c r="E47" s="200"/>
      <c r="F47" s="200"/>
      <c r="G47" s="200"/>
    </row>
    <row r="48" spans="1:7" ht="54.95" customHeight="1">
      <c r="A48" s="201"/>
      <c r="B48" s="202"/>
      <c r="C48" s="202"/>
      <c r="D48" s="202"/>
      <c r="E48" s="202"/>
      <c r="F48" s="202"/>
      <c r="G48" s="203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70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1"/>
    <mergeCell ref="B26:C26"/>
    <mergeCell ref="D26:D31"/>
    <mergeCell ref="E26:G26"/>
    <mergeCell ref="B27:C27"/>
    <mergeCell ref="E27:G27"/>
    <mergeCell ref="B28:C28"/>
    <mergeCell ref="E28:G28"/>
    <mergeCell ref="B29:C29"/>
    <mergeCell ref="E30:G30"/>
    <mergeCell ref="E29:G29"/>
    <mergeCell ref="B31:C31"/>
    <mergeCell ref="E31:G31"/>
    <mergeCell ref="A32:G32"/>
    <mergeCell ref="A33:A34"/>
    <mergeCell ref="B33:C33"/>
    <mergeCell ref="D33:D34"/>
    <mergeCell ref="B34:C34"/>
    <mergeCell ref="E33:G33"/>
    <mergeCell ref="A35:G35"/>
    <mergeCell ref="A36:A41"/>
    <mergeCell ref="B36:D36"/>
    <mergeCell ref="E36:E41"/>
    <mergeCell ref="B37:D37"/>
    <mergeCell ref="B38:D38"/>
    <mergeCell ref="B39:D39"/>
    <mergeCell ref="B40:D40"/>
    <mergeCell ref="B41:D41"/>
    <mergeCell ref="F36:G36"/>
    <mergeCell ref="F37:G37"/>
    <mergeCell ref="F38:G38"/>
    <mergeCell ref="F39:G39"/>
    <mergeCell ref="F40:G40"/>
    <mergeCell ref="F41:G41"/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</mergeCells>
  <phoneticPr fontId="4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31</vt:i4>
      </vt:variant>
      <vt:variant>
        <vt:lpstr>이름이 지정된 범위</vt:lpstr>
      </vt:variant>
      <vt:variant>
        <vt:i4>30</vt:i4>
      </vt:variant>
    </vt:vector>
  </HeadingPairs>
  <TitlesOfParts>
    <vt:vector size="61" baseType="lpstr">
      <vt:lpstr>1001</vt:lpstr>
      <vt:lpstr>1002</vt:lpstr>
      <vt:lpstr>1003</vt:lpstr>
      <vt:lpstr>1004</vt:lpstr>
      <vt:lpstr>1005</vt:lpstr>
      <vt:lpstr>1006</vt:lpstr>
      <vt:lpstr>1007</vt:lpstr>
      <vt:lpstr>1008</vt:lpstr>
      <vt:lpstr>1009</vt:lpstr>
      <vt:lpstr>1010</vt:lpstr>
      <vt:lpstr>1011</vt:lpstr>
      <vt:lpstr>1012</vt:lpstr>
      <vt:lpstr>1013</vt:lpstr>
      <vt:lpstr>1014</vt:lpstr>
      <vt:lpstr>1015</vt:lpstr>
      <vt:lpstr>1016</vt:lpstr>
      <vt:lpstr>1017</vt:lpstr>
      <vt:lpstr>1018</vt:lpstr>
      <vt:lpstr>1019</vt:lpstr>
      <vt:lpstr>1020</vt:lpstr>
      <vt:lpstr>1021</vt:lpstr>
      <vt:lpstr>1022</vt:lpstr>
      <vt:lpstr>1023</vt:lpstr>
      <vt:lpstr>1024</vt:lpstr>
      <vt:lpstr>1025</vt:lpstr>
      <vt:lpstr>1026</vt:lpstr>
      <vt:lpstr>1027</vt:lpstr>
      <vt:lpstr>1028</vt:lpstr>
      <vt:lpstr>1029</vt:lpstr>
      <vt:lpstr>1030</vt:lpstr>
      <vt:lpstr>1031</vt:lpstr>
      <vt:lpstr>'1001'!Print_Area</vt:lpstr>
      <vt:lpstr>'1002'!Print_Area</vt:lpstr>
      <vt:lpstr>'1003'!Print_Area</vt:lpstr>
      <vt:lpstr>'1004'!Print_Area</vt:lpstr>
      <vt:lpstr>'1005'!Print_Area</vt:lpstr>
      <vt:lpstr>'1007'!Print_Area</vt:lpstr>
      <vt:lpstr>'1008'!Print_Area</vt:lpstr>
      <vt:lpstr>'1009'!Print_Area</vt:lpstr>
      <vt:lpstr>'1010'!Print_Area</vt:lpstr>
      <vt:lpstr>'1011'!Print_Area</vt:lpstr>
      <vt:lpstr>'1012'!Print_Area</vt:lpstr>
      <vt:lpstr>'1013'!Print_Area</vt:lpstr>
      <vt:lpstr>'1014'!Print_Area</vt:lpstr>
      <vt:lpstr>'1015'!Print_Area</vt:lpstr>
      <vt:lpstr>'1016'!Print_Area</vt:lpstr>
      <vt:lpstr>'1017'!Print_Area</vt:lpstr>
      <vt:lpstr>'1018'!Print_Area</vt:lpstr>
      <vt:lpstr>'1019'!Print_Area</vt:lpstr>
      <vt:lpstr>'1020'!Print_Area</vt:lpstr>
      <vt:lpstr>'1021'!Print_Area</vt:lpstr>
      <vt:lpstr>'1022'!Print_Area</vt:lpstr>
      <vt:lpstr>'1023'!Print_Area</vt:lpstr>
      <vt:lpstr>'1024'!Print_Area</vt:lpstr>
      <vt:lpstr>'1025'!Print_Area</vt:lpstr>
      <vt:lpstr>'1026'!Print_Area</vt:lpstr>
      <vt:lpstr>'1027'!Print_Area</vt:lpstr>
      <vt:lpstr>'1028'!Print_Area</vt:lpstr>
      <vt:lpstr>'1029'!Print_Area</vt:lpstr>
      <vt:lpstr>'1030'!Print_Area</vt:lpstr>
      <vt:lpstr>'1031'!Print_Area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2013-10-22T08:34:17Z</cp:lastPrinted>
  <dcterms:created xsi:type="dcterms:W3CDTF">2013-10-01T14:22:45Z</dcterms:created>
  <dcterms:modified xsi:type="dcterms:W3CDTF">2013-10-31T14:16:36Z</dcterms:modified>
</cp:coreProperties>
</file>