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광주 꼴라메르카토2\Desktop\천주임\"/>
    </mc:Choice>
  </mc:AlternateContent>
  <bookViews>
    <workbookView xWindow="0" yWindow="0" windowWidth="28800" windowHeight="12165" activeTab="5"/>
  </bookViews>
  <sheets>
    <sheet name="10월10일" sheetId="1" r:id="rId1"/>
    <sheet name="10월11일" sheetId="2" r:id="rId2"/>
    <sheet name="10월12일" sheetId="3" r:id="rId3"/>
    <sheet name="10월13일" sheetId="4" r:id="rId4"/>
    <sheet name="10월14일" sheetId="5" r:id="rId5"/>
    <sheet name="10월15일" sheetId="6" r:id="rId6"/>
  </sheets>
  <definedNames>
    <definedName name="_xlnm.Print_Area" localSheetId="0">'10월10일'!$A$1:$F$49</definedName>
    <definedName name="_xlnm.Print_Area" localSheetId="1">'10월11일'!$A$1:$F$49</definedName>
    <definedName name="_xlnm.Print_Area" localSheetId="2">'10월12일'!$A$1:$F$49</definedName>
    <definedName name="_xlnm.Print_Area" localSheetId="3">'10월13일'!$A$1:$F$49</definedName>
    <definedName name="_xlnm.Print_Area" localSheetId="4">'10월14일'!$A$1:$F$49</definedName>
    <definedName name="_xlnm.Print_Area" localSheetId="5">'10월15일'!$A$1:$F$49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6" l="1"/>
  <c r="G5" i="6"/>
  <c r="B5" i="6"/>
  <c r="G2" i="6"/>
  <c r="B9" i="5"/>
  <c r="G5" i="5"/>
  <c r="B5" i="5"/>
  <c r="G2" i="5"/>
  <c r="B9" i="4"/>
  <c r="G5" i="4"/>
  <c r="B5" i="4"/>
  <c r="G2" i="4"/>
  <c r="B9" i="3"/>
  <c r="G5" i="3"/>
  <c r="B5" i="3"/>
  <c r="G2" i="3"/>
  <c r="B9" i="2"/>
  <c r="G5" i="2"/>
  <c r="B5" i="2"/>
  <c r="G2" i="2"/>
  <c r="B9" i="1"/>
  <c r="G5" i="1"/>
  <c r="B5" i="1"/>
  <c r="G2" i="1"/>
</calcChain>
</file>

<file path=xl/sharedStrings.xml><?xml version="1.0" encoding="utf-8"?>
<sst xmlns="http://schemas.openxmlformats.org/spreadsheetml/2006/main" count="500" uniqueCount="197">
  <si>
    <t>작성일자</t>
  </si>
  <si>
    <t>2016-10.10</t>
    <phoneticPr fontId="3" type="noConversion"/>
  </si>
  <si>
    <t>대표</t>
  </si>
  <si>
    <t xml:space="preserve">  일일매출내역</t>
    <phoneticPr fontId="6" type="noConversion"/>
  </si>
  <si>
    <t>주요판매분석</t>
    <phoneticPr fontId="6" type="noConversion"/>
  </si>
  <si>
    <t>판매율</t>
  </si>
  <si>
    <t>주요판매분석</t>
  </si>
  <si>
    <t>런치</t>
    <phoneticPr fontId="6" type="noConversion"/>
  </si>
  <si>
    <t>Salad</t>
    <phoneticPr fontId="6" type="noConversion"/>
  </si>
  <si>
    <t>Main</t>
  </si>
  <si>
    <t>디너</t>
    <phoneticPr fontId="6" type="noConversion"/>
  </si>
  <si>
    <t>Appetizer</t>
  </si>
  <si>
    <t>Set(Lunch)</t>
  </si>
  <si>
    <t>총매출</t>
    <phoneticPr fontId="6" type="noConversion"/>
  </si>
  <si>
    <t>Pizza</t>
    <phoneticPr fontId="6" type="noConversion"/>
  </si>
  <si>
    <t>Set(Dinner)</t>
  </si>
  <si>
    <t>누적매출</t>
    <phoneticPr fontId="6" type="noConversion"/>
  </si>
  <si>
    <t>Pasta</t>
    <phoneticPr fontId="6" type="noConversion"/>
  </si>
  <si>
    <t>Wine &amp; Beverage</t>
  </si>
  <si>
    <t>목표매출</t>
    <phoneticPr fontId="6" type="noConversion"/>
  </si>
  <si>
    <t>Risotto</t>
    <phoneticPr fontId="6" type="noConversion"/>
  </si>
  <si>
    <t>목표매출 달성도</t>
    <phoneticPr fontId="6" type="noConversion"/>
  </si>
  <si>
    <t xml:space="preserve">  금주의 추천메뉴 및 Daily (Best &amp; Worst) </t>
    <phoneticPr fontId="6" type="noConversion"/>
  </si>
  <si>
    <t>금주 추천메뉴</t>
    <phoneticPr fontId="6" type="noConversion"/>
  </si>
  <si>
    <t xml:space="preserve"> 추천메뉴</t>
    <phoneticPr fontId="6" type="noConversion"/>
  </si>
  <si>
    <t>판매량(누적)</t>
    <phoneticPr fontId="6" type="noConversion"/>
  </si>
  <si>
    <t>분류</t>
    <phoneticPr fontId="6" type="noConversion"/>
  </si>
  <si>
    <t>데일리 판매수량</t>
    <phoneticPr fontId="6" type="noConversion"/>
  </si>
  <si>
    <t>깔라마리</t>
    <phoneticPr fontId="3" type="noConversion"/>
  </si>
  <si>
    <t>Daily Best</t>
    <phoneticPr fontId="6" type="noConversion"/>
  </si>
  <si>
    <t>봉골레</t>
    <phoneticPr fontId="3" type="noConversion"/>
  </si>
  <si>
    <t>정글스테이크</t>
    <phoneticPr fontId="3" type="noConversion"/>
  </si>
  <si>
    <t>Daily Worst</t>
    <phoneticPr fontId="6" type="noConversion"/>
  </si>
  <si>
    <t xml:space="preserve">시간 </t>
    <phoneticPr fontId="6" type="noConversion"/>
  </si>
  <si>
    <t>예약명</t>
    <phoneticPr fontId="6" type="noConversion"/>
  </si>
  <si>
    <t>인원</t>
    <phoneticPr fontId="6" type="noConversion"/>
  </si>
  <si>
    <t>비고</t>
    <phoneticPr fontId="6" type="noConversion"/>
  </si>
  <si>
    <t>오전</t>
    <phoneticPr fontId="6" type="noConversion"/>
  </si>
  <si>
    <t xml:space="preserve">오후 </t>
  </si>
  <si>
    <t>* 보고  및 특이사항</t>
    <phoneticPr fontId="6" type="noConversion"/>
  </si>
  <si>
    <t>Kitchen</t>
    <phoneticPr fontId="6" type="noConversion"/>
  </si>
  <si>
    <t>* D/O</t>
    <phoneticPr fontId="6" type="noConversion"/>
  </si>
  <si>
    <t>최영환 계장, 허지영사원</t>
    <phoneticPr fontId="3" type="noConversion"/>
  </si>
  <si>
    <t>Hall</t>
    <phoneticPr fontId="6" type="noConversion"/>
  </si>
  <si>
    <t>천상목 주임</t>
    <phoneticPr fontId="3" type="noConversion"/>
  </si>
  <si>
    <t>* Salad</t>
    <phoneticPr fontId="6" type="noConversion"/>
  </si>
  <si>
    <t>박종현 사원</t>
    <phoneticPr fontId="3" type="noConversion"/>
  </si>
  <si>
    <t>* Section A</t>
    <phoneticPr fontId="6" type="noConversion"/>
  </si>
  <si>
    <t>이두영 사원</t>
    <phoneticPr fontId="3" type="noConversion"/>
  </si>
  <si>
    <t>* Pizza</t>
    <phoneticPr fontId="6" type="noConversion"/>
  </si>
  <si>
    <t>김성민 사원</t>
    <phoneticPr fontId="3" type="noConversion"/>
  </si>
  <si>
    <t>* Section B</t>
    <phoneticPr fontId="6" type="noConversion"/>
  </si>
  <si>
    <t>김하림 사원</t>
    <phoneticPr fontId="3" type="noConversion"/>
  </si>
  <si>
    <t xml:space="preserve">* Pasta </t>
    <phoneticPr fontId="6" type="noConversion"/>
  </si>
  <si>
    <t>민지홍 사원</t>
    <phoneticPr fontId="3" type="noConversion"/>
  </si>
  <si>
    <t>* Section 3F</t>
    <phoneticPr fontId="6" type="noConversion"/>
  </si>
  <si>
    <t>* Main</t>
    <phoneticPr fontId="6" type="noConversion"/>
  </si>
  <si>
    <t>* Part Time</t>
    <phoneticPr fontId="6" type="noConversion"/>
  </si>
  <si>
    <t>* 보고  및 특이사항</t>
    <phoneticPr fontId="6" type="noConversion"/>
  </si>
  <si>
    <t>Kitchen</t>
  </si>
  <si>
    <t>키친 파트 별 냉장고 대 청소</t>
    <phoneticPr fontId="3" type="noConversion"/>
  </si>
  <si>
    <t>파트별 식자재 리체크</t>
    <phoneticPr fontId="3" type="noConversion"/>
  </si>
  <si>
    <t>박종현 사원 연어그라브락스 생산</t>
    <phoneticPr fontId="3" type="noConversion"/>
  </si>
  <si>
    <t>ㅕ</t>
    <phoneticPr fontId="3" type="noConversion"/>
  </si>
  <si>
    <t>Hall</t>
    <phoneticPr fontId="6" type="noConversion"/>
  </si>
  <si>
    <t xml:space="preserve">금일은 단품 파스타와 정글 스테이크 요리가 많이 판매가 되었습니다 </t>
    <phoneticPr fontId="3" type="noConversion"/>
  </si>
  <si>
    <t>3층 청소 실시(틈새 먼지 제거와 bar 냉장고 청소)</t>
    <phoneticPr fontId="3" type="noConversion"/>
  </si>
  <si>
    <t xml:space="preserve">  기물파손율 </t>
    <phoneticPr fontId="6" type="noConversion"/>
  </si>
  <si>
    <t>Kitchen</t>
    <phoneticPr fontId="6" type="noConversion"/>
  </si>
  <si>
    <t xml:space="preserve">  전도금 사용내역 </t>
    <phoneticPr fontId="6" type="noConversion"/>
  </si>
  <si>
    <t>총금액</t>
    <phoneticPr fontId="6" type="noConversion"/>
  </si>
  <si>
    <t xml:space="preserve">금액 </t>
  </si>
  <si>
    <t>사용내역</t>
    <phoneticPr fontId="6" type="noConversion"/>
  </si>
  <si>
    <t>금액</t>
    <phoneticPr fontId="6" type="noConversion"/>
  </si>
  <si>
    <t xml:space="preserve">사용내역 </t>
  </si>
  <si>
    <t xml:space="preserve"> </t>
  </si>
  <si>
    <t>2016-10.11</t>
    <phoneticPr fontId="3" type="noConversion"/>
  </si>
  <si>
    <t>주요판매분석</t>
    <phoneticPr fontId="6" type="noConversion"/>
  </si>
  <si>
    <t>런치</t>
    <phoneticPr fontId="6" type="noConversion"/>
  </si>
  <si>
    <t>Salad</t>
    <phoneticPr fontId="6" type="noConversion"/>
  </si>
  <si>
    <t>누적매출</t>
    <phoneticPr fontId="6" type="noConversion"/>
  </si>
  <si>
    <t>Pasta</t>
    <phoneticPr fontId="6" type="noConversion"/>
  </si>
  <si>
    <t>목표매출</t>
    <phoneticPr fontId="6" type="noConversion"/>
  </si>
  <si>
    <t>Risotto</t>
    <phoneticPr fontId="6" type="noConversion"/>
  </si>
  <si>
    <t>목표매출 달성도</t>
    <phoneticPr fontId="6" type="noConversion"/>
  </si>
  <si>
    <t xml:space="preserve">  금주의 추천메뉴 및 Daily (Best &amp; Worst) </t>
    <phoneticPr fontId="6" type="noConversion"/>
  </si>
  <si>
    <t>금주 추천메뉴</t>
    <phoneticPr fontId="6" type="noConversion"/>
  </si>
  <si>
    <t xml:space="preserve"> 추천메뉴</t>
    <phoneticPr fontId="6" type="noConversion"/>
  </si>
  <si>
    <t>판매량(누적)</t>
    <phoneticPr fontId="6" type="noConversion"/>
  </si>
  <si>
    <t>분류</t>
    <phoneticPr fontId="6" type="noConversion"/>
  </si>
  <si>
    <t>데일리 판매수량</t>
    <phoneticPr fontId="6" type="noConversion"/>
  </si>
  <si>
    <t>콥 샐러드</t>
    <phoneticPr fontId="3" type="noConversion"/>
  </si>
  <si>
    <t>Daily Best</t>
    <phoneticPr fontId="6" type="noConversion"/>
  </si>
  <si>
    <t>봉골레</t>
    <phoneticPr fontId="3" type="noConversion"/>
  </si>
  <si>
    <t>Daily Worst</t>
    <phoneticPr fontId="6" type="noConversion"/>
  </si>
  <si>
    <t xml:space="preserve">시간 </t>
    <phoneticPr fontId="6" type="noConversion"/>
  </si>
  <si>
    <t>예약명</t>
    <phoneticPr fontId="6" type="noConversion"/>
  </si>
  <si>
    <t>인원</t>
    <phoneticPr fontId="6" type="noConversion"/>
  </si>
  <si>
    <t>비고</t>
    <phoneticPr fontId="6" type="noConversion"/>
  </si>
  <si>
    <t>오전</t>
    <phoneticPr fontId="6" type="noConversion"/>
  </si>
  <si>
    <t>* D/O</t>
    <phoneticPr fontId="6" type="noConversion"/>
  </si>
  <si>
    <t>최영환 계장,박종현 사원(훈련)</t>
    <phoneticPr fontId="3" type="noConversion"/>
  </si>
  <si>
    <t>허지영 사원</t>
    <phoneticPr fontId="3" type="noConversion"/>
  </si>
  <si>
    <t>천상목 주임</t>
    <phoneticPr fontId="3" type="noConversion"/>
  </si>
  <si>
    <t>이두영 김하림 사원</t>
    <phoneticPr fontId="3" type="noConversion"/>
  </si>
  <si>
    <t>* Main</t>
    <phoneticPr fontId="6" type="noConversion"/>
  </si>
  <si>
    <t>* Part Time</t>
    <phoneticPr fontId="6" type="noConversion"/>
  </si>
  <si>
    <t>핫파트 후라이팬 찌든 떼 제거</t>
    <phoneticPr fontId="3" type="noConversion"/>
  </si>
  <si>
    <t>트렌치 청소</t>
    <phoneticPr fontId="3" type="noConversion"/>
  </si>
  <si>
    <t>금일은 런치에 단품 손님이  많이 방문을 하였습니다 주로 파스타 위주의 식사를 하는데 그중 한우 크림 파스타 가 매우 인기가 많고 주문을 많이 합니다</t>
    <phoneticPr fontId="3" type="noConversion"/>
  </si>
  <si>
    <t xml:space="preserve">돌잔치문의로 금일 3팀이 보러왔습니다 그중 2팀은 예약을 함 </t>
    <phoneticPr fontId="3" type="noConversion"/>
  </si>
  <si>
    <t>이번 할로윈 데이 상설 바비큐를 위해 매장에 방문 하는 손님들께 많이 알리고 설명을 드림</t>
    <phoneticPr fontId="3" type="noConversion"/>
  </si>
  <si>
    <t>2016-10.12</t>
    <phoneticPr fontId="3" type="noConversion"/>
  </si>
  <si>
    <t>감바스</t>
    <phoneticPr fontId="3" type="noConversion"/>
  </si>
  <si>
    <t>임진환 대리,박종현 사원(훈련)</t>
    <phoneticPr fontId="3" type="noConversion"/>
  </si>
  <si>
    <t>최영환 계장</t>
    <phoneticPr fontId="3" type="noConversion"/>
  </si>
  <si>
    <t>김성민,민지홍 사원</t>
    <phoneticPr fontId="3" type="noConversion"/>
  </si>
  <si>
    <t>핫파트 스토브, 후드 청소</t>
    <phoneticPr fontId="3" type="noConversion"/>
  </si>
  <si>
    <t>14일 바베큐용 연어그라브락스 미장 및 포션</t>
    <phoneticPr fontId="3" type="noConversion"/>
  </si>
  <si>
    <t>홀청소 실시 (쇼파 먼지 제거, 선반대 틈샘 먼지, bar바닥 청소 )</t>
    <phoneticPr fontId="3" type="noConversion"/>
  </si>
  <si>
    <t>지하 창고 소모품과 기물들 정리</t>
    <phoneticPr fontId="3" type="noConversion"/>
  </si>
  <si>
    <t>2016-10.13</t>
    <phoneticPr fontId="3" type="noConversion"/>
  </si>
  <si>
    <t xml:space="preserve">  일일매출내역</t>
    <phoneticPr fontId="6" type="noConversion"/>
  </si>
  <si>
    <t>주요판매분석</t>
    <phoneticPr fontId="6" type="noConversion"/>
  </si>
  <si>
    <t>런치</t>
    <phoneticPr fontId="6" type="noConversion"/>
  </si>
  <si>
    <t>Salad</t>
    <phoneticPr fontId="6" type="noConversion"/>
  </si>
  <si>
    <t>디너</t>
    <phoneticPr fontId="6" type="noConversion"/>
  </si>
  <si>
    <t>총매출</t>
    <phoneticPr fontId="6" type="noConversion"/>
  </si>
  <si>
    <t>Pizza</t>
    <phoneticPr fontId="6" type="noConversion"/>
  </si>
  <si>
    <t>시져 샐러드</t>
    <phoneticPr fontId="3" type="noConversion"/>
  </si>
  <si>
    <t>Daily Best</t>
    <phoneticPr fontId="6" type="noConversion"/>
  </si>
  <si>
    <t>봉골레</t>
    <phoneticPr fontId="3" type="noConversion"/>
  </si>
  <si>
    <t>정글스테이크</t>
    <phoneticPr fontId="3" type="noConversion"/>
  </si>
  <si>
    <t>Daily Worst</t>
    <phoneticPr fontId="6" type="noConversion"/>
  </si>
  <si>
    <t xml:space="preserve">시간 </t>
    <phoneticPr fontId="6" type="noConversion"/>
  </si>
  <si>
    <t>예약명</t>
    <phoneticPr fontId="6" type="noConversion"/>
  </si>
  <si>
    <t>인원</t>
    <phoneticPr fontId="6" type="noConversion"/>
  </si>
  <si>
    <t>비고</t>
    <phoneticPr fontId="6" type="noConversion"/>
  </si>
  <si>
    <t>오전</t>
    <phoneticPr fontId="6" type="noConversion"/>
  </si>
  <si>
    <t>이슬기 님</t>
    <phoneticPr fontId="3" type="noConversion"/>
  </si>
  <si>
    <t>과학 기술원</t>
    <phoneticPr fontId="3" type="noConversion"/>
  </si>
  <si>
    <t>김 민 님</t>
    <phoneticPr fontId="3" type="noConversion"/>
  </si>
  <si>
    <t>이준구 님</t>
    <phoneticPr fontId="3" type="noConversion"/>
  </si>
  <si>
    <t>사오정 모임</t>
    <phoneticPr fontId="3" type="noConversion"/>
  </si>
  <si>
    <t>* 보고  및 특이사항</t>
    <phoneticPr fontId="6" type="noConversion"/>
  </si>
  <si>
    <t>Kitchen</t>
    <phoneticPr fontId="6" type="noConversion"/>
  </si>
  <si>
    <t>* D/O</t>
    <phoneticPr fontId="6" type="noConversion"/>
  </si>
  <si>
    <t>김성민,박종현(훈련)</t>
    <phoneticPr fontId="3" type="noConversion"/>
  </si>
  <si>
    <t>Hall</t>
    <phoneticPr fontId="6" type="noConversion"/>
  </si>
  <si>
    <t>* Salad</t>
    <phoneticPr fontId="6" type="noConversion"/>
  </si>
  <si>
    <t>허지영 사원</t>
    <phoneticPr fontId="3" type="noConversion"/>
  </si>
  <si>
    <t>* Section A</t>
    <phoneticPr fontId="6" type="noConversion"/>
  </si>
  <si>
    <t>천상목 주임</t>
    <phoneticPr fontId="3" type="noConversion"/>
  </si>
  <si>
    <t>* Pizza</t>
    <phoneticPr fontId="6" type="noConversion"/>
  </si>
  <si>
    <t>최영환 계장</t>
    <phoneticPr fontId="3" type="noConversion"/>
  </si>
  <si>
    <t>* Section B</t>
    <phoneticPr fontId="6" type="noConversion"/>
  </si>
  <si>
    <t xml:space="preserve">* Pasta </t>
    <phoneticPr fontId="6" type="noConversion"/>
  </si>
  <si>
    <t>민지홍 사원</t>
    <phoneticPr fontId="3" type="noConversion"/>
  </si>
  <si>
    <t>* Section 3F</t>
    <phoneticPr fontId="6" type="noConversion"/>
  </si>
  <si>
    <t>* Main</t>
    <phoneticPr fontId="6" type="noConversion"/>
  </si>
  <si>
    <t>* Part Time</t>
    <phoneticPr fontId="6" type="noConversion"/>
  </si>
  <si>
    <t>선반다이 청소 및 공산품 유통기한 체크</t>
    <phoneticPr fontId="3" type="noConversion"/>
  </si>
  <si>
    <t xml:space="preserve">쓰레기장 청소 </t>
    <phoneticPr fontId="3" type="noConversion"/>
  </si>
  <si>
    <t>ㅕ</t>
    <phoneticPr fontId="3" type="noConversion"/>
  </si>
  <si>
    <t xml:space="preserve">런치에는 과학기술원 학생과 교수님 식사를함 단골손님이라 서비스로 차와 디저트를 드림 </t>
    <phoneticPr fontId="3" type="noConversion"/>
  </si>
  <si>
    <t>금일은 과학 기술원 예약을 3층룸으로 해드림 3층공간의 홍보와 다음 단체모임 공간을 소개를 해드림</t>
    <phoneticPr fontId="3" type="noConversion"/>
  </si>
  <si>
    <t xml:space="preserve">  기물파손율 </t>
    <phoneticPr fontId="6" type="noConversion"/>
  </si>
  <si>
    <t xml:space="preserve">  전도금 사용내역 </t>
    <phoneticPr fontId="6" type="noConversion"/>
  </si>
  <si>
    <t>총금액</t>
    <phoneticPr fontId="6" type="noConversion"/>
  </si>
  <si>
    <t>사용내역</t>
    <phoneticPr fontId="6" type="noConversion"/>
  </si>
  <si>
    <t>금액</t>
    <phoneticPr fontId="6" type="noConversion"/>
  </si>
  <si>
    <t>2016-10.14</t>
    <phoneticPr fontId="3" type="noConversion"/>
  </si>
  <si>
    <t>BBQ</t>
    <phoneticPr fontId="3" type="noConversion"/>
  </si>
  <si>
    <t>버섯 샐러드</t>
    <phoneticPr fontId="3" type="noConversion"/>
  </si>
  <si>
    <t>수완 에너지</t>
    <phoneticPr fontId="3" type="noConversion"/>
  </si>
  <si>
    <t>천승욱님</t>
    <phoneticPr fontId="3" type="noConversion"/>
  </si>
  <si>
    <t>전남대 병원 회식(BBQ)</t>
    <phoneticPr fontId="3" type="noConversion"/>
  </si>
  <si>
    <t>김성태 님</t>
    <phoneticPr fontId="3" type="noConversion"/>
  </si>
  <si>
    <t>금일 바비큐 미장 및 작업</t>
    <phoneticPr fontId="3" type="noConversion"/>
  </si>
  <si>
    <t>박종현 사원 도우 생산 및 알타리무 피클 생산</t>
    <phoneticPr fontId="3" type="noConversion"/>
  </si>
  <si>
    <t>런치에는 첫방문 손님 예약을 하지 않고 많이 방문을 하였고 저녁부터는 단골손님이 많이 와 정글 스테이크와 피자를 많이 이용 함</t>
    <phoneticPr fontId="3" type="noConversion"/>
  </si>
  <si>
    <t>3층에는 전남대 병원 교수님들 회식으로 BBQ를 이용하였으며 쉬라즈 와인 4병과 맥주를 이용하였습니다</t>
    <phoneticPr fontId="3" type="noConversion"/>
  </si>
  <si>
    <t>광주 병원들 사이에서는 꼴라가 분위기 좋고 고급진 음식과 좋은 서비스를 잘한다고 소문이 나 있다고 교수님이 말씀을 해주었습니다</t>
    <phoneticPr fontId="3" type="noConversion"/>
  </si>
  <si>
    <t>3층 전남대 병원 교수님들은 기분 좋게 식사를 하시고 이번 상설 바베큐때도 오겠다며 예약을 하고 갔습니다</t>
    <phoneticPr fontId="3" type="noConversion"/>
  </si>
  <si>
    <t>2016-10.15</t>
    <phoneticPr fontId="3" type="noConversion"/>
  </si>
  <si>
    <t>시져 샐러드</t>
    <phoneticPr fontId="3" type="noConversion"/>
  </si>
  <si>
    <t>박천인 님</t>
    <phoneticPr fontId="3" type="noConversion"/>
  </si>
  <si>
    <t>백선호 님</t>
    <phoneticPr fontId="3" type="noConversion"/>
  </si>
  <si>
    <t>한지혜 님</t>
    <phoneticPr fontId="3" type="noConversion"/>
  </si>
  <si>
    <t>김성민 사원 런치 세트 파스타 단호박 파스타 재교육</t>
    <phoneticPr fontId="3" type="noConversion"/>
  </si>
  <si>
    <t>허지영 사원 디저트 제폴라 생산 교육</t>
    <phoneticPr fontId="3" type="noConversion"/>
  </si>
  <si>
    <t>금일은  전에 선결제 하고가신 분들이 많이 방문을 하였습니다 그리고 김영란법으로 인해 제약 회사들의방문이 많이 줄었습니다</t>
    <phoneticPr fontId="3" type="noConversion"/>
  </si>
  <si>
    <t>단골손님들 이 할로인 데이  상설바베큐에 대한 관심을 가지며 문의가 많이 들어 오는 편입니다</t>
    <phoneticPr fontId="3" type="noConversion"/>
  </si>
  <si>
    <t>돌잔치와 스몰 웨딩 문의 가 많이 들어 오며 12월을 송년회모임 예약 문의도 많이 옵니다</t>
    <phoneticPr fontId="3" type="noConversion"/>
  </si>
  <si>
    <t>홀직원들의 3층  이용에 대한 교육실시</t>
    <phoneticPr fontId="3" type="noConversion"/>
  </si>
  <si>
    <t>이두영 김하림 사원</t>
    <phoneticPr fontId="3" type="noConversion"/>
  </si>
  <si>
    <t>박가영 사원 10일로 퇴사함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</si>
</sst>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₩&quot;#,##0;[Red]\-&quot;₩&quot;#,##0"/>
    <numFmt numFmtId="42" formatCode="_-&quot;₩&quot;* #,##0_-;\-&quot;₩&quot;* #,##0_-;_-&quot;₩&quot;* &quot;-&quot;_-;_-@_-"/>
    <numFmt numFmtId="41" formatCode="_-* #,##0_-;\-* #,##0_-;_-* &quot;-&quot;_-;_-@_-"/>
    <numFmt numFmtId="176" formatCode="0.0%"/>
    <numFmt numFmtId="177" formatCode="0_);[Red]\(0\)"/>
  </numFmts>
  <fonts count="17">
    <font>
      <sz val="12"/>
      <color theme="1"/>
      <name val="맑은 고딕"/>
      <family val="2"/>
      <scheme val="minor"/>
    </font>
    <font>
      <sz val="11"/>
      <color theme="1"/>
      <name val="맑은 고딕"/>
      <family val="2"/>
      <charset val="129"/>
      <scheme val="minor"/>
    </font>
    <font>
      <sz val="20"/>
      <name val="HY나무B"/>
      <family val="1"/>
      <charset val="129"/>
    </font>
    <font>
      <sz val="8"/>
      <name val="맑은 고딕"/>
      <family val="3"/>
      <charset val="129"/>
      <scheme val="minor"/>
    </font>
    <font>
      <sz val="10"/>
      <color theme="1"/>
      <name val="HY나무B"/>
      <family val="1"/>
      <charset val="129"/>
    </font>
    <font>
      <sz val="10"/>
      <name val="HY나무B"/>
      <family val="1"/>
      <charset val="129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4"/>
      <color theme="1"/>
      <name val="HY나무B"/>
      <family val="1"/>
      <charset val="129"/>
    </font>
    <font>
      <sz val="12"/>
      <color theme="1"/>
      <name val="HY나무B"/>
      <family val="1"/>
      <charset val="129"/>
    </font>
    <font>
      <sz val="11"/>
      <color theme="1"/>
      <name val="HY나무B"/>
      <family val="1"/>
      <charset val="129"/>
    </font>
    <font>
      <b/>
      <u/>
      <sz val="24"/>
      <color rgb="FFFFFFFF"/>
      <name val="-윤고딕320"/>
      <family val="1"/>
      <charset val="129"/>
    </font>
    <font>
      <sz val="10"/>
      <color theme="1"/>
      <name val="맑은 고딕"/>
      <family val="2"/>
      <charset val="129"/>
      <scheme val="minor"/>
    </font>
    <font>
      <sz val="10"/>
      <color theme="1"/>
      <name val="HY나무M"/>
      <family val="1"/>
      <charset val="129"/>
    </font>
    <font>
      <sz val="14"/>
      <color rgb="FF000000"/>
      <name val="HY나무B"/>
      <family val="1"/>
      <charset val="129"/>
    </font>
    <font>
      <sz val="11"/>
      <color rgb="FF000000"/>
      <name val="HY나무B"/>
      <family val="1"/>
      <charset val="129"/>
    </font>
    <font>
      <sz val="10"/>
      <color rgb="FF000000"/>
      <name val="HY나무B"/>
      <family val="1"/>
      <charset val="129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</cellStyleXfs>
  <cellXfs count="7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9" fontId="0" fillId="0" borderId="0" xfId="0" applyNumberFormat="1"/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41" fontId="4" fillId="0" borderId="1" xfId="1" applyFont="1" applyBorder="1" applyAlignment="1">
      <alignment vertical="center"/>
    </xf>
    <xf numFmtId="6" fontId="4" fillId="3" borderId="1" xfId="2" applyNumberFormat="1" applyFont="1" applyFill="1" applyBorder="1" applyAlignment="1">
      <alignment horizontal="center" vertical="center"/>
    </xf>
    <xf numFmtId="9" fontId="4" fillId="0" borderId="1" xfId="2" applyNumberFormat="1" applyFont="1" applyBorder="1" applyAlignment="1">
      <alignment horizontal="center" vertical="center"/>
    </xf>
    <xf numFmtId="176" fontId="4" fillId="3" borderId="1" xfId="2" applyNumberFormat="1" applyFont="1" applyFill="1" applyBorder="1" applyAlignment="1">
      <alignment horizontal="center" vertical="center"/>
    </xf>
    <xf numFmtId="41" fontId="4" fillId="0" borderId="1" xfId="1" applyFont="1" applyBorder="1" applyAlignment="1">
      <alignment horizontal="right" vertical="center"/>
    </xf>
    <xf numFmtId="41" fontId="0" fillId="0" borderId="0" xfId="0" applyNumberFormat="1"/>
    <xf numFmtId="41" fontId="4" fillId="0" borderId="4" xfId="1" applyFont="1" applyBorder="1" applyAlignment="1">
      <alignment horizontal="right" vertical="center"/>
    </xf>
    <xf numFmtId="0" fontId="0" fillId="0" borderId="0" xfId="0" applyBorder="1"/>
    <xf numFmtId="0" fontId="0" fillId="0" borderId="4" xfId="0" applyBorder="1"/>
    <xf numFmtId="176" fontId="4" fillId="0" borderId="1" xfId="2" applyNumberFormat="1" applyFont="1" applyBorder="1" applyAlignment="1">
      <alignment horizontal="right" vertical="center"/>
    </xf>
    <xf numFmtId="9" fontId="4" fillId="0" borderId="1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center" vertical="center"/>
    </xf>
    <xf numFmtId="3" fontId="11" fillId="0" borderId="0" xfId="0" applyNumberFormat="1" applyFont="1"/>
    <xf numFmtId="0" fontId="4" fillId="5" borderId="1" xfId="0" applyFont="1" applyFill="1" applyBorder="1" applyAlignment="1">
      <alignment horizontal="center" vertical="center"/>
    </xf>
    <xf numFmtId="0" fontId="4" fillId="0" borderId="1" xfId="0" applyFont="1" applyBorder="1"/>
    <xf numFmtId="0" fontId="4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/>
    </xf>
    <xf numFmtId="20" fontId="4" fillId="0" borderId="1" xfId="0" applyNumberFormat="1" applyFont="1" applyBorder="1" applyAlignment="1">
      <alignment horizontal="center" vertical="center"/>
    </xf>
    <xf numFmtId="177" fontId="4" fillId="0" borderId="1" xfId="3" applyNumberFormat="1" applyFont="1" applyBorder="1" applyAlignment="1">
      <alignment horizontal="center" vertical="center"/>
    </xf>
    <xf numFmtId="20" fontId="4" fillId="0" borderId="2" xfId="0" applyNumberFormat="1" applyFont="1" applyBorder="1" applyAlignment="1">
      <alignment horizontal="center" vertical="center"/>
    </xf>
    <xf numFmtId="20" fontId="4" fillId="0" borderId="3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top"/>
    </xf>
    <xf numFmtId="0" fontId="4" fillId="0" borderId="1" xfId="0" applyFont="1" applyBorder="1" applyAlignment="1"/>
    <xf numFmtId="0" fontId="10" fillId="3" borderId="6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top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4" fillId="5" borderId="2" xfId="0" applyFont="1" applyFill="1" applyBorder="1" applyAlignment="1">
      <alignment horizontal="left" vertical="top"/>
    </xf>
    <xf numFmtId="0" fontId="4" fillId="5" borderId="8" xfId="0" applyFont="1" applyFill="1" applyBorder="1" applyAlignment="1">
      <alignment horizontal="left" vertical="top"/>
    </xf>
    <xf numFmtId="0" fontId="4" fillId="5" borderId="3" xfId="0" applyFont="1" applyFill="1" applyBorder="1" applyAlignment="1">
      <alignment horizontal="left" vertical="top"/>
    </xf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left"/>
    </xf>
    <xf numFmtId="0" fontId="4" fillId="5" borderId="2" xfId="0" applyFont="1" applyFill="1" applyBorder="1" applyAlignment="1">
      <alignment horizontal="left" vertical="top"/>
    </xf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left"/>
    </xf>
    <xf numFmtId="0" fontId="10" fillId="3" borderId="7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4" fillId="2" borderId="2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2" fontId="8" fillId="2" borderId="2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42" fontId="16" fillId="0" borderId="1" xfId="2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4">
    <cellStyle name="백분율" xfId="3" builtinId="5"/>
    <cellStyle name="쉼표 [0]" xfId="1" builtinId="6"/>
    <cellStyle name="통화 [0]" xfId="2" builtinId="7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opLeftCell="A28" zoomScale="120" zoomScaleNormal="120" zoomScalePageLayoutView="120" workbookViewId="0">
      <selection activeCell="B44" sqref="B44:F44"/>
    </sheetView>
  </sheetViews>
  <sheetFormatPr defaultColWidth="11.44140625" defaultRowHeight="17.25"/>
  <cols>
    <col min="1" max="1" width="12.77734375" customWidth="1"/>
    <col min="2" max="2" width="18.6640625" style="73" customWidth="1"/>
    <col min="3" max="3" width="27.77734375" style="73" customWidth="1"/>
    <col min="4" max="4" width="11.77734375" style="73" customWidth="1"/>
    <col min="5" max="5" width="18.44140625" style="73" customWidth="1"/>
    <col min="6" max="6" width="33.109375" style="74" customWidth="1"/>
    <col min="7" max="7" width="16.77734375" customWidth="1"/>
  </cols>
  <sheetData>
    <row r="1" spans="1:10" ht="36" customHeight="1">
      <c r="A1" s="1"/>
      <c r="B1" s="1"/>
      <c r="C1" s="1"/>
      <c r="D1" s="1"/>
      <c r="E1" s="1"/>
      <c r="F1" s="1"/>
    </row>
    <row r="2" spans="1:10" ht="20.100000000000001" customHeight="1">
      <c r="A2" s="2" t="s">
        <v>0</v>
      </c>
      <c r="B2" s="3" t="s">
        <v>1</v>
      </c>
      <c r="C2" s="4"/>
      <c r="D2" s="3"/>
      <c r="E2" s="5" t="s">
        <v>2</v>
      </c>
      <c r="F2" s="6"/>
      <c r="G2" s="7">
        <f>SUM(D4:D8)+SUM(F4:F8)</f>
        <v>1</v>
      </c>
    </row>
    <row r="3" spans="1:10" ht="24" customHeight="1">
      <c r="A3" s="8" t="s">
        <v>3</v>
      </c>
      <c r="B3" s="9"/>
      <c r="C3" s="10" t="s">
        <v>4</v>
      </c>
      <c r="D3" s="10" t="s">
        <v>5</v>
      </c>
      <c r="E3" s="10" t="s">
        <v>6</v>
      </c>
      <c r="F3" s="11" t="s">
        <v>5</v>
      </c>
    </row>
    <row r="4" spans="1:10" ht="17.100000000000001" customHeight="1">
      <c r="A4" s="2" t="s">
        <v>7</v>
      </c>
      <c r="B4" s="12">
        <v>628600</v>
      </c>
      <c r="C4" s="13" t="s">
        <v>8</v>
      </c>
      <c r="D4" s="14">
        <v>0</v>
      </c>
      <c r="E4" s="15" t="s">
        <v>9</v>
      </c>
      <c r="F4" s="14">
        <v>0.39</v>
      </c>
    </row>
    <row r="5" spans="1:10" ht="17.100000000000001" customHeight="1">
      <c r="A5" s="2" t="s">
        <v>10</v>
      </c>
      <c r="B5" s="16">
        <f>B6-B4</f>
        <v>411000</v>
      </c>
      <c r="C5" s="15" t="s">
        <v>11</v>
      </c>
      <c r="D5" s="14">
        <v>0.02</v>
      </c>
      <c r="E5" s="15" t="s">
        <v>12</v>
      </c>
      <c r="F5" s="14">
        <v>0.1</v>
      </c>
      <c r="G5" s="17">
        <f>B7+B6</f>
        <v>28496200</v>
      </c>
    </row>
    <row r="6" spans="1:10" ht="17.100000000000001" customHeight="1">
      <c r="A6" s="2" t="s">
        <v>13</v>
      </c>
      <c r="B6" s="16">
        <v>1039600</v>
      </c>
      <c r="C6" s="13" t="s">
        <v>14</v>
      </c>
      <c r="D6" s="14">
        <v>0.04</v>
      </c>
      <c r="E6" s="15" t="s">
        <v>15</v>
      </c>
      <c r="F6" s="14">
        <v>0</v>
      </c>
      <c r="G6" s="18"/>
      <c r="H6" s="19"/>
    </row>
    <row r="7" spans="1:10" ht="17.100000000000001" customHeight="1">
      <c r="A7" s="2" t="s">
        <v>16</v>
      </c>
      <c r="B7" s="16">
        <v>27456600</v>
      </c>
      <c r="C7" s="15" t="s">
        <v>17</v>
      </c>
      <c r="D7" s="14">
        <v>0.35</v>
      </c>
      <c r="E7" s="15" t="s">
        <v>18</v>
      </c>
      <c r="F7" s="14">
        <v>0.06</v>
      </c>
      <c r="G7" s="20"/>
    </row>
    <row r="8" spans="1:10" ht="17.100000000000001" customHeight="1">
      <c r="A8" s="2" t="s">
        <v>19</v>
      </c>
      <c r="B8" s="16">
        <v>60000000</v>
      </c>
      <c r="C8" s="13" t="s">
        <v>20</v>
      </c>
      <c r="D8" s="14">
        <v>0.04</v>
      </c>
      <c r="E8" s="15"/>
      <c r="F8" s="14"/>
    </row>
    <row r="9" spans="1:10" ht="17.100000000000001" customHeight="1">
      <c r="A9" s="2" t="s">
        <v>21</v>
      </c>
      <c r="B9" s="21">
        <f>B7/B8</f>
        <v>0.45761000000000002</v>
      </c>
      <c r="C9" s="13"/>
      <c r="D9" s="14"/>
      <c r="E9" s="15"/>
      <c r="F9" s="22"/>
    </row>
    <row r="10" spans="1:10" ht="27.95" customHeight="1">
      <c r="A10" s="23" t="s">
        <v>22</v>
      </c>
      <c r="B10" s="23"/>
      <c r="C10" s="23"/>
      <c r="D10" s="23"/>
      <c r="E10" s="23"/>
      <c r="F10" s="23"/>
    </row>
    <row r="11" spans="1:10" ht="17.100000000000001" customHeight="1">
      <c r="A11" s="24" t="s">
        <v>23</v>
      </c>
      <c r="B11" s="2" t="s">
        <v>24</v>
      </c>
      <c r="C11" s="2" t="s">
        <v>25</v>
      </c>
      <c r="D11" s="2" t="s">
        <v>26</v>
      </c>
      <c r="E11" s="2"/>
      <c r="F11" s="25" t="s">
        <v>27</v>
      </c>
    </row>
    <row r="12" spans="1:10" ht="17.100000000000001" customHeight="1">
      <c r="A12" s="24"/>
      <c r="B12" s="26" t="s">
        <v>28</v>
      </c>
      <c r="C12" s="6">
        <v>1</v>
      </c>
      <c r="D12" s="27" t="s">
        <v>29</v>
      </c>
      <c r="E12" s="26"/>
      <c r="F12" s="6"/>
      <c r="J12" s="28">
        <v>93050750</v>
      </c>
    </row>
    <row r="13" spans="1:10" ht="17.100000000000001" customHeight="1">
      <c r="A13" s="24"/>
      <c r="B13" s="26" t="s">
        <v>30</v>
      </c>
      <c r="C13" s="6">
        <v>3</v>
      </c>
      <c r="D13" s="27"/>
      <c r="E13" s="26"/>
      <c r="F13" s="6"/>
    </row>
    <row r="14" spans="1:10" ht="17.100000000000001" customHeight="1">
      <c r="A14" s="24"/>
      <c r="B14" s="26" t="s">
        <v>31</v>
      </c>
      <c r="C14" s="6">
        <v>7</v>
      </c>
      <c r="D14" s="27" t="s">
        <v>32</v>
      </c>
      <c r="E14" s="26"/>
      <c r="F14" s="29"/>
    </row>
    <row r="15" spans="1:10" ht="17.100000000000001" customHeight="1">
      <c r="A15" s="24"/>
      <c r="B15" s="26"/>
      <c r="C15" s="6"/>
      <c r="D15" s="27"/>
      <c r="E15" s="26"/>
      <c r="F15" s="29"/>
    </row>
    <row r="16" spans="1:10" ht="27.95" customHeight="1">
      <c r="A16" s="23"/>
      <c r="B16" s="23"/>
      <c r="C16" s="23"/>
      <c r="D16" s="23"/>
      <c r="E16" s="23"/>
      <c r="F16" s="23"/>
    </row>
    <row r="17" spans="1:6" ht="18.95" customHeight="1">
      <c r="A17" s="30"/>
      <c r="B17" s="2" t="s">
        <v>33</v>
      </c>
      <c r="C17" s="2" t="s">
        <v>34</v>
      </c>
      <c r="D17" s="2" t="s">
        <v>35</v>
      </c>
      <c r="E17" s="31" t="s">
        <v>36</v>
      </c>
      <c r="F17" s="32"/>
    </row>
    <row r="18" spans="1:6" ht="17.100000000000001" customHeight="1">
      <c r="A18" s="24" t="s">
        <v>37</v>
      </c>
      <c r="B18" s="33"/>
      <c r="C18" s="33"/>
      <c r="D18" s="34"/>
      <c r="E18" s="35"/>
      <c r="F18" s="36"/>
    </row>
    <row r="19" spans="1:6" ht="17.100000000000001" customHeight="1">
      <c r="A19" s="24"/>
      <c r="B19" s="33"/>
      <c r="C19" s="33"/>
      <c r="D19" s="34"/>
      <c r="E19" s="35"/>
      <c r="F19" s="36"/>
    </row>
    <row r="20" spans="1:6" ht="17.100000000000001" customHeight="1">
      <c r="A20" s="24"/>
      <c r="B20" s="33"/>
      <c r="C20" s="33"/>
      <c r="D20" s="34"/>
      <c r="E20" s="35"/>
      <c r="F20" s="36"/>
    </row>
    <row r="21" spans="1:6" ht="17.100000000000001" customHeight="1">
      <c r="A21" s="24"/>
      <c r="B21" s="33"/>
      <c r="C21" s="33"/>
      <c r="D21" s="34"/>
      <c r="E21" s="35"/>
      <c r="F21" s="36"/>
    </row>
    <row r="22" spans="1:6" ht="17.100000000000001" customHeight="1">
      <c r="A22" s="24"/>
      <c r="B22" s="33"/>
      <c r="C22" s="33"/>
      <c r="D22" s="34"/>
      <c r="E22" s="35"/>
      <c r="F22" s="36"/>
    </row>
    <row r="23" spans="1:6" ht="17.100000000000001" customHeight="1">
      <c r="A23" s="37"/>
      <c r="B23" s="33"/>
      <c r="C23" s="6"/>
      <c r="D23" s="34"/>
      <c r="E23" s="35"/>
      <c r="F23" s="36"/>
    </row>
    <row r="24" spans="1:6" ht="17.100000000000001" customHeight="1">
      <c r="A24" s="24" t="s">
        <v>38</v>
      </c>
      <c r="B24" s="33"/>
      <c r="C24" s="33"/>
      <c r="D24" s="34"/>
      <c r="E24" s="35"/>
      <c r="F24" s="36"/>
    </row>
    <row r="25" spans="1:6" ht="17.100000000000001" customHeight="1">
      <c r="A25" s="24"/>
      <c r="B25" s="33"/>
      <c r="C25" s="33"/>
      <c r="D25" s="34"/>
      <c r="E25" s="35"/>
      <c r="F25" s="36"/>
    </row>
    <row r="26" spans="1:6" ht="17.100000000000001" customHeight="1">
      <c r="A26" s="24"/>
      <c r="B26" s="33"/>
      <c r="C26" s="33"/>
      <c r="D26" s="34"/>
      <c r="E26" s="35"/>
      <c r="F26" s="36"/>
    </row>
    <row r="27" spans="1:6" ht="17.100000000000001" customHeight="1">
      <c r="A27" s="24"/>
      <c r="B27" s="33"/>
      <c r="C27" s="33"/>
      <c r="D27" s="34"/>
      <c r="E27" s="35"/>
      <c r="F27" s="36"/>
    </row>
    <row r="28" spans="1:6" ht="17.100000000000001" customHeight="1">
      <c r="A28" s="24"/>
      <c r="B28" s="33"/>
      <c r="C28" s="33"/>
      <c r="D28" s="34"/>
      <c r="E28" s="35"/>
      <c r="F28" s="36"/>
    </row>
    <row r="29" spans="1:6" ht="17.100000000000001" customHeight="1">
      <c r="A29" s="24"/>
      <c r="B29" s="33"/>
      <c r="C29" s="33"/>
      <c r="D29" s="34"/>
      <c r="E29" s="35"/>
      <c r="F29" s="36"/>
    </row>
    <row r="30" spans="1:6" ht="26.1" customHeight="1">
      <c r="A30" s="23" t="s">
        <v>39</v>
      </c>
      <c r="B30" s="23"/>
      <c r="C30" s="23"/>
      <c r="D30" s="23"/>
      <c r="E30" s="23"/>
      <c r="F30" s="23"/>
    </row>
    <row r="31" spans="1:6" ht="17.100000000000001" customHeight="1">
      <c r="A31" s="38" t="s">
        <v>40</v>
      </c>
      <c r="B31" s="39" t="s">
        <v>41</v>
      </c>
      <c r="C31" s="40" t="s">
        <v>42</v>
      </c>
      <c r="D31" s="38" t="s">
        <v>43</v>
      </c>
      <c r="E31" s="2" t="s">
        <v>41</v>
      </c>
      <c r="F31" s="41" t="s">
        <v>44</v>
      </c>
    </row>
    <row r="32" spans="1:6" ht="17.100000000000001" customHeight="1">
      <c r="A32" s="42"/>
      <c r="B32" s="43" t="s">
        <v>45</v>
      </c>
      <c r="C32" s="40" t="s">
        <v>46</v>
      </c>
      <c r="D32" s="44"/>
      <c r="E32" s="25" t="s">
        <v>47</v>
      </c>
      <c r="F32" s="41" t="s">
        <v>48</v>
      </c>
    </row>
    <row r="33" spans="1:7" ht="17.100000000000001" customHeight="1">
      <c r="A33" s="42"/>
      <c r="B33" s="45" t="s">
        <v>49</v>
      </c>
      <c r="C33" s="40" t="s">
        <v>50</v>
      </c>
      <c r="D33" s="44"/>
      <c r="E33" s="25" t="s">
        <v>51</v>
      </c>
      <c r="F33" s="41" t="s">
        <v>52</v>
      </c>
    </row>
    <row r="34" spans="1:7" ht="17.100000000000001" customHeight="1">
      <c r="A34" s="46"/>
      <c r="B34" s="45" t="s">
        <v>53</v>
      </c>
      <c r="C34" s="40" t="s">
        <v>54</v>
      </c>
      <c r="D34" s="47"/>
      <c r="E34" s="25" t="s">
        <v>55</v>
      </c>
      <c r="F34" s="41"/>
    </row>
    <row r="35" spans="1:7" ht="17.100000000000001" customHeight="1">
      <c r="A35" s="48"/>
      <c r="B35" s="45" t="s">
        <v>56</v>
      </c>
      <c r="C35" s="40"/>
      <c r="D35" s="49"/>
      <c r="E35" s="25" t="s">
        <v>57</v>
      </c>
      <c r="F35" s="41"/>
    </row>
    <row r="36" spans="1:7" ht="27" customHeight="1">
      <c r="A36" s="23" t="s">
        <v>58</v>
      </c>
      <c r="B36" s="23"/>
      <c r="C36" s="23"/>
      <c r="D36" s="23"/>
      <c r="E36" s="23"/>
      <c r="F36" s="23"/>
    </row>
    <row r="37" spans="1:7" ht="17.100000000000001" customHeight="1">
      <c r="A37" s="38" t="s">
        <v>59</v>
      </c>
      <c r="B37" s="50" t="s">
        <v>60</v>
      </c>
      <c r="C37" s="51"/>
      <c r="D37" s="51"/>
      <c r="E37" s="51"/>
      <c r="F37" s="52"/>
    </row>
    <row r="38" spans="1:7" ht="17.100000000000001" customHeight="1">
      <c r="A38" s="42"/>
      <c r="B38" s="50" t="s">
        <v>61</v>
      </c>
      <c r="C38" s="51"/>
      <c r="D38" s="51"/>
      <c r="E38" s="51"/>
      <c r="F38" s="52"/>
    </row>
    <row r="39" spans="1:7" ht="17.100000000000001" customHeight="1">
      <c r="A39" s="42"/>
      <c r="B39" s="50" t="s">
        <v>62</v>
      </c>
      <c r="C39" s="53"/>
      <c r="D39" s="53"/>
      <c r="E39" s="53"/>
      <c r="F39" s="54"/>
    </row>
    <row r="40" spans="1:7" ht="17.100000000000001" customHeight="1">
      <c r="A40" s="42"/>
      <c r="B40" s="55"/>
      <c r="C40" s="56"/>
      <c r="D40" s="56"/>
      <c r="E40" s="56"/>
      <c r="F40" s="57"/>
      <c r="G40" t="s">
        <v>63</v>
      </c>
    </row>
    <row r="41" spans="1:7" ht="17.100000000000001" customHeight="1">
      <c r="A41" s="58"/>
      <c r="B41" s="55"/>
      <c r="C41" s="56"/>
      <c r="D41" s="56"/>
      <c r="E41" s="56"/>
      <c r="F41" s="57"/>
    </row>
    <row r="42" spans="1:7" ht="17.100000000000001" customHeight="1">
      <c r="A42" s="38" t="s">
        <v>64</v>
      </c>
      <c r="B42" s="50" t="s">
        <v>65</v>
      </c>
      <c r="C42" s="51"/>
      <c r="D42" s="51"/>
      <c r="E42" s="51"/>
      <c r="F42" s="52"/>
    </row>
    <row r="43" spans="1:7" ht="17.100000000000001" customHeight="1">
      <c r="A43" s="46"/>
      <c r="B43" s="50" t="s">
        <v>66</v>
      </c>
      <c r="C43" s="51"/>
      <c r="D43" s="51"/>
      <c r="E43" s="51"/>
      <c r="F43" s="52"/>
    </row>
    <row r="44" spans="1:7" ht="17.100000000000001" customHeight="1">
      <c r="A44" s="46"/>
      <c r="B44" s="50" t="s">
        <v>196</v>
      </c>
      <c r="C44" s="51"/>
      <c r="D44" s="51"/>
      <c r="E44" s="51"/>
      <c r="F44" s="52"/>
    </row>
    <row r="45" spans="1:7" ht="17.100000000000001" customHeight="1">
      <c r="A45" s="48"/>
      <c r="B45" s="50"/>
      <c r="C45" s="51"/>
      <c r="D45" s="51"/>
      <c r="E45" s="51"/>
      <c r="F45" s="52"/>
    </row>
    <row r="46" spans="1:7" ht="24" customHeight="1">
      <c r="A46" s="23" t="s">
        <v>67</v>
      </c>
      <c r="B46" s="23"/>
      <c r="C46" s="23"/>
      <c r="D46" s="23"/>
      <c r="E46" s="23"/>
      <c r="F46" s="23"/>
    </row>
    <row r="47" spans="1:7" ht="27" customHeight="1">
      <c r="A47" s="59" t="s">
        <v>68</v>
      </c>
      <c r="B47" s="60"/>
      <c r="C47" s="61"/>
      <c r="D47" s="59" t="s">
        <v>64</v>
      </c>
      <c r="E47" s="60"/>
      <c r="F47" s="61"/>
    </row>
    <row r="48" spans="1:7" ht="24" customHeight="1">
      <c r="A48" s="62" t="s">
        <v>69</v>
      </c>
      <c r="B48" s="63"/>
      <c r="C48" s="64"/>
      <c r="D48" s="65" t="s">
        <v>70</v>
      </c>
      <c r="E48" s="66"/>
      <c r="F48" s="67"/>
    </row>
    <row r="49" spans="1:6" ht="17.100000000000001" customHeight="1">
      <c r="A49" s="68" t="s">
        <v>68</v>
      </c>
      <c r="B49" s="69" t="s">
        <v>71</v>
      </c>
      <c r="C49" s="69" t="s">
        <v>72</v>
      </c>
      <c r="D49" s="68" t="s">
        <v>64</v>
      </c>
      <c r="E49" s="69" t="s">
        <v>73</v>
      </c>
      <c r="F49" s="69" t="s">
        <v>74</v>
      </c>
    </row>
    <row r="50" spans="1:6" ht="17.100000000000001" customHeight="1">
      <c r="A50" s="68"/>
      <c r="B50" s="70"/>
      <c r="C50" s="70"/>
      <c r="D50" s="71"/>
      <c r="E50" s="70"/>
      <c r="F50" s="72"/>
    </row>
    <row r="51" spans="1:6" ht="17.100000000000001" customHeight="1">
      <c r="A51" s="68"/>
      <c r="B51" s="70"/>
      <c r="C51" s="70"/>
      <c r="D51" s="71"/>
      <c r="E51" s="70"/>
      <c r="F51" s="72"/>
    </row>
    <row r="52" spans="1:6" ht="17.100000000000001" customHeight="1">
      <c r="A52" s="68"/>
      <c r="B52" s="70"/>
      <c r="C52" s="70"/>
      <c r="D52" s="71"/>
      <c r="E52" s="70"/>
      <c r="F52" s="72"/>
    </row>
    <row r="53" spans="1:6" ht="15" customHeight="1"/>
    <row r="54" spans="1:6" ht="15" customHeight="1">
      <c r="F54" s="74" t="s">
        <v>75</v>
      </c>
    </row>
    <row r="55" spans="1:6" ht="15" customHeight="1"/>
    <row r="56" spans="1:6" ht="15" customHeight="1"/>
    <row r="57" spans="1:6" ht="15" customHeight="1"/>
  </sheetData>
  <mergeCells count="42">
    <mergeCell ref="B47:C47"/>
    <mergeCell ref="E47:F47"/>
    <mergeCell ref="A48:C48"/>
    <mergeCell ref="E48:F48"/>
    <mergeCell ref="A49:A52"/>
    <mergeCell ref="D49:D52"/>
    <mergeCell ref="A42:A45"/>
    <mergeCell ref="B42:F42"/>
    <mergeCell ref="B43:F43"/>
    <mergeCell ref="B44:F44"/>
    <mergeCell ref="B45:F45"/>
    <mergeCell ref="A46:F46"/>
    <mergeCell ref="A30:F30"/>
    <mergeCell ref="A31:A35"/>
    <mergeCell ref="D31:D35"/>
    <mergeCell ref="A36:F36"/>
    <mergeCell ref="A37:A41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3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opLeftCell="A25" zoomScale="120" zoomScaleNormal="120" zoomScalePageLayoutView="120" workbookViewId="0">
      <selection activeCell="F34" sqref="F34"/>
    </sheetView>
  </sheetViews>
  <sheetFormatPr defaultColWidth="11.44140625" defaultRowHeight="17.25"/>
  <cols>
    <col min="1" max="1" width="12.77734375" customWidth="1"/>
    <col min="2" max="2" width="18.6640625" style="73" customWidth="1"/>
    <col min="3" max="3" width="27.77734375" style="73" customWidth="1"/>
    <col min="4" max="4" width="11.77734375" style="73" customWidth="1"/>
    <col min="5" max="5" width="18.44140625" style="73" customWidth="1"/>
    <col min="6" max="6" width="33.109375" style="74" customWidth="1"/>
    <col min="7" max="7" width="16.77734375" customWidth="1"/>
  </cols>
  <sheetData>
    <row r="1" spans="1:10" ht="36" customHeight="1">
      <c r="A1" s="1"/>
      <c r="B1" s="1"/>
      <c r="C1" s="1"/>
      <c r="D1" s="1"/>
      <c r="E1" s="1"/>
      <c r="F1" s="1"/>
    </row>
    <row r="2" spans="1:10" ht="20.100000000000001" customHeight="1">
      <c r="A2" s="2" t="s">
        <v>0</v>
      </c>
      <c r="B2" s="3" t="s">
        <v>76</v>
      </c>
      <c r="C2" s="4"/>
      <c r="D2" s="3"/>
      <c r="E2" s="5" t="s">
        <v>2</v>
      </c>
      <c r="F2" s="6"/>
      <c r="G2" s="7">
        <f>SUM(D4:D8)+SUM(F4:F8)</f>
        <v>0.99999999999999989</v>
      </c>
    </row>
    <row r="3" spans="1:10" ht="24" customHeight="1">
      <c r="A3" s="8" t="s">
        <v>3</v>
      </c>
      <c r="B3" s="9"/>
      <c r="C3" s="10" t="s">
        <v>77</v>
      </c>
      <c r="D3" s="10" t="s">
        <v>5</v>
      </c>
      <c r="E3" s="10" t="s">
        <v>6</v>
      </c>
      <c r="F3" s="11" t="s">
        <v>5</v>
      </c>
    </row>
    <row r="4" spans="1:10" ht="17.100000000000001" customHeight="1">
      <c r="A4" s="2" t="s">
        <v>78</v>
      </c>
      <c r="B4" s="12">
        <v>799000</v>
      </c>
      <c r="C4" s="13" t="s">
        <v>79</v>
      </c>
      <c r="D4" s="14">
        <v>0.04</v>
      </c>
      <c r="E4" s="15" t="s">
        <v>9</v>
      </c>
      <c r="F4" s="14">
        <v>0.05</v>
      </c>
    </row>
    <row r="5" spans="1:10" ht="17.100000000000001" customHeight="1">
      <c r="A5" s="2" t="s">
        <v>10</v>
      </c>
      <c r="B5" s="16">
        <f>B6-B4</f>
        <v>270500</v>
      </c>
      <c r="C5" s="15" t="s">
        <v>11</v>
      </c>
      <c r="D5" s="14">
        <v>0.04</v>
      </c>
      <c r="E5" s="15" t="s">
        <v>12</v>
      </c>
      <c r="F5" s="14">
        <v>0.14000000000000001</v>
      </c>
      <c r="G5" s="17">
        <f>B7+B6</f>
        <v>29595600</v>
      </c>
    </row>
    <row r="6" spans="1:10" ht="17.100000000000001" customHeight="1">
      <c r="A6" s="2" t="s">
        <v>13</v>
      </c>
      <c r="B6" s="16">
        <v>1069500</v>
      </c>
      <c r="C6" s="13" t="s">
        <v>14</v>
      </c>
      <c r="D6" s="14">
        <v>0.11</v>
      </c>
      <c r="E6" s="15" t="s">
        <v>15</v>
      </c>
      <c r="F6" s="14">
        <v>0</v>
      </c>
      <c r="G6" s="18"/>
      <c r="H6" s="19"/>
    </row>
    <row r="7" spans="1:10" ht="17.100000000000001" customHeight="1">
      <c r="A7" s="2" t="s">
        <v>80</v>
      </c>
      <c r="B7" s="16">
        <v>28526100</v>
      </c>
      <c r="C7" s="15" t="s">
        <v>81</v>
      </c>
      <c r="D7" s="14">
        <v>0.47</v>
      </c>
      <c r="E7" s="15" t="s">
        <v>18</v>
      </c>
      <c r="F7" s="14">
        <v>0.06</v>
      </c>
      <c r="G7" s="20"/>
    </row>
    <row r="8" spans="1:10" ht="17.100000000000001" customHeight="1">
      <c r="A8" s="2" t="s">
        <v>82</v>
      </c>
      <c r="B8" s="16">
        <v>60000000</v>
      </c>
      <c r="C8" s="13" t="s">
        <v>83</v>
      </c>
      <c r="D8" s="14">
        <v>0.09</v>
      </c>
      <c r="E8" s="15"/>
      <c r="F8" s="14"/>
    </row>
    <row r="9" spans="1:10" ht="17.100000000000001" customHeight="1">
      <c r="A9" s="2" t="s">
        <v>84</v>
      </c>
      <c r="B9" s="21">
        <f>B7/B8</f>
        <v>0.475435</v>
      </c>
      <c r="C9" s="13"/>
      <c r="D9" s="14"/>
      <c r="E9" s="15"/>
      <c r="F9" s="22"/>
    </row>
    <row r="10" spans="1:10" ht="27.95" customHeight="1">
      <c r="A10" s="23" t="s">
        <v>85</v>
      </c>
      <c r="B10" s="23"/>
      <c r="C10" s="23"/>
      <c r="D10" s="23"/>
      <c r="E10" s="23"/>
      <c r="F10" s="23"/>
    </row>
    <row r="11" spans="1:10" ht="17.100000000000001" customHeight="1">
      <c r="A11" s="24" t="s">
        <v>86</v>
      </c>
      <c r="B11" s="2" t="s">
        <v>87</v>
      </c>
      <c r="C11" s="2" t="s">
        <v>88</v>
      </c>
      <c r="D11" s="2" t="s">
        <v>89</v>
      </c>
      <c r="E11" s="2"/>
      <c r="F11" s="25" t="s">
        <v>90</v>
      </c>
    </row>
    <row r="12" spans="1:10" ht="17.100000000000001" customHeight="1">
      <c r="A12" s="24"/>
      <c r="B12" s="26" t="s">
        <v>91</v>
      </c>
      <c r="C12" s="6">
        <v>2</v>
      </c>
      <c r="D12" s="27" t="s">
        <v>92</v>
      </c>
      <c r="E12" s="26"/>
      <c r="F12" s="6"/>
      <c r="J12" s="28">
        <v>93050750</v>
      </c>
    </row>
    <row r="13" spans="1:10" ht="17.100000000000001" customHeight="1">
      <c r="A13" s="24"/>
      <c r="B13" s="26" t="s">
        <v>93</v>
      </c>
      <c r="C13" s="6">
        <v>2</v>
      </c>
      <c r="D13" s="27"/>
      <c r="E13" s="26"/>
      <c r="F13" s="6"/>
    </row>
    <row r="14" spans="1:10" ht="17.100000000000001" customHeight="1">
      <c r="A14" s="24"/>
      <c r="B14" s="26"/>
      <c r="C14" s="6"/>
      <c r="D14" s="27" t="s">
        <v>94</v>
      </c>
      <c r="E14" s="26"/>
      <c r="F14" s="29"/>
    </row>
    <row r="15" spans="1:10" ht="17.100000000000001" customHeight="1">
      <c r="A15" s="24"/>
      <c r="B15" s="26"/>
      <c r="C15" s="6"/>
      <c r="D15" s="27"/>
      <c r="E15" s="26"/>
      <c r="F15" s="29"/>
    </row>
    <row r="16" spans="1:10" ht="27.95" customHeight="1">
      <c r="A16" s="23"/>
      <c r="B16" s="23"/>
      <c r="C16" s="23"/>
      <c r="D16" s="23"/>
      <c r="E16" s="23"/>
      <c r="F16" s="23"/>
    </row>
    <row r="17" spans="1:6" ht="18.95" customHeight="1">
      <c r="A17" s="30"/>
      <c r="B17" s="2" t="s">
        <v>95</v>
      </c>
      <c r="C17" s="2" t="s">
        <v>96</v>
      </c>
      <c r="D17" s="2" t="s">
        <v>97</v>
      </c>
      <c r="E17" s="31" t="s">
        <v>98</v>
      </c>
      <c r="F17" s="32"/>
    </row>
    <row r="18" spans="1:6" ht="17.100000000000001" customHeight="1">
      <c r="A18" s="24" t="s">
        <v>99</v>
      </c>
      <c r="B18" s="33"/>
      <c r="C18" s="33"/>
      <c r="D18" s="34"/>
      <c r="E18" s="35"/>
      <c r="F18" s="36"/>
    </row>
    <row r="19" spans="1:6" ht="17.100000000000001" customHeight="1">
      <c r="A19" s="24"/>
      <c r="B19" s="33"/>
      <c r="C19" s="33"/>
      <c r="D19" s="34"/>
      <c r="E19" s="35"/>
      <c r="F19" s="36"/>
    </row>
    <row r="20" spans="1:6" ht="17.100000000000001" customHeight="1">
      <c r="A20" s="24"/>
      <c r="B20" s="33"/>
      <c r="C20" s="33"/>
      <c r="D20" s="34"/>
      <c r="E20" s="35"/>
      <c r="F20" s="36"/>
    </row>
    <row r="21" spans="1:6" ht="17.100000000000001" customHeight="1">
      <c r="A21" s="24"/>
      <c r="B21" s="33"/>
      <c r="C21" s="33"/>
      <c r="D21" s="34"/>
      <c r="E21" s="35"/>
      <c r="F21" s="36"/>
    </row>
    <row r="22" spans="1:6" ht="17.100000000000001" customHeight="1">
      <c r="A22" s="24"/>
      <c r="B22" s="33"/>
      <c r="C22" s="33"/>
      <c r="D22" s="34"/>
      <c r="E22" s="35"/>
      <c r="F22" s="36"/>
    </row>
    <row r="23" spans="1:6" ht="17.100000000000001" customHeight="1">
      <c r="A23" s="37"/>
      <c r="B23" s="33"/>
      <c r="C23" s="6"/>
      <c r="D23" s="34"/>
      <c r="E23" s="35"/>
      <c r="F23" s="36"/>
    </row>
    <row r="24" spans="1:6" ht="17.100000000000001" customHeight="1">
      <c r="A24" s="24" t="s">
        <v>38</v>
      </c>
      <c r="B24" s="33"/>
      <c r="C24" s="33"/>
      <c r="D24" s="34"/>
      <c r="E24" s="35"/>
      <c r="F24" s="36"/>
    </row>
    <row r="25" spans="1:6" ht="17.100000000000001" customHeight="1">
      <c r="A25" s="24"/>
      <c r="B25" s="33"/>
      <c r="C25" s="33"/>
      <c r="D25" s="34"/>
      <c r="E25" s="35"/>
      <c r="F25" s="36"/>
    </row>
    <row r="26" spans="1:6" ht="17.100000000000001" customHeight="1">
      <c r="A26" s="24"/>
      <c r="B26" s="33"/>
      <c r="C26" s="33"/>
      <c r="D26" s="34"/>
      <c r="E26" s="35"/>
      <c r="F26" s="36"/>
    </row>
    <row r="27" spans="1:6" ht="17.100000000000001" customHeight="1">
      <c r="A27" s="24"/>
      <c r="B27" s="33"/>
      <c r="C27" s="33"/>
      <c r="D27" s="34"/>
      <c r="E27" s="35"/>
      <c r="F27" s="36"/>
    </row>
    <row r="28" spans="1:6" ht="17.100000000000001" customHeight="1">
      <c r="A28" s="24"/>
      <c r="B28" s="33"/>
      <c r="C28" s="33"/>
      <c r="D28" s="34"/>
      <c r="E28" s="35"/>
      <c r="F28" s="36"/>
    </row>
    <row r="29" spans="1:6" ht="17.100000000000001" customHeight="1">
      <c r="A29" s="24"/>
      <c r="B29" s="33"/>
      <c r="C29" s="33"/>
      <c r="D29" s="34"/>
      <c r="E29" s="35"/>
      <c r="F29" s="36"/>
    </row>
    <row r="30" spans="1:6" ht="26.1" customHeight="1">
      <c r="A30" s="23" t="s">
        <v>39</v>
      </c>
      <c r="B30" s="23"/>
      <c r="C30" s="23"/>
      <c r="D30" s="23"/>
      <c r="E30" s="23"/>
      <c r="F30" s="23"/>
    </row>
    <row r="31" spans="1:6" ht="17.100000000000001" customHeight="1">
      <c r="A31" s="38" t="s">
        <v>68</v>
      </c>
      <c r="B31" s="39" t="s">
        <v>100</v>
      </c>
      <c r="C31" s="40" t="s">
        <v>101</v>
      </c>
      <c r="D31" s="38" t="s">
        <v>64</v>
      </c>
      <c r="E31" s="2" t="s">
        <v>100</v>
      </c>
      <c r="F31" s="41"/>
    </row>
    <row r="32" spans="1:6" ht="17.100000000000001" customHeight="1">
      <c r="A32" s="42"/>
      <c r="B32" s="43" t="s">
        <v>45</v>
      </c>
      <c r="C32" s="40" t="s">
        <v>102</v>
      </c>
      <c r="D32" s="44"/>
      <c r="E32" s="25" t="s">
        <v>47</v>
      </c>
      <c r="F32" s="41" t="s">
        <v>103</v>
      </c>
    </row>
    <row r="33" spans="1:7" ht="17.100000000000001" customHeight="1">
      <c r="A33" s="42"/>
      <c r="B33" s="45" t="s">
        <v>49</v>
      </c>
      <c r="C33" s="40" t="s">
        <v>50</v>
      </c>
      <c r="D33" s="44"/>
      <c r="E33" s="25" t="s">
        <v>51</v>
      </c>
      <c r="F33" s="41" t="s">
        <v>104</v>
      </c>
    </row>
    <row r="34" spans="1:7" ht="17.100000000000001" customHeight="1">
      <c r="A34" s="46"/>
      <c r="B34" s="45" t="s">
        <v>53</v>
      </c>
      <c r="C34" s="40" t="s">
        <v>54</v>
      </c>
      <c r="D34" s="47"/>
      <c r="E34" s="25" t="s">
        <v>55</v>
      </c>
      <c r="F34" s="41"/>
    </row>
    <row r="35" spans="1:7" ht="17.100000000000001" customHeight="1">
      <c r="A35" s="48"/>
      <c r="B35" s="45" t="s">
        <v>105</v>
      </c>
      <c r="C35" s="40"/>
      <c r="D35" s="49"/>
      <c r="E35" s="25" t="s">
        <v>106</v>
      </c>
      <c r="F35" s="41"/>
    </row>
    <row r="36" spans="1:7" ht="27" customHeight="1">
      <c r="A36" s="23" t="s">
        <v>39</v>
      </c>
      <c r="B36" s="23"/>
      <c r="C36" s="23"/>
      <c r="D36" s="23"/>
      <c r="E36" s="23"/>
      <c r="F36" s="23"/>
    </row>
    <row r="37" spans="1:7" ht="17.100000000000001" customHeight="1">
      <c r="A37" s="38" t="s">
        <v>59</v>
      </c>
      <c r="B37" s="50" t="s">
        <v>107</v>
      </c>
      <c r="C37" s="51"/>
      <c r="D37" s="51"/>
      <c r="E37" s="51"/>
      <c r="F37" s="52"/>
    </row>
    <row r="38" spans="1:7" ht="17.100000000000001" customHeight="1">
      <c r="A38" s="42"/>
      <c r="B38" s="50" t="s">
        <v>108</v>
      </c>
      <c r="C38" s="51"/>
      <c r="D38" s="51"/>
      <c r="E38" s="51"/>
      <c r="F38" s="52"/>
    </row>
    <row r="39" spans="1:7" ht="17.100000000000001" customHeight="1">
      <c r="A39" s="42"/>
      <c r="B39" s="50"/>
      <c r="C39" s="53"/>
      <c r="D39" s="53"/>
      <c r="E39" s="53"/>
      <c r="F39" s="54"/>
    </row>
    <row r="40" spans="1:7" ht="17.100000000000001" customHeight="1">
      <c r="A40" s="42"/>
      <c r="B40" s="55"/>
      <c r="C40" s="56"/>
      <c r="D40" s="56"/>
      <c r="E40" s="56"/>
      <c r="F40" s="57"/>
      <c r="G40" t="s">
        <v>63</v>
      </c>
    </row>
    <row r="41" spans="1:7" ht="17.100000000000001" customHeight="1">
      <c r="A41" s="58"/>
      <c r="B41" s="55"/>
      <c r="C41" s="56"/>
      <c r="D41" s="56"/>
      <c r="E41" s="56"/>
      <c r="F41" s="57"/>
    </row>
    <row r="42" spans="1:7" ht="17.100000000000001" customHeight="1">
      <c r="A42" s="38" t="s">
        <v>64</v>
      </c>
      <c r="B42" s="50" t="s">
        <v>109</v>
      </c>
      <c r="C42" s="51"/>
      <c r="D42" s="51"/>
      <c r="E42" s="51"/>
      <c r="F42" s="52"/>
    </row>
    <row r="43" spans="1:7" ht="17.100000000000001" customHeight="1">
      <c r="A43" s="46"/>
      <c r="B43" s="50" t="s">
        <v>110</v>
      </c>
      <c r="C43" s="51"/>
      <c r="D43" s="51"/>
      <c r="E43" s="51"/>
      <c r="F43" s="52"/>
    </row>
    <row r="44" spans="1:7" ht="17.100000000000001" customHeight="1">
      <c r="A44" s="46"/>
      <c r="B44" s="50" t="s">
        <v>111</v>
      </c>
      <c r="C44" s="51"/>
      <c r="D44" s="51"/>
      <c r="E44" s="51"/>
      <c r="F44" s="52"/>
    </row>
    <row r="45" spans="1:7" ht="17.100000000000001" customHeight="1">
      <c r="A45" s="48"/>
      <c r="B45" s="50"/>
      <c r="C45" s="51"/>
      <c r="D45" s="51"/>
      <c r="E45" s="51"/>
      <c r="F45" s="52"/>
    </row>
    <row r="46" spans="1:7" ht="24" customHeight="1">
      <c r="A46" s="23" t="s">
        <v>67</v>
      </c>
      <c r="B46" s="23"/>
      <c r="C46" s="23"/>
      <c r="D46" s="23"/>
      <c r="E46" s="23"/>
      <c r="F46" s="23"/>
    </row>
    <row r="47" spans="1:7" ht="27" customHeight="1">
      <c r="A47" s="59" t="s">
        <v>68</v>
      </c>
      <c r="B47" s="60"/>
      <c r="C47" s="61"/>
      <c r="D47" s="59" t="s">
        <v>64</v>
      </c>
      <c r="E47" s="60"/>
      <c r="F47" s="61"/>
    </row>
    <row r="48" spans="1:7" ht="24" customHeight="1">
      <c r="A48" s="62" t="s">
        <v>69</v>
      </c>
      <c r="B48" s="63"/>
      <c r="C48" s="64"/>
      <c r="D48" s="65" t="s">
        <v>70</v>
      </c>
      <c r="E48" s="66"/>
      <c r="F48" s="67"/>
    </row>
    <row r="49" spans="1:6" ht="17.100000000000001" customHeight="1">
      <c r="A49" s="68" t="s">
        <v>68</v>
      </c>
      <c r="B49" s="69" t="s">
        <v>71</v>
      </c>
      <c r="C49" s="69" t="s">
        <v>72</v>
      </c>
      <c r="D49" s="68" t="s">
        <v>64</v>
      </c>
      <c r="E49" s="69" t="s">
        <v>73</v>
      </c>
      <c r="F49" s="69" t="s">
        <v>74</v>
      </c>
    </row>
    <row r="50" spans="1:6" ht="17.100000000000001" customHeight="1">
      <c r="A50" s="68"/>
      <c r="B50" s="70"/>
      <c r="C50" s="70"/>
      <c r="D50" s="71"/>
      <c r="E50" s="70"/>
      <c r="F50" s="72"/>
    </row>
    <row r="51" spans="1:6" ht="17.100000000000001" customHeight="1">
      <c r="A51" s="68"/>
      <c r="B51" s="70"/>
      <c r="C51" s="70"/>
      <c r="D51" s="71"/>
      <c r="E51" s="70"/>
      <c r="F51" s="72"/>
    </row>
    <row r="52" spans="1:6" ht="17.100000000000001" customHeight="1">
      <c r="A52" s="68"/>
      <c r="B52" s="70"/>
      <c r="C52" s="70"/>
      <c r="D52" s="71"/>
      <c r="E52" s="70"/>
      <c r="F52" s="72"/>
    </row>
    <row r="53" spans="1:6" ht="15" customHeight="1"/>
    <row r="54" spans="1:6" ht="15" customHeight="1">
      <c r="F54" s="74" t="s">
        <v>75</v>
      </c>
    </row>
    <row r="55" spans="1:6" ht="15" customHeight="1"/>
    <row r="56" spans="1:6" ht="15" customHeight="1"/>
    <row r="57" spans="1:6" ht="15" customHeight="1"/>
  </sheetData>
  <mergeCells count="42">
    <mergeCell ref="B47:C47"/>
    <mergeCell ref="E47:F47"/>
    <mergeCell ref="A48:C48"/>
    <mergeCell ref="E48:F48"/>
    <mergeCell ref="A49:A52"/>
    <mergeCell ref="D49:D52"/>
    <mergeCell ref="A42:A45"/>
    <mergeCell ref="B42:F42"/>
    <mergeCell ref="B43:F43"/>
    <mergeCell ref="B44:F44"/>
    <mergeCell ref="B45:F45"/>
    <mergeCell ref="A46:F46"/>
    <mergeCell ref="A30:F30"/>
    <mergeCell ref="A31:A35"/>
    <mergeCell ref="D31:D35"/>
    <mergeCell ref="A36:F36"/>
    <mergeCell ref="A37:A41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3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opLeftCell="A28" zoomScale="120" zoomScaleNormal="120" zoomScalePageLayoutView="120" workbookViewId="0">
      <selection activeCell="F33" sqref="F33"/>
    </sheetView>
  </sheetViews>
  <sheetFormatPr defaultColWidth="11.44140625" defaultRowHeight="17.25"/>
  <cols>
    <col min="1" max="1" width="12.77734375" customWidth="1"/>
    <col min="2" max="2" width="18.6640625" style="73" customWidth="1"/>
    <col min="3" max="3" width="27.77734375" style="73" customWidth="1"/>
    <col min="4" max="4" width="11.77734375" style="73" customWidth="1"/>
    <col min="5" max="5" width="18.44140625" style="73" customWidth="1"/>
    <col min="6" max="6" width="33.109375" style="74" customWidth="1"/>
    <col min="7" max="7" width="16.77734375" customWidth="1"/>
  </cols>
  <sheetData>
    <row r="1" spans="1:10" ht="36" customHeight="1">
      <c r="A1" s="1"/>
      <c r="B1" s="1"/>
      <c r="C1" s="1"/>
      <c r="D1" s="1"/>
      <c r="E1" s="1"/>
      <c r="F1" s="1"/>
    </row>
    <row r="2" spans="1:10" ht="20.100000000000001" customHeight="1">
      <c r="A2" s="2" t="s">
        <v>0</v>
      </c>
      <c r="B2" s="3" t="s">
        <v>112</v>
      </c>
      <c r="C2" s="4"/>
      <c r="D2" s="3"/>
      <c r="E2" s="5" t="s">
        <v>2</v>
      </c>
      <c r="F2" s="6"/>
      <c r="G2" s="7">
        <f>SUM(D4:D8)+SUM(F4:F8)</f>
        <v>1</v>
      </c>
    </row>
    <row r="3" spans="1:10" ht="24" customHeight="1">
      <c r="A3" s="8" t="s">
        <v>3</v>
      </c>
      <c r="B3" s="9"/>
      <c r="C3" s="10" t="s">
        <v>77</v>
      </c>
      <c r="D3" s="10" t="s">
        <v>5</v>
      </c>
      <c r="E3" s="10" t="s">
        <v>6</v>
      </c>
      <c r="F3" s="11" t="s">
        <v>5</v>
      </c>
    </row>
    <row r="4" spans="1:10" ht="17.100000000000001" customHeight="1">
      <c r="A4" s="2" t="s">
        <v>78</v>
      </c>
      <c r="B4" s="12">
        <v>464500</v>
      </c>
      <c r="C4" s="13" t="s">
        <v>79</v>
      </c>
      <c r="D4" s="14">
        <v>0</v>
      </c>
      <c r="E4" s="15" t="s">
        <v>9</v>
      </c>
      <c r="F4" s="14">
        <v>0.27</v>
      </c>
    </row>
    <row r="5" spans="1:10" ht="17.100000000000001" customHeight="1">
      <c r="A5" s="2" t="s">
        <v>10</v>
      </c>
      <c r="B5" s="16">
        <f>B6-B4</f>
        <v>544500</v>
      </c>
      <c r="C5" s="15" t="s">
        <v>11</v>
      </c>
      <c r="D5" s="14">
        <v>0.03</v>
      </c>
      <c r="E5" s="15" t="s">
        <v>12</v>
      </c>
      <c r="F5" s="14">
        <v>0.2</v>
      </c>
      <c r="G5" s="17">
        <f>B7+B6</f>
        <v>30544100</v>
      </c>
    </row>
    <row r="6" spans="1:10" ht="17.100000000000001" customHeight="1">
      <c r="A6" s="2" t="s">
        <v>13</v>
      </c>
      <c r="B6" s="16">
        <v>1009000</v>
      </c>
      <c r="C6" s="13" t="s">
        <v>14</v>
      </c>
      <c r="D6" s="14">
        <v>0.13</v>
      </c>
      <c r="E6" s="15" t="s">
        <v>15</v>
      </c>
      <c r="F6" s="14">
        <v>0</v>
      </c>
      <c r="G6" s="18"/>
      <c r="H6" s="19"/>
    </row>
    <row r="7" spans="1:10" ht="17.100000000000001" customHeight="1">
      <c r="A7" s="2" t="s">
        <v>80</v>
      </c>
      <c r="B7" s="16">
        <v>29535100</v>
      </c>
      <c r="C7" s="15" t="s">
        <v>81</v>
      </c>
      <c r="D7" s="14">
        <v>0.22</v>
      </c>
      <c r="E7" s="15" t="s">
        <v>18</v>
      </c>
      <c r="F7" s="14">
        <v>0.15</v>
      </c>
      <c r="G7" s="20"/>
    </row>
    <row r="8" spans="1:10" ht="17.100000000000001" customHeight="1">
      <c r="A8" s="2" t="s">
        <v>82</v>
      </c>
      <c r="B8" s="16">
        <v>60000000</v>
      </c>
      <c r="C8" s="13" t="s">
        <v>83</v>
      </c>
      <c r="D8" s="14">
        <v>0</v>
      </c>
      <c r="E8" s="15"/>
      <c r="F8" s="14"/>
    </row>
    <row r="9" spans="1:10" ht="17.100000000000001" customHeight="1">
      <c r="A9" s="2" t="s">
        <v>84</v>
      </c>
      <c r="B9" s="21">
        <f>B7/B8</f>
        <v>0.49225166666666664</v>
      </c>
      <c r="C9" s="13"/>
      <c r="D9" s="14"/>
      <c r="E9" s="15"/>
      <c r="F9" s="22"/>
    </row>
    <row r="10" spans="1:10" ht="27.95" customHeight="1">
      <c r="A10" s="23" t="s">
        <v>85</v>
      </c>
      <c r="B10" s="23"/>
      <c r="C10" s="23"/>
      <c r="D10" s="23"/>
      <c r="E10" s="23"/>
      <c r="F10" s="23"/>
    </row>
    <row r="11" spans="1:10" ht="17.100000000000001" customHeight="1">
      <c r="A11" s="24" t="s">
        <v>86</v>
      </c>
      <c r="B11" s="2" t="s">
        <v>87</v>
      </c>
      <c r="C11" s="2" t="s">
        <v>88</v>
      </c>
      <c r="D11" s="2" t="s">
        <v>89</v>
      </c>
      <c r="E11" s="2"/>
      <c r="F11" s="25" t="s">
        <v>90</v>
      </c>
    </row>
    <row r="12" spans="1:10" ht="17.100000000000001" customHeight="1">
      <c r="A12" s="24"/>
      <c r="B12" s="26" t="s">
        <v>113</v>
      </c>
      <c r="C12" s="6">
        <v>1</v>
      </c>
      <c r="D12" s="27" t="s">
        <v>29</v>
      </c>
      <c r="E12" s="26"/>
      <c r="F12" s="6"/>
      <c r="J12" s="28">
        <v>93050750</v>
      </c>
    </row>
    <row r="13" spans="1:10" ht="17.100000000000001" customHeight="1">
      <c r="A13" s="24"/>
      <c r="B13" s="26" t="s">
        <v>30</v>
      </c>
      <c r="C13" s="6">
        <v>2</v>
      </c>
      <c r="D13" s="27"/>
      <c r="E13" s="26"/>
      <c r="F13" s="6"/>
    </row>
    <row r="14" spans="1:10" ht="17.100000000000001" customHeight="1">
      <c r="A14" s="24"/>
      <c r="B14" s="26" t="s">
        <v>31</v>
      </c>
      <c r="C14" s="6">
        <v>4</v>
      </c>
      <c r="D14" s="27" t="s">
        <v>32</v>
      </c>
      <c r="E14" s="26"/>
      <c r="F14" s="29"/>
    </row>
    <row r="15" spans="1:10" ht="17.100000000000001" customHeight="1">
      <c r="A15" s="24"/>
      <c r="B15" s="26"/>
      <c r="C15" s="6"/>
      <c r="D15" s="27"/>
      <c r="E15" s="26"/>
      <c r="F15" s="29"/>
    </row>
    <row r="16" spans="1:10" ht="27.95" customHeight="1">
      <c r="A16" s="23"/>
      <c r="B16" s="23"/>
      <c r="C16" s="23"/>
      <c r="D16" s="23"/>
      <c r="E16" s="23"/>
      <c r="F16" s="23"/>
    </row>
    <row r="17" spans="1:6" ht="18.95" customHeight="1">
      <c r="A17" s="30"/>
      <c r="B17" s="2" t="s">
        <v>33</v>
      </c>
      <c r="C17" s="2" t="s">
        <v>34</v>
      </c>
      <c r="D17" s="2" t="s">
        <v>35</v>
      </c>
      <c r="E17" s="31" t="s">
        <v>36</v>
      </c>
      <c r="F17" s="32"/>
    </row>
    <row r="18" spans="1:6" ht="17.100000000000001" customHeight="1">
      <c r="A18" s="24" t="s">
        <v>37</v>
      </c>
      <c r="B18" s="33"/>
      <c r="C18" s="33"/>
      <c r="D18" s="34"/>
      <c r="E18" s="35"/>
      <c r="F18" s="36"/>
    </row>
    <row r="19" spans="1:6" ht="17.100000000000001" customHeight="1">
      <c r="A19" s="24"/>
      <c r="B19" s="33"/>
      <c r="C19" s="33"/>
      <c r="D19" s="34"/>
      <c r="E19" s="35"/>
      <c r="F19" s="36"/>
    </row>
    <row r="20" spans="1:6" ht="17.100000000000001" customHeight="1">
      <c r="A20" s="24"/>
      <c r="B20" s="33"/>
      <c r="C20" s="33"/>
      <c r="D20" s="34"/>
      <c r="E20" s="35"/>
      <c r="F20" s="36"/>
    </row>
    <row r="21" spans="1:6" ht="17.100000000000001" customHeight="1">
      <c r="A21" s="24"/>
      <c r="B21" s="33"/>
      <c r="C21" s="33"/>
      <c r="D21" s="34"/>
      <c r="E21" s="35"/>
      <c r="F21" s="36"/>
    </row>
    <row r="22" spans="1:6" ht="17.100000000000001" customHeight="1">
      <c r="A22" s="24"/>
      <c r="B22" s="33"/>
      <c r="C22" s="33"/>
      <c r="D22" s="34"/>
      <c r="E22" s="35"/>
      <c r="F22" s="36"/>
    </row>
    <row r="23" spans="1:6" ht="17.100000000000001" customHeight="1">
      <c r="A23" s="37"/>
      <c r="B23" s="33"/>
      <c r="C23" s="6"/>
      <c r="D23" s="34"/>
      <c r="E23" s="35"/>
      <c r="F23" s="36"/>
    </row>
    <row r="24" spans="1:6" ht="17.100000000000001" customHeight="1">
      <c r="A24" s="24" t="s">
        <v>38</v>
      </c>
      <c r="B24" s="33"/>
      <c r="C24" s="33"/>
      <c r="D24" s="34"/>
      <c r="E24" s="35"/>
      <c r="F24" s="36"/>
    </row>
    <row r="25" spans="1:6" ht="17.100000000000001" customHeight="1">
      <c r="A25" s="24"/>
      <c r="B25" s="33"/>
      <c r="C25" s="33"/>
      <c r="D25" s="34"/>
      <c r="E25" s="35"/>
      <c r="F25" s="36"/>
    </row>
    <row r="26" spans="1:6" ht="17.100000000000001" customHeight="1">
      <c r="A26" s="24"/>
      <c r="B26" s="33"/>
      <c r="C26" s="33"/>
      <c r="D26" s="34"/>
      <c r="E26" s="35"/>
      <c r="F26" s="36"/>
    </row>
    <row r="27" spans="1:6" ht="17.100000000000001" customHeight="1">
      <c r="A27" s="24"/>
      <c r="B27" s="33"/>
      <c r="C27" s="33"/>
      <c r="D27" s="34"/>
      <c r="E27" s="35"/>
      <c r="F27" s="36"/>
    </row>
    <row r="28" spans="1:6" ht="17.100000000000001" customHeight="1">
      <c r="A28" s="24"/>
      <c r="B28" s="33"/>
      <c r="C28" s="33"/>
      <c r="D28" s="34"/>
      <c r="E28" s="35"/>
      <c r="F28" s="36"/>
    </row>
    <row r="29" spans="1:6" ht="17.100000000000001" customHeight="1">
      <c r="A29" s="24"/>
      <c r="B29" s="33"/>
      <c r="C29" s="33"/>
      <c r="D29" s="34"/>
      <c r="E29" s="35"/>
      <c r="F29" s="36"/>
    </row>
    <row r="30" spans="1:6" ht="26.1" customHeight="1">
      <c r="A30" s="23" t="s">
        <v>39</v>
      </c>
      <c r="B30" s="23"/>
      <c r="C30" s="23"/>
      <c r="D30" s="23"/>
      <c r="E30" s="23"/>
      <c r="F30" s="23"/>
    </row>
    <row r="31" spans="1:6" ht="17.100000000000001" customHeight="1">
      <c r="A31" s="38" t="s">
        <v>68</v>
      </c>
      <c r="B31" s="39" t="s">
        <v>100</v>
      </c>
      <c r="C31" s="40" t="s">
        <v>114</v>
      </c>
      <c r="D31" s="38" t="s">
        <v>64</v>
      </c>
      <c r="E31" s="2" t="s">
        <v>100</v>
      </c>
      <c r="F31" s="41" t="s">
        <v>48</v>
      </c>
    </row>
    <row r="32" spans="1:6" ht="17.100000000000001" customHeight="1">
      <c r="A32" s="42"/>
      <c r="B32" s="43" t="s">
        <v>45</v>
      </c>
      <c r="C32" s="40" t="s">
        <v>102</v>
      </c>
      <c r="D32" s="44"/>
      <c r="E32" s="25" t="s">
        <v>47</v>
      </c>
      <c r="F32" s="41" t="s">
        <v>103</v>
      </c>
    </row>
    <row r="33" spans="1:7" ht="17.100000000000001" customHeight="1">
      <c r="A33" s="42"/>
      <c r="B33" s="45" t="s">
        <v>49</v>
      </c>
      <c r="C33" s="40" t="s">
        <v>115</v>
      </c>
      <c r="D33" s="44"/>
      <c r="E33" s="25" t="s">
        <v>51</v>
      </c>
      <c r="F33" s="41" t="s">
        <v>52</v>
      </c>
    </row>
    <row r="34" spans="1:7" ht="17.100000000000001" customHeight="1">
      <c r="A34" s="46"/>
      <c r="B34" s="45" t="s">
        <v>53</v>
      </c>
      <c r="C34" s="40" t="s">
        <v>116</v>
      </c>
      <c r="D34" s="47"/>
      <c r="E34" s="25" t="s">
        <v>55</v>
      </c>
      <c r="F34" s="41"/>
    </row>
    <row r="35" spans="1:7" ht="17.100000000000001" customHeight="1">
      <c r="A35" s="48"/>
      <c r="B35" s="45" t="s">
        <v>105</v>
      </c>
      <c r="C35" s="40"/>
      <c r="D35" s="49"/>
      <c r="E35" s="25" t="s">
        <v>106</v>
      </c>
      <c r="F35" s="41"/>
    </row>
    <row r="36" spans="1:7" ht="27" customHeight="1">
      <c r="A36" s="23" t="s">
        <v>39</v>
      </c>
      <c r="B36" s="23"/>
      <c r="C36" s="23"/>
      <c r="D36" s="23"/>
      <c r="E36" s="23"/>
      <c r="F36" s="23"/>
    </row>
    <row r="37" spans="1:7" ht="17.100000000000001" customHeight="1">
      <c r="A37" s="38" t="s">
        <v>59</v>
      </c>
      <c r="B37" s="50" t="s">
        <v>117</v>
      </c>
      <c r="C37" s="51"/>
      <c r="D37" s="51"/>
      <c r="E37" s="51"/>
      <c r="F37" s="52"/>
    </row>
    <row r="38" spans="1:7" ht="17.100000000000001" customHeight="1">
      <c r="A38" s="42"/>
      <c r="B38" s="50" t="s">
        <v>118</v>
      </c>
      <c r="C38" s="51"/>
      <c r="D38" s="51"/>
      <c r="E38" s="51"/>
      <c r="F38" s="52"/>
    </row>
    <row r="39" spans="1:7" ht="17.100000000000001" customHeight="1">
      <c r="A39" s="42"/>
      <c r="B39" s="50"/>
      <c r="C39" s="53"/>
      <c r="D39" s="53"/>
      <c r="E39" s="53"/>
      <c r="F39" s="54"/>
    </row>
    <row r="40" spans="1:7" ht="17.100000000000001" customHeight="1">
      <c r="A40" s="42"/>
      <c r="B40" s="55"/>
      <c r="C40" s="56"/>
      <c r="D40" s="56"/>
      <c r="E40" s="56"/>
      <c r="F40" s="57"/>
      <c r="G40" t="s">
        <v>63</v>
      </c>
    </row>
    <row r="41" spans="1:7" ht="17.100000000000001" customHeight="1">
      <c r="A41" s="58"/>
      <c r="B41" s="55"/>
      <c r="C41" s="56"/>
      <c r="D41" s="56"/>
      <c r="E41" s="56"/>
      <c r="F41" s="57"/>
    </row>
    <row r="42" spans="1:7" ht="17.100000000000001" customHeight="1">
      <c r="A42" s="38" t="s">
        <v>64</v>
      </c>
      <c r="B42" s="50" t="s">
        <v>119</v>
      </c>
      <c r="C42" s="51"/>
      <c r="D42" s="51"/>
      <c r="E42" s="51"/>
      <c r="F42" s="52"/>
    </row>
    <row r="43" spans="1:7" ht="17.100000000000001" customHeight="1">
      <c r="A43" s="46"/>
      <c r="B43" s="50" t="s">
        <v>120</v>
      </c>
      <c r="C43" s="51"/>
      <c r="D43" s="51"/>
      <c r="E43" s="51"/>
      <c r="F43" s="52"/>
    </row>
    <row r="44" spans="1:7" ht="17.100000000000001" customHeight="1">
      <c r="A44" s="46"/>
      <c r="B44" s="50"/>
      <c r="C44" s="51"/>
      <c r="D44" s="51"/>
      <c r="E44" s="51"/>
      <c r="F44" s="52"/>
    </row>
    <row r="45" spans="1:7" ht="17.100000000000001" customHeight="1">
      <c r="A45" s="48"/>
      <c r="B45" s="50"/>
      <c r="C45" s="51"/>
      <c r="D45" s="51"/>
      <c r="E45" s="51"/>
      <c r="F45" s="52"/>
    </row>
    <row r="46" spans="1:7" ht="24" customHeight="1">
      <c r="A46" s="23" t="s">
        <v>67</v>
      </c>
      <c r="B46" s="23"/>
      <c r="C46" s="23"/>
      <c r="D46" s="23"/>
      <c r="E46" s="23"/>
      <c r="F46" s="23"/>
    </row>
    <row r="47" spans="1:7" ht="27" customHeight="1">
      <c r="A47" s="59" t="s">
        <v>68</v>
      </c>
      <c r="B47" s="60"/>
      <c r="C47" s="61"/>
      <c r="D47" s="59" t="s">
        <v>64</v>
      </c>
      <c r="E47" s="60"/>
      <c r="F47" s="61"/>
    </row>
    <row r="48" spans="1:7" ht="24" customHeight="1">
      <c r="A48" s="62" t="s">
        <v>69</v>
      </c>
      <c r="B48" s="63"/>
      <c r="C48" s="64"/>
      <c r="D48" s="65" t="s">
        <v>70</v>
      </c>
      <c r="E48" s="66"/>
      <c r="F48" s="67"/>
    </row>
    <row r="49" spans="1:6" ht="17.100000000000001" customHeight="1">
      <c r="A49" s="68" t="s">
        <v>68</v>
      </c>
      <c r="B49" s="69" t="s">
        <v>71</v>
      </c>
      <c r="C49" s="69" t="s">
        <v>72</v>
      </c>
      <c r="D49" s="68" t="s">
        <v>64</v>
      </c>
      <c r="E49" s="69" t="s">
        <v>73</v>
      </c>
      <c r="F49" s="69" t="s">
        <v>74</v>
      </c>
    </row>
    <row r="50" spans="1:6" ht="17.100000000000001" customHeight="1">
      <c r="A50" s="68"/>
      <c r="B50" s="70"/>
      <c r="C50" s="70"/>
      <c r="D50" s="71"/>
      <c r="E50" s="70"/>
      <c r="F50" s="72"/>
    </row>
    <row r="51" spans="1:6" ht="17.100000000000001" customHeight="1">
      <c r="A51" s="68"/>
      <c r="B51" s="70"/>
      <c r="C51" s="70"/>
      <c r="D51" s="71"/>
      <c r="E51" s="70"/>
      <c r="F51" s="72"/>
    </row>
    <row r="52" spans="1:6" ht="17.100000000000001" customHeight="1">
      <c r="A52" s="68"/>
      <c r="B52" s="70"/>
      <c r="C52" s="70"/>
      <c r="D52" s="71"/>
      <c r="E52" s="70"/>
      <c r="F52" s="72"/>
    </row>
    <row r="53" spans="1:6" ht="15" customHeight="1"/>
    <row r="54" spans="1:6" ht="15" customHeight="1">
      <c r="F54" s="74" t="s">
        <v>75</v>
      </c>
    </row>
    <row r="55" spans="1:6" ht="15" customHeight="1"/>
    <row r="56" spans="1:6" ht="15" customHeight="1"/>
    <row r="57" spans="1:6" ht="15" customHeight="1"/>
  </sheetData>
  <mergeCells count="42">
    <mergeCell ref="B47:C47"/>
    <mergeCell ref="E47:F47"/>
    <mergeCell ref="A48:C48"/>
    <mergeCell ref="E48:F48"/>
    <mergeCell ref="A49:A52"/>
    <mergeCell ref="D49:D52"/>
    <mergeCell ref="A42:A45"/>
    <mergeCell ref="B42:F42"/>
    <mergeCell ref="B43:F43"/>
    <mergeCell ref="B44:F44"/>
    <mergeCell ref="B45:F45"/>
    <mergeCell ref="A46:F46"/>
    <mergeCell ref="A30:F30"/>
    <mergeCell ref="A31:A35"/>
    <mergeCell ref="D31:D35"/>
    <mergeCell ref="A36:F36"/>
    <mergeCell ref="A37:A41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3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opLeftCell="A19" zoomScale="120" zoomScaleNormal="120" zoomScalePageLayoutView="120" workbookViewId="0">
      <selection activeCell="F34" sqref="F34"/>
    </sheetView>
  </sheetViews>
  <sheetFormatPr defaultColWidth="11.44140625" defaultRowHeight="17.25"/>
  <cols>
    <col min="1" max="1" width="12.77734375" customWidth="1"/>
    <col min="2" max="2" width="18.6640625" style="73" customWidth="1"/>
    <col min="3" max="3" width="27.77734375" style="73" customWidth="1"/>
    <col min="4" max="4" width="11.77734375" style="73" customWidth="1"/>
    <col min="5" max="5" width="18.44140625" style="73" customWidth="1"/>
    <col min="6" max="6" width="33.109375" style="74" customWidth="1"/>
    <col min="7" max="7" width="16.77734375" customWidth="1"/>
  </cols>
  <sheetData>
    <row r="1" spans="1:10" ht="36" customHeight="1">
      <c r="A1" s="1"/>
      <c r="B1" s="1"/>
      <c r="C1" s="1"/>
      <c r="D1" s="1"/>
      <c r="E1" s="1"/>
      <c r="F1" s="1"/>
    </row>
    <row r="2" spans="1:10" ht="20.100000000000001" customHeight="1">
      <c r="A2" s="2" t="s">
        <v>0</v>
      </c>
      <c r="B2" s="3" t="s">
        <v>121</v>
      </c>
      <c r="C2" s="4"/>
      <c r="D2" s="3"/>
      <c r="E2" s="5" t="s">
        <v>2</v>
      </c>
      <c r="F2" s="6"/>
      <c r="G2" s="7">
        <f>SUM(D4:D8)+SUM(F4:F8)</f>
        <v>1</v>
      </c>
    </row>
    <row r="3" spans="1:10" ht="24" customHeight="1">
      <c r="A3" s="8" t="s">
        <v>122</v>
      </c>
      <c r="B3" s="9"/>
      <c r="C3" s="10" t="s">
        <v>123</v>
      </c>
      <c r="D3" s="10" t="s">
        <v>5</v>
      </c>
      <c r="E3" s="10" t="s">
        <v>6</v>
      </c>
      <c r="F3" s="11" t="s">
        <v>5</v>
      </c>
    </row>
    <row r="4" spans="1:10" ht="17.100000000000001" customHeight="1">
      <c r="A4" s="2" t="s">
        <v>124</v>
      </c>
      <c r="B4" s="12">
        <v>325000</v>
      </c>
      <c r="C4" s="13" t="s">
        <v>125</v>
      </c>
      <c r="D4" s="14">
        <v>7.0000000000000007E-2</v>
      </c>
      <c r="E4" s="15" t="s">
        <v>9</v>
      </c>
      <c r="F4" s="14">
        <v>0.21</v>
      </c>
    </row>
    <row r="5" spans="1:10" ht="17.100000000000001" customHeight="1">
      <c r="A5" s="2" t="s">
        <v>126</v>
      </c>
      <c r="B5" s="16">
        <f>B6-B4</f>
        <v>846500</v>
      </c>
      <c r="C5" s="15" t="s">
        <v>11</v>
      </c>
      <c r="D5" s="14">
        <v>7.0000000000000007E-2</v>
      </c>
      <c r="E5" s="15" t="s">
        <v>12</v>
      </c>
      <c r="F5" s="14">
        <v>0.03</v>
      </c>
      <c r="G5" s="17">
        <f>B7+B6</f>
        <v>31878100</v>
      </c>
    </row>
    <row r="6" spans="1:10" ht="17.100000000000001" customHeight="1">
      <c r="A6" s="2" t="s">
        <v>127</v>
      </c>
      <c r="B6" s="16">
        <v>1171500</v>
      </c>
      <c r="C6" s="13" t="s">
        <v>128</v>
      </c>
      <c r="D6" s="14">
        <v>0.13</v>
      </c>
      <c r="E6" s="15" t="s">
        <v>15</v>
      </c>
      <c r="F6" s="14">
        <v>0</v>
      </c>
      <c r="G6" s="18"/>
      <c r="H6" s="19"/>
    </row>
    <row r="7" spans="1:10" ht="17.100000000000001" customHeight="1">
      <c r="A7" s="2" t="s">
        <v>16</v>
      </c>
      <c r="B7" s="16">
        <v>30706600</v>
      </c>
      <c r="C7" s="15" t="s">
        <v>17</v>
      </c>
      <c r="D7" s="14">
        <v>0.27</v>
      </c>
      <c r="E7" s="15" t="s">
        <v>18</v>
      </c>
      <c r="F7" s="14">
        <v>0.12</v>
      </c>
      <c r="G7" s="20"/>
    </row>
    <row r="8" spans="1:10" ht="17.100000000000001" customHeight="1">
      <c r="A8" s="2" t="s">
        <v>19</v>
      </c>
      <c r="B8" s="16">
        <v>60000000</v>
      </c>
      <c r="C8" s="13" t="s">
        <v>20</v>
      </c>
      <c r="D8" s="14">
        <v>0.1</v>
      </c>
      <c r="E8" s="15"/>
      <c r="F8" s="14"/>
    </row>
    <row r="9" spans="1:10" ht="17.100000000000001" customHeight="1">
      <c r="A9" s="2" t="s">
        <v>21</v>
      </c>
      <c r="B9" s="21">
        <f>B7/B8</f>
        <v>0.51177666666666666</v>
      </c>
      <c r="C9" s="13"/>
      <c r="D9" s="14"/>
      <c r="E9" s="15"/>
      <c r="F9" s="22"/>
    </row>
    <row r="10" spans="1:10" ht="27.95" customHeight="1">
      <c r="A10" s="23" t="s">
        <v>22</v>
      </c>
      <c r="B10" s="23"/>
      <c r="C10" s="23"/>
      <c r="D10" s="23"/>
      <c r="E10" s="23"/>
      <c r="F10" s="23"/>
    </row>
    <row r="11" spans="1:10" ht="17.100000000000001" customHeight="1">
      <c r="A11" s="24" t="s">
        <v>23</v>
      </c>
      <c r="B11" s="2" t="s">
        <v>24</v>
      </c>
      <c r="C11" s="2" t="s">
        <v>25</v>
      </c>
      <c r="D11" s="2" t="s">
        <v>26</v>
      </c>
      <c r="E11" s="2"/>
      <c r="F11" s="25" t="s">
        <v>27</v>
      </c>
    </row>
    <row r="12" spans="1:10" ht="17.100000000000001" customHeight="1">
      <c r="A12" s="24"/>
      <c r="B12" s="26" t="s">
        <v>129</v>
      </c>
      <c r="C12" s="6">
        <v>1</v>
      </c>
      <c r="D12" s="27" t="s">
        <v>130</v>
      </c>
      <c r="E12" s="26"/>
      <c r="F12" s="6"/>
      <c r="J12" s="28">
        <v>93050750</v>
      </c>
    </row>
    <row r="13" spans="1:10" ht="17.100000000000001" customHeight="1">
      <c r="A13" s="24"/>
      <c r="B13" s="26" t="s">
        <v>131</v>
      </c>
      <c r="C13" s="6">
        <v>2</v>
      </c>
      <c r="D13" s="27"/>
      <c r="E13" s="26"/>
      <c r="F13" s="6"/>
    </row>
    <row r="14" spans="1:10" ht="17.100000000000001" customHeight="1">
      <c r="A14" s="24"/>
      <c r="B14" s="26" t="s">
        <v>132</v>
      </c>
      <c r="C14" s="6">
        <v>3</v>
      </c>
      <c r="D14" s="27" t="s">
        <v>133</v>
      </c>
      <c r="E14" s="26"/>
      <c r="F14" s="29"/>
    </row>
    <row r="15" spans="1:10" ht="17.100000000000001" customHeight="1">
      <c r="A15" s="24"/>
      <c r="B15" s="26"/>
      <c r="C15" s="6"/>
      <c r="D15" s="27"/>
      <c r="E15" s="26"/>
      <c r="F15" s="29"/>
    </row>
    <row r="16" spans="1:10" ht="27.95" customHeight="1">
      <c r="A16" s="23"/>
      <c r="B16" s="23"/>
      <c r="C16" s="23"/>
      <c r="D16" s="23"/>
      <c r="E16" s="23"/>
      <c r="F16" s="23"/>
    </row>
    <row r="17" spans="1:6" ht="18.95" customHeight="1">
      <c r="A17" s="30"/>
      <c r="B17" s="2" t="s">
        <v>134</v>
      </c>
      <c r="C17" s="2" t="s">
        <v>135</v>
      </c>
      <c r="D17" s="2" t="s">
        <v>136</v>
      </c>
      <c r="E17" s="31" t="s">
        <v>137</v>
      </c>
      <c r="F17" s="32"/>
    </row>
    <row r="18" spans="1:6" ht="17.100000000000001" customHeight="1">
      <c r="A18" s="24" t="s">
        <v>138</v>
      </c>
      <c r="B18" s="33">
        <v>0.53472222222222221</v>
      </c>
      <c r="C18" s="33" t="s">
        <v>139</v>
      </c>
      <c r="D18" s="34">
        <v>4</v>
      </c>
      <c r="E18" s="35" t="s">
        <v>140</v>
      </c>
      <c r="F18" s="36"/>
    </row>
    <row r="19" spans="1:6" ht="17.100000000000001" customHeight="1">
      <c r="A19" s="24"/>
      <c r="B19" s="33">
        <v>0.52083333333333337</v>
      </c>
      <c r="C19" s="33" t="s">
        <v>141</v>
      </c>
      <c r="D19" s="34">
        <v>2</v>
      </c>
      <c r="E19" s="35"/>
      <c r="F19" s="36"/>
    </row>
    <row r="20" spans="1:6" ht="17.100000000000001" customHeight="1">
      <c r="A20" s="24"/>
      <c r="B20" s="33"/>
      <c r="C20" s="33"/>
      <c r="D20" s="34"/>
      <c r="E20" s="35"/>
      <c r="F20" s="36"/>
    </row>
    <row r="21" spans="1:6" ht="17.100000000000001" customHeight="1">
      <c r="A21" s="24"/>
      <c r="B21" s="33"/>
      <c r="C21" s="33"/>
      <c r="D21" s="34"/>
      <c r="E21" s="35"/>
      <c r="F21" s="36"/>
    </row>
    <row r="22" spans="1:6" ht="17.100000000000001" customHeight="1">
      <c r="A22" s="24"/>
      <c r="B22" s="33"/>
      <c r="C22" s="33"/>
      <c r="D22" s="34"/>
      <c r="E22" s="35"/>
      <c r="F22" s="36"/>
    </row>
    <row r="23" spans="1:6" ht="17.100000000000001" customHeight="1">
      <c r="A23" s="37"/>
      <c r="B23" s="33"/>
      <c r="C23" s="6"/>
      <c r="D23" s="34"/>
      <c r="E23" s="35"/>
      <c r="F23" s="36"/>
    </row>
    <row r="24" spans="1:6" ht="17.100000000000001" customHeight="1">
      <c r="A24" s="24" t="s">
        <v>38</v>
      </c>
      <c r="B24" s="33">
        <v>0.79166666666666663</v>
      </c>
      <c r="C24" s="33" t="s">
        <v>142</v>
      </c>
      <c r="D24" s="34">
        <v>5</v>
      </c>
      <c r="E24" s="35"/>
      <c r="F24" s="36"/>
    </row>
    <row r="25" spans="1:6" ht="17.100000000000001" customHeight="1">
      <c r="A25" s="24"/>
      <c r="B25" s="33">
        <v>0.79166666666666663</v>
      </c>
      <c r="C25" s="33" t="s">
        <v>143</v>
      </c>
      <c r="D25" s="34">
        <v>4</v>
      </c>
      <c r="E25" s="35"/>
      <c r="F25" s="36"/>
    </row>
    <row r="26" spans="1:6" ht="17.100000000000001" customHeight="1">
      <c r="A26" s="24"/>
      <c r="B26" s="33"/>
      <c r="C26" s="33"/>
      <c r="D26" s="34"/>
      <c r="E26" s="35"/>
      <c r="F26" s="36"/>
    </row>
    <row r="27" spans="1:6" ht="17.100000000000001" customHeight="1">
      <c r="A27" s="24"/>
      <c r="B27" s="33"/>
      <c r="C27" s="33"/>
      <c r="D27" s="34"/>
      <c r="E27" s="35"/>
      <c r="F27" s="36"/>
    </row>
    <row r="28" spans="1:6" ht="17.100000000000001" customHeight="1">
      <c r="A28" s="24"/>
      <c r="B28" s="33"/>
      <c r="C28" s="33"/>
      <c r="D28" s="34"/>
      <c r="E28" s="35"/>
      <c r="F28" s="36"/>
    </row>
    <row r="29" spans="1:6" ht="17.100000000000001" customHeight="1">
      <c r="A29" s="24"/>
      <c r="B29" s="33"/>
      <c r="C29" s="33"/>
      <c r="D29" s="34"/>
      <c r="E29" s="35"/>
      <c r="F29" s="36"/>
    </row>
    <row r="30" spans="1:6" ht="26.1" customHeight="1">
      <c r="A30" s="23" t="s">
        <v>144</v>
      </c>
      <c r="B30" s="23"/>
      <c r="C30" s="23"/>
      <c r="D30" s="23"/>
      <c r="E30" s="23"/>
      <c r="F30" s="23"/>
    </row>
    <row r="31" spans="1:6" ht="17.100000000000001" customHeight="1">
      <c r="A31" s="38" t="s">
        <v>145</v>
      </c>
      <c r="B31" s="39" t="s">
        <v>146</v>
      </c>
      <c r="C31" s="40" t="s">
        <v>147</v>
      </c>
      <c r="D31" s="38" t="s">
        <v>148</v>
      </c>
      <c r="E31" s="2" t="s">
        <v>146</v>
      </c>
      <c r="F31" s="41" t="s">
        <v>48</v>
      </c>
    </row>
    <row r="32" spans="1:6" ht="17.100000000000001" customHeight="1">
      <c r="A32" s="42"/>
      <c r="B32" s="43" t="s">
        <v>149</v>
      </c>
      <c r="C32" s="40" t="s">
        <v>150</v>
      </c>
      <c r="D32" s="44"/>
      <c r="E32" s="25" t="s">
        <v>151</v>
      </c>
      <c r="F32" s="41" t="s">
        <v>152</v>
      </c>
    </row>
    <row r="33" spans="1:7" ht="17.100000000000001" customHeight="1">
      <c r="A33" s="42"/>
      <c r="B33" s="45" t="s">
        <v>153</v>
      </c>
      <c r="C33" s="40" t="s">
        <v>154</v>
      </c>
      <c r="D33" s="44"/>
      <c r="E33" s="25" t="s">
        <v>155</v>
      </c>
      <c r="F33" s="41" t="s">
        <v>52</v>
      </c>
    </row>
    <row r="34" spans="1:7" ht="17.100000000000001" customHeight="1">
      <c r="A34" s="46"/>
      <c r="B34" s="45" t="s">
        <v>156</v>
      </c>
      <c r="C34" s="40" t="s">
        <v>157</v>
      </c>
      <c r="D34" s="47"/>
      <c r="E34" s="25" t="s">
        <v>158</v>
      </c>
      <c r="F34" s="41"/>
    </row>
    <row r="35" spans="1:7" ht="17.100000000000001" customHeight="1">
      <c r="A35" s="48"/>
      <c r="B35" s="45" t="s">
        <v>159</v>
      </c>
      <c r="C35" s="40"/>
      <c r="D35" s="49"/>
      <c r="E35" s="25" t="s">
        <v>160</v>
      </c>
      <c r="F35" s="41"/>
    </row>
    <row r="36" spans="1:7" ht="27" customHeight="1">
      <c r="A36" s="23" t="s">
        <v>144</v>
      </c>
      <c r="B36" s="23"/>
      <c r="C36" s="23"/>
      <c r="D36" s="23"/>
      <c r="E36" s="23"/>
      <c r="F36" s="23"/>
    </row>
    <row r="37" spans="1:7" ht="17.100000000000001" customHeight="1">
      <c r="A37" s="38" t="s">
        <v>59</v>
      </c>
      <c r="B37" s="50" t="s">
        <v>161</v>
      </c>
      <c r="C37" s="51"/>
      <c r="D37" s="51"/>
      <c r="E37" s="51"/>
      <c r="F37" s="52"/>
    </row>
    <row r="38" spans="1:7" ht="17.100000000000001" customHeight="1">
      <c r="A38" s="42"/>
      <c r="B38" s="50" t="s">
        <v>162</v>
      </c>
      <c r="C38" s="51"/>
      <c r="D38" s="51"/>
      <c r="E38" s="51"/>
      <c r="F38" s="52"/>
    </row>
    <row r="39" spans="1:7" ht="17.100000000000001" customHeight="1">
      <c r="A39" s="42"/>
      <c r="B39" s="50"/>
      <c r="C39" s="53"/>
      <c r="D39" s="53"/>
      <c r="E39" s="53"/>
      <c r="F39" s="54"/>
    </row>
    <row r="40" spans="1:7" ht="17.100000000000001" customHeight="1">
      <c r="A40" s="42"/>
      <c r="B40" s="55"/>
      <c r="C40" s="56"/>
      <c r="D40" s="56"/>
      <c r="E40" s="56"/>
      <c r="F40" s="57"/>
      <c r="G40" t="s">
        <v>163</v>
      </c>
    </row>
    <row r="41" spans="1:7" ht="17.100000000000001" customHeight="1">
      <c r="A41" s="58"/>
      <c r="B41" s="55"/>
      <c r="C41" s="56"/>
      <c r="D41" s="56"/>
      <c r="E41" s="56"/>
      <c r="F41" s="57"/>
    </row>
    <row r="42" spans="1:7" ht="17.100000000000001" customHeight="1">
      <c r="A42" s="38" t="s">
        <v>148</v>
      </c>
      <c r="B42" s="50" t="s">
        <v>164</v>
      </c>
      <c r="C42" s="51"/>
      <c r="D42" s="51"/>
      <c r="E42" s="51"/>
      <c r="F42" s="52"/>
    </row>
    <row r="43" spans="1:7" ht="17.100000000000001" customHeight="1">
      <c r="A43" s="46"/>
      <c r="B43" s="50" t="s">
        <v>165</v>
      </c>
      <c r="C43" s="51"/>
      <c r="D43" s="51"/>
      <c r="E43" s="51"/>
      <c r="F43" s="52"/>
    </row>
    <row r="44" spans="1:7" ht="17.100000000000001" customHeight="1">
      <c r="A44" s="46"/>
      <c r="B44" s="50"/>
      <c r="C44" s="51"/>
      <c r="D44" s="51"/>
      <c r="E44" s="51"/>
      <c r="F44" s="52"/>
    </row>
    <row r="45" spans="1:7" ht="17.100000000000001" customHeight="1">
      <c r="A45" s="48"/>
      <c r="B45" s="50"/>
      <c r="C45" s="51"/>
      <c r="D45" s="51"/>
      <c r="E45" s="51"/>
      <c r="F45" s="52"/>
    </row>
    <row r="46" spans="1:7" ht="24" customHeight="1">
      <c r="A46" s="23" t="s">
        <v>166</v>
      </c>
      <c r="B46" s="23"/>
      <c r="C46" s="23"/>
      <c r="D46" s="23"/>
      <c r="E46" s="23"/>
      <c r="F46" s="23"/>
    </row>
    <row r="47" spans="1:7" ht="27" customHeight="1">
      <c r="A47" s="59" t="s">
        <v>145</v>
      </c>
      <c r="B47" s="60"/>
      <c r="C47" s="61"/>
      <c r="D47" s="59" t="s">
        <v>148</v>
      </c>
      <c r="E47" s="60"/>
      <c r="F47" s="61"/>
    </row>
    <row r="48" spans="1:7" ht="24" customHeight="1">
      <c r="A48" s="62" t="s">
        <v>167</v>
      </c>
      <c r="B48" s="63"/>
      <c r="C48" s="64"/>
      <c r="D48" s="65" t="s">
        <v>168</v>
      </c>
      <c r="E48" s="66"/>
      <c r="F48" s="67"/>
    </row>
    <row r="49" spans="1:6" ht="17.100000000000001" customHeight="1">
      <c r="A49" s="68" t="s">
        <v>145</v>
      </c>
      <c r="B49" s="69" t="s">
        <v>71</v>
      </c>
      <c r="C49" s="69" t="s">
        <v>169</v>
      </c>
      <c r="D49" s="68" t="s">
        <v>148</v>
      </c>
      <c r="E49" s="69" t="s">
        <v>170</v>
      </c>
      <c r="F49" s="69" t="s">
        <v>74</v>
      </c>
    </row>
    <row r="50" spans="1:6" ht="17.100000000000001" customHeight="1">
      <c r="A50" s="68"/>
      <c r="B50" s="70"/>
      <c r="C50" s="70"/>
      <c r="D50" s="71"/>
      <c r="E50" s="70"/>
      <c r="F50" s="72"/>
    </row>
    <row r="51" spans="1:6" ht="17.100000000000001" customHeight="1">
      <c r="A51" s="68"/>
      <c r="B51" s="70"/>
      <c r="C51" s="70"/>
      <c r="D51" s="71"/>
      <c r="E51" s="70"/>
      <c r="F51" s="72"/>
    </row>
    <row r="52" spans="1:6" ht="17.100000000000001" customHeight="1">
      <c r="A52" s="68"/>
      <c r="B52" s="70"/>
      <c r="C52" s="70"/>
      <c r="D52" s="71"/>
      <c r="E52" s="70"/>
      <c r="F52" s="72"/>
    </row>
    <row r="53" spans="1:6" ht="15" customHeight="1"/>
    <row r="54" spans="1:6" ht="15" customHeight="1">
      <c r="F54" s="74" t="s">
        <v>75</v>
      </c>
    </row>
    <row r="55" spans="1:6" ht="15" customHeight="1"/>
    <row r="56" spans="1:6" ht="15" customHeight="1"/>
    <row r="57" spans="1:6" ht="15" customHeight="1"/>
  </sheetData>
  <mergeCells count="42">
    <mergeCell ref="B47:C47"/>
    <mergeCell ref="E47:F47"/>
    <mergeCell ref="A48:C48"/>
    <mergeCell ref="E48:F48"/>
    <mergeCell ref="A49:A52"/>
    <mergeCell ref="D49:D52"/>
    <mergeCell ref="A42:A45"/>
    <mergeCell ref="B42:F42"/>
    <mergeCell ref="B43:F43"/>
    <mergeCell ref="B44:F44"/>
    <mergeCell ref="B45:F45"/>
    <mergeCell ref="A46:F46"/>
    <mergeCell ref="A30:F30"/>
    <mergeCell ref="A31:A35"/>
    <mergeCell ref="D31:D35"/>
    <mergeCell ref="A36:F36"/>
    <mergeCell ref="A37:A41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3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opLeftCell="A16" zoomScale="120" zoomScaleNormal="120" zoomScalePageLayoutView="120" workbookViewId="0">
      <selection activeCell="F33" sqref="F33"/>
    </sheetView>
  </sheetViews>
  <sheetFormatPr defaultColWidth="11.44140625" defaultRowHeight="17.25"/>
  <cols>
    <col min="1" max="1" width="12.77734375" customWidth="1"/>
    <col min="2" max="2" width="18.6640625" style="73" customWidth="1"/>
    <col min="3" max="3" width="27.77734375" style="73" customWidth="1"/>
    <col min="4" max="4" width="11.77734375" style="73" customWidth="1"/>
    <col min="5" max="5" width="18.44140625" style="73" customWidth="1"/>
    <col min="6" max="6" width="33.109375" style="74" customWidth="1"/>
    <col min="7" max="7" width="16.77734375" customWidth="1"/>
  </cols>
  <sheetData>
    <row r="1" spans="1:10" ht="36" customHeight="1">
      <c r="A1" s="1"/>
      <c r="B1" s="1"/>
      <c r="C1" s="1"/>
      <c r="D1" s="1"/>
      <c r="E1" s="1"/>
      <c r="F1" s="1"/>
    </row>
    <row r="2" spans="1:10" ht="20.100000000000001" customHeight="1">
      <c r="A2" s="2" t="s">
        <v>0</v>
      </c>
      <c r="B2" s="3" t="s">
        <v>171</v>
      </c>
      <c r="C2" s="4"/>
      <c r="D2" s="3"/>
      <c r="E2" s="5" t="s">
        <v>2</v>
      </c>
      <c r="F2" s="6"/>
      <c r="G2" s="7">
        <f>SUM(D4:D8)+SUM(F4:F8)</f>
        <v>1</v>
      </c>
    </row>
    <row r="3" spans="1:10" ht="24" customHeight="1">
      <c r="A3" s="8" t="s">
        <v>3</v>
      </c>
      <c r="B3" s="9"/>
      <c r="C3" s="10" t="s">
        <v>77</v>
      </c>
      <c r="D3" s="10" t="s">
        <v>5</v>
      </c>
      <c r="E3" s="10" t="s">
        <v>6</v>
      </c>
      <c r="F3" s="11" t="s">
        <v>5</v>
      </c>
    </row>
    <row r="4" spans="1:10" ht="17.100000000000001" customHeight="1">
      <c r="A4" s="2" t="s">
        <v>78</v>
      </c>
      <c r="B4" s="12">
        <v>1074100</v>
      </c>
      <c r="C4" s="13" t="s">
        <v>79</v>
      </c>
      <c r="D4" s="14">
        <v>0.03</v>
      </c>
      <c r="E4" s="15" t="s">
        <v>9</v>
      </c>
      <c r="F4" s="14">
        <v>0.09</v>
      </c>
    </row>
    <row r="5" spans="1:10" ht="17.100000000000001" customHeight="1">
      <c r="A5" s="2" t="s">
        <v>10</v>
      </c>
      <c r="B5" s="16">
        <f>B6-B4</f>
        <v>1540500</v>
      </c>
      <c r="C5" s="15" t="s">
        <v>11</v>
      </c>
      <c r="D5" s="14">
        <v>0.02</v>
      </c>
      <c r="E5" s="15" t="s">
        <v>12</v>
      </c>
      <c r="F5" s="14">
        <v>0.14000000000000001</v>
      </c>
      <c r="G5" s="17">
        <f>B7+B6</f>
        <v>35935800</v>
      </c>
    </row>
    <row r="6" spans="1:10" ht="17.100000000000001" customHeight="1">
      <c r="A6" s="2" t="s">
        <v>13</v>
      </c>
      <c r="B6" s="16">
        <v>2614600</v>
      </c>
      <c r="C6" s="13" t="s">
        <v>14</v>
      </c>
      <c r="D6" s="14">
        <v>0.06</v>
      </c>
      <c r="E6" s="15" t="s">
        <v>15</v>
      </c>
      <c r="F6" s="14">
        <v>0</v>
      </c>
      <c r="G6" s="18"/>
      <c r="H6" s="19"/>
    </row>
    <row r="7" spans="1:10" ht="17.100000000000001" customHeight="1">
      <c r="A7" s="2" t="s">
        <v>80</v>
      </c>
      <c r="B7" s="16">
        <v>33321200</v>
      </c>
      <c r="C7" s="15" t="s">
        <v>81</v>
      </c>
      <c r="D7" s="14">
        <v>0.11</v>
      </c>
      <c r="E7" s="15" t="s">
        <v>18</v>
      </c>
      <c r="F7" s="14">
        <v>0.38</v>
      </c>
      <c r="G7" s="20"/>
    </row>
    <row r="8" spans="1:10" ht="17.100000000000001" customHeight="1">
      <c r="A8" s="2" t="s">
        <v>82</v>
      </c>
      <c r="B8" s="16">
        <v>60000000</v>
      </c>
      <c r="C8" s="13" t="s">
        <v>83</v>
      </c>
      <c r="D8" s="14">
        <v>0.02</v>
      </c>
      <c r="E8" s="15" t="s">
        <v>172</v>
      </c>
      <c r="F8" s="14">
        <v>0.15</v>
      </c>
    </row>
    <row r="9" spans="1:10" ht="17.100000000000001" customHeight="1">
      <c r="A9" s="2" t="s">
        <v>84</v>
      </c>
      <c r="B9" s="21">
        <f>B7/B8</f>
        <v>0.55535333333333337</v>
      </c>
      <c r="C9" s="13"/>
      <c r="D9" s="14"/>
      <c r="E9" s="15"/>
      <c r="F9" s="22"/>
    </row>
    <row r="10" spans="1:10" ht="27.95" customHeight="1">
      <c r="A10" s="23" t="s">
        <v>85</v>
      </c>
      <c r="B10" s="23"/>
      <c r="C10" s="23"/>
      <c r="D10" s="23"/>
      <c r="E10" s="23"/>
      <c r="F10" s="23"/>
    </row>
    <row r="11" spans="1:10" ht="17.100000000000001" customHeight="1">
      <c r="A11" s="24" t="s">
        <v>86</v>
      </c>
      <c r="B11" s="2" t="s">
        <v>87</v>
      </c>
      <c r="C11" s="2" t="s">
        <v>88</v>
      </c>
      <c r="D11" s="2" t="s">
        <v>89</v>
      </c>
      <c r="E11" s="2"/>
      <c r="F11" s="25" t="s">
        <v>90</v>
      </c>
    </row>
    <row r="12" spans="1:10" ht="17.100000000000001" customHeight="1">
      <c r="A12" s="24"/>
      <c r="B12" s="26" t="s">
        <v>173</v>
      </c>
      <c r="C12" s="6">
        <v>2</v>
      </c>
      <c r="D12" s="27" t="s">
        <v>29</v>
      </c>
      <c r="E12" s="26"/>
      <c r="F12" s="6"/>
      <c r="J12" s="28">
        <v>93050750</v>
      </c>
    </row>
    <row r="13" spans="1:10" ht="17.100000000000001" customHeight="1">
      <c r="A13" s="24"/>
      <c r="B13" s="26" t="s">
        <v>30</v>
      </c>
      <c r="C13" s="6">
        <v>2</v>
      </c>
      <c r="D13" s="27"/>
      <c r="E13" s="26"/>
      <c r="F13" s="6"/>
    </row>
    <row r="14" spans="1:10" ht="17.100000000000001" customHeight="1">
      <c r="A14" s="24"/>
      <c r="B14" s="26" t="s">
        <v>31</v>
      </c>
      <c r="C14" s="6">
        <v>4</v>
      </c>
      <c r="D14" s="27" t="s">
        <v>32</v>
      </c>
      <c r="E14" s="26"/>
      <c r="F14" s="29"/>
    </row>
    <row r="15" spans="1:10" ht="17.100000000000001" customHeight="1">
      <c r="A15" s="24"/>
      <c r="B15" s="26"/>
      <c r="C15" s="6"/>
      <c r="D15" s="27"/>
      <c r="E15" s="26"/>
      <c r="F15" s="29"/>
    </row>
    <row r="16" spans="1:10" ht="27.95" customHeight="1">
      <c r="A16" s="23"/>
      <c r="B16" s="23"/>
      <c r="C16" s="23"/>
      <c r="D16" s="23"/>
      <c r="E16" s="23"/>
      <c r="F16" s="23"/>
    </row>
    <row r="17" spans="1:6" ht="18.95" customHeight="1">
      <c r="A17" s="30"/>
      <c r="B17" s="2" t="s">
        <v>33</v>
      </c>
      <c r="C17" s="2" t="s">
        <v>34</v>
      </c>
      <c r="D17" s="2" t="s">
        <v>35</v>
      </c>
      <c r="E17" s="31" t="s">
        <v>36</v>
      </c>
      <c r="F17" s="32"/>
    </row>
    <row r="18" spans="1:6" ht="17.100000000000001" customHeight="1">
      <c r="A18" s="24" t="s">
        <v>37</v>
      </c>
      <c r="B18" s="33">
        <v>0.52083333333333337</v>
      </c>
      <c r="C18" s="33" t="s">
        <v>174</v>
      </c>
      <c r="D18" s="34">
        <v>6</v>
      </c>
      <c r="E18" s="35"/>
      <c r="F18" s="36"/>
    </row>
    <row r="19" spans="1:6" ht="17.100000000000001" customHeight="1">
      <c r="A19" s="24"/>
      <c r="B19" s="33"/>
      <c r="C19" s="33"/>
      <c r="D19" s="34"/>
      <c r="E19" s="35"/>
      <c r="F19" s="36"/>
    </row>
    <row r="20" spans="1:6" ht="17.100000000000001" customHeight="1">
      <c r="A20" s="24"/>
      <c r="B20" s="33"/>
      <c r="C20" s="33"/>
      <c r="D20" s="34"/>
      <c r="E20" s="35"/>
      <c r="F20" s="36"/>
    </row>
    <row r="21" spans="1:6" ht="17.100000000000001" customHeight="1">
      <c r="A21" s="24"/>
      <c r="B21" s="33"/>
      <c r="C21" s="33"/>
      <c r="D21" s="34"/>
      <c r="E21" s="35"/>
      <c r="F21" s="36"/>
    </row>
    <row r="22" spans="1:6" ht="17.100000000000001" customHeight="1">
      <c r="A22" s="24"/>
      <c r="B22" s="33"/>
      <c r="C22" s="33"/>
      <c r="D22" s="34"/>
      <c r="E22" s="35"/>
      <c r="F22" s="36"/>
    </row>
    <row r="23" spans="1:6" ht="17.100000000000001" customHeight="1">
      <c r="A23" s="37"/>
      <c r="B23" s="33"/>
      <c r="C23" s="6"/>
      <c r="D23" s="34"/>
      <c r="E23" s="35"/>
      <c r="F23" s="36"/>
    </row>
    <row r="24" spans="1:6" ht="17.100000000000001" customHeight="1">
      <c r="A24" s="24" t="s">
        <v>38</v>
      </c>
      <c r="B24" s="33">
        <v>0.79166666666666663</v>
      </c>
      <c r="C24" s="33" t="s">
        <v>175</v>
      </c>
      <c r="D24" s="34">
        <v>15</v>
      </c>
      <c r="E24" s="35" t="s">
        <v>176</v>
      </c>
      <c r="F24" s="36"/>
    </row>
    <row r="25" spans="1:6" ht="17.100000000000001" customHeight="1">
      <c r="A25" s="24"/>
      <c r="B25" s="33">
        <v>0.8125</v>
      </c>
      <c r="C25" s="33" t="s">
        <v>177</v>
      </c>
      <c r="D25" s="34">
        <v>2</v>
      </c>
      <c r="E25" s="35"/>
      <c r="F25" s="36"/>
    </row>
    <row r="26" spans="1:6" ht="17.100000000000001" customHeight="1">
      <c r="A26" s="24"/>
      <c r="B26" s="33"/>
      <c r="C26" s="33"/>
      <c r="D26" s="34"/>
      <c r="E26" s="35"/>
      <c r="F26" s="36"/>
    </row>
    <row r="27" spans="1:6" ht="17.100000000000001" customHeight="1">
      <c r="A27" s="24"/>
      <c r="B27" s="33"/>
      <c r="C27" s="33"/>
      <c r="D27" s="34"/>
      <c r="E27" s="35"/>
      <c r="F27" s="36"/>
    </row>
    <row r="28" spans="1:6" ht="17.100000000000001" customHeight="1">
      <c r="A28" s="24"/>
      <c r="B28" s="33"/>
      <c r="C28" s="33"/>
      <c r="D28" s="34"/>
      <c r="E28" s="35"/>
      <c r="F28" s="36"/>
    </row>
    <row r="29" spans="1:6" ht="17.100000000000001" customHeight="1">
      <c r="A29" s="24"/>
      <c r="B29" s="33"/>
      <c r="C29" s="33"/>
      <c r="D29" s="34"/>
      <c r="E29" s="35"/>
      <c r="F29" s="36"/>
    </row>
    <row r="30" spans="1:6" ht="26.1" customHeight="1">
      <c r="A30" s="23" t="s">
        <v>39</v>
      </c>
      <c r="B30" s="23"/>
      <c r="C30" s="23"/>
      <c r="D30" s="23"/>
      <c r="E30" s="23"/>
      <c r="F30" s="23"/>
    </row>
    <row r="31" spans="1:6" ht="17.100000000000001" customHeight="1">
      <c r="A31" s="38" t="s">
        <v>68</v>
      </c>
      <c r="B31" s="39" t="s">
        <v>100</v>
      </c>
      <c r="C31" s="40" t="s">
        <v>54</v>
      </c>
      <c r="D31" s="38" t="s">
        <v>64</v>
      </c>
      <c r="E31" s="2" t="s">
        <v>100</v>
      </c>
      <c r="F31" s="41" t="s">
        <v>52</v>
      </c>
    </row>
    <row r="32" spans="1:6" ht="17.100000000000001" customHeight="1">
      <c r="A32" s="42"/>
      <c r="B32" s="43" t="s">
        <v>45</v>
      </c>
      <c r="C32" s="40" t="s">
        <v>102</v>
      </c>
      <c r="D32" s="44"/>
      <c r="E32" s="25" t="s">
        <v>47</v>
      </c>
      <c r="F32" s="41" t="s">
        <v>103</v>
      </c>
    </row>
    <row r="33" spans="1:7" ht="17.100000000000001" customHeight="1">
      <c r="A33" s="42"/>
      <c r="B33" s="45" t="s">
        <v>49</v>
      </c>
      <c r="C33" s="40" t="s">
        <v>46</v>
      </c>
      <c r="D33" s="44"/>
      <c r="E33" s="25" t="s">
        <v>51</v>
      </c>
      <c r="F33" s="41" t="s">
        <v>103</v>
      </c>
    </row>
    <row r="34" spans="1:7" ht="17.100000000000001" customHeight="1">
      <c r="A34" s="46"/>
      <c r="B34" s="45" t="s">
        <v>53</v>
      </c>
      <c r="C34" s="40" t="s">
        <v>50</v>
      </c>
      <c r="D34" s="47"/>
      <c r="E34" s="25" t="s">
        <v>55</v>
      </c>
      <c r="F34" s="41" t="s">
        <v>48</v>
      </c>
    </row>
    <row r="35" spans="1:7" ht="17.100000000000001" customHeight="1">
      <c r="A35" s="48"/>
      <c r="B35" s="45" t="s">
        <v>105</v>
      </c>
      <c r="C35" s="40" t="s">
        <v>115</v>
      </c>
      <c r="D35" s="49"/>
      <c r="E35" s="25" t="s">
        <v>106</v>
      </c>
      <c r="F35" s="41"/>
    </row>
    <row r="36" spans="1:7" ht="27" customHeight="1">
      <c r="A36" s="23" t="s">
        <v>39</v>
      </c>
      <c r="B36" s="23"/>
      <c r="C36" s="23"/>
      <c r="D36" s="23"/>
      <c r="E36" s="23"/>
      <c r="F36" s="23"/>
    </row>
    <row r="37" spans="1:7" ht="17.100000000000001" customHeight="1">
      <c r="A37" s="38" t="s">
        <v>59</v>
      </c>
      <c r="B37" s="50" t="s">
        <v>178</v>
      </c>
      <c r="C37" s="51"/>
      <c r="D37" s="51"/>
      <c r="E37" s="51"/>
      <c r="F37" s="52"/>
    </row>
    <row r="38" spans="1:7" ht="17.100000000000001" customHeight="1">
      <c r="A38" s="42"/>
      <c r="B38" s="50" t="s">
        <v>179</v>
      </c>
      <c r="C38" s="51"/>
      <c r="D38" s="51"/>
      <c r="E38" s="51"/>
      <c r="F38" s="52"/>
    </row>
    <row r="39" spans="1:7" ht="17.100000000000001" customHeight="1">
      <c r="A39" s="42"/>
      <c r="B39" s="50"/>
      <c r="C39" s="53"/>
      <c r="D39" s="53"/>
      <c r="E39" s="53"/>
      <c r="F39" s="54"/>
    </row>
    <row r="40" spans="1:7" ht="17.100000000000001" customHeight="1">
      <c r="A40" s="42"/>
      <c r="B40" s="55"/>
      <c r="C40" s="56"/>
      <c r="D40" s="56"/>
      <c r="E40" s="56"/>
      <c r="F40" s="57"/>
      <c r="G40" t="s">
        <v>63</v>
      </c>
    </row>
    <row r="41" spans="1:7" ht="17.100000000000001" customHeight="1">
      <c r="A41" s="58"/>
      <c r="B41" s="55"/>
      <c r="C41" s="56"/>
      <c r="D41" s="56"/>
      <c r="E41" s="56"/>
      <c r="F41" s="57"/>
    </row>
    <row r="42" spans="1:7" ht="17.100000000000001" customHeight="1">
      <c r="A42" s="38" t="s">
        <v>64</v>
      </c>
      <c r="B42" s="50" t="s">
        <v>180</v>
      </c>
      <c r="C42" s="51"/>
      <c r="D42" s="51"/>
      <c r="E42" s="51"/>
      <c r="F42" s="52"/>
    </row>
    <row r="43" spans="1:7" ht="17.100000000000001" customHeight="1">
      <c r="A43" s="46"/>
      <c r="B43" s="50" t="s">
        <v>181</v>
      </c>
      <c r="C43" s="51"/>
      <c r="D43" s="51"/>
      <c r="E43" s="51"/>
      <c r="F43" s="52"/>
    </row>
    <row r="44" spans="1:7" ht="17.100000000000001" customHeight="1">
      <c r="A44" s="46"/>
      <c r="B44" s="50" t="s">
        <v>182</v>
      </c>
      <c r="C44" s="51"/>
      <c r="D44" s="51"/>
      <c r="E44" s="51"/>
      <c r="F44" s="52"/>
    </row>
    <row r="45" spans="1:7" ht="17.100000000000001" customHeight="1">
      <c r="A45" s="48"/>
      <c r="B45" s="50" t="s">
        <v>183</v>
      </c>
      <c r="C45" s="51"/>
      <c r="D45" s="51"/>
      <c r="E45" s="51"/>
      <c r="F45" s="52"/>
    </row>
    <row r="46" spans="1:7" ht="24" customHeight="1">
      <c r="A46" s="23" t="s">
        <v>67</v>
      </c>
      <c r="B46" s="23"/>
      <c r="C46" s="23"/>
      <c r="D46" s="23"/>
      <c r="E46" s="23"/>
      <c r="F46" s="23"/>
    </row>
    <row r="47" spans="1:7" ht="27" customHeight="1">
      <c r="A47" s="59" t="s">
        <v>68</v>
      </c>
      <c r="B47" s="60"/>
      <c r="C47" s="61"/>
      <c r="D47" s="59" t="s">
        <v>64</v>
      </c>
      <c r="E47" s="60"/>
      <c r="F47" s="61"/>
    </row>
    <row r="48" spans="1:7" ht="24" customHeight="1">
      <c r="A48" s="62" t="s">
        <v>69</v>
      </c>
      <c r="B48" s="63"/>
      <c r="C48" s="64"/>
      <c r="D48" s="65" t="s">
        <v>70</v>
      </c>
      <c r="E48" s="66"/>
      <c r="F48" s="67"/>
    </row>
    <row r="49" spans="1:6" ht="17.100000000000001" customHeight="1">
      <c r="A49" s="68" t="s">
        <v>68</v>
      </c>
      <c r="B49" s="69" t="s">
        <v>71</v>
      </c>
      <c r="C49" s="69" t="s">
        <v>72</v>
      </c>
      <c r="D49" s="68" t="s">
        <v>64</v>
      </c>
      <c r="E49" s="69" t="s">
        <v>73</v>
      </c>
      <c r="F49" s="69" t="s">
        <v>74</v>
      </c>
    </row>
    <row r="50" spans="1:6" ht="17.100000000000001" customHeight="1">
      <c r="A50" s="68"/>
      <c r="B50" s="70"/>
      <c r="C50" s="70"/>
      <c r="D50" s="71"/>
      <c r="E50" s="70"/>
      <c r="F50" s="72"/>
    </row>
    <row r="51" spans="1:6" ht="17.100000000000001" customHeight="1">
      <c r="A51" s="68"/>
      <c r="B51" s="70"/>
      <c r="C51" s="70"/>
      <c r="D51" s="71"/>
      <c r="E51" s="70"/>
      <c r="F51" s="72"/>
    </row>
    <row r="52" spans="1:6" ht="17.100000000000001" customHeight="1">
      <c r="A52" s="68"/>
      <c r="B52" s="70"/>
      <c r="C52" s="70"/>
      <c r="D52" s="71"/>
      <c r="E52" s="70"/>
      <c r="F52" s="72"/>
    </row>
    <row r="53" spans="1:6" ht="15" customHeight="1"/>
    <row r="54" spans="1:6" ht="15" customHeight="1">
      <c r="F54" s="74" t="s">
        <v>75</v>
      </c>
    </row>
    <row r="55" spans="1:6" ht="15" customHeight="1"/>
    <row r="56" spans="1:6" ht="15" customHeight="1"/>
    <row r="57" spans="1:6" ht="15" customHeight="1"/>
  </sheetData>
  <mergeCells count="42">
    <mergeCell ref="B47:C47"/>
    <mergeCell ref="E47:F47"/>
    <mergeCell ref="A48:C48"/>
    <mergeCell ref="E48:F48"/>
    <mergeCell ref="A49:A52"/>
    <mergeCell ref="D49:D52"/>
    <mergeCell ref="A42:A45"/>
    <mergeCell ref="B42:F42"/>
    <mergeCell ref="B43:F43"/>
    <mergeCell ref="B44:F44"/>
    <mergeCell ref="B45:F45"/>
    <mergeCell ref="A46:F46"/>
    <mergeCell ref="A30:F30"/>
    <mergeCell ref="A31:A35"/>
    <mergeCell ref="D31:D35"/>
    <mergeCell ref="A36:F36"/>
    <mergeCell ref="A37:A41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3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abSelected="1" topLeftCell="A25" zoomScale="120" zoomScaleNormal="120" zoomScalePageLayoutView="120" workbookViewId="0">
      <selection activeCell="F35" sqref="F35"/>
    </sheetView>
  </sheetViews>
  <sheetFormatPr defaultColWidth="11.44140625" defaultRowHeight="17.25"/>
  <cols>
    <col min="1" max="1" width="12.77734375" customWidth="1"/>
    <col min="2" max="2" width="18.6640625" style="73" customWidth="1"/>
    <col min="3" max="3" width="27.77734375" style="73" customWidth="1"/>
    <col min="4" max="4" width="11.77734375" style="73" customWidth="1"/>
    <col min="5" max="5" width="18.44140625" style="73" customWidth="1"/>
    <col min="6" max="6" width="33.109375" style="74" customWidth="1"/>
    <col min="7" max="7" width="16.77734375" customWidth="1"/>
  </cols>
  <sheetData>
    <row r="1" spans="1:10" ht="36" customHeight="1">
      <c r="A1" s="1"/>
      <c r="B1" s="1"/>
      <c r="C1" s="1"/>
      <c r="D1" s="1"/>
      <c r="E1" s="1"/>
      <c r="F1" s="1"/>
    </row>
    <row r="2" spans="1:10" ht="20.100000000000001" customHeight="1">
      <c r="A2" s="2" t="s">
        <v>0</v>
      </c>
      <c r="B2" s="3" t="s">
        <v>184</v>
      </c>
      <c r="C2" s="4"/>
      <c r="D2" s="3"/>
      <c r="E2" s="5" t="s">
        <v>2</v>
      </c>
      <c r="F2" s="6"/>
      <c r="G2" s="7">
        <f>SUM(D4:D8)+SUM(F4:F8)</f>
        <v>1</v>
      </c>
    </row>
    <row r="3" spans="1:10" ht="24" customHeight="1">
      <c r="A3" s="8" t="s">
        <v>3</v>
      </c>
      <c r="B3" s="9"/>
      <c r="C3" s="10" t="s">
        <v>77</v>
      </c>
      <c r="D3" s="10" t="s">
        <v>5</v>
      </c>
      <c r="E3" s="10" t="s">
        <v>6</v>
      </c>
      <c r="F3" s="11" t="s">
        <v>5</v>
      </c>
    </row>
    <row r="4" spans="1:10" ht="17.100000000000001" customHeight="1">
      <c r="A4" s="2" t="s">
        <v>78</v>
      </c>
      <c r="B4" s="12">
        <v>915500</v>
      </c>
      <c r="C4" s="13" t="s">
        <v>79</v>
      </c>
      <c r="D4" s="14">
        <v>0.06</v>
      </c>
      <c r="E4" s="15" t="s">
        <v>9</v>
      </c>
      <c r="F4" s="14">
        <v>0.17</v>
      </c>
    </row>
    <row r="5" spans="1:10" ht="17.100000000000001" customHeight="1">
      <c r="A5" s="2" t="s">
        <v>10</v>
      </c>
      <c r="B5" s="16">
        <f>B6-B4</f>
        <v>1455000</v>
      </c>
      <c r="C5" s="15" t="s">
        <v>11</v>
      </c>
      <c r="D5" s="14">
        <v>0.02</v>
      </c>
      <c r="E5" s="15" t="s">
        <v>12</v>
      </c>
      <c r="F5" s="14">
        <v>0.05</v>
      </c>
      <c r="G5" s="17">
        <f>B7+B6</f>
        <v>38062200</v>
      </c>
    </row>
    <row r="6" spans="1:10" ht="17.100000000000001" customHeight="1">
      <c r="A6" s="2" t="s">
        <v>13</v>
      </c>
      <c r="B6" s="16">
        <v>2370500</v>
      </c>
      <c r="C6" s="13" t="s">
        <v>14</v>
      </c>
      <c r="D6" s="14">
        <v>0.1</v>
      </c>
      <c r="E6" s="15" t="s">
        <v>15</v>
      </c>
      <c r="F6" s="14">
        <v>0.1</v>
      </c>
      <c r="G6" s="18"/>
      <c r="H6" s="19"/>
    </row>
    <row r="7" spans="1:10" ht="17.100000000000001" customHeight="1">
      <c r="A7" s="2" t="s">
        <v>80</v>
      </c>
      <c r="B7" s="16">
        <v>35691700</v>
      </c>
      <c r="C7" s="15" t="s">
        <v>81</v>
      </c>
      <c r="D7" s="14">
        <v>0.31</v>
      </c>
      <c r="E7" s="15" t="s">
        <v>18</v>
      </c>
      <c r="F7" s="14">
        <v>0.14000000000000001</v>
      </c>
      <c r="G7" s="20"/>
    </row>
    <row r="8" spans="1:10" ht="17.100000000000001" customHeight="1">
      <c r="A8" s="2" t="s">
        <v>82</v>
      </c>
      <c r="B8" s="16">
        <v>60000000</v>
      </c>
      <c r="C8" s="13" t="s">
        <v>83</v>
      </c>
      <c r="D8" s="14">
        <v>0.05</v>
      </c>
      <c r="E8" s="15"/>
      <c r="F8" s="14"/>
    </row>
    <row r="9" spans="1:10" ht="17.100000000000001" customHeight="1">
      <c r="A9" s="2" t="s">
        <v>84</v>
      </c>
      <c r="B9" s="21">
        <f>B7/B8</f>
        <v>0.59486166666666662</v>
      </c>
      <c r="C9" s="13"/>
      <c r="D9" s="14"/>
      <c r="E9" s="15"/>
      <c r="F9" s="22"/>
    </row>
    <row r="10" spans="1:10" ht="27.95" customHeight="1">
      <c r="A10" s="23" t="s">
        <v>85</v>
      </c>
      <c r="B10" s="23"/>
      <c r="C10" s="23"/>
      <c r="D10" s="23"/>
      <c r="E10" s="23"/>
      <c r="F10" s="23"/>
    </row>
    <row r="11" spans="1:10" ht="17.100000000000001" customHeight="1">
      <c r="A11" s="24" t="s">
        <v>86</v>
      </c>
      <c r="B11" s="2" t="s">
        <v>87</v>
      </c>
      <c r="C11" s="2" t="s">
        <v>88</v>
      </c>
      <c r="D11" s="2" t="s">
        <v>89</v>
      </c>
      <c r="E11" s="2"/>
      <c r="F11" s="25" t="s">
        <v>90</v>
      </c>
    </row>
    <row r="12" spans="1:10" ht="17.100000000000001" customHeight="1">
      <c r="A12" s="24"/>
      <c r="B12" s="26" t="s">
        <v>185</v>
      </c>
      <c r="C12" s="6">
        <v>2</v>
      </c>
      <c r="D12" s="27" t="s">
        <v>29</v>
      </c>
      <c r="E12" s="26"/>
      <c r="F12" s="6"/>
      <c r="J12" s="28">
        <v>93050750</v>
      </c>
    </row>
    <row r="13" spans="1:10" ht="17.100000000000001" customHeight="1">
      <c r="A13" s="24"/>
      <c r="B13" s="26" t="s">
        <v>30</v>
      </c>
      <c r="C13" s="6">
        <v>4</v>
      </c>
      <c r="D13" s="27"/>
      <c r="E13" s="26"/>
      <c r="F13" s="6"/>
    </row>
    <row r="14" spans="1:10" ht="17.100000000000001" customHeight="1">
      <c r="A14" s="24"/>
      <c r="B14" s="26" t="s">
        <v>31</v>
      </c>
      <c r="C14" s="6">
        <v>5</v>
      </c>
      <c r="D14" s="27" t="s">
        <v>32</v>
      </c>
      <c r="E14" s="26"/>
      <c r="F14" s="29"/>
    </row>
    <row r="15" spans="1:10" ht="17.100000000000001" customHeight="1">
      <c r="A15" s="24"/>
      <c r="B15" s="26"/>
      <c r="C15" s="6"/>
      <c r="D15" s="27"/>
      <c r="E15" s="26"/>
      <c r="F15" s="29"/>
    </row>
    <row r="16" spans="1:10" ht="27.95" customHeight="1">
      <c r="A16" s="23"/>
      <c r="B16" s="23"/>
      <c r="C16" s="23"/>
      <c r="D16" s="23"/>
      <c r="E16" s="23"/>
      <c r="F16" s="23"/>
    </row>
    <row r="17" spans="1:6" ht="18.95" customHeight="1">
      <c r="A17" s="30"/>
      <c r="B17" s="2" t="s">
        <v>33</v>
      </c>
      <c r="C17" s="2" t="s">
        <v>34</v>
      </c>
      <c r="D17" s="2" t="s">
        <v>35</v>
      </c>
      <c r="E17" s="31" t="s">
        <v>36</v>
      </c>
      <c r="F17" s="32"/>
    </row>
    <row r="18" spans="1:6" ht="17.100000000000001" customHeight="1">
      <c r="A18" s="24" t="s">
        <v>37</v>
      </c>
      <c r="B18" s="33"/>
      <c r="C18" s="33"/>
      <c r="D18" s="34"/>
      <c r="E18" s="35"/>
      <c r="F18" s="36"/>
    </row>
    <row r="19" spans="1:6" ht="17.100000000000001" customHeight="1">
      <c r="A19" s="24"/>
      <c r="B19" s="33"/>
      <c r="C19" s="33"/>
      <c r="D19" s="34"/>
      <c r="E19" s="35"/>
      <c r="F19" s="36"/>
    </row>
    <row r="20" spans="1:6" ht="17.100000000000001" customHeight="1">
      <c r="A20" s="24"/>
      <c r="B20" s="33"/>
      <c r="C20" s="33"/>
      <c r="D20" s="34"/>
      <c r="E20" s="35"/>
      <c r="F20" s="36"/>
    </row>
    <row r="21" spans="1:6" ht="17.100000000000001" customHeight="1">
      <c r="A21" s="24"/>
      <c r="B21" s="33"/>
      <c r="C21" s="33"/>
      <c r="D21" s="34"/>
      <c r="E21" s="35"/>
      <c r="F21" s="36"/>
    </row>
    <row r="22" spans="1:6" ht="17.100000000000001" customHeight="1">
      <c r="A22" s="24"/>
      <c r="B22" s="33"/>
      <c r="C22" s="33"/>
      <c r="D22" s="34"/>
      <c r="E22" s="35"/>
      <c r="F22" s="36"/>
    </row>
    <row r="23" spans="1:6" ht="17.100000000000001" customHeight="1">
      <c r="A23" s="37"/>
      <c r="B23" s="33"/>
      <c r="C23" s="6"/>
      <c r="D23" s="34"/>
      <c r="E23" s="35"/>
      <c r="F23" s="36"/>
    </row>
    <row r="24" spans="1:6" ht="17.100000000000001" customHeight="1">
      <c r="A24" s="24" t="s">
        <v>38</v>
      </c>
      <c r="B24" s="33">
        <v>0.79166666666666663</v>
      </c>
      <c r="C24" s="33" t="s">
        <v>186</v>
      </c>
      <c r="D24" s="34">
        <v>2</v>
      </c>
      <c r="E24" s="35"/>
      <c r="F24" s="36"/>
    </row>
    <row r="25" spans="1:6" ht="17.100000000000001" customHeight="1">
      <c r="A25" s="24"/>
      <c r="B25" s="33"/>
      <c r="C25" s="33" t="s">
        <v>187</v>
      </c>
      <c r="D25" s="34">
        <v>2</v>
      </c>
      <c r="E25" s="35"/>
      <c r="F25" s="36"/>
    </row>
    <row r="26" spans="1:6" ht="17.100000000000001" customHeight="1">
      <c r="A26" s="24"/>
      <c r="B26" s="33"/>
      <c r="C26" s="33" t="s">
        <v>188</v>
      </c>
      <c r="D26" s="34">
        <v>2</v>
      </c>
      <c r="E26" s="35"/>
      <c r="F26" s="36"/>
    </row>
    <row r="27" spans="1:6" ht="17.100000000000001" customHeight="1">
      <c r="A27" s="24"/>
      <c r="B27" s="33"/>
      <c r="C27" s="33"/>
      <c r="D27" s="34"/>
      <c r="E27" s="35"/>
      <c r="F27" s="36"/>
    </row>
    <row r="28" spans="1:6" ht="17.100000000000001" customHeight="1">
      <c r="A28" s="24"/>
      <c r="B28" s="33"/>
      <c r="C28" s="33"/>
      <c r="D28" s="34"/>
      <c r="E28" s="35"/>
      <c r="F28" s="36"/>
    </row>
    <row r="29" spans="1:6" ht="17.100000000000001" customHeight="1">
      <c r="A29" s="24"/>
      <c r="B29" s="33"/>
      <c r="C29" s="33"/>
      <c r="D29" s="34"/>
      <c r="E29" s="35"/>
      <c r="F29" s="36"/>
    </row>
    <row r="30" spans="1:6" ht="26.1" customHeight="1">
      <c r="A30" s="23" t="s">
        <v>39</v>
      </c>
      <c r="B30" s="23"/>
      <c r="C30" s="23"/>
      <c r="D30" s="23"/>
      <c r="E30" s="23"/>
      <c r="F30" s="23"/>
    </row>
    <row r="31" spans="1:6" ht="17.100000000000001" customHeight="1">
      <c r="A31" s="38" t="s">
        <v>68</v>
      </c>
      <c r="B31" s="39" t="s">
        <v>100</v>
      </c>
      <c r="C31" s="40" t="s">
        <v>54</v>
      </c>
      <c r="D31" s="38" t="s">
        <v>64</v>
      </c>
      <c r="E31" s="2" t="s">
        <v>100</v>
      </c>
      <c r="F31" s="41"/>
    </row>
    <row r="32" spans="1:6" ht="17.100000000000001" customHeight="1">
      <c r="A32" s="42"/>
      <c r="B32" s="43" t="s">
        <v>45</v>
      </c>
      <c r="C32" s="40" t="s">
        <v>102</v>
      </c>
      <c r="D32" s="44"/>
      <c r="E32" s="25" t="s">
        <v>47</v>
      </c>
      <c r="F32" s="41" t="s">
        <v>103</v>
      </c>
    </row>
    <row r="33" spans="1:7" ht="17.100000000000001" customHeight="1">
      <c r="A33" s="42"/>
      <c r="B33" s="45" t="s">
        <v>49</v>
      </c>
      <c r="C33" s="40" t="s">
        <v>46</v>
      </c>
      <c r="D33" s="44"/>
      <c r="E33" s="25" t="s">
        <v>51</v>
      </c>
      <c r="F33" s="41" t="s">
        <v>195</v>
      </c>
    </row>
    <row r="34" spans="1:7" ht="17.100000000000001" customHeight="1">
      <c r="A34" s="46"/>
      <c r="B34" s="45" t="s">
        <v>53</v>
      </c>
      <c r="C34" s="40" t="s">
        <v>50</v>
      </c>
      <c r="D34" s="47"/>
      <c r="E34" s="25" t="s">
        <v>55</v>
      </c>
      <c r="F34" s="41"/>
    </row>
    <row r="35" spans="1:7" ht="17.100000000000001" customHeight="1">
      <c r="A35" s="48"/>
      <c r="B35" s="45" t="s">
        <v>105</v>
      </c>
      <c r="C35" s="40" t="s">
        <v>115</v>
      </c>
      <c r="D35" s="49"/>
      <c r="E35" s="25" t="s">
        <v>106</v>
      </c>
      <c r="F35" s="41"/>
    </row>
    <row r="36" spans="1:7" ht="27" customHeight="1">
      <c r="A36" s="23" t="s">
        <v>39</v>
      </c>
      <c r="B36" s="23"/>
      <c r="C36" s="23"/>
      <c r="D36" s="23"/>
      <c r="E36" s="23"/>
      <c r="F36" s="23"/>
    </row>
    <row r="37" spans="1:7" ht="17.100000000000001" customHeight="1">
      <c r="A37" s="38" t="s">
        <v>59</v>
      </c>
      <c r="B37" s="50" t="s">
        <v>189</v>
      </c>
      <c r="C37" s="51"/>
      <c r="D37" s="51"/>
      <c r="E37" s="51"/>
      <c r="F37" s="52"/>
    </row>
    <row r="38" spans="1:7" ht="17.100000000000001" customHeight="1">
      <c r="A38" s="42"/>
      <c r="B38" s="50" t="s">
        <v>190</v>
      </c>
      <c r="C38" s="51"/>
      <c r="D38" s="51"/>
      <c r="E38" s="51"/>
      <c r="F38" s="52"/>
    </row>
    <row r="39" spans="1:7" ht="17.100000000000001" customHeight="1">
      <c r="A39" s="42"/>
      <c r="B39" s="50"/>
      <c r="C39" s="53"/>
      <c r="D39" s="53"/>
      <c r="E39" s="53"/>
      <c r="F39" s="54"/>
    </row>
    <row r="40" spans="1:7" ht="17.100000000000001" customHeight="1">
      <c r="A40" s="42"/>
      <c r="B40" s="55"/>
      <c r="C40" s="56"/>
      <c r="D40" s="56"/>
      <c r="E40" s="56"/>
      <c r="F40" s="57"/>
      <c r="G40" t="s">
        <v>63</v>
      </c>
    </row>
    <row r="41" spans="1:7" ht="17.100000000000001" customHeight="1">
      <c r="A41" s="58"/>
      <c r="B41" s="55"/>
      <c r="C41" s="56"/>
      <c r="D41" s="56"/>
      <c r="E41" s="56"/>
      <c r="F41" s="57"/>
    </row>
    <row r="42" spans="1:7" ht="17.100000000000001" customHeight="1">
      <c r="A42" s="38" t="s">
        <v>64</v>
      </c>
      <c r="B42" s="50" t="s">
        <v>191</v>
      </c>
      <c r="C42" s="51"/>
      <c r="D42" s="51"/>
      <c r="E42" s="51"/>
      <c r="F42" s="52"/>
    </row>
    <row r="43" spans="1:7" ht="17.100000000000001" customHeight="1">
      <c r="A43" s="46"/>
      <c r="B43" s="50" t="s">
        <v>192</v>
      </c>
      <c r="C43" s="51"/>
      <c r="D43" s="51"/>
      <c r="E43" s="51"/>
      <c r="F43" s="52"/>
    </row>
    <row r="44" spans="1:7" ht="17.100000000000001" customHeight="1">
      <c r="A44" s="46"/>
      <c r="B44" s="50" t="s">
        <v>193</v>
      </c>
      <c r="C44" s="51"/>
      <c r="D44" s="51"/>
      <c r="E44" s="51"/>
      <c r="F44" s="52"/>
    </row>
    <row r="45" spans="1:7" ht="17.100000000000001" customHeight="1">
      <c r="A45" s="48"/>
      <c r="B45" s="50" t="s">
        <v>194</v>
      </c>
      <c r="C45" s="51"/>
      <c r="D45" s="51"/>
      <c r="E45" s="51"/>
      <c r="F45" s="52"/>
    </row>
    <row r="46" spans="1:7" ht="24" customHeight="1">
      <c r="A46" s="23" t="s">
        <v>67</v>
      </c>
      <c r="B46" s="23"/>
      <c r="C46" s="23"/>
      <c r="D46" s="23"/>
      <c r="E46" s="23"/>
      <c r="F46" s="23"/>
    </row>
    <row r="47" spans="1:7" ht="27" customHeight="1">
      <c r="A47" s="59" t="s">
        <v>68</v>
      </c>
      <c r="B47" s="60"/>
      <c r="C47" s="61"/>
      <c r="D47" s="59" t="s">
        <v>64</v>
      </c>
      <c r="E47" s="60"/>
      <c r="F47" s="61"/>
    </row>
    <row r="48" spans="1:7" ht="24" customHeight="1">
      <c r="A48" s="62" t="s">
        <v>69</v>
      </c>
      <c r="B48" s="63"/>
      <c r="C48" s="64"/>
      <c r="D48" s="65" t="s">
        <v>70</v>
      </c>
      <c r="E48" s="66"/>
      <c r="F48" s="67"/>
    </row>
    <row r="49" spans="1:6" ht="17.100000000000001" customHeight="1">
      <c r="A49" s="68" t="s">
        <v>68</v>
      </c>
      <c r="B49" s="69" t="s">
        <v>71</v>
      </c>
      <c r="C49" s="69" t="s">
        <v>72</v>
      </c>
      <c r="D49" s="68" t="s">
        <v>64</v>
      </c>
      <c r="E49" s="69" t="s">
        <v>73</v>
      </c>
      <c r="F49" s="69" t="s">
        <v>74</v>
      </c>
    </row>
    <row r="50" spans="1:6" ht="17.100000000000001" customHeight="1">
      <c r="A50" s="68"/>
      <c r="B50" s="70"/>
      <c r="C50" s="70"/>
      <c r="D50" s="71"/>
      <c r="E50" s="70"/>
      <c r="F50" s="72"/>
    </row>
    <row r="51" spans="1:6" ht="17.100000000000001" customHeight="1">
      <c r="A51" s="68"/>
      <c r="B51" s="70"/>
      <c r="C51" s="70"/>
      <c r="D51" s="71"/>
      <c r="E51" s="70"/>
      <c r="F51" s="72"/>
    </row>
    <row r="52" spans="1:6" ht="17.100000000000001" customHeight="1">
      <c r="A52" s="68"/>
      <c r="B52" s="70"/>
      <c r="C52" s="70"/>
      <c r="D52" s="71"/>
      <c r="E52" s="70"/>
      <c r="F52" s="72"/>
    </row>
    <row r="53" spans="1:6" ht="15" customHeight="1"/>
    <row r="54" spans="1:6" ht="15" customHeight="1">
      <c r="F54" s="74" t="s">
        <v>75</v>
      </c>
    </row>
    <row r="55" spans="1:6" ht="15" customHeight="1"/>
    <row r="56" spans="1:6" ht="15" customHeight="1"/>
    <row r="57" spans="1:6" ht="15" customHeight="1"/>
  </sheetData>
  <mergeCells count="42">
    <mergeCell ref="B47:C47"/>
    <mergeCell ref="E47:F47"/>
    <mergeCell ref="A48:C48"/>
    <mergeCell ref="E48:F48"/>
    <mergeCell ref="A49:A52"/>
    <mergeCell ref="D49:D52"/>
    <mergeCell ref="A42:A45"/>
    <mergeCell ref="B42:F42"/>
    <mergeCell ref="B43:F43"/>
    <mergeCell ref="B44:F44"/>
    <mergeCell ref="B45:F45"/>
    <mergeCell ref="A46:F46"/>
    <mergeCell ref="A30:F30"/>
    <mergeCell ref="A31:A35"/>
    <mergeCell ref="D31:D35"/>
    <mergeCell ref="A36:F36"/>
    <mergeCell ref="A37:A41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3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 지정된 범위</vt:lpstr>
      </vt:variant>
      <vt:variant>
        <vt:i4>6</vt:i4>
      </vt:variant>
    </vt:vector>
  </HeadingPairs>
  <TitlesOfParts>
    <vt:vector size="12" baseType="lpstr">
      <vt:lpstr>10월10일</vt:lpstr>
      <vt:lpstr>10월11일</vt:lpstr>
      <vt:lpstr>10월12일</vt:lpstr>
      <vt:lpstr>10월13일</vt:lpstr>
      <vt:lpstr>10월14일</vt:lpstr>
      <vt:lpstr>10월15일</vt:lpstr>
      <vt:lpstr>'10월10일'!Print_Area</vt:lpstr>
      <vt:lpstr>'10월11일'!Print_Area</vt:lpstr>
      <vt:lpstr>'10월12일'!Print_Area</vt:lpstr>
      <vt:lpstr>'10월13일'!Print_Area</vt:lpstr>
      <vt:lpstr>'10월14일'!Print_Area</vt:lpstr>
      <vt:lpstr>'10월15일'!Print_Area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광주 꼴라메르카토2</dc:creator>
  <cp:lastModifiedBy>광주 꼴라메르카토2</cp:lastModifiedBy>
  <dcterms:created xsi:type="dcterms:W3CDTF">2016-10-16T09:32:58Z</dcterms:created>
  <dcterms:modified xsi:type="dcterms:W3CDTF">2016-10-16T09:36:36Z</dcterms:modified>
</cp:coreProperties>
</file>