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1" activeTab="25"/>
  </bookViews>
  <sheets>
    <sheet name="12월1일" sheetId="220" r:id="rId1"/>
    <sheet name="12월2일" sheetId="221" r:id="rId2"/>
    <sheet name="12월3일" sheetId="222" r:id="rId3"/>
    <sheet name="12월4일" sheetId="223" r:id="rId4"/>
    <sheet name="12월5일" sheetId="224" r:id="rId5"/>
    <sheet name="12월6일" sheetId="225" r:id="rId6"/>
    <sheet name="12월7일" sheetId="226" r:id="rId7"/>
    <sheet name="12월8일" sheetId="228" r:id="rId8"/>
    <sheet name="12월9일" sheetId="229" r:id="rId9"/>
    <sheet name="12월10일" sheetId="230" r:id="rId10"/>
    <sheet name="12월11일" sheetId="231" r:id="rId11"/>
    <sheet name="12월12일" sheetId="232" r:id="rId12"/>
    <sheet name="12월13일" sheetId="233" r:id="rId13"/>
    <sheet name="12월14일" sheetId="234" r:id="rId14"/>
    <sheet name="12월15일" sheetId="235" r:id="rId15"/>
    <sheet name="12월16일" sheetId="236" r:id="rId16"/>
    <sheet name="12월17일" sheetId="237" r:id="rId17"/>
    <sheet name="12월18일" sheetId="238" r:id="rId18"/>
    <sheet name="12월19일" sheetId="239" r:id="rId19"/>
    <sheet name="12월20일" sheetId="240" r:id="rId20"/>
    <sheet name="12월21일" sheetId="241" r:id="rId21"/>
    <sheet name="12월22일" sheetId="242" r:id="rId22"/>
    <sheet name="12월23일" sheetId="243" r:id="rId23"/>
    <sheet name="12월24일" sheetId="244" r:id="rId24"/>
    <sheet name="12월25일" sheetId="245" r:id="rId25"/>
    <sheet name="12월26일" sheetId="246" r:id="rId26"/>
    <sheet name="12월27일" sheetId="247" r:id="rId27"/>
    <sheet name="12월28일" sheetId="248" r:id="rId28"/>
    <sheet name="12월29일" sheetId="249" r:id="rId29"/>
  </sheets>
  <calcPr calcId="125725"/>
</workbook>
</file>

<file path=xl/calcChain.xml><?xml version="1.0" encoding="utf-8"?>
<calcChain xmlns="http://schemas.openxmlformats.org/spreadsheetml/2006/main">
  <c r="B7" i="249"/>
  <c r="B102"/>
  <c r="I9"/>
  <c r="B7" i="248"/>
  <c r="B102"/>
  <c r="I9"/>
  <c r="B5" i="246"/>
  <c r="B5" i="245"/>
  <c r="B5" i="244"/>
  <c r="B5" i="243"/>
  <c r="B102" i="247"/>
  <c r="I9"/>
  <c r="B102" i="246"/>
  <c r="I9"/>
  <c r="B7" i="244"/>
  <c r="B7" i="245" s="1"/>
  <c r="B7" i="246" s="1"/>
  <c r="B7" i="247" s="1"/>
  <c r="B104" i="245"/>
  <c r="I9"/>
  <c r="B102" i="244"/>
  <c r="I9"/>
  <c r="B7" i="243"/>
  <c r="B104"/>
  <c r="I9"/>
  <c r="B5" i="242"/>
  <c r="B7"/>
  <c r="B5" i="241"/>
  <c r="B104" i="242"/>
  <c r="I9"/>
  <c r="B5" i="240"/>
  <c r="B104" i="241"/>
  <c r="I9"/>
  <c r="B7" i="240"/>
  <c r="B7" i="241" s="1"/>
  <c r="B104" i="240"/>
  <c r="I9"/>
  <c r="B7" i="239"/>
  <c r="B104"/>
  <c r="I9"/>
  <c r="B7" i="237"/>
  <c r="B7" i="238" s="1"/>
  <c r="B104"/>
  <c r="I9"/>
  <c r="B5"/>
  <c r="B5" i="237"/>
  <c r="B104"/>
  <c r="I9"/>
  <c r="B7" i="236"/>
  <c r="B104"/>
  <c r="I9"/>
  <c r="B5" i="235"/>
  <c r="B7" i="233"/>
  <c r="B104" i="235"/>
  <c r="I9"/>
  <c r="B7" i="234"/>
  <c r="B7" i="235" s="1"/>
  <c r="B104" i="234"/>
  <c r="I9"/>
  <c r="B5"/>
  <c r="B5" i="233"/>
  <c r="B104"/>
  <c r="I9"/>
  <c r="B5" i="232"/>
  <c r="B5" i="231"/>
  <c r="B104" i="232"/>
  <c r="I9"/>
  <c r="B7" i="231"/>
  <c r="B7" i="232" s="1"/>
  <c r="B104" i="231"/>
  <c r="I9"/>
  <c r="B5" i="230"/>
  <c r="B5" i="229"/>
  <c r="B104" i="230"/>
  <c r="I9"/>
  <c r="B5" i="228"/>
  <c r="B5" i="226"/>
  <c r="B104" i="229"/>
  <c r="I9"/>
  <c r="B104" i="228"/>
  <c r="I9"/>
  <c r="B104" i="226"/>
  <c r="I9"/>
  <c r="B5" i="224"/>
  <c r="B5" i="223"/>
  <c r="B5" i="222"/>
  <c r="B104" i="225"/>
  <c r="I9"/>
  <c r="B104" i="224"/>
  <c r="I9"/>
  <c r="B104" i="223"/>
  <c r="I9"/>
  <c r="B7" i="222"/>
  <c r="B7" i="223" s="1"/>
  <c r="B7" i="224" s="1"/>
  <c r="B7" i="225" s="1"/>
  <c r="B7" i="226" s="1"/>
  <c r="B7" i="228" s="1"/>
  <c r="B7" i="229" s="1"/>
  <c r="B7" i="230" s="1"/>
  <c r="B104" i="222"/>
  <c r="I9"/>
  <c r="B5" i="221"/>
  <c r="B7"/>
  <c r="B104" l="1"/>
  <c r="I9"/>
  <c r="B7" i="220"/>
  <c r="B5"/>
  <c r="B104"/>
  <c r="I9"/>
</calcChain>
</file>

<file path=xl/sharedStrings.xml><?xml version="1.0" encoding="utf-8"?>
<sst xmlns="http://schemas.openxmlformats.org/spreadsheetml/2006/main" count="2477" uniqueCount="676">
  <si>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</si>
  <si>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</si>
  <si>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</si>
  <si>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</si>
  <si>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</si>
  <si>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</si>
  <si>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</si>
  <si>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</si>
  <si>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</si>
  <si>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</si>
  <si>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</si>
  <si>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</si>
  <si>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</si>
  <si>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</si>
  <si>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</si>
  <si>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</si>
  <si>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</si>
  <si>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>kitchen</t>
  </si>
  <si>
    <t>Hall</t>
    <phoneticPr fontId="3" type="noConversion"/>
  </si>
  <si>
    <t>kitchen</t>
    <phoneticPr fontId="3" type="noConversion"/>
  </si>
  <si>
    <t xml:space="preserve">  전도금 사용내역</t>
    <phoneticPr fontId="5" type="noConversion"/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</si>
  <si>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</si>
  <si>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</si>
  <si>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</si>
  <si>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</si>
  <si>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</si>
  <si>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</si>
  <si>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</si>
  <si>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</si>
  <si>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</si>
  <si>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Bakery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</si>
  <si>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</si>
  <si>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</si>
  <si>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</si>
  <si>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</si>
  <si>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</si>
  <si>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</si>
  <si>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</si>
  <si>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Sandwich</t>
    <phoneticPr fontId="3" type="noConversion"/>
  </si>
  <si>
    <t>없음</t>
    <phoneticPr fontId="3" type="noConversion"/>
  </si>
  <si>
    <t>Set</t>
    <phoneticPr fontId="3" type="noConversion"/>
  </si>
  <si>
    <t>김윤영, 이동훈</t>
    <phoneticPr fontId="5" type="noConversion"/>
  </si>
  <si>
    <t xml:space="preserve">   </t>
    <phoneticPr fontId="3" type="noConversion"/>
  </si>
  <si>
    <t>사용내역</t>
    <phoneticPr fontId="3" type="noConversion"/>
  </si>
  <si>
    <t xml:space="preserve">  보고 및 특이사항 / 건의사항  </t>
    <phoneticPr fontId="3" type="noConversion"/>
  </si>
  <si>
    <t>Item</t>
    <phoneticPr fontId="3" type="noConversion"/>
  </si>
  <si>
    <t>Dessert</t>
    <phoneticPr fontId="3" type="noConversion"/>
  </si>
  <si>
    <t>Sauce</t>
    <phoneticPr fontId="3" type="noConversion"/>
  </si>
  <si>
    <t>파스틸라, 오치그라탕</t>
    <phoneticPr fontId="3" type="noConversion"/>
  </si>
  <si>
    <t>볼로네제, 차돌샌드위치</t>
    <phoneticPr fontId="3" type="noConversion"/>
  </si>
  <si>
    <t>정글스테이크</t>
    <phoneticPr fontId="3" type="noConversion"/>
  </si>
  <si>
    <t>Uova</t>
    <phoneticPr fontId="3" type="noConversion"/>
  </si>
  <si>
    <t>2015.12.1</t>
    <phoneticPr fontId="3" type="noConversion"/>
  </si>
  <si>
    <t>백지영 님</t>
    <phoneticPr fontId="3" type="noConversion"/>
  </si>
  <si>
    <t>최정아 님</t>
    <phoneticPr fontId="3" type="noConversion"/>
  </si>
  <si>
    <t>조윤숙 님</t>
    <phoneticPr fontId="3" type="noConversion"/>
  </si>
  <si>
    <t>신정희 님</t>
    <phoneticPr fontId="3" type="noConversion"/>
  </si>
  <si>
    <t>최아은 님</t>
    <phoneticPr fontId="3" type="noConversion"/>
  </si>
  <si>
    <t>김명선 님</t>
    <phoneticPr fontId="3" type="noConversion"/>
  </si>
  <si>
    <t>1. 김경용 사원 식자재 발주시 발주목록</t>
    <phoneticPr fontId="3" type="noConversion"/>
  </si>
  <si>
    <t xml:space="preserve">   체크확인 보완점 교육</t>
    <phoneticPr fontId="3" type="noConversion"/>
  </si>
  <si>
    <t xml:space="preserve">   생면 생산작업후 관리방법 보완점 교육</t>
    <phoneticPr fontId="3" type="noConversion"/>
  </si>
  <si>
    <t>2. 맹창재 사원 비프버거 생산시 버거번</t>
    <phoneticPr fontId="3" type="noConversion"/>
  </si>
  <si>
    <t xml:space="preserve">   컷팅방법 보완점 교육</t>
    <phoneticPr fontId="3" type="noConversion"/>
  </si>
  <si>
    <t xml:space="preserve">   차돌박이&amp;개조개 파스타 참나물 미장</t>
    <phoneticPr fontId="3" type="noConversion"/>
  </si>
  <si>
    <t xml:space="preserve">   식자재 준비방법 교육</t>
    <phoneticPr fontId="3" type="noConversion"/>
  </si>
  <si>
    <t xml:space="preserve">   바지락살 세척및 보관방법 교육</t>
    <phoneticPr fontId="3" type="noConversion"/>
  </si>
  <si>
    <t>3. 권재원 사원 피쉬앤칩 조리방법및 플</t>
    <phoneticPr fontId="3" type="noConversion"/>
  </si>
  <si>
    <t xml:space="preserve">   레이팅방법 교육</t>
    <phoneticPr fontId="3" type="noConversion"/>
  </si>
  <si>
    <t xml:space="preserve">   텍사스립용 등갈비 준비조리후 포션작</t>
    <phoneticPr fontId="3" type="noConversion"/>
  </si>
  <si>
    <t xml:space="preserve">   업방법 교육</t>
    <phoneticPr fontId="3" type="noConversion"/>
  </si>
  <si>
    <t xml:space="preserve">   샐러리 손질작업 방법 교육</t>
    <phoneticPr fontId="3" type="noConversion"/>
  </si>
  <si>
    <t xml:space="preserve">   식자재 미장작업후 사용한 기물 정리</t>
    <phoneticPr fontId="3" type="noConversion"/>
  </si>
  <si>
    <t xml:space="preserve">   정돈방법 보완점 교육</t>
    <phoneticPr fontId="3" type="noConversion"/>
  </si>
  <si>
    <t>2015.12.2</t>
    <phoneticPr fontId="3" type="noConversion"/>
  </si>
  <si>
    <t>한상훈 님</t>
    <phoneticPr fontId="3" type="noConversion"/>
  </si>
  <si>
    <t>문정원 님</t>
    <phoneticPr fontId="3" type="noConversion"/>
  </si>
  <si>
    <t>1. 박용수 주임 대체지원 근무</t>
    <phoneticPr fontId="3" type="noConversion"/>
  </si>
  <si>
    <t>1. 맹창재 사원 차돌박이 샌드위치 포장</t>
    <phoneticPr fontId="3" type="noConversion"/>
  </si>
  <si>
    <t xml:space="preserve">   방법 교육</t>
    <phoneticPr fontId="3" type="noConversion"/>
  </si>
  <si>
    <t>2. 권재원 사원 샌드위치 생산시 가니쉬</t>
    <phoneticPr fontId="3" type="noConversion"/>
  </si>
  <si>
    <t xml:space="preserve">   플레이팅 방법 교육</t>
    <phoneticPr fontId="3" type="noConversion"/>
  </si>
  <si>
    <t xml:space="preserve">   야채칩 손질작업 방법 교육</t>
    <phoneticPr fontId="3" type="noConversion"/>
  </si>
  <si>
    <t xml:space="preserve">   과꽈몰레 생산과정및 레시피 교육</t>
    <phoneticPr fontId="3" type="noConversion"/>
  </si>
  <si>
    <t>종량제 봉투</t>
    <phoneticPr fontId="3" type="noConversion"/>
  </si>
  <si>
    <t>Uova</t>
    <phoneticPr fontId="3" type="noConversion"/>
  </si>
  <si>
    <t>Pork Cutlet</t>
    <phoneticPr fontId="3" type="noConversion"/>
  </si>
  <si>
    <t>2015.12.3</t>
    <phoneticPr fontId="3" type="noConversion"/>
  </si>
  <si>
    <t>정신분석 연구소</t>
    <phoneticPr fontId="3" type="noConversion"/>
  </si>
  <si>
    <t>이승태 님</t>
    <phoneticPr fontId="3" type="noConversion"/>
  </si>
  <si>
    <t>김지은 님</t>
    <phoneticPr fontId="3" type="noConversion"/>
  </si>
  <si>
    <t>박현정 님</t>
    <phoneticPr fontId="3" type="noConversion"/>
  </si>
  <si>
    <t>강지원 님</t>
    <phoneticPr fontId="3" type="noConversion"/>
  </si>
  <si>
    <t>1. 주방 트렌치 이물질제거및 청소</t>
    <phoneticPr fontId="3" type="noConversion"/>
  </si>
  <si>
    <t>2. 노량진 시장 식자재 구입</t>
    <phoneticPr fontId="3" type="noConversion"/>
  </si>
  <si>
    <t>1. 임유리 사원 식자재 발주시 업체별 발</t>
    <phoneticPr fontId="3" type="noConversion"/>
  </si>
  <si>
    <t xml:space="preserve">   주시간 체크확인 보완점 교육</t>
    <phoneticPr fontId="3" type="noConversion"/>
  </si>
  <si>
    <t xml:space="preserve">   바지락 스탁 생산시 간조절 보완점교육</t>
    <phoneticPr fontId="3" type="noConversion"/>
  </si>
  <si>
    <t>2. 맹창재 사원 타코샐러드용 또띠아 볼</t>
    <phoneticPr fontId="3" type="noConversion"/>
  </si>
  <si>
    <t xml:space="preserve">   조리방법 교육및 생산</t>
    <phoneticPr fontId="3" type="noConversion"/>
  </si>
  <si>
    <t xml:space="preserve">   개조개 손질작업 방법 교육및 실습</t>
    <phoneticPr fontId="3" type="noConversion"/>
  </si>
  <si>
    <t xml:space="preserve">   조개류 해감용 간수 생산방법 교육</t>
    <phoneticPr fontId="3" type="noConversion"/>
  </si>
  <si>
    <t xml:space="preserve">   메뉴 생산시 튀김시 사용후 정리정돈</t>
    <phoneticPr fontId="3" type="noConversion"/>
  </si>
  <si>
    <t xml:space="preserve">   보완점 교육</t>
    <phoneticPr fontId="3" type="noConversion"/>
  </si>
  <si>
    <t>3. 권재원 사원 오픈 작업시 해산물 손질</t>
    <phoneticPr fontId="3" type="noConversion"/>
  </si>
  <si>
    <t xml:space="preserve">   작업 방법 교육</t>
    <phoneticPr fontId="3" type="noConversion"/>
  </si>
  <si>
    <t xml:space="preserve">   리코타 치즈용 오렌지청 레시피및 생</t>
    <phoneticPr fontId="3" type="noConversion"/>
  </si>
  <si>
    <t xml:space="preserve">   산과정 교육후 생산</t>
    <phoneticPr fontId="3" type="noConversion"/>
  </si>
  <si>
    <t xml:space="preserve">   텍사스립용 등갈비 준비조리후 컷팅</t>
    <phoneticPr fontId="3" type="noConversion"/>
  </si>
  <si>
    <t xml:space="preserve">   방법및 포션작업 교육</t>
    <phoneticPr fontId="3" type="noConversion"/>
  </si>
  <si>
    <t>바지락</t>
    <phoneticPr fontId="3" type="noConversion"/>
  </si>
  <si>
    <t>동죽</t>
    <phoneticPr fontId="3" type="noConversion"/>
  </si>
  <si>
    <t>홍합</t>
    <phoneticPr fontId="3" type="noConversion"/>
  </si>
  <si>
    <t>대합</t>
    <phoneticPr fontId="3" type="noConversion"/>
  </si>
  <si>
    <t>가리비</t>
    <phoneticPr fontId="3" type="noConversion"/>
  </si>
  <si>
    <t>연어</t>
    <phoneticPr fontId="3" type="noConversion"/>
  </si>
  <si>
    <t>석화</t>
    <phoneticPr fontId="3" type="noConversion"/>
  </si>
  <si>
    <t>Beef Burger</t>
    <phoneticPr fontId="3" type="noConversion"/>
  </si>
  <si>
    <t>2015.12.4</t>
    <phoneticPr fontId="3" type="noConversion"/>
  </si>
  <si>
    <t>장혜숙 님</t>
    <phoneticPr fontId="3" type="noConversion"/>
  </si>
  <si>
    <t>문옥민 님</t>
    <phoneticPr fontId="3" type="noConversion"/>
  </si>
  <si>
    <t>이윤옥 님</t>
    <phoneticPr fontId="3" type="noConversion"/>
  </si>
  <si>
    <t>1. 크리스마스 메뉴 구성미팅</t>
    <phoneticPr fontId="3" type="noConversion"/>
  </si>
  <si>
    <t>1. 임유리 사원 생면 반죽생산시 생면</t>
    <phoneticPr fontId="3" type="noConversion"/>
  </si>
  <si>
    <t xml:space="preserve">   몰드모양 체크화인 교육</t>
    <phoneticPr fontId="3" type="noConversion"/>
  </si>
  <si>
    <t>2. 김경용 사원 식자재 발주시 발주목록</t>
    <phoneticPr fontId="3" type="noConversion"/>
  </si>
  <si>
    <t>3. 권재원 사원 오치그라탕용 닭가슴살</t>
    <phoneticPr fontId="3" type="noConversion"/>
  </si>
  <si>
    <t xml:space="preserve">   작업방법 교육및 실습</t>
    <phoneticPr fontId="3" type="noConversion"/>
  </si>
  <si>
    <t xml:space="preserve">   팜샐러드, 정글스테이크 가니쉬 조리</t>
    <phoneticPr fontId="3" type="noConversion"/>
  </si>
  <si>
    <t>퀵서비스(본사빵배송)</t>
    <phoneticPr fontId="3" type="noConversion"/>
  </si>
  <si>
    <t>레드와인 글라스 1ea</t>
    <phoneticPr fontId="3" type="noConversion"/>
  </si>
  <si>
    <t>Ochi</t>
    <phoneticPr fontId="3" type="noConversion"/>
  </si>
  <si>
    <t>Bolonese</t>
    <phoneticPr fontId="3" type="noConversion"/>
  </si>
  <si>
    <t>2015.12.5</t>
    <phoneticPr fontId="3" type="noConversion"/>
  </si>
  <si>
    <t>Fish &amp; Chip</t>
    <phoneticPr fontId="3" type="noConversion"/>
  </si>
  <si>
    <t>물병(대) 1ea</t>
    <phoneticPr fontId="3" type="noConversion"/>
  </si>
  <si>
    <t>김현성 님</t>
    <phoneticPr fontId="3" type="noConversion"/>
  </si>
  <si>
    <t>10(8+2)</t>
    <phoneticPr fontId="3" type="noConversion"/>
  </si>
  <si>
    <t>1. 예약손님 쉐어코스 메뉴 준비작업</t>
    <phoneticPr fontId="3" type="noConversion"/>
  </si>
  <si>
    <t>1. 임유리 사원 미장작업 리스트 작성시</t>
    <phoneticPr fontId="3" type="noConversion"/>
  </si>
  <si>
    <t xml:space="preserve">   누락작업 체크확인 교육</t>
    <phoneticPr fontId="3" type="noConversion"/>
  </si>
  <si>
    <t xml:space="preserve">   쉐어코스용 농어 손질작업 방법 교육</t>
    <phoneticPr fontId="3" type="noConversion"/>
  </si>
  <si>
    <t xml:space="preserve">   떡볶이그라탕용 믹스야채 미장식자재</t>
    <phoneticPr fontId="3" type="noConversion"/>
  </si>
  <si>
    <t xml:space="preserve">   상태체크 확인 교육</t>
    <phoneticPr fontId="3" type="noConversion"/>
  </si>
  <si>
    <t xml:space="preserve">2. 맹창재 사원 머쉬룸 생면 파스타용 </t>
    <phoneticPr fontId="3" type="noConversion"/>
  </si>
  <si>
    <t xml:space="preserve">   채끝등심 컷팅방법 교육</t>
    <phoneticPr fontId="3" type="noConversion"/>
  </si>
  <si>
    <t xml:space="preserve">   가니쉬용 빵가루 조리방법 보완점교육</t>
    <phoneticPr fontId="3" type="noConversion"/>
  </si>
  <si>
    <t xml:space="preserve">   텍사스립 생산시 플레이팅 방법교육</t>
    <phoneticPr fontId="3" type="noConversion"/>
  </si>
  <si>
    <t>3. 권재원 사원 섭, 대하 손질작업 방법</t>
    <phoneticPr fontId="3" type="noConversion"/>
  </si>
  <si>
    <t xml:space="preserve">   교육및 실습</t>
    <phoneticPr fontId="3" type="noConversion"/>
  </si>
  <si>
    <t xml:space="preserve">   이탈리안 드레싱 생산과정 교육및 실습</t>
    <phoneticPr fontId="3" type="noConversion"/>
  </si>
  <si>
    <t xml:space="preserve">   오치그라탕용 닭가슴살 컷팅 작업및</t>
    <phoneticPr fontId="3" type="noConversion"/>
  </si>
  <si>
    <t xml:space="preserve">   포션작업 실습</t>
    <phoneticPr fontId="3" type="noConversion"/>
  </si>
  <si>
    <t>파일철</t>
    <phoneticPr fontId="3" type="noConversion"/>
  </si>
  <si>
    <t>퀵서비스(경리단)</t>
    <phoneticPr fontId="3" type="noConversion"/>
  </si>
  <si>
    <t>퀵서비스(광명점)</t>
    <phoneticPr fontId="3" type="noConversion"/>
  </si>
  <si>
    <t>빅아이</t>
    <phoneticPr fontId="3" type="noConversion"/>
  </si>
  <si>
    <t>도미</t>
    <phoneticPr fontId="3" type="noConversion"/>
  </si>
  <si>
    <t>참조개</t>
    <phoneticPr fontId="3" type="noConversion"/>
  </si>
  <si>
    <t>전복</t>
    <phoneticPr fontId="3" type="noConversion"/>
  </si>
  <si>
    <t>대하</t>
    <phoneticPr fontId="3" type="noConversion"/>
  </si>
  <si>
    <t>농어</t>
    <phoneticPr fontId="3" type="noConversion"/>
  </si>
  <si>
    <t>섭</t>
    <phoneticPr fontId="3" type="noConversion"/>
  </si>
  <si>
    <t>낙지</t>
    <phoneticPr fontId="3" type="noConversion"/>
  </si>
  <si>
    <t>멀티탭</t>
    <phoneticPr fontId="3" type="noConversion"/>
  </si>
  <si>
    <t>2015.12.6</t>
    <phoneticPr fontId="3" type="noConversion"/>
  </si>
  <si>
    <t>최일현 님</t>
    <phoneticPr fontId="3" type="noConversion"/>
  </si>
  <si>
    <t>이주형 님</t>
    <phoneticPr fontId="3" type="noConversion"/>
  </si>
  <si>
    <t>3(2+1)</t>
    <phoneticPr fontId="3" type="noConversion"/>
  </si>
  <si>
    <t>1. 쉐어코스 메뉴 판매</t>
    <phoneticPr fontId="3" type="noConversion"/>
  </si>
  <si>
    <t>1. 임유리 사원 쉐어코스용 농어손질 작</t>
    <phoneticPr fontId="3" type="noConversion"/>
  </si>
  <si>
    <t xml:space="preserve">   업 방법 보완점 교육</t>
    <phoneticPr fontId="3" type="noConversion"/>
  </si>
  <si>
    <t>2. 김경용 사원 낙지 손질 작업방법 교육</t>
    <phoneticPr fontId="3" type="noConversion"/>
  </si>
  <si>
    <t xml:space="preserve">   섭 준비조리후 손질작업 방법 교육</t>
    <phoneticPr fontId="3" type="noConversion"/>
  </si>
  <si>
    <t xml:space="preserve">   바게트 보관방법 주의점 교육</t>
    <phoneticPr fontId="3" type="noConversion"/>
  </si>
  <si>
    <t xml:space="preserve">   쉐어코스 메뉴 에피타이저 생산과정</t>
    <phoneticPr fontId="3" type="noConversion"/>
  </si>
  <si>
    <t xml:space="preserve">   교육</t>
    <phoneticPr fontId="3" type="noConversion"/>
  </si>
  <si>
    <t>3. 맹창재 사원 업무중 미장식자재 컷팅</t>
    <phoneticPr fontId="3" type="noConversion"/>
  </si>
  <si>
    <t xml:space="preserve">   작업시 안전보안점 교육</t>
    <phoneticPr fontId="3" type="noConversion"/>
  </si>
  <si>
    <t>Cobb</t>
    <phoneticPr fontId="3" type="noConversion"/>
  </si>
  <si>
    <t>2015.12.7</t>
    <phoneticPr fontId="3" type="noConversion"/>
  </si>
  <si>
    <t>11;30</t>
    <phoneticPr fontId="3" type="noConversion"/>
  </si>
  <si>
    <t>11;50</t>
    <phoneticPr fontId="3" type="noConversion"/>
  </si>
  <si>
    <t>상지애 님</t>
    <phoneticPr fontId="3" type="noConversion"/>
  </si>
  <si>
    <t>오인하 님</t>
    <phoneticPr fontId="3" type="noConversion"/>
  </si>
  <si>
    <t>임경수 님</t>
    <phoneticPr fontId="3" type="noConversion"/>
  </si>
  <si>
    <t>씨티은행 부점장님</t>
    <phoneticPr fontId="3" type="noConversion"/>
  </si>
  <si>
    <t>1. 반포점 12월 전체미팅</t>
    <phoneticPr fontId="3" type="noConversion"/>
  </si>
  <si>
    <t>2. 이지은 사원 첫출근</t>
    <phoneticPr fontId="3" type="noConversion"/>
  </si>
  <si>
    <t>커피잔 1ea</t>
    <phoneticPr fontId="3" type="noConversion"/>
  </si>
  <si>
    <t>1. 김경용 사원 스페셜 석화꼬제 조리방</t>
    <phoneticPr fontId="3" type="noConversion"/>
  </si>
  <si>
    <t xml:space="preserve">   법 재교육</t>
    <phoneticPr fontId="3" type="noConversion"/>
  </si>
  <si>
    <t xml:space="preserve">   연어생면 파스타용 연어 컷팅시 사이</t>
    <phoneticPr fontId="3" type="noConversion"/>
  </si>
  <si>
    <t xml:space="preserve">   즈조절 보완점 교육</t>
    <phoneticPr fontId="3" type="noConversion"/>
  </si>
  <si>
    <t xml:space="preserve">   파스타 파트 미장식자재 작업리스트 </t>
    <phoneticPr fontId="3" type="noConversion"/>
  </si>
  <si>
    <t>2. 맹창재 사원 감말랭이 버터 생산과정</t>
    <phoneticPr fontId="3" type="noConversion"/>
  </si>
  <si>
    <t xml:space="preserve">   및 감말랭이 컷팅 사이즈, 간조절 보</t>
    <phoneticPr fontId="3" type="noConversion"/>
  </si>
  <si>
    <t xml:space="preserve">   완점 교육</t>
    <phoneticPr fontId="3" type="noConversion"/>
  </si>
  <si>
    <t xml:space="preserve">   팜샐러드용 연근 가니쉬 컷팅작업시 </t>
    <phoneticPr fontId="3" type="noConversion"/>
  </si>
  <si>
    <t xml:space="preserve">   사이즈 조절 보완점 교육</t>
    <phoneticPr fontId="3" type="noConversion"/>
  </si>
  <si>
    <t>3. 권재원 사원 생크림 버터 생산과정및</t>
    <phoneticPr fontId="3" type="noConversion"/>
  </si>
  <si>
    <t xml:space="preserve">   레시피 교육</t>
    <phoneticPr fontId="3" type="noConversion"/>
  </si>
  <si>
    <t xml:space="preserve">   샐러드용 베이컨 준비조리시 조리방법</t>
    <phoneticPr fontId="3" type="noConversion"/>
  </si>
  <si>
    <t xml:space="preserve">   보완점 재교육</t>
    <phoneticPr fontId="3" type="noConversion"/>
  </si>
  <si>
    <t>4. 이지은 사원 식자재및 기물 위치파악</t>
    <phoneticPr fontId="3" type="noConversion"/>
  </si>
  <si>
    <t xml:space="preserve">   숙지교육</t>
    <phoneticPr fontId="3" type="noConversion"/>
  </si>
  <si>
    <t xml:space="preserve">   파스타 파트 야채류 미장식자재 작업</t>
    <phoneticPr fontId="3" type="noConversion"/>
  </si>
  <si>
    <t xml:space="preserve">   방법교육</t>
    <phoneticPr fontId="3" type="noConversion"/>
  </si>
  <si>
    <t xml:space="preserve">   메뉴별 플레이트 숙지교육</t>
    <phoneticPr fontId="3" type="noConversion"/>
  </si>
  <si>
    <t xml:space="preserve">   오픈작업시 발주식자재 품목별 검수방</t>
    <phoneticPr fontId="3" type="noConversion"/>
  </si>
  <si>
    <t xml:space="preserve">   법및 정리방법 교육</t>
    <phoneticPr fontId="3" type="noConversion"/>
  </si>
  <si>
    <t>2015.12.8</t>
    <phoneticPr fontId="3" type="noConversion"/>
  </si>
  <si>
    <t>문호진 님</t>
    <phoneticPr fontId="3" type="noConversion"/>
  </si>
  <si>
    <t>SSM엄마모임</t>
    <phoneticPr fontId="3" type="noConversion"/>
  </si>
  <si>
    <t>하예빈 님</t>
    <phoneticPr fontId="3" type="noConversion"/>
  </si>
  <si>
    <t>이하린 님</t>
    <phoneticPr fontId="3" type="noConversion"/>
  </si>
  <si>
    <t>1. 임유리 사원 브로컬리soup 조리생산</t>
    <phoneticPr fontId="3" type="noConversion"/>
  </si>
  <si>
    <t xml:space="preserve">   과정 보완점 교육및 생산</t>
    <phoneticPr fontId="3" type="noConversion"/>
  </si>
  <si>
    <t>2. 김경용 사원 가니쉬용 만두피 생산량</t>
    <phoneticPr fontId="3" type="noConversion"/>
  </si>
  <si>
    <t xml:space="preserve">   조절 보완점 교육</t>
    <phoneticPr fontId="3" type="noConversion"/>
  </si>
  <si>
    <t>3. 권재원 사원 시져드레싱 생산과정 교</t>
    <phoneticPr fontId="3" type="noConversion"/>
  </si>
  <si>
    <t xml:space="preserve">   육및 생산</t>
    <phoneticPr fontId="3" type="noConversion"/>
  </si>
  <si>
    <t xml:space="preserve">   식자재 미장작업후 정리정돈 보완점</t>
    <phoneticPr fontId="3" type="noConversion"/>
  </si>
  <si>
    <t xml:space="preserve">   교육</t>
    <phoneticPr fontId="3" type="noConversion"/>
  </si>
  <si>
    <t xml:space="preserve">   오픈작업시 해산물 식자재 정리방법</t>
    <phoneticPr fontId="3" type="noConversion"/>
  </si>
  <si>
    <t>4. 이지은 사원 떡볶이 그라탕용 야채 미</t>
    <phoneticPr fontId="3" type="noConversion"/>
  </si>
  <si>
    <t xml:space="preserve">   장작업 방법 교육</t>
    <phoneticPr fontId="3" type="noConversion"/>
  </si>
  <si>
    <t xml:space="preserve">   쇼케이스 판매용 감자, 고구마, 해산</t>
    <phoneticPr fontId="3" type="noConversion"/>
  </si>
  <si>
    <t xml:space="preserve">   물 샐러드 생산과정및 레시피 교육</t>
    <phoneticPr fontId="3" type="noConversion"/>
  </si>
  <si>
    <t xml:space="preserve">   머쉬룸 생면 파스타 레시피 교육</t>
    <phoneticPr fontId="3" type="noConversion"/>
  </si>
  <si>
    <t xml:space="preserve">   파스틸라 작업 방법 교육및 실습</t>
    <phoneticPr fontId="3" type="noConversion"/>
  </si>
  <si>
    <t xml:space="preserve">   건면, 샐러드용 감자 준비조리시 간수</t>
    <phoneticPr fontId="3" type="noConversion"/>
  </si>
  <si>
    <t xml:space="preserve">   간조절 레시피 교육</t>
    <phoneticPr fontId="3" type="noConversion"/>
  </si>
  <si>
    <t xml:space="preserve">   파스타 파트 마감작업 방법 교육</t>
    <phoneticPr fontId="3" type="noConversion"/>
  </si>
  <si>
    <t>만두피</t>
    <phoneticPr fontId="3" type="noConversion"/>
  </si>
  <si>
    <t>본사미팅 교통비</t>
    <phoneticPr fontId="3" type="noConversion"/>
  </si>
  <si>
    <t>1. 본사 전산업무(입고등록) 관련 미팅</t>
    <phoneticPr fontId="3" type="noConversion"/>
  </si>
  <si>
    <t>Pastilla</t>
    <phoneticPr fontId="3" type="noConversion"/>
  </si>
  <si>
    <t>2015.12.9</t>
    <phoneticPr fontId="3" type="noConversion"/>
  </si>
  <si>
    <t>정지영 님</t>
    <phoneticPr fontId="3" type="noConversion"/>
  </si>
  <si>
    <t>박석호 님</t>
    <phoneticPr fontId="3" type="noConversion"/>
  </si>
  <si>
    <t>이승은 님</t>
    <phoneticPr fontId="3" type="noConversion"/>
  </si>
  <si>
    <t>사장님</t>
    <phoneticPr fontId="3" type="noConversion"/>
  </si>
  <si>
    <t>1. 노량진 시장 식자재 구입</t>
    <phoneticPr fontId="3" type="noConversion"/>
  </si>
  <si>
    <t>검은원형접시(대) 1ea</t>
    <phoneticPr fontId="3" type="noConversion"/>
  </si>
  <si>
    <t>1. 임유리 사원 피쉬앤칩용 생선 컷팅</t>
    <phoneticPr fontId="3" type="noConversion"/>
  </si>
  <si>
    <t xml:space="preserve">   작업시 사이즈 조절 보완점 교육</t>
    <phoneticPr fontId="3" type="noConversion"/>
  </si>
  <si>
    <t xml:space="preserve">   오더메뉴 생산시 튀김기 온도체크확인</t>
    <phoneticPr fontId="3" type="noConversion"/>
  </si>
  <si>
    <t xml:space="preserve">   주의점 교육</t>
    <phoneticPr fontId="3" type="noConversion"/>
  </si>
  <si>
    <t xml:space="preserve">   모짜렐라 생면파스타 생산시 생면 익</t>
    <phoneticPr fontId="3" type="noConversion"/>
  </si>
  <si>
    <t xml:space="preserve">   힘상태 체크확인 보완점 교육</t>
    <phoneticPr fontId="3" type="noConversion"/>
  </si>
  <si>
    <t>2. 김경용 사원 볼로네제 파스타 조리시</t>
    <phoneticPr fontId="3" type="noConversion"/>
  </si>
  <si>
    <t xml:space="preserve">   버터양 조절 보완점 교육</t>
    <phoneticPr fontId="3" type="noConversion"/>
  </si>
  <si>
    <t xml:space="preserve">   샐러드 메뉴 생산시 플레이팅 방법 보</t>
    <phoneticPr fontId="3" type="noConversion"/>
  </si>
  <si>
    <t xml:space="preserve">   완점및 주의점 교육</t>
    <phoneticPr fontId="3" type="noConversion"/>
  </si>
  <si>
    <t xml:space="preserve">   팜샐러드 생산시 연근 가니쉬 사이즈</t>
    <phoneticPr fontId="3" type="noConversion"/>
  </si>
  <si>
    <t xml:space="preserve">   에따라 토핑양조절 보완점 교육</t>
    <phoneticPr fontId="3" type="noConversion"/>
  </si>
  <si>
    <t xml:space="preserve">   마레zuppa 생면 파스타 생산시 페페론</t>
    <phoneticPr fontId="3" type="noConversion"/>
  </si>
  <si>
    <t xml:space="preserve">   치노 양조절 보완점 교육</t>
    <phoneticPr fontId="3" type="noConversion"/>
  </si>
  <si>
    <t>3. 이지은 사원 오픈작업시 석화, 개조개</t>
    <phoneticPr fontId="3" type="noConversion"/>
  </si>
  <si>
    <t xml:space="preserve">   손질작업 방법 교육및 실습</t>
    <phoneticPr fontId="3" type="noConversion"/>
  </si>
  <si>
    <t xml:space="preserve">   영계 손질작업 방법 교육및 실습</t>
    <phoneticPr fontId="3" type="noConversion"/>
  </si>
  <si>
    <t xml:space="preserve">   파스타용 차돌박이 포션작업 방법교육</t>
    <phoneticPr fontId="3" type="noConversion"/>
  </si>
  <si>
    <t xml:space="preserve">   피쉬앤칩용 감자칩 손질작업 방법 </t>
    <phoneticPr fontId="3" type="noConversion"/>
  </si>
  <si>
    <t>광어</t>
    <phoneticPr fontId="3" type="noConversion"/>
  </si>
  <si>
    <t>가리비</t>
    <phoneticPr fontId="3" type="noConversion"/>
  </si>
  <si>
    <t>바지락</t>
    <phoneticPr fontId="3" type="noConversion"/>
  </si>
  <si>
    <t>보리새우</t>
    <phoneticPr fontId="3" type="noConversion"/>
  </si>
  <si>
    <t>Taco</t>
    <phoneticPr fontId="3" type="noConversion"/>
  </si>
  <si>
    <t>2015.12.10</t>
    <phoneticPr fontId="3" type="noConversion"/>
  </si>
  <si>
    <t>김정은 님</t>
    <phoneticPr fontId="3" type="noConversion"/>
  </si>
  <si>
    <t>에릭양에이전시</t>
    <phoneticPr fontId="3" type="noConversion"/>
  </si>
  <si>
    <t>김영희 님</t>
    <phoneticPr fontId="3" type="noConversion"/>
  </si>
  <si>
    <t>1. 베이크하우스 신제품 시식</t>
    <phoneticPr fontId="3" type="noConversion"/>
  </si>
  <si>
    <t>2. 그릴 기름때 제거및 청소</t>
    <phoneticPr fontId="3" type="noConversion"/>
  </si>
  <si>
    <t>1. 임유리 사원 정글스테이크용 당근 가</t>
    <phoneticPr fontId="3" type="noConversion"/>
  </si>
  <si>
    <t xml:space="preserve">   니쉬 손질작업시 보완점 교육</t>
    <phoneticPr fontId="3" type="noConversion"/>
  </si>
  <si>
    <t xml:space="preserve">   가니쉬용 달래 식자재 재고수량 체크</t>
    <phoneticPr fontId="3" type="noConversion"/>
  </si>
  <si>
    <t xml:space="preserve">   확인 보완점 교육</t>
    <phoneticPr fontId="3" type="noConversion"/>
  </si>
  <si>
    <t>2. 김경용 사원 머쉬룸 생면 파스타 생산</t>
    <phoneticPr fontId="3" type="noConversion"/>
  </si>
  <si>
    <t xml:space="preserve">   시 소스농도및 플레이팅 방법 보완점</t>
    <phoneticPr fontId="3" type="noConversion"/>
  </si>
  <si>
    <t xml:space="preserve">   교육및 생산</t>
    <phoneticPr fontId="3" type="noConversion"/>
  </si>
  <si>
    <t xml:space="preserve">   가니쉬용 육쪽마늘 컷팅작업시 보완점</t>
    <phoneticPr fontId="3" type="noConversion"/>
  </si>
  <si>
    <t xml:space="preserve">3. 맹창재 사원 타코샐러드용 과꽈몰레 </t>
    <phoneticPr fontId="3" type="noConversion"/>
  </si>
  <si>
    <t xml:space="preserve">   보관방법 변경내용 교육</t>
    <phoneticPr fontId="3" type="noConversion"/>
  </si>
  <si>
    <t xml:space="preserve">   타코샐러드용 또띠아볼 조리작업시 보</t>
    <phoneticPr fontId="3" type="noConversion"/>
  </si>
  <si>
    <t xml:space="preserve">   완점 교육</t>
    <phoneticPr fontId="3" type="noConversion"/>
  </si>
  <si>
    <t>4. 권재원 사원 파스타 파트 딜리버리 방</t>
    <phoneticPr fontId="3" type="noConversion"/>
  </si>
  <si>
    <t xml:space="preserve">   법 보완점 교육</t>
    <phoneticPr fontId="3" type="noConversion"/>
  </si>
  <si>
    <t xml:space="preserve">   타코샐러드용 과꽈몰레 보관방법 변경</t>
    <phoneticPr fontId="3" type="noConversion"/>
  </si>
  <si>
    <t xml:space="preserve">   내용 교육</t>
    <phoneticPr fontId="3" type="noConversion"/>
  </si>
  <si>
    <t xml:space="preserve">   피클작업시 피클주스 양조절 보완점</t>
    <phoneticPr fontId="3" type="noConversion"/>
  </si>
  <si>
    <t>물컵 1ea</t>
    <phoneticPr fontId="3" type="noConversion"/>
  </si>
  <si>
    <t>1.런치타임 테라스까지 만석으로 진행</t>
    <phoneticPr fontId="3" type="noConversion"/>
  </si>
  <si>
    <t>되었으며, 주변회사,어머니 단체모임</t>
    <phoneticPr fontId="3" type="noConversion"/>
  </si>
  <si>
    <t>이용으로 단품메뉴와 커피 판매율 좋</t>
    <phoneticPr fontId="3" type="noConversion"/>
  </si>
  <si>
    <t>았습니다.</t>
    <phoneticPr fontId="3" type="noConversion"/>
  </si>
  <si>
    <t>1. 송찬호 사원 음료 생산 점검.</t>
    <phoneticPr fontId="3" type="noConversion"/>
  </si>
  <si>
    <t xml:space="preserve">   음식 서브 멘트 점검.</t>
    <phoneticPr fontId="3" type="noConversion"/>
  </si>
  <si>
    <t>2015.12.11</t>
    <phoneticPr fontId="3" type="noConversion"/>
  </si>
  <si>
    <t>이진영 님</t>
    <phoneticPr fontId="3" type="noConversion"/>
  </si>
  <si>
    <t>김지혜 님</t>
    <phoneticPr fontId="3" type="noConversion"/>
  </si>
  <si>
    <t>박미경 님</t>
    <phoneticPr fontId="3" type="noConversion"/>
  </si>
  <si>
    <t>장세훈 님</t>
    <phoneticPr fontId="3" type="noConversion"/>
  </si>
  <si>
    <t>민사23부</t>
    <phoneticPr fontId="3" type="noConversion"/>
  </si>
  <si>
    <t>1. 크리스마스 코스메뉴 테스팅</t>
    <phoneticPr fontId="3" type="noConversion"/>
  </si>
  <si>
    <t>2. 노량진 시장 식자재 구입</t>
    <phoneticPr fontId="3" type="noConversion"/>
  </si>
  <si>
    <t>1. 김경용 사원 리조또 준비조리시 오일</t>
    <phoneticPr fontId="3" type="noConversion"/>
  </si>
  <si>
    <t xml:space="preserve">   양조절및 마늘파운딩 조리방법 주의점</t>
    <phoneticPr fontId="3" type="noConversion"/>
  </si>
  <si>
    <t xml:space="preserve">   교육후 생산</t>
    <phoneticPr fontId="3" type="noConversion"/>
  </si>
  <si>
    <t xml:space="preserve">   BBQ용 정강이살 마리네이드 방법 교육</t>
    <phoneticPr fontId="3" type="noConversion"/>
  </si>
  <si>
    <t xml:space="preserve">   해산물류 식자재 조리시 스토브 사용</t>
    <phoneticPr fontId="3" type="noConversion"/>
  </si>
  <si>
    <t xml:space="preserve">   방법 주의점및 보완점 교육</t>
    <phoneticPr fontId="3" type="noConversion"/>
  </si>
  <si>
    <t>2. 맹창재 사원 피쉬앤칩용 감자칩 조리</t>
    <phoneticPr fontId="3" type="noConversion"/>
  </si>
  <si>
    <t xml:space="preserve">   방법 교육및 생산</t>
    <phoneticPr fontId="3" type="noConversion"/>
  </si>
  <si>
    <t xml:space="preserve">   크렌베리생크림 버터 생산작업시 주의</t>
    <phoneticPr fontId="3" type="noConversion"/>
  </si>
  <si>
    <t xml:space="preserve">   점및 보완점 교육</t>
    <phoneticPr fontId="3" type="noConversion"/>
  </si>
  <si>
    <t>3. 권재원 사원 리코타 치즈용 오렌지청</t>
    <phoneticPr fontId="3" type="noConversion"/>
  </si>
  <si>
    <t xml:space="preserve">   생산작업시 스토브 불조절 보완점교육</t>
    <phoneticPr fontId="3" type="noConversion"/>
  </si>
  <si>
    <t xml:space="preserve">   비프버거 생산시 조리순서및 버거번 </t>
    <phoneticPr fontId="3" type="noConversion"/>
  </si>
  <si>
    <t>4. 이지은 사원 석화, 새우 손질작업 방</t>
    <phoneticPr fontId="3" type="noConversion"/>
  </si>
  <si>
    <t xml:space="preserve">   법 교육및 실습</t>
    <phoneticPr fontId="3" type="noConversion"/>
  </si>
  <si>
    <t xml:space="preserve">   떡볶이 그라탕용 믹스야채 미장작업</t>
    <phoneticPr fontId="3" type="noConversion"/>
  </si>
  <si>
    <t xml:space="preserve">   방법 교육및 실습</t>
    <phoneticPr fontId="3" type="noConversion"/>
  </si>
  <si>
    <t xml:space="preserve">   치킨윙, 봉 마리네이드 방법 교육및</t>
    <phoneticPr fontId="3" type="noConversion"/>
  </si>
  <si>
    <t xml:space="preserve">   실습</t>
    <phoneticPr fontId="3" type="noConversion"/>
  </si>
  <si>
    <t xml:space="preserve">   감자, 고구마 샐러드 레시피 교육및</t>
    <phoneticPr fontId="3" type="noConversion"/>
  </si>
  <si>
    <t xml:space="preserve">   생산</t>
    <phoneticPr fontId="3" type="noConversion"/>
  </si>
  <si>
    <t>킹크랩</t>
    <phoneticPr fontId="3" type="noConversion"/>
  </si>
  <si>
    <t>매생이</t>
    <phoneticPr fontId="3" type="noConversion"/>
  </si>
  <si>
    <t>노량진시장 교통비</t>
    <phoneticPr fontId="3" type="noConversion"/>
  </si>
  <si>
    <t>2015.12.12</t>
    <phoneticPr fontId="3" type="noConversion"/>
  </si>
  <si>
    <t>2015.12.13</t>
    <phoneticPr fontId="3" type="noConversion"/>
  </si>
  <si>
    <t>1. 가족단위 이용 고객님 많았으며,</t>
    <phoneticPr fontId="3" type="noConversion"/>
  </si>
  <si>
    <t>정호길 님</t>
    <phoneticPr fontId="3" type="noConversion"/>
  </si>
  <si>
    <t>단골 이용 고객님 많았습니다.</t>
    <phoneticPr fontId="3" type="noConversion"/>
  </si>
  <si>
    <t>2015.12.14</t>
    <phoneticPr fontId="3" type="noConversion"/>
  </si>
  <si>
    <t>1.런치타임 학부모 단체모임 많았으나</t>
    <phoneticPr fontId="3" type="noConversion"/>
  </si>
  <si>
    <t>객단가는 비교적 낮은 이용이었습니다.</t>
    <phoneticPr fontId="3" type="noConversion"/>
  </si>
  <si>
    <t>1.송찬호 사원 테이블 서브 집중 교</t>
    <phoneticPr fontId="3" type="noConversion"/>
  </si>
  <si>
    <t>육 실시하고 있으며, 수시로 보완점</t>
    <phoneticPr fontId="3" type="noConversion"/>
  </si>
  <si>
    <t>재교육 이뤄지고 있습니다.</t>
    <phoneticPr fontId="3" type="noConversion"/>
  </si>
  <si>
    <t>2015.12.15</t>
    <phoneticPr fontId="3" type="noConversion"/>
  </si>
  <si>
    <t>허정욱 님</t>
    <phoneticPr fontId="3" type="noConversion"/>
  </si>
  <si>
    <t>한상희 님</t>
    <phoneticPr fontId="3" type="noConversion"/>
  </si>
  <si>
    <t>김성민 님</t>
    <phoneticPr fontId="3" type="noConversion"/>
  </si>
  <si>
    <t>윤승인 님</t>
    <phoneticPr fontId="3" type="noConversion"/>
  </si>
  <si>
    <t>김형연 님</t>
    <phoneticPr fontId="3" type="noConversion"/>
  </si>
  <si>
    <t>9(7+2)</t>
    <phoneticPr fontId="3" type="noConversion"/>
  </si>
  <si>
    <t>6(3+3)</t>
    <phoneticPr fontId="3" type="noConversion"/>
  </si>
  <si>
    <t>1. 주방 트렌치 이물질 제거및 청소</t>
    <phoneticPr fontId="3" type="noConversion"/>
  </si>
  <si>
    <t>2. 크리스마스 메뉴 테스팅</t>
    <phoneticPr fontId="3" type="noConversion"/>
  </si>
  <si>
    <t>3. 노량진 시장 식자재 구입</t>
    <phoneticPr fontId="3" type="noConversion"/>
  </si>
  <si>
    <t>1. 임유리 사원 데미글라스용 자투리부위</t>
    <phoneticPr fontId="3" type="noConversion"/>
  </si>
  <si>
    <t xml:space="preserve">   고기류 조리시 타이머체크확인 보완점</t>
    <phoneticPr fontId="3" type="noConversion"/>
  </si>
  <si>
    <t xml:space="preserve">   교육</t>
    <phoneticPr fontId="3" type="noConversion"/>
  </si>
  <si>
    <t xml:space="preserve">   채끝등심 재고식자재 상태체크확인</t>
    <phoneticPr fontId="3" type="noConversion"/>
  </si>
  <si>
    <t xml:space="preserve">   보완점 교육</t>
    <phoneticPr fontId="3" type="noConversion"/>
  </si>
  <si>
    <t>2. 맹창재 사원 크랜베리 생크림 버터 생</t>
    <phoneticPr fontId="3" type="noConversion"/>
  </si>
  <si>
    <t xml:space="preserve">   산과정및 성형작업 방법 재교육</t>
    <phoneticPr fontId="3" type="noConversion"/>
  </si>
  <si>
    <t xml:space="preserve">   볼로네제 파스타 생산시 프로볼로네치</t>
    <phoneticPr fontId="3" type="noConversion"/>
  </si>
  <si>
    <t xml:space="preserve">   즈 플레이팅 조리방법 재교육</t>
    <phoneticPr fontId="3" type="noConversion"/>
  </si>
  <si>
    <t xml:space="preserve">   데일리soup 생산시 가니쉬플레이팅 </t>
    <phoneticPr fontId="3" type="noConversion"/>
  </si>
  <si>
    <t xml:space="preserve">   방법 재교육</t>
    <phoneticPr fontId="3" type="noConversion"/>
  </si>
  <si>
    <t>3. 권재원 사원 크랜베리 생크림 버터 생</t>
    <phoneticPr fontId="3" type="noConversion"/>
  </si>
  <si>
    <t xml:space="preserve">   산과정및 성형작업 방법 재교육</t>
    <phoneticPr fontId="3" type="noConversion"/>
  </si>
  <si>
    <t xml:space="preserve">   메뉴생산시 플레이트 구별방법 재교육</t>
    <phoneticPr fontId="3" type="noConversion"/>
  </si>
  <si>
    <t xml:space="preserve">   연어생면 파스타 생산시 가니쉬 플레</t>
    <phoneticPr fontId="3" type="noConversion"/>
  </si>
  <si>
    <t xml:space="preserve">   이팅 방법 교육</t>
    <phoneticPr fontId="3" type="noConversion"/>
  </si>
  <si>
    <t xml:space="preserve">   머쉬룸 생면 파스타 생산시 등심 컷팅</t>
    <phoneticPr fontId="3" type="noConversion"/>
  </si>
  <si>
    <t xml:space="preserve">   방법 교육</t>
    <phoneticPr fontId="3" type="noConversion"/>
  </si>
  <si>
    <t xml:space="preserve">   봉골레 파스타 조리시 마늘 파운딩 조</t>
    <phoneticPr fontId="3" type="noConversion"/>
  </si>
  <si>
    <t xml:space="preserve">   리방법 주의점 교육</t>
    <phoneticPr fontId="3" type="noConversion"/>
  </si>
  <si>
    <t xml:space="preserve">4. 이지은 사원 머쉬룸, 마레zuppa 생면 </t>
    <phoneticPr fontId="3" type="noConversion"/>
  </si>
  <si>
    <t xml:space="preserve">   파스타 조리방법 교육및 생산</t>
    <phoneticPr fontId="3" type="noConversion"/>
  </si>
  <si>
    <t xml:space="preserve">   볼로네제 파스타 조리방법및 플레이팅</t>
    <phoneticPr fontId="3" type="noConversion"/>
  </si>
  <si>
    <t xml:space="preserve">   비프버거 생산시 패티 조리과정 교육</t>
    <phoneticPr fontId="3" type="noConversion"/>
  </si>
  <si>
    <t>바지락</t>
    <phoneticPr fontId="3" type="noConversion"/>
  </si>
  <si>
    <t>동죽</t>
    <phoneticPr fontId="3" type="noConversion"/>
  </si>
  <si>
    <t>홍합</t>
    <phoneticPr fontId="3" type="noConversion"/>
  </si>
  <si>
    <t>참조개</t>
    <phoneticPr fontId="3" type="noConversion"/>
  </si>
  <si>
    <t>대합</t>
    <phoneticPr fontId="3" type="noConversion"/>
  </si>
  <si>
    <t>석화</t>
    <phoneticPr fontId="3" type="noConversion"/>
  </si>
  <si>
    <t>문은혜 님</t>
    <phoneticPr fontId="3" type="noConversion"/>
  </si>
  <si>
    <t>이교섭 님</t>
    <phoneticPr fontId="3" type="noConversion"/>
  </si>
  <si>
    <t>백소정 님</t>
    <phoneticPr fontId="3" type="noConversion"/>
  </si>
  <si>
    <t>김태환 님</t>
    <phoneticPr fontId="3" type="noConversion"/>
  </si>
  <si>
    <t>최미숙 님</t>
    <phoneticPr fontId="3" type="noConversion"/>
  </si>
  <si>
    <t>박영수 님</t>
    <phoneticPr fontId="3" type="noConversion"/>
  </si>
  <si>
    <t>7(4+3)</t>
    <phoneticPr fontId="3" type="noConversion"/>
  </si>
  <si>
    <t>5(4+1)</t>
    <phoneticPr fontId="3" type="noConversion"/>
  </si>
  <si>
    <t>1. 임유리 사원 생선 재고식자재 상태체</t>
    <phoneticPr fontId="3" type="noConversion"/>
  </si>
  <si>
    <t xml:space="preserve">   크확인 보완점 교육</t>
    <phoneticPr fontId="3" type="noConversion"/>
  </si>
  <si>
    <t>2. 김경용 사원 육류식자재 입고시 검수</t>
    <phoneticPr fontId="3" type="noConversion"/>
  </si>
  <si>
    <t xml:space="preserve">   및 입고내역 목록 체크확인 주의점및</t>
    <phoneticPr fontId="3" type="noConversion"/>
  </si>
  <si>
    <t>3. 맹창재 사원 피쉬앤칩 생산시 크기별</t>
    <phoneticPr fontId="3" type="noConversion"/>
  </si>
  <si>
    <t xml:space="preserve">   조리양 조절 보완점 교육</t>
    <phoneticPr fontId="3" type="noConversion"/>
  </si>
  <si>
    <t>4. 이지은 사원 피쉬앤칩용 취나물 칩 조</t>
    <phoneticPr fontId="3" type="noConversion"/>
  </si>
  <si>
    <t xml:space="preserve">   리방법 교육</t>
    <phoneticPr fontId="3" type="noConversion"/>
  </si>
  <si>
    <t xml:space="preserve">   정글스테이크 생산시 가니쉬 준비방법</t>
    <phoneticPr fontId="3" type="noConversion"/>
  </si>
  <si>
    <t xml:space="preserve">   및 조리방법 교육</t>
    <phoneticPr fontId="3" type="noConversion"/>
  </si>
  <si>
    <t xml:space="preserve">   차돌박이 샌드위치 생산과정 교육</t>
    <phoneticPr fontId="3" type="noConversion"/>
  </si>
  <si>
    <t xml:space="preserve">   BBQ소스 레시피및 생산과정 교육</t>
    <phoneticPr fontId="3" type="noConversion"/>
  </si>
  <si>
    <t xml:space="preserve">   봉골레 파스타 생산시 미장준비과정</t>
    <phoneticPr fontId="3" type="noConversion"/>
  </si>
  <si>
    <t xml:space="preserve">   야채스탁 생산과정및 레시피 교육</t>
    <phoneticPr fontId="3" type="noConversion"/>
  </si>
  <si>
    <t>콜라</t>
    <phoneticPr fontId="3" type="noConversion"/>
  </si>
  <si>
    <t>오민하 님</t>
    <phoneticPr fontId="3" type="noConversion"/>
  </si>
  <si>
    <t>박신영 님</t>
    <phoneticPr fontId="3" type="noConversion"/>
  </si>
  <si>
    <t>박혜영 님</t>
    <phoneticPr fontId="3" type="noConversion"/>
  </si>
  <si>
    <t>이정희 님</t>
    <phoneticPr fontId="3" type="noConversion"/>
  </si>
  <si>
    <t>이하린 님</t>
    <phoneticPr fontId="3" type="noConversion"/>
  </si>
  <si>
    <t>장승연 님</t>
    <phoneticPr fontId="3" type="noConversion"/>
  </si>
  <si>
    <t>1. 데크오븐 기름때 제거및 청소</t>
    <phoneticPr fontId="3" type="noConversion"/>
  </si>
  <si>
    <t>1. 임유리 사원 오픈시 닥트배기 전원</t>
    <phoneticPr fontId="3" type="noConversion"/>
  </si>
  <si>
    <t xml:space="preserve">   상태 체크확인 보완점 교육</t>
    <phoneticPr fontId="3" type="noConversion"/>
  </si>
  <si>
    <t>2. 김경용 사원 생선리조또용 생선 컷팅시</t>
    <phoneticPr fontId="3" type="noConversion"/>
  </si>
  <si>
    <t xml:space="preserve">   사이즈 보완점 교육</t>
    <phoneticPr fontId="3" type="noConversion"/>
  </si>
  <si>
    <t xml:space="preserve">   오픈시 닥트배기 전원상태 체크확인</t>
    <phoneticPr fontId="3" type="noConversion"/>
  </si>
  <si>
    <t xml:space="preserve">   보완점 교육</t>
    <phoneticPr fontId="3" type="noConversion"/>
  </si>
  <si>
    <t>3. 맹창재 사원 입고등록 작업 방법교육</t>
    <phoneticPr fontId="3" type="noConversion"/>
  </si>
  <si>
    <t xml:space="preserve">   식자재 발주시 발주목록 체크확인 보</t>
    <phoneticPr fontId="3" type="noConversion"/>
  </si>
  <si>
    <t xml:space="preserve">   완점 교육</t>
    <phoneticPr fontId="3" type="noConversion"/>
  </si>
  <si>
    <t>4. 권재원 사원 샐러드용 적양파 손질작</t>
    <phoneticPr fontId="3" type="noConversion"/>
  </si>
  <si>
    <t xml:space="preserve">   업방법 교육</t>
    <phoneticPr fontId="3" type="noConversion"/>
  </si>
  <si>
    <t xml:space="preserve">   생크림 버터 생산과정 재교육</t>
    <phoneticPr fontId="3" type="noConversion"/>
  </si>
  <si>
    <t xml:space="preserve">   후렌치후라이 조리시 튀김기 온도체크</t>
    <phoneticPr fontId="3" type="noConversion"/>
  </si>
  <si>
    <t xml:space="preserve">   확인 보완점 교육</t>
    <phoneticPr fontId="3" type="noConversion"/>
  </si>
  <si>
    <t xml:space="preserve">5. 이지은 사원 마레zuppa 생면 파스타 </t>
    <phoneticPr fontId="3" type="noConversion"/>
  </si>
  <si>
    <t xml:space="preserve">   생산시 소스농조절 보완점 교육</t>
    <phoneticPr fontId="3" type="noConversion"/>
  </si>
  <si>
    <t xml:space="preserve">   토마토소스 생산과정및 미장식자재 준</t>
    <phoneticPr fontId="3" type="noConversion"/>
  </si>
  <si>
    <t xml:space="preserve">   비작업방법 교육</t>
    <phoneticPr fontId="3" type="noConversion"/>
  </si>
  <si>
    <t>김희주 님</t>
    <phoneticPr fontId="3" type="noConversion"/>
  </si>
  <si>
    <t>이종인 님</t>
    <phoneticPr fontId="3" type="noConversion"/>
  </si>
  <si>
    <t>장은수 님</t>
    <phoneticPr fontId="3" type="noConversion"/>
  </si>
  <si>
    <t>8(6+2)</t>
    <phoneticPr fontId="3" type="noConversion"/>
  </si>
  <si>
    <t>1. 노량진 시장 식자재 구입</t>
    <phoneticPr fontId="3" type="noConversion"/>
  </si>
  <si>
    <t>2. 코스트코 식자재 구입</t>
    <phoneticPr fontId="3" type="noConversion"/>
  </si>
  <si>
    <t xml:space="preserve">3. BBQ용 와규플랭크 대체 비프식자재 </t>
    <phoneticPr fontId="3" type="noConversion"/>
  </si>
  <si>
    <t xml:space="preserve">   테스팅</t>
    <phoneticPr fontId="3" type="noConversion"/>
  </si>
  <si>
    <t xml:space="preserve">   (연말BBQ, 쉐어코스, 크리스마스)</t>
    <phoneticPr fontId="3" type="noConversion"/>
  </si>
  <si>
    <t>4. 연말예약메뉴 구성 미팅</t>
    <phoneticPr fontId="3" type="noConversion"/>
  </si>
  <si>
    <t>1. 임유리 사원 채끝등심 컷팅작업시 보</t>
    <phoneticPr fontId="3" type="noConversion"/>
  </si>
  <si>
    <t xml:space="preserve">   완점 교육</t>
    <phoneticPr fontId="3" type="noConversion"/>
  </si>
  <si>
    <t xml:space="preserve">   정글스테이크 생산시 로즈마리 터치방</t>
    <phoneticPr fontId="3" type="noConversion"/>
  </si>
  <si>
    <t xml:space="preserve">   법 보완점 교육및 생산</t>
    <phoneticPr fontId="3" type="noConversion"/>
  </si>
  <si>
    <t xml:space="preserve">   생면기계 사용시 냉각기내 소스류 주</t>
    <phoneticPr fontId="3" type="noConversion"/>
  </si>
  <si>
    <t xml:space="preserve">   의사항 교육</t>
    <phoneticPr fontId="3" type="noConversion"/>
  </si>
  <si>
    <t>2. 권재원 사원 개조개 손질작업 방법교육</t>
    <phoneticPr fontId="3" type="noConversion"/>
  </si>
  <si>
    <t xml:space="preserve">   비프버거용 오이피클 작업방법 교육</t>
    <phoneticPr fontId="3" type="noConversion"/>
  </si>
  <si>
    <t xml:space="preserve">   야채칩류 팬갈이 작업 보완점 교육</t>
    <phoneticPr fontId="3" type="noConversion"/>
  </si>
  <si>
    <t>광어</t>
    <phoneticPr fontId="3" type="noConversion"/>
  </si>
  <si>
    <t>전구</t>
    <phoneticPr fontId="3" type="noConversion"/>
  </si>
  <si>
    <t>만두피</t>
    <phoneticPr fontId="3" type="noConversion"/>
  </si>
  <si>
    <t>부채살</t>
    <phoneticPr fontId="3" type="noConversion"/>
  </si>
  <si>
    <t>골든베리</t>
    <phoneticPr fontId="3" type="noConversion"/>
  </si>
  <si>
    <t>모짜렐라 치즈</t>
    <phoneticPr fontId="3" type="noConversion"/>
  </si>
  <si>
    <t>티라이트</t>
    <phoneticPr fontId="3" type="noConversion"/>
  </si>
  <si>
    <t>그래놀라 시리얼</t>
    <phoneticPr fontId="3" type="noConversion"/>
  </si>
  <si>
    <t>MEXICAN STYLE</t>
    <phoneticPr fontId="3" type="noConversion"/>
  </si>
  <si>
    <t>호열이네 가족모임</t>
    <phoneticPr fontId="3" type="noConversion"/>
  </si>
  <si>
    <t>백림치과 직원</t>
    <phoneticPr fontId="3" type="noConversion"/>
  </si>
  <si>
    <t>1.연말 모임 예약문의 이어지고 있으</t>
    <phoneticPr fontId="3" type="noConversion"/>
  </si>
  <si>
    <t xml:space="preserve">운영하며, 단체 모임 이용 고객님께 </t>
    <phoneticPr fontId="3" type="noConversion"/>
  </si>
  <si>
    <t>홍보이뤄지고 있습니다.</t>
    <phoneticPr fontId="3" type="noConversion"/>
  </si>
  <si>
    <t>며, 테라스 공간에 난방 효율적으로</t>
    <phoneticPr fontId="3" type="noConversion"/>
  </si>
  <si>
    <t>1.송찬호 사원 메뉴 서브 멘트 점검</t>
    <phoneticPr fontId="3" type="noConversion"/>
  </si>
  <si>
    <t xml:space="preserve"> 보완점 재교육 실시.</t>
    <phoneticPr fontId="3" type="noConversion"/>
  </si>
  <si>
    <t>2015.12.16</t>
    <phoneticPr fontId="3" type="noConversion"/>
  </si>
  <si>
    <t>삼수회</t>
    <phoneticPr fontId="3" type="noConversion"/>
  </si>
  <si>
    <t>임동준 님</t>
    <phoneticPr fontId="3" type="noConversion"/>
  </si>
  <si>
    <t>닥터필호스</t>
    <phoneticPr fontId="3" type="noConversion"/>
  </si>
  <si>
    <t>김태영 님</t>
    <phoneticPr fontId="3" type="noConversion"/>
  </si>
  <si>
    <t>김  혁 님</t>
    <phoneticPr fontId="3" type="noConversion"/>
  </si>
  <si>
    <t>1. 쉐어코스및 BBQ행사 준비작업</t>
    <phoneticPr fontId="3" type="noConversion"/>
  </si>
  <si>
    <t>2. 노량진 시장 식자재 구입</t>
    <phoneticPr fontId="3" type="noConversion"/>
  </si>
  <si>
    <t>1. 김경용 사원 오더메뉴 생산시 오븐조</t>
    <phoneticPr fontId="3" type="noConversion"/>
  </si>
  <si>
    <t xml:space="preserve">   리후 플레이트 빼는과정 주의점교육</t>
    <phoneticPr fontId="3" type="noConversion"/>
  </si>
  <si>
    <t>2. 맹창재 사원 피쉬앤칩용 감자칩 조리</t>
    <phoneticPr fontId="3" type="noConversion"/>
  </si>
  <si>
    <t xml:space="preserve">   시 튀김기 온도조절및 조리후 상태체</t>
    <phoneticPr fontId="3" type="noConversion"/>
  </si>
  <si>
    <t>3. 권재원 사원 이탈리안 드레싱 생산및</t>
    <phoneticPr fontId="3" type="noConversion"/>
  </si>
  <si>
    <t xml:space="preserve">   보관방법 재교육</t>
    <phoneticPr fontId="3" type="noConversion"/>
  </si>
  <si>
    <t xml:space="preserve">   과꽈몰레 생산과정 재교육및 생산</t>
    <phoneticPr fontId="3" type="noConversion"/>
  </si>
  <si>
    <t xml:space="preserve">   파스타 파트 딜리버리방법 교육</t>
    <phoneticPr fontId="3" type="noConversion"/>
  </si>
  <si>
    <t>4. 이지은 사원 떡볶이 그라탕 조리생산</t>
    <phoneticPr fontId="3" type="noConversion"/>
  </si>
  <si>
    <t xml:space="preserve">   과정 교육및 생산</t>
    <phoneticPr fontId="3" type="noConversion"/>
  </si>
  <si>
    <t xml:space="preserve">   비프버거 생산시 버거패티 조리방법</t>
    <phoneticPr fontId="3" type="noConversion"/>
  </si>
  <si>
    <t xml:space="preserve">   파스타 메뉴 전체적인 레시피 재교육</t>
    <phoneticPr fontId="3" type="noConversion"/>
  </si>
  <si>
    <t>생굴</t>
    <phoneticPr fontId="3" type="noConversion"/>
  </si>
  <si>
    <t>돌조개</t>
    <phoneticPr fontId="3" type="noConversion"/>
  </si>
  <si>
    <t>Chadol Rose</t>
    <phoneticPr fontId="3" type="noConversion"/>
  </si>
  <si>
    <t>2015.12.17</t>
    <phoneticPr fontId="3" type="noConversion"/>
  </si>
  <si>
    <t xml:space="preserve">1. 런치타임 테라스까지 이용고객님 </t>
    <phoneticPr fontId="3" type="noConversion"/>
  </si>
  <si>
    <t>많았습니다.</t>
    <phoneticPr fontId="3" type="noConversion"/>
  </si>
  <si>
    <t xml:space="preserve"> 단골 고객님 이종인님 연이틀 방문</t>
    <phoneticPr fontId="3" type="noConversion"/>
  </si>
  <si>
    <t>이어지고 있으며, 케익 서비스 제공되</t>
    <phoneticPr fontId="3" type="noConversion"/>
  </si>
  <si>
    <t>었습니다.</t>
    <phoneticPr fontId="3" type="noConversion"/>
  </si>
  <si>
    <t>1. 송년모임으로 런치와 디너타임 단체</t>
    <phoneticPr fontId="3" type="noConversion"/>
  </si>
  <si>
    <t>이용 많았으며, 재방문 이어질수 있도</t>
    <phoneticPr fontId="3" type="noConversion"/>
  </si>
  <si>
    <t>록 음식과 서비스 신경써서 제공 될</t>
    <phoneticPr fontId="3" type="noConversion"/>
  </si>
  <si>
    <t>수 있도록 하였습니다.</t>
    <phoneticPr fontId="3" type="noConversion"/>
  </si>
  <si>
    <t>2015.12.18</t>
    <phoneticPr fontId="3" type="noConversion"/>
  </si>
  <si>
    <t>2015.12.19</t>
    <phoneticPr fontId="3" type="noConversion"/>
  </si>
  <si>
    <t>1. 단체BBQ행사 진행</t>
    <phoneticPr fontId="3" type="noConversion"/>
  </si>
  <si>
    <t>바베큐그릴용 숯</t>
    <phoneticPr fontId="3" type="noConversion"/>
  </si>
  <si>
    <t>메이플 시럽</t>
    <phoneticPr fontId="3" type="noConversion"/>
  </si>
  <si>
    <t>노량진시장 교통비</t>
    <phoneticPr fontId="3" type="noConversion"/>
  </si>
  <si>
    <t>돌조개</t>
    <phoneticPr fontId="3" type="noConversion"/>
  </si>
  <si>
    <t>대합</t>
    <phoneticPr fontId="3" type="noConversion"/>
  </si>
  <si>
    <t>연어</t>
    <phoneticPr fontId="3" type="noConversion"/>
  </si>
  <si>
    <t>2015.12.20</t>
    <phoneticPr fontId="3" type="noConversion"/>
  </si>
  <si>
    <t>2015.12.21</t>
    <phoneticPr fontId="3" type="noConversion"/>
  </si>
  <si>
    <t>김태국 사장님</t>
    <phoneticPr fontId="3" type="noConversion"/>
  </si>
  <si>
    <t>박재민 님</t>
    <phoneticPr fontId="3" type="noConversion"/>
  </si>
  <si>
    <t>김상용 님</t>
    <phoneticPr fontId="3" type="noConversion"/>
  </si>
  <si>
    <t>1. 타코샐러드 조리방법 변경</t>
    <phoneticPr fontId="3" type="noConversion"/>
  </si>
  <si>
    <t>2. 샌드위치 레시피 변경</t>
    <phoneticPr fontId="3" type="noConversion"/>
  </si>
  <si>
    <t>3. 테이스팅 메뉴 판매</t>
    <phoneticPr fontId="3" type="noConversion"/>
  </si>
  <si>
    <t>4. BBQ행사 진행</t>
    <phoneticPr fontId="3" type="noConversion"/>
  </si>
  <si>
    <t>5. 노량진 시장 식자재 구입</t>
    <phoneticPr fontId="3" type="noConversion"/>
  </si>
  <si>
    <t xml:space="preserve">   아스파라거스 손질작업 방법 보완점</t>
    <phoneticPr fontId="3" type="noConversion"/>
  </si>
  <si>
    <t xml:space="preserve">   교육및 실습</t>
    <phoneticPr fontId="3" type="noConversion"/>
  </si>
  <si>
    <t>1. 김경용 사원 테이스팅 코스메뉴 플레</t>
    <phoneticPr fontId="3" type="noConversion"/>
  </si>
  <si>
    <t xml:space="preserve">   이팅 방법 교육</t>
    <phoneticPr fontId="3" type="noConversion"/>
  </si>
  <si>
    <t>2. 맹창재 사원 테이스팅 코스 샐러드메뉴</t>
    <phoneticPr fontId="3" type="noConversion"/>
  </si>
  <si>
    <t xml:space="preserve">   레시피 교육및 생산</t>
    <phoneticPr fontId="3" type="noConversion"/>
  </si>
  <si>
    <t xml:space="preserve">   테이스팅 코스 파스타 메뉴 가니쉬</t>
    <phoneticPr fontId="3" type="noConversion"/>
  </si>
  <si>
    <t xml:space="preserve">   준비작업 교육및 실습</t>
    <phoneticPr fontId="3" type="noConversion"/>
  </si>
  <si>
    <t>3. 이지은 사원 키조개, 섭 손질작업 방</t>
    <phoneticPr fontId="3" type="noConversion"/>
  </si>
  <si>
    <t xml:space="preserve">   테이스팅 메뉴 플레이팅 방법 교육</t>
    <phoneticPr fontId="3" type="noConversion"/>
  </si>
  <si>
    <t xml:space="preserve">   업무중 기물사용후 정리정돈 보완점</t>
    <phoneticPr fontId="3" type="noConversion"/>
  </si>
  <si>
    <t>4. 권재원 사원 파스타 파트 딜리버리 방</t>
    <phoneticPr fontId="3" type="noConversion"/>
  </si>
  <si>
    <t>종이호일</t>
    <phoneticPr fontId="3" type="noConversion"/>
  </si>
  <si>
    <t>쌀</t>
    <phoneticPr fontId="3" type="noConversion"/>
  </si>
  <si>
    <t>키조개</t>
    <phoneticPr fontId="3" type="noConversion"/>
  </si>
  <si>
    <t>Topokki</t>
    <phoneticPr fontId="3" type="noConversion"/>
  </si>
  <si>
    <t>2015.12.22</t>
    <phoneticPr fontId="3" type="noConversion"/>
  </si>
  <si>
    <t>김진희 님</t>
    <phoneticPr fontId="3" type="noConversion"/>
  </si>
  <si>
    <t>양홍섭 님</t>
    <phoneticPr fontId="3" type="noConversion"/>
  </si>
  <si>
    <t>이수민 님</t>
    <phoneticPr fontId="3" type="noConversion"/>
  </si>
  <si>
    <t>1. 크리스마스 코스메뉴 준비작업</t>
    <phoneticPr fontId="3" type="noConversion"/>
  </si>
  <si>
    <t>1. 김경용 사원 아란치니용 리조또 조리</t>
    <phoneticPr fontId="3" type="noConversion"/>
  </si>
  <si>
    <t xml:space="preserve">   오더메뉴 생산시 빌지수량체크확인</t>
    <phoneticPr fontId="3" type="noConversion"/>
  </si>
  <si>
    <t xml:space="preserve">   비프버거 생산시 후렌치후라이 튀김기</t>
    <phoneticPr fontId="3" type="noConversion"/>
  </si>
  <si>
    <t xml:space="preserve">   타이머 사용 보완점 교육</t>
    <phoneticPr fontId="3" type="noConversion"/>
  </si>
  <si>
    <t>2. 맹창재 사원 타코 샐러드 생산시 베이</t>
    <phoneticPr fontId="3" type="noConversion"/>
  </si>
  <si>
    <t xml:space="preserve">   컨 조리방법 변경내용 교육</t>
    <phoneticPr fontId="3" type="noConversion"/>
  </si>
  <si>
    <t>3. 권재원 사원 킹크랩 손질작업 방법</t>
    <phoneticPr fontId="3" type="noConversion"/>
  </si>
  <si>
    <t xml:space="preserve">   교육및 실습</t>
    <phoneticPr fontId="3" type="noConversion"/>
  </si>
  <si>
    <t xml:space="preserve">   샌드위치용 연근칩 작업방법 교육및 </t>
    <phoneticPr fontId="3" type="noConversion"/>
  </si>
  <si>
    <t xml:space="preserve">   타코샐러드 생산과정 교육</t>
    <phoneticPr fontId="3" type="noConversion"/>
  </si>
  <si>
    <t>4. 이지은 사원 고구마soup 생산과정및</t>
    <phoneticPr fontId="3" type="noConversion"/>
  </si>
  <si>
    <t xml:space="preserve">   레시피 교육후 생산</t>
    <phoneticPr fontId="3" type="noConversion"/>
  </si>
  <si>
    <t xml:space="preserve">   오더메뉴 다수생산시 빌지순서별 미장</t>
    <phoneticPr fontId="3" type="noConversion"/>
  </si>
  <si>
    <t xml:space="preserve">   준비작업 방법 교육</t>
    <phoneticPr fontId="3" type="noConversion"/>
  </si>
  <si>
    <t>2015.12.23</t>
    <phoneticPr fontId="3" type="noConversion"/>
  </si>
  <si>
    <t>정상수 님</t>
    <phoneticPr fontId="3" type="noConversion"/>
  </si>
  <si>
    <t>김가영 님</t>
    <phoneticPr fontId="3" type="noConversion"/>
  </si>
  <si>
    <t>서진희 님</t>
    <phoneticPr fontId="3" type="noConversion"/>
  </si>
  <si>
    <t>김영현 님</t>
    <phoneticPr fontId="3" type="noConversion"/>
  </si>
  <si>
    <t>2. 노량진 시장 식자재 구입</t>
    <phoneticPr fontId="3" type="noConversion"/>
  </si>
  <si>
    <t>석화</t>
    <phoneticPr fontId="3" type="noConversion"/>
  </si>
  <si>
    <t>감성돔</t>
    <phoneticPr fontId="3" type="noConversion"/>
  </si>
  <si>
    <t>광어</t>
    <phoneticPr fontId="3" type="noConversion"/>
  </si>
  <si>
    <t>2015.12.24</t>
    <phoneticPr fontId="3" type="noConversion"/>
  </si>
  <si>
    <t>2015.12.25</t>
    <phoneticPr fontId="3" type="noConversion"/>
  </si>
  <si>
    <t>서진희 님</t>
    <phoneticPr fontId="3" type="noConversion"/>
  </si>
  <si>
    <t>주  웅 님</t>
    <phoneticPr fontId="3" type="noConversion"/>
  </si>
  <si>
    <t>백낙진 님</t>
    <phoneticPr fontId="3" type="noConversion"/>
  </si>
  <si>
    <t>박태일 님</t>
    <phoneticPr fontId="3" type="noConversion"/>
  </si>
  <si>
    <t>이수연 님</t>
    <phoneticPr fontId="3" type="noConversion"/>
  </si>
  <si>
    <t>송준혁 님</t>
    <phoneticPr fontId="3" type="noConversion"/>
  </si>
  <si>
    <t>이미선 님</t>
    <phoneticPr fontId="3" type="noConversion"/>
  </si>
  <si>
    <t>송인성 님</t>
    <phoneticPr fontId="3" type="noConversion"/>
  </si>
  <si>
    <t>송오섭 님</t>
    <phoneticPr fontId="3" type="noConversion"/>
  </si>
  <si>
    <t>김영욱 님</t>
    <phoneticPr fontId="3" type="noConversion"/>
  </si>
  <si>
    <t>최인선 님</t>
    <phoneticPr fontId="3" type="noConversion"/>
  </si>
  <si>
    <t>박소진 님</t>
    <phoneticPr fontId="3" type="noConversion"/>
  </si>
  <si>
    <t>4(2+2)</t>
    <phoneticPr fontId="3" type="noConversion"/>
  </si>
  <si>
    <t>5(2+3)</t>
    <phoneticPr fontId="3" type="noConversion"/>
  </si>
  <si>
    <t>1. 크리스마스 쉐어코스메뉴 판매</t>
    <phoneticPr fontId="3" type="noConversion"/>
  </si>
  <si>
    <t>조혜진 님</t>
    <phoneticPr fontId="3" type="noConversion"/>
  </si>
  <si>
    <t>유경화 님</t>
    <phoneticPr fontId="3" type="noConversion"/>
  </si>
  <si>
    <t>강지아 님</t>
    <phoneticPr fontId="3" type="noConversion"/>
  </si>
  <si>
    <t>노유진 님</t>
    <phoneticPr fontId="3" type="noConversion"/>
  </si>
  <si>
    <t>김정원 님</t>
    <phoneticPr fontId="3" type="noConversion"/>
  </si>
  <si>
    <t>김세란 님</t>
    <phoneticPr fontId="3" type="noConversion"/>
  </si>
  <si>
    <t>윤  경 님</t>
    <phoneticPr fontId="3" type="noConversion"/>
  </si>
  <si>
    <t>최인호 님</t>
    <phoneticPr fontId="3" type="noConversion"/>
  </si>
  <si>
    <t>이종준 님</t>
    <phoneticPr fontId="3" type="noConversion"/>
  </si>
  <si>
    <t>유성진 님</t>
    <phoneticPr fontId="3" type="noConversion"/>
  </si>
  <si>
    <t>장  미 님</t>
    <phoneticPr fontId="3" type="noConversion"/>
  </si>
  <si>
    <t>박보경 님</t>
    <phoneticPr fontId="3" type="noConversion"/>
  </si>
  <si>
    <t>차상민 님</t>
    <phoneticPr fontId="3" type="noConversion"/>
  </si>
  <si>
    <t>7(6+1)</t>
    <phoneticPr fontId="3" type="noConversion"/>
  </si>
  <si>
    <t xml:space="preserve">1. 임유리 사원 모짜렐라 생면 파스타 </t>
    <phoneticPr fontId="3" type="noConversion"/>
  </si>
  <si>
    <t xml:space="preserve">   생산시 미장식자재 체크확인 보완점</t>
    <phoneticPr fontId="3" type="noConversion"/>
  </si>
  <si>
    <t xml:space="preserve">   크리스마스 코스 에피타이저 야채미장</t>
    <phoneticPr fontId="3" type="noConversion"/>
  </si>
  <si>
    <t xml:space="preserve">   식자재 준비과정 보완점 교육</t>
    <phoneticPr fontId="3" type="noConversion"/>
  </si>
  <si>
    <t>2. 김경용 사원 오더메뉴 생산시 우선순</t>
    <phoneticPr fontId="3" type="noConversion"/>
  </si>
  <si>
    <t xml:space="preserve">   위 체크확인 보완점 교육</t>
    <phoneticPr fontId="3" type="noConversion"/>
  </si>
  <si>
    <t>3. 이지은 사원 텍사스립 생산시 소스농</t>
    <phoneticPr fontId="3" type="noConversion"/>
  </si>
  <si>
    <t xml:space="preserve">   도조절 보완점 교육</t>
    <phoneticPr fontId="3" type="noConversion"/>
  </si>
  <si>
    <t xml:space="preserve">   오더메뉴 생산시 요구사항메모 체크</t>
    <phoneticPr fontId="3" type="noConversion"/>
  </si>
  <si>
    <t xml:space="preserve">   파스타 메뉴별 가니쉬 미장식자재 숙</t>
    <phoneticPr fontId="3" type="noConversion"/>
  </si>
  <si>
    <t xml:space="preserve">   지 재교육</t>
    <phoneticPr fontId="3" type="noConversion"/>
  </si>
  <si>
    <t>4. 권재원 사원 비프버거 생산시 버거패</t>
    <phoneticPr fontId="3" type="noConversion"/>
  </si>
  <si>
    <t xml:space="preserve">   티 반죽방법 보완점 교육</t>
    <phoneticPr fontId="3" type="noConversion"/>
  </si>
  <si>
    <t>포두부</t>
    <phoneticPr fontId="3" type="noConversion"/>
  </si>
  <si>
    <t>2015.12.26</t>
    <phoneticPr fontId="3" type="noConversion"/>
  </si>
  <si>
    <t>2015.12.27</t>
    <phoneticPr fontId="3" type="noConversion"/>
  </si>
  <si>
    <t>공연재 님</t>
    <phoneticPr fontId="3" type="noConversion"/>
  </si>
  <si>
    <t>임미선 님</t>
    <phoneticPr fontId="3" type="noConversion"/>
  </si>
  <si>
    <t>백지영 님</t>
    <phoneticPr fontId="3" type="noConversion"/>
  </si>
  <si>
    <t>신주연 님</t>
    <phoneticPr fontId="3" type="noConversion"/>
  </si>
  <si>
    <t>심태호 님</t>
    <phoneticPr fontId="3" type="noConversion"/>
  </si>
  <si>
    <t>13(8+5)</t>
    <phoneticPr fontId="3" type="noConversion"/>
  </si>
  <si>
    <t>1. 크리스마스 쉐어코스 판매</t>
    <phoneticPr fontId="3" type="noConversion"/>
  </si>
  <si>
    <t>1. 김경용 사원 파스타메뉴 다수 생산조</t>
    <phoneticPr fontId="3" type="noConversion"/>
  </si>
  <si>
    <t xml:space="preserve">   리시 조리방법 보완점 교육</t>
    <phoneticPr fontId="3" type="noConversion"/>
  </si>
  <si>
    <t xml:space="preserve">   정글스테이크 생산시 가니쉬 준비과정</t>
    <phoneticPr fontId="3" type="noConversion"/>
  </si>
  <si>
    <t xml:space="preserve">   생면 재고수량 체크확인 보완점 교육</t>
    <phoneticPr fontId="3" type="noConversion"/>
  </si>
  <si>
    <t>2. 맹창재 사원 샐러드용 토핑과일 식자</t>
    <phoneticPr fontId="3" type="noConversion"/>
  </si>
  <si>
    <t xml:space="preserve">   재 발주시 수량조절 보완점 교육</t>
    <phoneticPr fontId="3" type="noConversion"/>
  </si>
  <si>
    <t xml:space="preserve">   교육</t>
    <phoneticPr fontId="3" type="noConversion"/>
  </si>
  <si>
    <t>3. 이지은 사원 차돌박이&amp;개조개 파스타</t>
    <phoneticPr fontId="3" type="noConversion"/>
  </si>
  <si>
    <t xml:space="preserve">   조리시 조리방법 보완점 교육및 생산</t>
    <phoneticPr fontId="3" type="noConversion"/>
  </si>
  <si>
    <t xml:space="preserve">   연어생면 파스타용 또띠아 가니쉬 조</t>
    <phoneticPr fontId="3" type="noConversion"/>
  </si>
  <si>
    <t>4. 권재원 사원 샐러드용 닭가슴살 컷팅</t>
    <phoneticPr fontId="3" type="noConversion"/>
  </si>
  <si>
    <t xml:space="preserve">   작업시 보완점 교육</t>
    <phoneticPr fontId="3" type="noConversion"/>
  </si>
  <si>
    <t xml:space="preserve">   콥샐러드 토핑식자재 재교육</t>
    <phoneticPr fontId="3" type="noConversion"/>
  </si>
  <si>
    <t xml:space="preserve">   업무중 지시사항 우선순위 교육</t>
    <phoneticPr fontId="3" type="noConversion"/>
  </si>
  <si>
    <t>대합</t>
    <phoneticPr fontId="3" type="noConversion"/>
  </si>
  <si>
    <t>굴소스</t>
    <phoneticPr fontId="3" type="noConversion"/>
  </si>
  <si>
    <t>고추장</t>
    <phoneticPr fontId="3" type="noConversion"/>
  </si>
  <si>
    <t>참기름</t>
    <phoneticPr fontId="3" type="noConversion"/>
  </si>
  <si>
    <t>하이네켄 맥주잔 1ea</t>
    <phoneticPr fontId="3" type="noConversion"/>
  </si>
  <si>
    <t>김윤환 님</t>
    <phoneticPr fontId="3" type="noConversion"/>
  </si>
  <si>
    <t>김명숙 님</t>
    <phoneticPr fontId="3" type="noConversion"/>
  </si>
  <si>
    <t>1. 31일 본사케이터링 메뉴 준비작업</t>
    <phoneticPr fontId="3" type="noConversion"/>
  </si>
  <si>
    <t>2. 에피타이저 냉장고 성애제거및 청소</t>
    <phoneticPr fontId="3" type="noConversion"/>
  </si>
  <si>
    <t>Salmon</t>
    <phoneticPr fontId="3" type="noConversion"/>
  </si>
  <si>
    <t>Uova</t>
    <phoneticPr fontId="3" type="noConversion"/>
  </si>
  <si>
    <t>2015.12.28</t>
    <phoneticPr fontId="3" type="noConversion"/>
  </si>
  <si>
    <t>김수연 님</t>
    <phoneticPr fontId="3" type="noConversion"/>
  </si>
  <si>
    <t>조영우 님</t>
    <phoneticPr fontId="3" type="noConversion"/>
  </si>
  <si>
    <t>김은경 님</t>
    <phoneticPr fontId="3" type="noConversion"/>
  </si>
  <si>
    <t>송명순 님</t>
    <phoneticPr fontId="3" type="noConversion"/>
  </si>
  <si>
    <t>1. 본사 케이터링 메뉴 준비작업</t>
    <phoneticPr fontId="3" type="noConversion"/>
  </si>
  <si>
    <t>2015.12.29</t>
    <phoneticPr fontId="3" type="noConversion"/>
  </si>
  <si>
    <t>최윤희 님</t>
    <phoneticPr fontId="3" type="noConversion"/>
  </si>
  <si>
    <t>허예빈 님</t>
    <phoneticPr fontId="3" type="noConversion"/>
  </si>
  <si>
    <t>르네쌍</t>
    <phoneticPr fontId="3" type="noConversion"/>
  </si>
  <si>
    <t>유성린 님</t>
    <phoneticPr fontId="3" type="noConversion"/>
  </si>
  <si>
    <t>박서준 님</t>
    <phoneticPr fontId="3" type="noConversion"/>
  </si>
  <si>
    <t>1. 단체BBQ 행사 진행</t>
    <phoneticPr fontId="3" type="noConversion"/>
  </si>
  <si>
    <t>2. 노량진 시장 식자재 구입</t>
    <phoneticPr fontId="3" type="noConversion"/>
  </si>
  <si>
    <t>1. 임유리 사원 뷔폐형 BBQ행사 진행시</t>
    <phoneticPr fontId="3" type="noConversion"/>
  </si>
  <si>
    <t xml:space="preserve">   그릴메뉴 생산양 조절방법 보완점교육</t>
    <phoneticPr fontId="3" type="noConversion"/>
  </si>
  <si>
    <t xml:space="preserve">2. 김경용 사원 마레zuppa 생면 파스타 </t>
    <phoneticPr fontId="3" type="noConversion"/>
  </si>
  <si>
    <t xml:space="preserve">   조리생산시 생면 익힘상태 보완점교육</t>
    <phoneticPr fontId="3" type="noConversion"/>
  </si>
  <si>
    <t>3. 맹창재 사원 머쉬룸 생면 파스타 생산</t>
    <phoneticPr fontId="3" type="noConversion"/>
  </si>
  <si>
    <t xml:space="preserve">   시 등심 컷팅방법 보완점 교육</t>
    <phoneticPr fontId="3" type="noConversion"/>
  </si>
  <si>
    <t xml:space="preserve">   생면 생산후 상태에 따른 보관방법 보</t>
    <phoneticPr fontId="3" type="noConversion"/>
  </si>
  <si>
    <t xml:space="preserve">   완점 교육</t>
    <phoneticPr fontId="3" type="noConversion"/>
  </si>
  <si>
    <t xml:space="preserve">   BBQ행사용 메뉴 감자치즈볼 조리방법</t>
    <phoneticPr fontId="3" type="noConversion"/>
  </si>
  <si>
    <t>4. 권재원 사원 오픈업무중 입고된 식자</t>
    <phoneticPr fontId="3" type="noConversion"/>
  </si>
  <si>
    <t xml:space="preserve">   재 검수방법 보완점 교육</t>
    <phoneticPr fontId="3" type="noConversion"/>
  </si>
  <si>
    <t xml:space="preserve">   업무중 우선순위 업무 구별방법 교육</t>
    <phoneticPr fontId="3" type="noConversion"/>
  </si>
  <si>
    <t>알새우</t>
    <phoneticPr fontId="3" type="noConversion"/>
  </si>
  <si>
    <t>1. 바안쪽 냉장고 대청소 실시.</t>
    <phoneticPr fontId="3" type="noConversion"/>
  </si>
  <si>
    <t>여의사 모임 단골</t>
    <phoneticPr fontId="3" type="noConversion"/>
  </si>
  <si>
    <t>1. 디너타임 연말 가족단위 단체모임</t>
    <phoneticPr fontId="3" type="noConversion"/>
  </si>
  <si>
    <t>으로 테라스까지 만석으로 진행되었</t>
    <phoneticPr fontId="3" type="noConversion"/>
  </si>
  <si>
    <t>습니다.</t>
    <phoneticPr fontId="3" type="noConversion"/>
  </si>
  <si>
    <t>1. 송찬호 사원 메뉴제공 멘트 점검,</t>
    <phoneticPr fontId="3" type="noConversion"/>
  </si>
  <si>
    <t>보완점 재교육 실시.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</si>
</sst>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family val="3"/>
      <charset val="129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9" fontId="11" fillId="0" borderId="23" xfId="1" applyNumberFormat="1" applyFont="1" applyBorder="1" applyAlignment="1">
      <alignment horizontal="center" vertical="center"/>
    </xf>
    <xf numFmtId="9" fontId="6" fillId="0" borderId="23" xfId="1" applyNumberFormat="1" applyFont="1" applyBorder="1" applyAlignment="1">
      <alignment horizontal="center" vertical="center"/>
    </xf>
    <xf numFmtId="9" fontId="11" fillId="0" borderId="0" xfId="1" applyNumberFormat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3" fillId="0" borderId="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3" fillId="0" borderId="12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2" fillId="3" borderId="12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13" fillId="3" borderId="3" xfId="1" applyFont="1" applyFill="1" applyBorder="1" applyAlignment="1">
      <alignment horizontal="left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37" t="s">
        <v>1</v>
      </c>
      <c r="B2" s="289" t="s">
        <v>52</v>
      </c>
      <c r="C2" s="291"/>
      <c r="D2" s="3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34" t="s">
        <v>5</v>
      </c>
      <c r="F3" s="34"/>
      <c r="G3" s="318"/>
      <c r="H3" s="318"/>
    </row>
    <row r="4" spans="1:12" ht="20.100000000000001" customHeight="1">
      <c r="A4" s="37" t="s">
        <v>6</v>
      </c>
      <c r="B4" s="311">
        <v>1004800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37" t="s">
        <v>7</v>
      </c>
      <c r="B5" s="311">
        <f>B6-B4</f>
        <v>703900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37" t="s">
        <v>8</v>
      </c>
      <c r="B6" s="311">
        <v>1708700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37" t="s">
        <v>37</v>
      </c>
      <c r="B7" s="311">
        <f>B6</f>
        <v>1708700</v>
      </c>
      <c r="C7" s="312"/>
      <c r="D7" s="313"/>
      <c r="E7" s="314"/>
      <c r="F7" s="315"/>
      <c r="G7" s="315"/>
      <c r="H7" s="316"/>
    </row>
    <row r="8" spans="1:12" ht="20.100000000000001" customHeight="1">
      <c r="A8" s="37" t="s">
        <v>9</v>
      </c>
      <c r="B8" s="321">
        <v>134000</v>
      </c>
      <c r="C8" s="322"/>
      <c r="D8" s="323"/>
      <c r="E8" s="272"/>
      <c r="F8" s="324"/>
      <c r="G8" s="324"/>
      <c r="H8" s="325"/>
    </row>
    <row r="9" spans="1:12" ht="20.100000000000001" customHeight="1">
      <c r="A9" s="43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7.0000000000000007E-2</v>
      </c>
      <c r="E10" s="26" t="s">
        <v>25</v>
      </c>
      <c r="F10" s="18">
        <v>0.34</v>
      </c>
      <c r="G10" s="23" t="s">
        <v>27</v>
      </c>
      <c r="H10" s="18">
        <v>0.08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40</v>
      </c>
      <c r="D11" s="18">
        <v>0</v>
      </c>
      <c r="E11" s="24" t="s">
        <v>29</v>
      </c>
      <c r="F11" s="18">
        <v>0.01</v>
      </c>
      <c r="G11" s="24" t="s">
        <v>30</v>
      </c>
      <c r="H11" s="18">
        <v>0.15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0.04</v>
      </c>
      <c r="C12" s="25" t="s">
        <v>32</v>
      </c>
      <c r="D12" s="20">
        <v>0</v>
      </c>
      <c r="E12" s="25" t="s">
        <v>33</v>
      </c>
      <c r="F12" s="20">
        <v>0.11</v>
      </c>
      <c r="G12" s="25" t="s">
        <v>38</v>
      </c>
      <c r="H12" s="20">
        <v>0.02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51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38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34"/>
      <c r="F15" s="34"/>
      <c r="G15" s="35"/>
      <c r="H15" s="1"/>
    </row>
    <row r="16" spans="1:12" ht="20.100000000000001" customHeight="1">
      <c r="A16" s="37"/>
      <c r="B16" s="37" t="s">
        <v>13</v>
      </c>
      <c r="C16" s="289" t="s">
        <v>14</v>
      </c>
      <c r="D16" s="291"/>
      <c r="E16" s="3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0.5</v>
      </c>
      <c r="C17" s="296" t="s">
        <v>54</v>
      </c>
      <c r="D17" s="297"/>
      <c r="E17" s="37">
        <v>3</v>
      </c>
      <c r="F17" s="280"/>
      <c r="G17" s="280"/>
      <c r="H17" s="280"/>
    </row>
    <row r="18" spans="1:8" ht="20.100000000000001" customHeight="1">
      <c r="A18" s="265"/>
      <c r="B18" s="5">
        <v>0.47916666666666669</v>
      </c>
      <c r="C18" s="296" t="s">
        <v>55</v>
      </c>
      <c r="D18" s="297"/>
      <c r="E18" s="37">
        <v>4</v>
      </c>
      <c r="F18" s="280"/>
      <c r="G18" s="280"/>
      <c r="H18" s="280"/>
    </row>
    <row r="19" spans="1:8" ht="20.100000000000001" customHeight="1">
      <c r="A19" s="265"/>
      <c r="B19" s="5">
        <v>0.49305555555555558</v>
      </c>
      <c r="C19" s="296" t="s">
        <v>56</v>
      </c>
      <c r="D19" s="297"/>
      <c r="E19" s="37">
        <v>7</v>
      </c>
      <c r="F19" s="280"/>
      <c r="G19" s="280"/>
      <c r="H19" s="280"/>
    </row>
    <row r="20" spans="1:8" ht="20.100000000000001" customHeight="1">
      <c r="A20" s="265"/>
      <c r="B20" s="5">
        <v>0.5</v>
      </c>
      <c r="C20" s="296" t="s">
        <v>57</v>
      </c>
      <c r="D20" s="297"/>
      <c r="E20" s="37">
        <v>3</v>
      </c>
      <c r="F20" s="280"/>
      <c r="G20" s="280"/>
      <c r="H20" s="280"/>
    </row>
    <row r="21" spans="1:8" ht="20.100000000000001" customHeight="1">
      <c r="A21" s="265"/>
      <c r="B21" s="5">
        <v>0.5</v>
      </c>
      <c r="C21" s="296" t="s">
        <v>58</v>
      </c>
      <c r="D21" s="297"/>
      <c r="E21" s="37">
        <v>3</v>
      </c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3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3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3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3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38"/>
      <c r="F26" s="300"/>
      <c r="G26" s="300"/>
      <c r="H26" s="300"/>
    </row>
    <row r="27" spans="1:8" ht="20.100000000000001" customHeight="1">
      <c r="A27" s="266" t="s">
        <v>16</v>
      </c>
      <c r="B27" s="21">
        <v>0.3125</v>
      </c>
      <c r="C27" s="285" t="s">
        <v>53</v>
      </c>
      <c r="D27" s="286"/>
      <c r="E27" s="39">
        <v>7</v>
      </c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3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3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3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3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3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3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3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3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3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3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3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3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3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273"/>
      <c r="C42" s="274"/>
      <c r="D42" s="275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59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60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61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62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63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64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65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66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67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68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69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70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71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72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73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40"/>
      <c r="G76" s="41"/>
      <c r="H76" s="42"/>
    </row>
    <row r="77" spans="1:8" ht="20.100000000000001" customHeight="1">
      <c r="A77" s="265"/>
      <c r="B77" s="254"/>
      <c r="C77" s="255"/>
      <c r="D77" s="256"/>
      <c r="E77" s="265"/>
      <c r="F77" s="40"/>
      <c r="G77" s="41"/>
      <c r="H77" s="42"/>
    </row>
    <row r="78" spans="1:8" ht="20.100000000000001" customHeight="1">
      <c r="A78" s="265"/>
      <c r="B78" s="254"/>
      <c r="C78" s="255"/>
      <c r="D78" s="256"/>
      <c r="E78" s="265"/>
      <c r="F78" s="40"/>
      <c r="G78" s="41"/>
      <c r="H78" s="42"/>
    </row>
    <row r="79" spans="1:8" ht="20.100000000000001" customHeight="1">
      <c r="A79" s="265"/>
      <c r="B79" s="254"/>
      <c r="C79" s="255"/>
      <c r="D79" s="256"/>
      <c r="E79" s="265"/>
      <c r="F79" s="40"/>
      <c r="G79" s="41"/>
      <c r="H79" s="42"/>
    </row>
    <row r="80" spans="1:8" ht="20.100000000000001" customHeight="1">
      <c r="A80" s="265"/>
      <c r="B80" s="254"/>
      <c r="C80" s="255"/>
      <c r="D80" s="256"/>
      <c r="E80" s="265"/>
      <c r="F80" s="40"/>
      <c r="G80" s="41"/>
      <c r="H80" s="42"/>
    </row>
    <row r="81" spans="1:14" ht="20.100000000000001" customHeight="1">
      <c r="A81" s="265"/>
      <c r="B81" s="254"/>
      <c r="C81" s="255"/>
      <c r="D81" s="256"/>
      <c r="E81" s="265"/>
      <c r="F81" s="40"/>
      <c r="G81" s="41"/>
      <c r="H81" s="42"/>
    </row>
    <row r="82" spans="1:14" ht="20.100000000000001" customHeight="1">
      <c r="A82" s="265"/>
      <c r="B82" s="254"/>
      <c r="C82" s="255"/>
      <c r="D82" s="256"/>
      <c r="E82" s="265"/>
      <c r="F82" s="40"/>
      <c r="G82" s="41"/>
      <c r="H82" s="42"/>
    </row>
    <row r="83" spans="1:14" ht="20.100000000000001" customHeight="1">
      <c r="A83" s="265"/>
      <c r="B83" s="254"/>
      <c r="C83" s="255"/>
      <c r="D83" s="256"/>
      <c r="E83" s="265"/>
      <c r="F83" s="40"/>
      <c r="G83" s="41"/>
      <c r="H83" s="42"/>
    </row>
    <row r="84" spans="1:14" ht="20.100000000000001" customHeight="1">
      <c r="A84" s="265"/>
      <c r="B84" s="254"/>
      <c r="C84" s="255"/>
      <c r="D84" s="256"/>
      <c r="E84" s="265"/>
      <c r="F84" s="40"/>
      <c r="G84" s="41"/>
      <c r="H84" s="42"/>
    </row>
    <row r="85" spans="1:14" ht="20.100000000000001" customHeight="1">
      <c r="A85" s="265"/>
      <c r="B85" s="254"/>
      <c r="C85" s="255"/>
      <c r="D85" s="256"/>
      <c r="E85" s="265"/>
      <c r="F85" s="40"/>
      <c r="G85" s="41"/>
      <c r="H85" s="42"/>
    </row>
    <row r="86" spans="1:14" ht="20.100000000000001" customHeight="1">
      <c r="A86" s="36"/>
      <c r="B86" s="41" t="s">
        <v>42</v>
      </c>
      <c r="C86" s="41"/>
      <c r="D86" s="41"/>
      <c r="E86" s="3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F15" sqref="F1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47" t="s">
        <v>1</v>
      </c>
      <c r="B2" s="289" t="s">
        <v>74</v>
      </c>
      <c r="C2" s="291"/>
      <c r="D2" s="4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44" t="s">
        <v>5</v>
      </c>
      <c r="F3" s="44"/>
      <c r="G3" s="318"/>
      <c r="H3" s="318"/>
    </row>
    <row r="4" spans="1:12" ht="20.100000000000001" customHeight="1">
      <c r="A4" s="47" t="s">
        <v>6</v>
      </c>
      <c r="B4" s="311">
        <v>483560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47" t="s">
        <v>7</v>
      </c>
      <c r="B5" s="311">
        <f>B6-B4</f>
        <v>712560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47" t="s">
        <v>8</v>
      </c>
      <c r="B6" s="311">
        <v>1196120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47" t="s">
        <v>37</v>
      </c>
      <c r="B7" s="311">
        <f>B6+'12월1일'!B7:D7</f>
        <v>2904820</v>
      </c>
      <c r="C7" s="312"/>
      <c r="D7" s="313"/>
      <c r="E7" s="314"/>
      <c r="F7" s="315"/>
      <c r="G7" s="315"/>
      <c r="H7" s="316"/>
    </row>
    <row r="8" spans="1:12" ht="20.100000000000001" customHeight="1">
      <c r="A8" s="47" t="s">
        <v>9</v>
      </c>
      <c r="B8" s="321">
        <v>93660</v>
      </c>
      <c r="C8" s="322"/>
      <c r="D8" s="323"/>
      <c r="E8" s="272"/>
      <c r="F8" s="324"/>
      <c r="G8" s="324"/>
      <c r="H8" s="325"/>
    </row>
    <row r="9" spans="1:12" ht="20.100000000000001" customHeight="1">
      <c r="A9" s="5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0.09</v>
      </c>
      <c r="E10" s="26" t="s">
        <v>25</v>
      </c>
      <c r="F10" s="18">
        <v>0.32</v>
      </c>
      <c r="G10" s="23" t="s">
        <v>27</v>
      </c>
      <c r="H10" s="18">
        <v>0.02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40</v>
      </c>
      <c r="D11" s="18">
        <v>0</v>
      </c>
      <c r="E11" s="24" t="s">
        <v>29</v>
      </c>
      <c r="F11" s="18">
        <v>0.04</v>
      </c>
      <c r="G11" s="24" t="s">
        <v>30</v>
      </c>
      <c r="H11" s="18">
        <v>0.14000000000000001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0.06</v>
      </c>
      <c r="C12" s="25" t="s">
        <v>32</v>
      </c>
      <c r="D12" s="20">
        <v>0.01</v>
      </c>
      <c r="E12" s="25" t="s">
        <v>33</v>
      </c>
      <c r="F12" s="20">
        <v>0.12</v>
      </c>
      <c r="G12" s="25" t="s">
        <v>38</v>
      </c>
      <c r="H12" s="20">
        <v>0.04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85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86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44"/>
      <c r="F15" s="44"/>
      <c r="G15" s="45"/>
      <c r="H15" s="1"/>
    </row>
    <row r="16" spans="1:12" ht="20.100000000000001" customHeight="1">
      <c r="A16" s="47"/>
      <c r="B16" s="47" t="s">
        <v>13</v>
      </c>
      <c r="C16" s="289" t="s">
        <v>14</v>
      </c>
      <c r="D16" s="291"/>
      <c r="E16" s="4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0.4861111111111111</v>
      </c>
      <c r="C17" s="296" t="s">
        <v>75</v>
      </c>
      <c r="D17" s="297"/>
      <c r="E17" s="47">
        <v>4</v>
      </c>
      <c r="F17" s="280"/>
      <c r="G17" s="280"/>
      <c r="H17" s="280"/>
    </row>
    <row r="18" spans="1:8" ht="20.100000000000001" customHeight="1">
      <c r="A18" s="265"/>
      <c r="B18" s="5">
        <v>0.52083333333333337</v>
      </c>
      <c r="C18" s="296" t="s">
        <v>76</v>
      </c>
      <c r="D18" s="297"/>
      <c r="E18" s="47">
        <v>2</v>
      </c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4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4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4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4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4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4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4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48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4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4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4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4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4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4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4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4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4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4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4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4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4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4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77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78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79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80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81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82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83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53"/>
      <c r="G76" s="51"/>
      <c r="H76" s="52"/>
    </row>
    <row r="77" spans="1:8" ht="20.100000000000001" customHeight="1">
      <c r="A77" s="265"/>
      <c r="B77" s="254"/>
      <c r="C77" s="255"/>
      <c r="D77" s="256"/>
      <c r="E77" s="265"/>
      <c r="F77" s="53"/>
      <c r="G77" s="51"/>
      <c r="H77" s="52"/>
    </row>
    <row r="78" spans="1:8" ht="20.100000000000001" customHeight="1">
      <c r="A78" s="265"/>
      <c r="B78" s="254"/>
      <c r="C78" s="255"/>
      <c r="D78" s="256"/>
      <c r="E78" s="265"/>
      <c r="F78" s="53"/>
      <c r="G78" s="51"/>
      <c r="H78" s="52"/>
    </row>
    <row r="79" spans="1:8" ht="20.100000000000001" customHeight="1">
      <c r="A79" s="265"/>
      <c r="B79" s="254"/>
      <c r="C79" s="255"/>
      <c r="D79" s="256"/>
      <c r="E79" s="265"/>
      <c r="F79" s="53"/>
      <c r="G79" s="51"/>
      <c r="H79" s="52"/>
    </row>
    <row r="80" spans="1:8" ht="20.100000000000001" customHeight="1">
      <c r="A80" s="265"/>
      <c r="B80" s="254"/>
      <c r="C80" s="255"/>
      <c r="D80" s="256"/>
      <c r="E80" s="265"/>
      <c r="F80" s="53"/>
      <c r="G80" s="51"/>
      <c r="H80" s="52"/>
    </row>
    <row r="81" spans="1:14" ht="20.100000000000001" customHeight="1">
      <c r="A81" s="265"/>
      <c r="B81" s="254"/>
      <c r="C81" s="255"/>
      <c r="D81" s="256"/>
      <c r="E81" s="265"/>
      <c r="F81" s="53"/>
      <c r="G81" s="51"/>
      <c r="H81" s="52"/>
    </row>
    <row r="82" spans="1:14" ht="20.100000000000001" customHeight="1">
      <c r="A82" s="265"/>
      <c r="B82" s="254"/>
      <c r="C82" s="255"/>
      <c r="D82" s="256"/>
      <c r="E82" s="265"/>
      <c r="F82" s="53"/>
      <c r="G82" s="51"/>
      <c r="H82" s="52"/>
    </row>
    <row r="83" spans="1:14" ht="20.100000000000001" customHeight="1">
      <c r="A83" s="265"/>
      <c r="B83" s="254"/>
      <c r="C83" s="255"/>
      <c r="D83" s="256"/>
      <c r="E83" s="265"/>
      <c r="F83" s="53"/>
      <c r="G83" s="51"/>
      <c r="H83" s="52"/>
    </row>
    <row r="84" spans="1:14" ht="20.100000000000001" customHeight="1">
      <c r="A84" s="265"/>
      <c r="B84" s="254"/>
      <c r="C84" s="255"/>
      <c r="D84" s="256"/>
      <c r="E84" s="265"/>
      <c r="F84" s="53"/>
      <c r="G84" s="51"/>
      <c r="H84" s="52"/>
    </row>
    <row r="85" spans="1:14" ht="20.100000000000001" customHeight="1">
      <c r="A85" s="265"/>
      <c r="B85" s="254"/>
      <c r="C85" s="255"/>
      <c r="D85" s="256"/>
      <c r="E85" s="265"/>
      <c r="F85" s="53"/>
      <c r="G85" s="51"/>
      <c r="H85" s="52"/>
    </row>
    <row r="86" spans="1:14" ht="20.100000000000001" customHeight="1">
      <c r="A86" s="46"/>
      <c r="B86" s="51" t="s">
        <v>42</v>
      </c>
      <c r="C86" s="51"/>
      <c r="D86" s="51"/>
      <c r="E86" s="4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19700</v>
      </c>
      <c r="C89" s="246" t="s">
        <v>84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19700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60" t="s">
        <v>1</v>
      </c>
      <c r="B2" s="289" t="s">
        <v>87</v>
      </c>
      <c r="C2" s="291"/>
      <c r="D2" s="6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58" t="s">
        <v>5</v>
      </c>
      <c r="F3" s="58"/>
      <c r="G3" s="318"/>
      <c r="H3" s="318"/>
    </row>
    <row r="4" spans="1:12" ht="20.100000000000001" customHeight="1">
      <c r="A4" s="60" t="s">
        <v>6</v>
      </c>
      <c r="B4" s="311">
        <v>812000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60" t="s">
        <v>7</v>
      </c>
      <c r="B5" s="311">
        <f>B6-B4</f>
        <v>887500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60" t="s">
        <v>8</v>
      </c>
      <c r="B6" s="311">
        <v>1699500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60" t="s">
        <v>37</v>
      </c>
      <c r="B7" s="311">
        <f>B6+'12월2일'!B7:D7</f>
        <v>4604320</v>
      </c>
      <c r="C7" s="312"/>
      <c r="D7" s="313"/>
      <c r="E7" s="314"/>
      <c r="F7" s="315"/>
      <c r="G7" s="315"/>
      <c r="H7" s="316"/>
    </row>
    <row r="8" spans="1:12" ht="20.100000000000001" customHeight="1">
      <c r="A8" s="60" t="s">
        <v>9</v>
      </c>
      <c r="B8" s="321">
        <v>53900</v>
      </c>
      <c r="C8" s="322"/>
      <c r="D8" s="323"/>
      <c r="E8" s="272"/>
      <c r="F8" s="324"/>
      <c r="G8" s="324"/>
      <c r="H8" s="325"/>
    </row>
    <row r="9" spans="1:12" ht="20.100000000000001" customHeight="1">
      <c r="A9" s="5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0.11</v>
      </c>
      <c r="E10" s="26" t="s">
        <v>25</v>
      </c>
      <c r="F10" s="18">
        <v>0.36</v>
      </c>
      <c r="G10" s="23" t="s">
        <v>27</v>
      </c>
      <c r="H10" s="18">
        <v>0.03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40</v>
      </c>
      <c r="D11" s="18">
        <v>0</v>
      </c>
      <c r="E11" s="24" t="s">
        <v>29</v>
      </c>
      <c r="F11" s="18">
        <v>0</v>
      </c>
      <c r="G11" s="24" t="s">
        <v>30</v>
      </c>
      <c r="H11" s="18">
        <v>0.11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0.11</v>
      </c>
      <c r="C12" s="25" t="s">
        <v>32</v>
      </c>
      <c r="D12" s="20">
        <v>0.04</v>
      </c>
      <c r="E12" s="25" t="s">
        <v>33</v>
      </c>
      <c r="F12" s="20">
        <v>0.05</v>
      </c>
      <c r="G12" s="25" t="s">
        <v>38</v>
      </c>
      <c r="H12" s="20">
        <v>0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117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38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58"/>
      <c r="F15" s="58"/>
      <c r="G15" s="62"/>
      <c r="H15" s="1"/>
    </row>
    <row r="16" spans="1:12" ht="20.100000000000001" customHeight="1">
      <c r="A16" s="60"/>
      <c r="B16" s="60" t="s">
        <v>13</v>
      </c>
      <c r="C16" s="289" t="s">
        <v>14</v>
      </c>
      <c r="D16" s="291"/>
      <c r="E16" s="6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4.1666666666666664E-2</v>
      </c>
      <c r="C17" s="296" t="s">
        <v>88</v>
      </c>
      <c r="D17" s="297"/>
      <c r="E17" s="60">
        <v>6</v>
      </c>
      <c r="F17" s="280"/>
      <c r="G17" s="280"/>
      <c r="H17" s="280"/>
    </row>
    <row r="18" spans="1:8" ht="20.100000000000001" customHeight="1">
      <c r="A18" s="265"/>
      <c r="B18" s="5">
        <v>0.51041666666666663</v>
      </c>
      <c r="C18" s="296" t="s">
        <v>89</v>
      </c>
      <c r="D18" s="297"/>
      <c r="E18" s="60">
        <v>2</v>
      </c>
      <c r="F18" s="280"/>
      <c r="G18" s="280"/>
      <c r="H18" s="280"/>
    </row>
    <row r="19" spans="1:8" ht="20.100000000000001" customHeight="1">
      <c r="A19" s="265"/>
      <c r="B19" s="5">
        <v>0.45833333333333331</v>
      </c>
      <c r="C19" s="296" t="s">
        <v>90</v>
      </c>
      <c r="D19" s="297"/>
      <c r="E19" s="60">
        <v>5</v>
      </c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6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6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6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6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6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6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61"/>
      <c r="F26" s="300"/>
      <c r="G26" s="300"/>
      <c r="H26" s="300"/>
    </row>
    <row r="27" spans="1:8" ht="20.100000000000001" customHeight="1">
      <c r="A27" s="266" t="s">
        <v>16</v>
      </c>
      <c r="B27" s="21">
        <v>0.22222222222222221</v>
      </c>
      <c r="C27" s="285" t="s">
        <v>91</v>
      </c>
      <c r="D27" s="286"/>
      <c r="E27" s="59">
        <v>2</v>
      </c>
      <c r="F27" s="292"/>
      <c r="G27" s="293"/>
      <c r="H27" s="294"/>
    </row>
    <row r="28" spans="1:8" ht="20.100000000000001" customHeight="1">
      <c r="A28" s="266"/>
      <c r="B28" s="21">
        <v>0.27083333333333331</v>
      </c>
      <c r="C28" s="285" t="s">
        <v>92</v>
      </c>
      <c r="D28" s="286"/>
      <c r="E28" s="59">
        <v>3</v>
      </c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5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5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5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5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5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5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5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5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5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5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5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5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93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94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95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96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97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98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99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100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101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102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103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104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105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106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107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108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109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54"/>
      <c r="G76" s="55"/>
      <c r="H76" s="56"/>
    </row>
    <row r="77" spans="1:8" ht="20.100000000000001" customHeight="1">
      <c r="A77" s="265"/>
      <c r="B77" s="254"/>
      <c r="C77" s="255"/>
      <c r="D77" s="256"/>
      <c r="E77" s="265"/>
      <c r="F77" s="54"/>
      <c r="G77" s="55"/>
      <c r="H77" s="56"/>
    </row>
    <row r="78" spans="1:8" ht="20.100000000000001" customHeight="1">
      <c r="A78" s="265"/>
      <c r="B78" s="254"/>
      <c r="C78" s="255"/>
      <c r="D78" s="256"/>
      <c r="E78" s="265"/>
      <c r="F78" s="54"/>
      <c r="G78" s="55"/>
      <c r="H78" s="56"/>
    </row>
    <row r="79" spans="1:8" ht="20.100000000000001" customHeight="1">
      <c r="A79" s="265"/>
      <c r="B79" s="254"/>
      <c r="C79" s="255"/>
      <c r="D79" s="256"/>
      <c r="E79" s="265"/>
      <c r="F79" s="54"/>
      <c r="G79" s="55"/>
      <c r="H79" s="56"/>
    </row>
    <row r="80" spans="1:8" ht="20.100000000000001" customHeight="1">
      <c r="A80" s="265"/>
      <c r="B80" s="254"/>
      <c r="C80" s="255"/>
      <c r="D80" s="256"/>
      <c r="E80" s="265"/>
      <c r="F80" s="54"/>
      <c r="G80" s="55"/>
      <c r="H80" s="56"/>
    </row>
    <row r="81" spans="1:14" ht="20.100000000000001" customHeight="1">
      <c r="A81" s="265"/>
      <c r="B81" s="254"/>
      <c r="C81" s="255"/>
      <c r="D81" s="256"/>
      <c r="E81" s="265"/>
      <c r="F81" s="54"/>
      <c r="G81" s="55"/>
      <c r="H81" s="56"/>
    </row>
    <row r="82" spans="1:14" ht="20.100000000000001" customHeight="1">
      <c r="A82" s="265"/>
      <c r="B82" s="254"/>
      <c r="C82" s="255"/>
      <c r="D82" s="256"/>
      <c r="E82" s="265"/>
      <c r="F82" s="54"/>
      <c r="G82" s="55"/>
      <c r="H82" s="56"/>
    </row>
    <row r="83" spans="1:14" ht="20.100000000000001" customHeight="1">
      <c r="A83" s="265"/>
      <c r="B83" s="254"/>
      <c r="C83" s="255"/>
      <c r="D83" s="256"/>
      <c r="E83" s="265"/>
      <c r="F83" s="54"/>
      <c r="G83" s="55"/>
      <c r="H83" s="56"/>
    </row>
    <row r="84" spans="1:14" ht="20.100000000000001" customHeight="1">
      <c r="A84" s="265"/>
      <c r="B84" s="254"/>
      <c r="C84" s="255"/>
      <c r="D84" s="256"/>
      <c r="E84" s="265"/>
      <c r="F84" s="54"/>
      <c r="G84" s="55"/>
      <c r="H84" s="56"/>
    </row>
    <row r="85" spans="1:14" ht="20.100000000000001" customHeight="1">
      <c r="A85" s="265"/>
      <c r="B85" s="254"/>
      <c r="C85" s="255"/>
      <c r="D85" s="256"/>
      <c r="E85" s="265"/>
      <c r="F85" s="54"/>
      <c r="G85" s="55"/>
      <c r="H85" s="56"/>
    </row>
    <row r="86" spans="1:14" ht="20.100000000000001" customHeight="1">
      <c r="A86" s="63"/>
      <c r="B86" s="55" t="s">
        <v>42</v>
      </c>
      <c r="C86" s="55"/>
      <c r="D86" s="55"/>
      <c r="E86" s="6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16000</v>
      </c>
      <c r="C89" s="246" t="s">
        <v>110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4000</v>
      </c>
      <c r="C90" s="246" t="s">
        <v>111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2000</v>
      </c>
      <c r="C91" s="246" t="s">
        <v>112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10000</v>
      </c>
      <c r="C92" s="246" t="s">
        <v>113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10000</v>
      </c>
      <c r="C93" s="246" t="s">
        <v>114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18000</v>
      </c>
      <c r="C94" s="246" t="s">
        <v>115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20000</v>
      </c>
      <c r="C95" s="246" t="s">
        <v>116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80000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67" t="s">
        <v>1</v>
      </c>
      <c r="B2" s="289" t="s">
        <v>118</v>
      </c>
      <c r="C2" s="291"/>
      <c r="D2" s="6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64" t="s">
        <v>5</v>
      </c>
      <c r="F3" s="64"/>
      <c r="G3" s="318"/>
      <c r="H3" s="318"/>
    </row>
    <row r="4" spans="1:12" ht="20.100000000000001" customHeight="1">
      <c r="A4" s="67" t="s">
        <v>6</v>
      </c>
      <c r="B4" s="311">
        <v>790900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67" t="s">
        <v>7</v>
      </c>
      <c r="B5" s="311">
        <f>B6-B4</f>
        <v>575890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67" t="s">
        <v>8</v>
      </c>
      <c r="B6" s="311">
        <v>1366790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67" t="s">
        <v>37</v>
      </c>
      <c r="B7" s="311">
        <f>B6+'12월3일'!B7:D7</f>
        <v>5971110</v>
      </c>
      <c r="C7" s="312"/>
      <c r="D7" s="313"/>
      <c r="E7" s="314"/>
      <c r="F7" s="315"/>
      <c r="G7" s="315"/>
      <c r="H7" s="316"/>
    </row>
    <row r="8" spans="1:12" ht="20.100000000000001" customHeight="1">
      <c r="A8" s="67" t="s">
        <v>9</v>
      </c>
      <c r="B8" s="321">
        <v>28610</v>
      </c>
      <c r="C8" s="322"/>
      <c r="D8" s="323"/>
      <c r="E8" s="272"/>
      <c r="F8" s="324"/>
      <c r="G8" s="324"/>
      <c r="H8" s="325"/>
    </row>
    <row r="9" spans="1:12" ht="20.100000000000001" customHeight="1">
      <c r="A9" s="7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0.08</v>
      </c>
      <c r="E10" s="26" t="s">
        <v>25</v>
      </c>
      <c r="F10" s="18">
        <v>0.3</v>
      </c>
      <c r="G10" s="23" t="s">
        <v>27</v>
      </c>
      <c r="H10" s="18">
        <v>7.0000000000000007E-2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40</v>
      </c>
      <c r="D11" s="18">
        <v>0.13</v>
      </c>
      <c r="E11" s="24" t="s">
        <v>29</v>
      </c>
      <c r="F11" s="18">
        <v>0.04</v>
      </c>
      <c r="G11" s="24" t="s">
        <v>30</v>
      </c>
      <c r="H11" s="18">
        <v>0.11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0.01</v>
      </c>
      <c r="E12" s="25" t="s">
        <v>33</v>
      </c>
      <c r="F12" s="20">
        <v>0.03</v>
      </c>
      <c r="G12" s="25" t="s">
        <v>38</v>
      </c>
      <c r="H12" s="20">
        <v>0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131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132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64"/>
      <c r="F15" s="64"/>
      <c r="G15" s="65"/>
      <c r="H15" s="1"/>
    </row>
    <row r="16" spans="1:12" ht="20.100000000000001" customHeight="1">
      <c r="A16" s="67"/>
      <c r="B16" s="67" t="s">
        <v>13</v>
      </c>
      <c r="C16" s="289" t="s">
        <v>14</v>
      </c>
      <c r="D16" s="291"/>
      <c r="E16" s="6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0.47916666666666669</v>
      </c>
      <c r="C17" s="296" t="s">
        <v>55</v>
      </c>
      <c r="D17" s="297"/>
      <c r="E17" s="67">
        <v>6</v>
      </c>
      <c r="F17" s="280"/>
      <c r="G17" s="280"/>
      <c r="H17" s="280"/>
    </row>
    <row r="18" spans="1:8" ht="20.100000000000001" customHeight="1">
      <c r="A18" s="265"/>
      <c r="B18" s="5">
        <v>0.45833333333333331</v>
      </c>
      <c r="C18" s="296" t="s">
        <v>119</v>
      </c>
      <c r="D18" s="297"/>
      <c r="E18" s="67">
        <v>4</v>
      </c>
      <c r="F18" s="280"/>
      <c r="G18" s="280"/>
      <c r="H18" s="280"/>
    </row>
    <row r="19" spans="1:8" ht="20.100000000000001" customHeight="1">
      <c r="A19" s="265"/>
      <c r="B19" s="5">
        <v>0.46875</v>
      </c>
      <c r="C19" s="296" t="s">
        <v>120</v>
      </c>
      <c r="D19" s="297"/>
      <c r="E19" s="67">
        <v>4</v>
      </c>
      <c r="F19" s="280"/>
      <c r="G19" s="280"/>
      <c r="H19" s="280"/>
    </row>
    <row r="20" spans="1:8" ht="20.100000000000001" customHeight="1">
      <c r="A20" s="265"/>
      <c r="B20" s="5">
        <v>0.5</v>
      </c>
      <c r="C20" s="296" t="s">
        <v>121</v>
      </c>
      <c r="D20" s="297"/>
      <c r="E20" s="67">
        <v>2</v>
      </c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6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6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6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6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6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68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6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6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6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6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6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6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6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6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6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6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6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6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6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6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122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130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123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124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/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125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60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126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127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128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79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73"/>
      <c r="G76" s="71"/>
      <c r="H76" s="72"/>
    </row>
    <row r="77" spans="1:8" ht="20.100000000000001" customHeight="1">
      <c r="A77" s="265"/>
      <c r="B77" s="254"/>
      <c r="C77" s="255"/>
      <c r="D77" s="256"/>
      <c r="E77" s="265"/>
      <c r="F77" s="73"/>
      <c r="G77" s="71"/>
      <c r="H77" s="72"/>
    </row>
    <row r="78" spans="1:8" ht="20.100000000000001" customHeight="1">
      <c r="A78" s="265"/>
      <c r="B78" s="254"/>
      <c r="C78" s="255"/>
      <c r="D78" s="256"/>
      <c r="E78" s="265"/>
      <c r="F78" s="73"/>
      <c r="G78" s="71"/>
      <c r="H78" s="72"/>
    </row>
    <row r="79" spans="1:8" ht="20.100000000000001" customHeight="1">
      <c r="A79" s="265"/>
      <c r="B79" s="254"/>
      <c r="C79" s="255"/>
      <c r="D79" s="256"/>
      <c r="E79" s="265"/>
      <c r="F79" s="73"/>
      <c r="G79" s="71"/>
      <c r="H79" s="72"/>
    </row>
    <row r="80" spans="1:8" ht="20.100000000000001" customHeight="1">
      <c r="A80" s="265"/>
      <c r="B80" s="254"/>
      <c r="C80" s="255"/>
      <c r="D80" s="256"/>
      <c r="E80" s="265"/>
      <c r="F80" s="73"/>
      <c r="G80" s="71"/>
      <c r="H80" s="72"/>
    </row>
    <row r="81" spans="1:14" ht="20.100000000000001" customHeight="1">
      <c r="A81" s="265"/>
      <c r="B81" s="254"/>
      <c r="C81" s="255"/>
      <c r="D81" s="256"/>
      <c r="E81" s="265"/>
      <c r="F81" s="73"/>
      <c r="G81" s="71"/>
      <c r="H81" s="72"/>
    </row>
    <row r="82" spans="1:14" ht="20.100000000000001" customHeight="1">
      <c r="A82" s="265"/>
      <c r="B82" s="254"/>
      <c r="C82" s="255"/>
      <c r="D82" s="256"/>
      <c r="E82" s="265"/>
      <c r="F82" s="73"/>
      <c r="G82" s="71"/>
      <c r="H82" s="72"/>
    </row>
    <row r="83" spans="1:14" ht="20.100000000000001" customHeight="1">
      <c r="A83" s="265"/>
      <c r="B83" s="254"/>
      <c r="C83" s="255"/>
      <c r="D83" s="256"/>
      <c r="E83" s="265"/>
      <c r="F83" s="73"/>
      <c r="G83" s="71"/>
      <c r="H83" s="72"/>
    </row>
    <row r="84" spans="1:14" ht="20.100000000000001" customHeight="1">
      <c r="A84" s="265"/>
      <c r="B84" s="254"/>
      <c r="C84" s="255"/>
      <c r="D84" s="256"/>
      <c r="E84" s="265"/>
      <c r="F84" s="73"/>
      <c r="G84" s="71"/>
      <c r="H84" s="72"/>
    </row>
    <row r="85" spans="1:14" ht="20.100000000000001" customHeight="1">
      <c r="A85" s="265"/>
      <c r="B85" s="254"/>
      <c r="C85" s="255"/>
      <c r="D85" s="256"/>
      <c r="E85" s="265"/>
      <c r="F85" s="73"/>
      <c r="G85" s="71"/>
      <c r="H85" s="72"/>
    </row>
    <row r="86" spans="1:14" ht="20.100000000000001" customHeight="1">
      <c r="A86" s="66"/>
      <c r="B86" s="71" t="s">
        <v>42</v>
      </c>
      <c r="C86" s="71"/>
      <c r="D86" s="71"/>
      <c r="E86" s="6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>
        <v>10000</v>
      </c>
      <c r="G89" s="246" t="s">
        <v>129</v>
      </c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80" t="s">
        <v>1</v>
      </c>
      <c r="B2" s="289" t="s">
        <v>133</v>
      </c>
      <c r="C2" s="291"/>
      <c r="D2" s="8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78" t="s">
        <v>5</v>
      </c>
      <c r="F3" s="78"/>
      <c r="G3" s="318"/>
      <c r="H3" s="318"/>
    </row>
    <row r="4" spans="1:12" ht="20.100000000000001" customHeight="1">
      <c r="A4" s="80" t="s">
        <v>6</v>
      </c>
      <c r="B4" s="311">
        <v>470960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80" t="s">
        <v>7</v>
      </c>
      <c r="B5" s="311">
        <f>B6-B4</f>
        <v>1156830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80" t="s">
        <v>8</v>
      </c>
      <c r="B6" s="311">
        <v>1627790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80" t="s">
        <v>37</v>
      </c>
      <c r="B7" s="311">
        <f>B6+'12월4일'!B7:D7</f>
        <v>7598900</v>
      </c>
      <c r="C7" s="312"/>
      <c r="D7" s="313"/>
      <c r="E7" s="314"/>
      <c r="F7" s="315"/>
      <c r="G7" s="315"/>
      <c r="H7" s="316"/>
    </row>
    <row r="8" spans="1:12" ht="20.100000000000001" customHeight="1">
      <c r="A8" s="80" t="s">
        <v>9</v>
      </c>
      <c r="B8" s="321">
        <v>49770</v>
      </c>
      <c r="C8" s="322"/>
      <c r="D8" s="323"/>
      <c r="E8" s="272"/>
      <c r="F8" s="324"/>
      <c r="G8" s="324"/>
      <c r="H8" s="325"/>
    </row>
    <row r="9" spans="1:12" ht="20.100000000000001" customHeight="1">
      <c r="A9" s="7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7.0000000000000007E-2</v>
      </c>
      <c r="E10" s="26" t="s">
        <v>25</v>
      </c>
      <c r="F10" s="18">
        <v>0.35</v>
      </c>
      <c r="G10" s="23" t="s">
        <v>27</v>
      </c>
      <c r="H10" s="18">
        <v>0.04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40</v>
      </c>
      <c r="D11" s="18">
        <v>0</v>
      </c>
      <c r="E11" s="24" t="s">
        <v>29</v>
      </c>
      <c r="F11" s="18">
        <v>0.02</v>
      </c>
      <c r="G11" s="24" t="s">
        <v>30</v>
      </c>
      <c r="H11" s="18">
        <v>0.08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0.12</v>
      </c>
      <c r="C12" s="25" t="s">
        <v>32</v>
      </c>
      <c r="D12" s="20">
        <v>0.03</v>
      </c>
      <c r="E12" s="25" t="s">
        <v>33</v>
      </c>
      <c r="F12" s="20">
        <v>0</v>
      </c>
      <c r="G12" s="25" t="s">
        <v>38</v>
      </c>
      <c r="H12" s="20">
        <v>7.0000000000000007E-2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134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78"/>
      <c r="F15" s="78"/>
      <c r="G15" s="82"/>
      <c r="H15" s="1"/>
    </row>
    <row r="16" spans="1:12" ht="20.100000000000001" customHeight="1">
      <c r="A16" s="80"/>
      <c r="B16" s="80" t="s">
        <v>13</v>
      </c>
      <c r="C16" s="289" t="s">
        <v>14</v>
      </c>
      <c r="D16" s="291"/>
      <c r="E16" s="8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80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8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8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8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8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8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8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8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8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81"/>
      <c r="F26" s="300"/>
      <c r="G26" s="300"/>
      <c r="H26" s="300"/>
    </row>
    <row r="27" spans="1:8" ht="20.100000000000001" customHeight="1">
      <c r="A27" s="266" t="s">
        <v>16</v>
      </c>
      <c r="B27" s="21">
        <v>0.1875</v>
      </c>
      <c r="C27" s="285" t="s">
        <v>136</v>
      </c>
      <c r="D27" s="286"/>
      <c r="E27" s="79" t="s">
        <v>137</v>
      </c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7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7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7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7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7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7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7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7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7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7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7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7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7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138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94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135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139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140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141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142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143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144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145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146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147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148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149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150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151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152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74"/>
      <c r="G76" s="75"/>
      <c r="H76" s="76"/>
    </row>
    <row r="77" spans="1:8" ht="20.100000000000001" customHeight="1">
      <c r="A77" s="265"/>
      <c r="B77" s="254"/>
      <c r="C77" s="255"/>
      <c r="D77" s="256"/>
      <c r="E77" s="265"/>
      <c r="F77" s="74"/>
      <c r="G77" s="75"/>
      <c r="H77" s="76"/>
    </row>
    <row r="78" spans="1:8" ht="20.100000000000001" customHeight="1">
      <c r="A78" s="265"/>
      <c r="B78" s="254"/>
      <c r="C78" s="255"/>
      <c r="D78" s="256"/>
      <c r="E78" s="265"/>
      <c r="F78" s="74"/>
      <c r="G78" s="75"/>
      <c r="H78" s="76"/>
    </row>
    <row r="79" spans="1:8" ht="20.100000000000001" customHeight="1">
      <c r="A79" s="265"/>
      <c r="B79" s="254"/>
      <c r="C79" s="255"/>
      <c r="D79" s="256"/>
      <c r="E79" s="265"/>
      <c r="F79" s="74"/>
      <c r="G79" s="75"/>
      <c r="H79" s="76"/>
    </row>
    <row r="80" spans="1:8" ht="20.100000000000001" customHeight="1">
      <c r="A80" s="265"/>
      <c r="B80" s="254"/>
      <c r="C80" s="255"/>
      <c r="D80" s="256"/>
      <c r="E80" s="265"/>
      <c r="F80" s="74"/>
      <c r="G80" s="75"/>
      <c r="H80" s="76"/>
    </row>
    <row r="81" spans="1:14" ht="20.100000000000001" customHeight="1">
      <c r="A81" s="265"/>
      <c r="B81" s="254"/>
      <c r="C81" s="255"/>
      <c r="D81" s="256"/>
      <c r="E81" s="265"/>
      <c r="F81" s="74"/>
      <c r="G81" s="75"/>
      <c r="H81" s="76"/>
    </row>
    <row r="82" spans="1:14" ht="20.100000000000001" customHeight="1">
      <c r="A82" s="265"/>
      <c r="B82" s="254"/>
      <c r="C82" s="255"/>
      <c r="D82" s="256"/>
      <c r="E82" s="265"/>
      <c r="F82" s="74"/>
      <c r="G82" s="75"/>
      <c r="H82" s="76"/>
    </row>
    <row r="83" spans="1:14" ht="20.100000000000001" customHeight="1">
      <c r="A83" s="265"/>
      <c r="B83" s="254"/>
      <c r="C83" s="255"/>
      <c r="D83" s="256"/>
      <c r="E83" s="265"/>
      <c r="F83" s="74"/>
      <c r="G83" s="75"/>
      <c r="H83" s="76"/>
    </row>
    <row r="84" spans="1:14" ht="20.100000000000001" customHeight="1">
      <c r="A84" s="265"/>
      <c r="B84" s="254"/>
      <c r="C84" s="255"/>
      <c r="D84" s="256"/>
      <c r="E84" s="265"/>
      <c r="F84" s="74"/>
      <c r="G84" s="75"/>
      <c r="H84" s="76"/>
    </row>
    <row r="85" spans="1:14" ht="20.100000000000001" customHeight="1">
      <c r="A85" s="265"/>
      <c r="B85" s="254"/>
      <c r="C85" s="255"/>
      <c r="D85" s="256"/>
      <c r="E85" s="265"/>
      <c r="F85" s="74"/>
      <c r="G85" s="75"/>
      <c r="H85" s="76"/>
    </row>
    <row r="86" spans="1:14" ht="20.100000000000001" customHeight="1">
      <c r="A86" s="83"/>
      <c r="B86" s="75" t="s">
        <v>42</v>
      </c>
      <c r="C86" s="75"/>
      <c r="D86" s="75"/>
      <c r="E86" s="8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18000</v>
      </c>
      <c r="C89" s="246" t="s">
        <v>115</v>
      </c>
      <c r="D89" s="247"/>
      <c r="E89" s="253"/>
      <c r="F89" s="8">
        <v>4500</v>
      </c>
      <c r="G89" s="246" t="s">
        <v>153</v>
      </c>
      <c r="H89" s="247"/>
    </row>
    <row r="90" spans="1:14" ht="20.100000000000001" customHeight="1">
      <c r="A90" s="249"/>
      <c r="B90" s="8">
        <v>28000</v>
      </c>
      <c r="C90" s="246" t="s">
        <v>156</v>
      </c>
      <c r="D90" s="247"/>
      <c r="E90" s="253"/>
      <c r="F90" s="8">
        <v>10000</v>
      </c>
      <c r="G90" s="246" t="s">
        <v>154</v>
      </c>
      <c r="H90" s="247"/>
      <c r="N90">
        <v>1</v>
      </c>
    </row>
    <row r="91" spans="1:14" ht="20.100000000000001" customHeight="1">
      <c r="A91" s="249"/>
      <c r="B91" s="8">
        <v>48000</v>
      </c>
      <c r="C91" s="246" t="s">
        <v>157</v>
      </c>
      <c r="D91" s="247"/>
      <c r="E91" s="253"/>
      <c r="F91" s="8">
        <v>10000</v>
      </c>
      <c r="G91" s="246" t="s">
        <v>155</v>
      </c>
      <c r="H91" s="247"/>
    </row>
    <row r="92" spans="1:14" ht="20.100000000000001" customHeight="1">
      <c r="A92" s="249"/>
      <c r="B92" s="8">
        <v>10000</v>
      </c>
      <c r="C92" s="246" t="s">
        <v>113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20000</v>
      </c>
      <c r="C93" s="246" t="s">
        <v>116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24000</v>
      </c>
      <c r="C94" s="246" t="s">
        <v>110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4000</v>
      </c>
      <c r="C95" s="246" t="s">
        <v>111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3000</v>
      </c>
      <c r="C96" s="246" t="s">
        <v>112</v>
      </c>
      <c r="D96" s="247"/>
      <c r="E96" s="253"/>
      <c r="F96" s="8"/>
      <c r="G96" s="246"/>
      <c r="H96" s="247"/>
    </row>
    <row r="97" spans="1:8" ht="20.100000000000001" customHeight="1">
      <c r="A97" s="249"/>
      <c r="B97" s="9">
        <v>8000</v>
      </c>
      <c r="C97" s="246" t="s">
        <v>158</v>
      </c>
      <c r="D97" s="247"/>
      <c r="E97" s="253"/>
      <c r="F97" s="8"/>
      <c r="G97" s="246"/>
      <c r="H97" s="247"/>
    </row>
    <row r="98" spans="1:8" ht="20.100000000000001" customHeight="1">
      <c r="A98" s="249"/>
      <c r="B98" s="9">
        <v>28000</v>
      </c>
      <c r="C98" s="246" t="s">
        <v>159</v>
      </c>
      <c r="D98" s="247"/>
      <c r="E98" s="253"/>
      <c r="F98" s="8"/>
      <c r="G98" s="246"/>
      <c r="H98" s="247"/>
    </row>
    <row r="99" spans="1:8" ht="20.100000000000001" customHeight="1">
      <c r="A99" s="249"/>
      <c r="B99" s="9">
        <v>25000</v>
      </c>
      <c r="C99" s="246" t="s">
        <v>160</v>
      </c>
      <c r="D99" s="247"/>
      <c r="E99" s="253"/>
      <c r="F99" s="8"/>
      <c r="G99" s="246"/>
      <c r="H99" s="247"/>
    </row>
    <row r="100" spans="1:8" ht="20.100000000000001" customHeight="1">
      <c r="A100" s="249"/>
      <c r="B100" s="9">
        <v>14000</v>
      </c>
      <c r="C100" s="246" t="s">
        <v>161</v>
      </c>
      <c r="D100" s="247"/>
      <c r="E100" s="253"/>
      <c r="F100" s="8"/>
      <c r="G100" s="246"/>
      <c r="H100" s="247"/>
    </row>
    <row r="101" spans="1:8" ht="20.100000000000001" customHeight="1">
      <c r="A101" s="249"/>
      <c r="B101" s="9">
        <v>12000</v>
      </c>
      <c r="C101" s="246" t="s">
        <v>162</v>
      </c>
      <c r="D101" s="247"/>
      <c r="E101" s="253"/>
      <c r="F101" s="8"/>
      <c r="G101" s="246"/>
      <c r="H101" s="247"/>
    </row>
    <row r="102" spans="1:8" ht="20.100000000000001" customHeight="1">
      <c r="A102" s="249"/>
      <c r="B102" s="9">
        <v>32000</v>
      </c>
      <c r="C102" s="246" t="s">
        <v>163</v>
      </c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>
        <v>5000</v>
      </c>
      <c r="C103" s="246" t="s">
        <v>164</v>
      </c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303500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87" t="s">
        <v>1</v>
      </c>
      <c r="B2" s="289" t="s">
        <v>165</v>
      </c>
      <c r="C2" s="291"/>
      <c r="D2" s="8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84" t="s">
        <v>5</v>
      </c>
      <c r="F3" s="84"/>
      <c r="G3" s="318"/>
      <c r="H3" s="318"/>
    </row>
    <row r="4" spans="1:12" ht="20.100000000000001" customHeight="1">
      <c r="A4" s="87" t="s">
        <v>6</v>
      </c>
      <c r="B4" s="311"/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87" t="s">
        <v>7</v>
      </c>
      <c r="B5" s="311"/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87" t="s">
        <v>8</v>
      </c>
      <c r="B6" s="311">
        <v>1866350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87" t="s">
        <v>37</v>
      </c>
      <c r="B7" s="311">
        <f>B6+'12월5일'!B7:D7</f>
        <v>9465250</v>
      </c>
      <c r="C7" s="312"/>
      <c r="D7" s="313"/>
      <c r="E7" s="314"/>
      <c r="F7" s="315"/>
      <c r="G7" s="315"/>
      <c r="H7" s="316"/>
    </row>
    <row r="8" spans="1:12" ht="20.100000000000001" customHeight="1">
      <c r="A8" s="87" t="s">
        <v>9</v>
      </c>
      <c r="B8" s="321">
        <v>87250</v>
      </c>
      <c r="C8" s="322"/>
      <c r="D8" s="323"/>
      <c r="E8" s="272"/>
      <c r="F8" s="324"/>
      <c r="G8" s="324"/>
      <c r="H8" s="325"/>
    </row>
    <row r="9" spans="1:12" ht="20.100000000000001" customHeight="1">
      <c r="A9" s="9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1.0000000000000002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0.01</v>
      </c>
      <c r="E10" s="26" t="s">
        <v>25</v>
      </c>
      <c r="F10" s="18">
        <v>0.16</v>
      </c>
      <c r="G10" s="23" t="s">
        <v>27</v>
      </c>
      <c r="H10" s="18">
        <v>0.02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7.0000000000000007E-2</v>
      </c>
      <c r="C11" s="24" t="s">
        <v>40</v>
      </c>
      <c r="D11" s="18">
        <v>0.08</v>
      </c>
      <c r="E11" s="24" t="s">
        <v>29</v>
      </c>
      <c r="F11" s="18">
        <v>0.33</v>
      </c>
      <c r="G11" s="24" t="s">
        <v>30</v>
      </c>
      <c r="H11" s="18">
        <v>0.15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0.05</v>
      </c>
      <c r="C12" s="25" t="s">
        <v>32</v>
      </c>
      <c r="D12" s="20">
        <v>0</v>
      </c>
      <c r="E12" s="25" t="s">
        <v>33</v>
      </c>
      <c r="F12" s="20">
        <v>0.02</v>
      </c>
      <c r="G12" s="25" t="s">
        <v>38</v>
      </c>
      <c r="H12" s="20">
        <v>0.06</v>
      </c>
      <c r="I12" s="30" t="s">
        <v>45</v>
      </c>
      <c r="J12" s="31">
        <v>0.01</v>
      </c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179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86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84"/>
      <c r="F15" s="84"/>
      <c r="G15" s="85"/>
      <c r="H15" s="1"/>
    </row>
    <row r="16" spans="1:12" ht="20.100000000000001" customHeight="1">
      <c r="A16" s="87"/>
      <c r="B16" s="87" t="s">
        <v>13</v>
      </c>
      <c r="C16" s="289" t="s">
        <v>14</v>
      </c>
      <c r="D16" s="291"/>
      <c r="E16" s="8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87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87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8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8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8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8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8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8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8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88"/>
      <c r="F26" s="300"/>
      <c r="G26" s="300"/>
      <c r="H26" s="300"/>
    </row>
    <row r="27" spans="1:8" ht="20.100000000000001" customHeight="1">
      <c r="A27" s="266" t="s">
        <v>16</v>
      </c>
      <c r="B27" s="21">
        <v>0.22916666666666666</v>
      </c>
      <c r="C27" s="285" t="s">
        <v>166</v>
      </c>
      <c r="D27" s="286"/>
      <c r="E27" s="89">
        <v>12</v>
      </c>
      <c r="F27" s="292"/>
      <c r="G27" s="293"/>
      <c r="H27" s="294"/>
    </row>
    <row r="28" spans="1:8" ht="20.100000000000001" customHeight="1">
      <c r="A28" s="266"/>
      <c r="B28" s="21">
        <v>0.22916666666666666</v>
      </c>
      <c r="C28" s="285" t="s">
        <v>167</v>
      </c>
      <c r="D28" s="286"/>
      <c r="E28" s="89" t="s">
        <v>168</v>
      </c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8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8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8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8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8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8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8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8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8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8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8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8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169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170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171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172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173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174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175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176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177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178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93"/>
      <c r="G76" s="91"/>
      <c r="H76" s="92"/>
    </row>
    <row r="77" spans="1:8" ht="20.100000000000001" customHeight="1">
      <c r="A77" s="265"/>
      <c r="B77" s="254"/>
      <c r="C77" s="255"/>
      <c r="D77" s="256"/>
      <c r="E77" s="265"/>
      <c r="F77" s="93"/>
      <c r="G77" s="91"/>
      <c r="H77" s="92"/>
    </row>
    <row r="78" spans="1:8" ht="20.100000000000001" customHeight="1">
      <c r="A78" s="265"/>
      <c r="B78" s="254"/>
      <c r="C78" s="255"/>
      <c r="D78" s="256"/>
      <c r="E78" s="265"/>
      <c r="F78" s="93"/>
      <c r="G78" s="91"/>
      <c r="H78" s="92"/>
    </row>
    <row r="79" spans="1:8" ht="20.100000000000001" customHeight="1">
      <c r="A79" s="265"/>
      <c r="B79" s="254"/>
      <c r="C79" s="255"/>
      <c r="D79" s="256"/>
      <c r="E79" s="265"/>
      <c r="F79" s="93"/>
      <c r="G79" s="91"/>
      <c r="H79" s="92"/>
    </row>
    <row r="80" spans="1:8" ht="20.100000000000001" customHeight="1">
      <c r="A80" s="265"/>
      <c r="B80" s="254"/>
      <c r="C80" s="255"/>
      <c r="D80" s="256"/>
      <c r="E80" s="265"/>
      <c r="F80" s="93"/>
      <c r="G80" s="91"/>
      <c r="H80" s="92"/>
    </row>
    <row r="81" spans="1:14" ht="20.100000000000001" customHeight="1">
      <c r="A81" s="265"/>
      <c r="B81" s="254"/>
      <c r="C81" s="255"/>
      <c r="D81" s="256"/>
      <c r="E81" s="265"/>
      <c r="F81" s="93"/>
      <c r="G81" s="91"/>
      <c r="H81" s="92"/>
    </row>
    <row r="82" spans="1:14" ht="20.100000000000001" customHeight="1">
      <c r="A82" s="265"/>
      <c r="B82" s="254"/>
      <c r="C82" s="255"/>
      <c r="D82" s="256"/>
      <c r="E82" s="265"/>
      <c r="F82" s="93"/>
      <c r="G82" s="91"/>
      <c r="H82" s="92"/>
    </row>
    <row r="83" spans="1:14" ht="20.100000000000001" customHeight="1">
      <c r="A83" s="265"/>
      <c r="B83" s="254"/>
      <c r="C83" s="255"/>
      <c r="D83" s="256"/>
      <c r="E83" s="265"/>
      <c r="F83" s="93"/>
      <c r="G83" s="91"/>
      <c r="H83" s="92"/>
    </row>
    <row r="84" spans="1:14" ht="20.100000000000001" customHeight="1">
      <c r="A84" s="265"/>
      <c r="B84" s="254"/>
      <c r="C84" s="255"/>
      <c r="D84" s="256"/>
      <c r="E84" s="265"/>
      <c r="F84" s="93"/>
      <c r="G84" s="91"/>
      <c r="H84" s="92"/>
    </row>
    <row r="85" spans="1:14" ht="20.100000000000001" customHeight="1">
      <c r="A85" s="265"/>
      <c r="B85" s="254"/>
      <c r="C85" s="255"/>
      <c r="D85" s="256"/>
      <c r="E85" s="265"/>
      <c r="F85" s="93"/>
      <c r="G85" s="91"/>
      <c r="H85" s="92"/>
    </row>
    <row r="86" spans="1:14" ht="20.100000000000001" customHeight="1">
      <c r="A86" s="86"/>
      <c r="B86" s="91" t="s">
        <v>42</v>
      </c>
      <c r="C86" s="91"/>
      <c r="D86" s="91"/>
      <c r="E86" s="8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12" sqref="C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00" t="s">
        <v>1</v>
      </c>
      <c r="B2" s="289" t="s">
        <v>180</v>
      </c>
      <c r="C2" s="291"/>
      <c r="D2" s="10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98" t="s">
        <v>5</v>
      </c>
      <c r="F3" s="98"/>
      <c r="G3" s="318"/>
      <c r="H3" s="318"/>
    </row>
    <row r="4" spans="1:12" ht="20.100000000000001" customHeight="1">
      <c r="A4" s="100" t="s">
        <v>6</v>
      </c>
      <c r="B4" s="311">
        <v>937180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00" t="s">
        <v>7</v>
      </c>
      <c r="B5" s="311">
        <f>B6-B4</f>
        <v>398220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00" t="s">
        <v>8</v>
      </c>
      <c r="B6" s="311">
        <v>1335400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00" t="s">
        <v>37</v>
      </c>
      <c r="B7" s="311">
        <f>B6+'12월6일'!B7:D7</f>
        <v>10800650</v>
      </c>
      <c r="C7" s="312"/>
      <c r="D7" s="313"/>
      <c r="E7" s="314"/>
      <c r="F7" s="315"/>
      <c r="G7" s="315"/>
      <c r="H7" s="316"/>
    </row>
    <row r="8" spans="1:12" ht="20.100000000000001" customHeight="1">
      <c r="A8" s="100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9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0.09</v>
      </c>
      <c r="C10" s="23" t="s">
        <v>24</v>
      </c>
      <c r="D10" s="19">
        <v>0.13</v>
      </c>
      <c r="E10" s="26" t="s">
        <v>25</v>
      </c>
      <c r="F10" s="18">
        <v>0.25</v>
      </c>
      <c r="G10" s="23" t="s">
        <v>27</v>
      </c>
      <c r="H10" s="18">
        <v>0.1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40</v>
      </c>
      <c r="D11" s="18">
        <v>0.04</v>
      </c>
      <c r="E11" s="24" t="s">
        <v>29</v>
      </c>
      <c r="F11" s="18">
        <v>0.08</v>
      </c>
      <c r="G11" s="24" t="s">
        <v>30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0.03</v>
      </c>
      <c r="E12" s="25" t="s">
        <v>33</v>
      </c>
      <c r="F12" s="20">
        <v>0</v>
      </c>
      <c r="G12" s="25" t="s">
        <v>38</v>
      </c>
      <c r="H12" s="20">
        <v>0.03</v>
      </c>
      <c r="I12" s="30" t="s">
        <v>45</v>
      </c>
      <c r="J12" s="31">
        <v>0.01</v>
      </c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98"/>
      <c r="F15" s="98"/>
      <c r="G15" s="102"/>
      <c r="H15" s="1"/>
    </row>
    <row r="16" spans="1:12" ht="20.100000000000001" customHeight="1">
      <c r="A16" s="100"/>
      <c r="B16" s="100" t="s">
        <v>13</v>
      </c>
      <c r="C16" s="289" t="s">
        <v>14</v>
      </c>
      <c r="D16" s="291"/>
      <c r="E16" s="10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 t="s">
        <v>181</v>
      </c>
      <c r="C17" s="296" t="s">
        <v>183</v>
      </c>
      <c r="D17" s="297"/>
      <c r="E17" s="100">
        <v>8</v>
      </c>
      <c r="F17" s="280"/>
      <c r="G17" s="280"/>
      <c r="H17" s="280"/>
    </row>
    <row r="18" spans="1:8" ht="20.100000000000001" customHeight="1">
      <c r="A18" s="265"/>
      <c r="B18" s="5" t="s">
        <v>182</v>
      </c>
      <c r="C18" s="296" t="s">
        <v>184</v>
      </c>
      <c r="D18" s="297"/>
      <c r="E18" s="100">
        <v>2</v>
      </c>
      <c r="F18" s="280" t="s">
        <v>186</v>
      </c>
      <c r="G18" s="280"/>
      <c r="H18" s="280"/>
    </row>
    <row r="19" spans="1:8" ht="20.100000000000001" customHeight="1">
      <c r="A19" s="265"/>
      <c r="B19" s="5"/>
      <c r="C19" s="296"/>
      <c r="D19" s="297"/>
      <c r="E19" s="10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0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0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0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0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0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0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01"/>
      <c r="F26" s="300"/>
      <c r="G26" s="300"/>
      <c r="H26" s="300"/>
    </row>
    <row r="27" spans="1:8" ht="20.100000000000001" customHeight="1">
      <c r="A27" s="266" t="s">
        <v>16</v>
      </c>
      <c r="B27" s="21">
        <v>0.29166666666666669</v>
      </c>
      <c r="C27" s="285" t="s">
        <v>185</v>
      </c>
      <c r="D27" s="286"/>
      <c r="E27" s="99">
        <v>4</v>
      </c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9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9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9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9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9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9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9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9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9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9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9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9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9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187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188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189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190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191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192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193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194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60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195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196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197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198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199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200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201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198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199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202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203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204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205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 t="s">
        <v>206</v>
      </c>
      <c r="C76" s="255"/>
      <c r="D76" s="256"/>
      <c r="E76" s="265"/>
      <c r="F76" s="94"/>
      <c r="G76" s="95"/>
      <c r="H76" s="96"/>
    </row>
    <row r="77" spans="1:8" ht="20.100000000000001" customHeight="1">
      <c r="A77" s="265"/>
      <c r="B77" s="254" t="s">
        <v>207</v>
      </c>
      <c r="C77" s="255"/>
      <c r="D77" s="256"/>
      <c r="E77" s="265"/>
      <c r="F77" s="94"/>
      <c r="G77" s="95"/>
      <c r="H77" s="96"/>
    </row>
    <row r="78" spans="1:8" ht="20.100000000000001" customHeight="1">
      <c r="A78" s="265"/>
      <c r="B78" s="254" t="s">
        <v>208</v>
      </c>
      <c r="C78" s="255"/>
      <c r="D78" s="256"/>
      <c r="E78" s="265"/>
      <c r="F78" s="94"/>
      <c r="G78" s="95"/>
      <c r="H78" s="96"/>
    </row>
    <row r="79" spans="1:8" ht="20.100000000000001" customHeight="1">
      <c r="A79" s="265"/>
      <c r="B79" s="254" t="s">
        <v>209</v>
      </c>
      <c r="C79" s="255"/>
      <c r="D79" s="256"/>
      <c r="E79" s="265"/>
      <c r="F79" s="94"/>
      <c r="G79" s="95"/>
      <c r="H79" s="96"/>
    </row>
    <row r="80" spans="1:8" ht="20.100000000000001" customHeight="1">
      <c r="A80" s="265"/>
      <c r="B80" s="254" t="s">
        <v>210</v>
      </c>
      <c r="C80" s="255"/>
      <c r="D80" s="256"/>
      <c r="E80" s="265"/>
      <c r="F80" s="94"/>
      <c r="G80" s="95"/>
      <c r="H80" s="96"/>
    </row>
    <row r="81" spans="1:14" ht="20.100000000000001" customHeight="1">
      <c r="A81" s="265"/>
      <c r="B81" s="254"/>
      <c r="C81" s="255"/>
      <c r="D81" s="256"/>
      <c r="E81" s="265"/>
      <c r="F81" s="94"/>
      <c r="G81" s="95"/>
      <c r="H81" s="96"/>
    </row>
    <row r="82" spans="1:14" ht="20.100000000000001" customHeight="1">
      <c r="A82" s="265"/>
      <c r="B82" s="254"/>
      <c r="C82" s="255"/>
      <c r="D82" s="256"/>
      <c r="E82" s="265"/>
      <c r="F82" s="94"/>
      <c r="G82" s="95"/>
      <c r="H82" s="96"/>
    </row>
    <row r="83" spans="1:14" ht="20.100000000000001" customHeight="1">
      <c r="A83" s="265"/>
      <c r="B83" s="254"/>
      <c r="C83" s="255"/>
      <c r="D83" s="256"/>
      <c r="E83" s="265"/>
      <c r="F83" s="94"/>
      <c r="G83" s="95"/>
      <c r="H83" s="96"/>
    </row>
    <row r="84" spans="1:14" ht="20.100000000000001" customHeight="1">
      <c r="A84" s="265"/>
      <c r="B84" s="254"/>
      <c r="C84" s="255"/>
      <c r="D84" s="256"/>
      <c r="E84" s="265"/>
      <c r="F84" s="94"/>
      <c r="G84" s="95"/>
      <c r="H84" s="96"/>
    </row>
    <row r="85" spans="1:14" ht="20.100000000000001" customHeight="1">
      <c r="A85" s="265"/>
      <c r="B85" s="254"/>
      <c r="C85" s="255"/>
      <c r="D85" s="256"/>
      <c r="E85" s="265"/>
      <c r="F85" s="94"/>
      <c r="G85" s="95"/>
      <c r="H85" s="96"/>
    </row>
    <row r="86" spans="1:14" ht="20.100000000000001" customHeight="1">
      <c r="A86" s="103"/>
      <c r="B86" s="95" t="s">
        <v>42</v>
      </c>
      <c r="C86" s="95"/>
      <c r="D86" s="95"/>
      <c r="E86" s="10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6"/>
  <sheetViews>
    <sheetView topLeftCell="A7" zoomScaleNormal="100" workbookViewId="0">
      <selection activeCell="J16" sqref="J1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07" t="s">
        <v>1</v>
      </c>
      <c r="B2" s="289" t="s">
        <v>211</v>
      </c>
      <c r="C2" s="291"/>
      <c r="D2" s="10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04" t="s">
        <v>5</v>
      </c>
      <c r="F3" s="104"/>
      <c r="G3" s="318"/>
      <c r="H3" s="318"/>
    </row>
    <row r="4" spans="1:12" ht="20.100000000000001" customHeight="1">
      <c r="A4" s="107" t="s">
        <v>6</v>
      </c>
      <c r="B4" s="311">
        <v>1154460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07" t="s">
        <v>7</v>
      </c>
      <c r="B5" s="311">
        <f>B6-B4</f>
        <v>407050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07" t="s">
        <v>8</v>
      </c>
      <c r="B6" s="311">
        <v>1561510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07" t="s">
        <v>37</v>
      </c>
      <c r="B7" s="311">
        <f>B6+'12월7일'!B7:D7</f>
        <v>12362160</v>
      </c>
      <c r="C7" s="312"/>
      <c r="D7" s="313"/>
      <c r="E7" s="314"/>
      <c r="F7" s="315"/>
      <c r="G7" s="315"/>
      <c r="H7" s="316"/>
    </row>
    <row r="8" spans="1:12" ht="20.100000000000001" customHeight="1">
      <c r="A8" s="107" t="s">
        <v>9</v>
      </c>
      <c r="B8" s="321">
        <v>89450</v>
      </c>
      <c r="C8" s="322"/>
      <c r="D8" s="323"/>
      <c r="E8" s="272"/>
      <c r="F8" s="324"/>
      <c r="G8" s="324"/>
      <c r="H8" s="325"/>
    </row>
    <row r="9" spans="1:12" ht="20.100000000000001" customHeight="1">
      <c r="A9" s="11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0.08</v>
      </c>
      <c r="E10" s="26" t="s">
        <v>25</v>
      </c>
      <c r="F10" s="18">
        <v>0.35</v>
      </c>
      <c r="G10" s="23" t="s">
        <v>27</v>
      </c>
      <c r="H10" s="18">
        <v>0.1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0.04</v>
      </c>
      <c r="C11" s="24" t="s">
        <v>40</v>
      </c>
      <c r="D11" s="18">
        <v>0</v>
      </c>
      <c r="E11" s="24" t="s">
        <v>29</v>
      </c>
      <c r="F11" s="18">
        <v>0.02</v>
      </c>
      <c r="G11" s="24" t="s">
        <v>30</v>
      </c>
      <c r="H11" s="18">
        <v>0.15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0.13</v>
      </c>
      <c r="C12" s="25" t="s">
        <v>32</v>
      </c>
      <c r="D12" s="20">
        <v>0.03</v>
      </c>
      <c r="E12" s="25" t="s">
        <v>33</v>
      </c>
      <c r="F12" s="20">
        <v>0</v>
      </c>
      <c r="G12" s="25" t="s">
        <v>38</v>
      </c>
      <c r="H12" s="20">
        <v>0.02</v>
      </c>
      <c r="I12" s="30" t="s">
        <v>45</v>
      </c>
      <c r="J12" s="31">
        <v>0.01</v>
      </c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51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237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04"/>
      <c r="F15" s="104"/>
      <c r="G15" s="105"/>
      <c r="H15" s="1"/>
    </row>
    <row r="16" spans="1:12" ht="20.100000000000001" customHeight="1">
      <c r="A16" s="107"/>
      <c r="B16" s="107" t="s">
        <v>13</v>
      </c>
      <c r="C16" s="289" t="s">
        <v>14</v>
      </c>
      <c r="D16" s="291"/>
      <c r="E16" s="10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0.4375</v>
      </c>
      <c r="C17" s="296" t="s">
        <v>212</v>
      </c>
      <c r="D17" s="297"/>
      <c r="E17" s="107">
        <v>12</v>
      </c>
      <c r="F17" s="280"/>
      <c r="G17" s="280"/>
      <c r="H17" s="280"/>
    </row>
    <row r="18" spans="1:8" ht="20.100000000000001" customHeight="1">
      <c r="A18" s="265"/>
      <c r="B18" s="5">
        <v>0.52083333333333337</v>
      </c>
      <c r="C18" s="296" t="s">
        <v>213</v>
      </c>
      <c r="D18" s="297"/>
      <c r="E18" s="107">
        <v>5</v>
      </c>
      <c r="F18" s="280" t="s">
        <v>215</v>
      </c>
      <c r="G18" s="280"/>
      <c r="H18" s="280"/>
    </row>
    <row r="19" spans="1:8" ht="20.100000000000001" customHeight="1">
      <c r="A19" s="265"/>
      <c r="B19" s="5">
        <v>0.49305555555555558</v>
      </c>
      <c r="C19" s="296" t="s">
        <v>214</v>
      </c>
      <c r="D19" s="297"/>
      <c r="E19" s="107">
        <v>2</v>
      </c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0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0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0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0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0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0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08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10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0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0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0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0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0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0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0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0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0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0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0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0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0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236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216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217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218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219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220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221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222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223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224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103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225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226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227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228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229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230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231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232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233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13"/>
      <c r="G76" s="111"/>
      <c r="H76" s="112"/>
    </row>
    <row r="77" spans="1:8" ht="20.100000000000001" customHeight="1">
      <c r="A77" s="265"/>
      <c r="B77" s="254"/>
      <c r="C77" s="255"/>
      <c r="D77" s="256"/>
      <c r="E77" s="265"/>
      <c r="F77" s="113"/>
      <c r="G77" s="111"/>
      <c r="H77" s="112"/>
    </row>
    <row r="78" spans="1:8" ht="20.100000000000001" customHeight="1">
      <c r="A78" s="265"/>
      <c r="B78" s="254"/>
      <c r="C78" s="255"/>
      <c r="D78" s="256"/>
      <c r="E78" s="265"/>
      <c r="F78" s="113"/>
      <c r="G78" s="111"/>
      <c r="H78" s="112"/>
    </row>
    <row r="79" spans="1:8" ht="20.100000000000001" customHeight="1">
      <c r="A79" s="265"/>
      <c r="B79" s="254"/>
      <c r="C79" s="255"/>
      <c r="D79" s="256"/>
      <c r="E79" s="265"/>
      <c r="F79" s="113"/>
      <c r="G79" s="111"/>
      <c r="H79" s="112"/>
    </row>
    <row r="80" spans="1:8" ht="20.100000000000001" customHeight="1">
      <c r="A80" s="265"/>
      <c r="B80" s="254"/>
      <c r="C80" s="255"/>
      <c r="D80" s="256"/>
      <c r="E80" s="265"/>
      <c r="F80" s="113"/>
      <c r="G80" s="111"/>
      <c r="H80" s="112"/>
    </row>
    <row r="81" spans="1:14" ht="20.100000000000001" customHeight="1">
      <c r="A81" s="265"/>
      <c r="B81" s="254"/>
      <c r="C81" s="255"/>
      <c r="D81" s="256"/>
      <c r="E81" s="265"/>
      <c r="F81" s="113"/>
      <c r="G81" s="111"/>
      <c r="H81" s="112"/>
    </row>
    <row r="82" spans="1:14" ht="20.100000000000001" customHeight="1">
      <c r="A82" s="265"/>
      <c r="B82" s="254"/>
      <c r="C82" s="255"/>
      <c r="D82" s="256"/>
      <c r="E82" s="265"/>
      <c r="F82" s="113"/>
      <c r="G82" s="111"/>
      <c r="H82" s="112"/>
    </row>
    <row r="83" spans="1:14" ht="20.100000000000001" customHeight="1">
      <c r="A83" s="265"/>
      <c r="B83" s="254"/>
      <c r="C83" s="255"/>
      <c r="D83" s="256"/>
      <c r="E83" s="265"/>
      <c r="F83" s="113"/>
      <c r="G83" s="111"/>
      <c r="H83" s="112"/>
    </row>
    <row r="84" spans="1:14" ht="20.100000000000001" customHeight="1">
      <c r="A84" s="265"/>
      <c r="B84" s="254"/>
      <c r="C84" s="255"/>
      <c r="D84" s="256"/>
      <c r="E84" s="265"/>
      <c r="F84" s="113"/>
      <c r="G84" s="111"/>
      <c r="H84" s="112"/>
    </row>
    <row r="85" spans="1:14" ht="20.100000000000001" customHeight="1">
      <c r="A85" s="265"/>
      <c r="B85" s="254"/>
      <c r="C85" s="255"/>
      <c r="D85" s="256"/>
      <c r="E85" s="265"/>
      <c r="F85" s="113"/>
      <c r="G85" s="111"/>
      <c r="H85" s="112"/>
    </row>
    <row r="86" spans="1:14" ht="20.100000000000001" customHeight="1">
      <c r="A86" s="106"/>
      <c r="B86" s="111" t="s">
        <v>42</v>
      </c>
      <c r="C86" s="111"/>
      <c r="D86" s="111"/>
      <c r="E86" s="10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1380</v>
      </c>
      <c r="C89" s="246" t="s">
        <v>234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8500</v>
      </c>
      <c r="C90" s="246" t="s">
        <v>235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9880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6"/>
  <sheetViews>
    <sheetView topLeftCell="A7" zoomScaleNormal="100" workbookViewId="0">
      <selection activeCell="B20" sqref="B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17" t="s">
        <v>1</v>
      </c>
      <c r="B2" s="289" t="s">
        <v>238</v>
      </c>
      <c r="C2" s="291"/>
      <c r="D2" s="11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14" t="s">
        <v>5</v>
      </c>
      <c r="F3" s="114"/>
      <c r="G3" s="318"/>
      <c r="H3" s="318"/>
    </row>
    <row r="4" spans="1:12" ht="20.100000000000001" customHeight="1">
      <c r="A4" s="117" t="s">
        <v>6</v>
      </c>
      <c r="B4" s="311">
        <v>463100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17" t="s">
        <v>7</v>
      </c>
      <c r="B5" s="311">
        <f>B6-B4</f>
        <v>1341030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17" t="s">
        <v>8</v>
      </c>
      <c r="B6" s="311">
        <v>1804130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17" t="s">
        <v>37</v>
      </c>
      <c r="B7" s="311">
        <f>B6+'12월8일'!B7:D7</f>
        <v>14166290</v>
      </c>
      <c r="C7" s="312"/>
      <c r="D7" s="313"/>
      <c r="E7" s="314"/>
      <c r="F7" s="315"/>
      <c r="G7" s="315"/>
      <c r="H7" s="316"/>
    </row>
    <row r="8" spans="1:12" ht="20.100000000000001" customHeight="1">
      <c r="A8" s="117" t="s">
        <v>9</v>
      </c>
      <c r="B8" s="321">
        <v>247650</v>
      </c>
      <c r="C8" s="322"/>
      <c r="D8" s="323"/>
      <c r="E8" s="272"/>
      <c r="F8" s="324"/>
      <c r="G8" s="324"/>
      <c r="H8" s="325"/>
    </row>
    <row r="9" spans="1:12" ht="20.100000000000001" customHeight="1">
      <c r="A9" s="12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0.05</v>
      </c>
      <c r="C10" s="23" t="s">
        <v>24</v>
      </c>
      <c r="D10" s="19">
        <v>7.0000000000000007E-2</v>
      </c>
      <c r="E10" s="26" t="s">
        <v>25</v>
      </c>
      <c r="F10" s="18">
        <v>0.33</v>
      </c>
      <c r="G10" s="23" t="s">
        <v>27</v>
      </c>
      <c r="H10" s="18">
        <v>0.04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0.16</v>
      </c>
      <c r="C11" s="24" t="s">
        <v>40</v>
      </c>
      <c r="D11" s="18">
        <v>0</v>
      </c>
      <c r="E11" s="24" t="s">
        <v>29</v>
      </c>
      <c r="F11" s="18">
        <v>0.05</v>
      </c>
      <c r="G11" s="24" t="s">
        <v>30</v>
      </c>
      <c r="H11" s="18">
        <v>0.13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0.01</v>
      </c>
      <c r="E12" s="25" t="s">
        <v>33</v>
      </c>
      <c r="F12" s="20">
        <v>7.0000000000000007E-2</v>
      </c>
      <c r="G12" s="25" t="s">
        <v>38</v>
      </c>
      <c r="H12" s="20">
        <v>0.01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268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86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14"/>
      <c r="F15" s="114"/>
      <c r="G15" s="115"/>
      <c r="H15" s="1"/>
    </row>
    <row r="16" spans="1:12" ht="20.100000000000001" customHeight="1">
      <c r="A16" s="117"/>
      <c r="B16" s="117" t="s">
        <v>13</v>
      </c>
      <c r="C16" s="289" t="s">
        <v>14</v>
      </c>
      <c r="D16" s="291"/>
      <c r="E16" s="11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0.45833333333333331</v>
      </c>
      <c r="C17" s="296" t="s">
        <v>239</v>
      </c>
      <c r="D17" s="297"/>
      <c r="E17" s="117">
        <v>4</v>
      </c>
      <c r="F17" s="280"/>
      <c r="G17" s="280"/>
      <c r="H17" s="280"/>
    </row>
    <row r="18" spans="1:8" ht="20.100000000000001" customHeight="1">
      <c r="A18" s="265"/>
      <c r="B18" s="5">
        <v>0.5</v>
      </c>
      <c r="C18" s="296" t="s">
        <v>58</v>
      </c>
      <c r="D18" s="297"/>
      <c r="E18" s="117">
        <v>2</v>
      </c>
      <c r="F18" s="280"/>
      <c r="G18" s="280"/>
      <c r="H18" s="280"/>
    </row>
    <row r="19" spans="1:8" ht="20.100000000000001" customHeight="1">
      <c r="A19" s="265"/>
      <c r="B19" s="5">
        <v>0.5</v>
      </c>
      <c r="C19" s="296" t="s">
        <v>240</v>
      </c>
      <c r="D19" s="297"/>
      <c r="E19" s="117">
        <v>3</v>
      </c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1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1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1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1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1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1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18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241</v>
      </c>
      <c r="D27" s="286"/>
      <c r="E27" s="119">
        <v>3</v>
      </c>
      <c r="F27" s="292"/>
      <c r="G27" s="293"/>
      <c r="H27" s="294"/>
    </row>
    <row r="28" spans="1:8" ht="20.100000000000001" customHeight="1">
      <c r="A28" s="266"/>
      <c r="B28" s="21">
        <v>0.3125</v>
      </c>
      <c r="C28" s="285" t="s">
        <v>242</v>
      </c>
      <c r="D28" s="286"/>
      <c r="E28" s="119">
        <v>3</v>
      </c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1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1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1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1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1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1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1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1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1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1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1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1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243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244</v>
      </c>
      <c r="C54" s="260"/>
      <c r="D54" s="261"/>
      <c r="E54" s="271" t="s">
        <v>18</v>
      </c>
      <c r="F54" s="267" t="s">
        <v>130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245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246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247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248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249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250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251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252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253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254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255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256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257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258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259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260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261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262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263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 t="s">
        <v>149</v>
      </c>
      <c r="C76" s="255"/>
      <c r="D76" s="256"/>
      <c r="E76" s="265"/>
      <c r="F76" s="123"/>
      <c r="G76" s="121"/>
      <c r="H76" s="122"/>
    </row>
    <row r="77" spans="1:8" ht="20.100000000000001" customHeight="1">
      <c r="A77" s="265"/>
      <c r="B77" s="254"/>
      <c r="C77" s="255"/>
      <c r="D77" s="256"/>
      <c r="E77" s="265"/>
      <c r="F77" s="123"/>
      <c r="G77" s="121"/>
      <c r="H77" s="122"/>
    </row>
    <row r="78" spans="1:8" ht="20.100000000000001" customHeight="1">
      <c r="A78" s="265"/>
      <c r="B78" s="254"/>
      <c r="C78" s="255"/>
      <c r="D78" s="256"/>
      <c r="E78" s="265"/>
      <c r="F78" s="123"/>
      <c r="G78" s="121"/>
      <c r="H78" s="122"/>
    </row>
    <row r="79" spans="1:8" ht="20.100000000000001" customHeight="1">
      <c r="A79" s="265"/>
      <c r="B79" s="254"/>
      <c r="C79" s="255"/>
      <c r="D79" s="256"/>
      <c r="E79" s="265"/>
      <c r="F79" s="123"/>
      <c r="G79" s="121"/>
      <c r="H79" s="122"/>
    </row>
    <row r="80" spans="1:8" ht="20.100000000000001" customHeight="1">
      <c r="A80" s="265"/>
      <c r="B80" s="254"/>
      <c r="C80" s="255"/>
      <c r="D80" s="256"/>
      <c r="E80" s="265"/>
      <c r="F80" s="123"/>
      <c r="G80" s="121"/>
      <c r="H80" s="122"/>
    </row>
    <row r="81" spans="1:14" ht="20.100000000000001" customHeight="1">
      <c r="A81" s="265"/>
      <c r="B81" s="254"/>
      <c r="C81" s="255"/>
      <c r="D81" s="256"/>
      <c r="E81" s="265"/>
      <c r="F81" s="123"/>
      <c r="G81" s="121"/>
      <c r="H81" s="122"/>
    </row>
    <row r="82" spans="1:14" ht="20.100000000000001" customHeight="1">
      <c r="A82" s="265"/>
      <c r="B82" s="254"/>
      <c r="C82" s="255"/>
      <c r="D82" s="256"/>
      <c r="E82" s="265"/>
      <c r="F82" s="123"/>
      <c r="G82" s="121"/>
      <c r="H82" s="122"/>
    </row>
    <row r="83" spans="1:14" ht="20.100000000000001" customHeight="1">
      <c r="A83" s="265"/>
      <c r="B83" s="254"/>
      <c r="C83" s="255"/>
      <c r="D83" s="256"/>
      <c r="E83" s="265"/>
      <c r="F83" s="123"/>
      <c r="G83" s="121"/>
      <c r="H83" s="122"/>
    </row>
    <row r="84" spans="1:14" ht="20.100000000000001" customHeight="1">
      <c r="A84" s="265"/>
      <c r="B84" s="254"/>
      <c r="C84" s="255"/>
      <c r="D84" s="256"/>
      <c r="E84" s="265"/>
      <c r="F84" s="123"/>
      <c r="G84" s="121"/>
      <c r="H84" s="122"/>
    </row>
    <row r="85" spans="1:14" ht="20.100000000000001" customHeight="1">
      <c r="A85" s="265"/>
      <c r="B85" s="254"/>
      <c r="C85" s="255"/>
      <c r="D85" s="256"/>
      <c r="E85" s="265"/>
      <c r="F85" s="123"/>
      <c r="G85" s="121"/>
      <c r="H85" s="122"/>
    </row>
    <row r="86" spans="1:14" ht="20.100000000000001" customHeight="1">
      <c r="A86" s="116"/>
      <c r="B86" s="121" t="s">
        <v>42</v>
      </c>
      <c r="C86" s="121"/>
      <c r="D86" s="121"/>
      <c r="E86" s="11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18000</v>
      </c>
      <c r="C89" s="246" t="s">
        <v>115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43000</v>
      </c>
      <c r="C90" s="246" t="s">
        <v>264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10000</v>
      </c>
      <c r="C91" s="246" t="s">
        <v>113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20000</v>
      </c>
      <c r="C92" s="246" t="s">
        <v>116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8000</v>
      </c>
      <c r="C93" s="246" t="s">
        <v>158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10000</v>
      </c>
      <c r="C94" s="246" t="s">
        <v>265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8000</v>
      </c>
      <c r="C95" s="246" t="s">
        <v>111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2000</v>
      </c>
      <c r="C96" s="246" t="s">
        <v>112</v>
      </c>
      <c r="D96" s="247"/>
      <c r="E96" s="253"/>
      <c r="F96" s="8"/>
      <c r="G96" s="246"/>
      <c r="H96" s="247"/>
    </row>
    <row r="97" spans="1:8" ht="20.100000000000001" customHeight="1">
      <c r="A97" s="249"/>
      <c r="B97" s="9">
        <v>16000</v>
      </c>
      <c r="C97" s="246" t="s">
        <v>266</v>
      </c>
      <c r="D97" s="247"/>
      <c r="E97" s="253"/>
      <c r="F97" s="8"/>
      <c r="G97" s="246"/>
      <c r="H97" s="247"/>
    </row>
    <row r="98" spans="1:8" ht="20.100000000000001" customHeight="1">
      <c r="A98" s="249"/>
      <c r="B98" s="9">
        <v>5000</v>
      </c>
      <c r="C98" s="246" t="s">
        <v>267</v>
      </c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140000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" sqref="B7:D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30" t="s">
        <v>1</v>
      </c>
      <c r="B2" s="289" t="s">
        <v>269</v>
      </c>
      <c r="C2" s="291"/>
      <c r="D2" s="13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28" t="s">
        <v>5</v>
      </c>
      <c r="F3" s="128"/>
      <c r="G3" s="318"/>
      <c r="H3" s="318"/>
    </row>
    <row r="4" spans="1:12" ht="20.100000000000001" customHeight="1">
      <c r="A4" s="130" t="s">
        <v>6</v>
      </c>
      <c r="B4" s="311">
        <v>1471120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30" t="s">
        <v>7</v>
      </c>
      <c r="B5" s="311">
        <f>B6-B4</f>
        <v>468200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30" t="s">
        <v>8</v>
      </c>
      <c r="B6" s="311">
        <v>1939320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30" t="s">
        <v>37</v>
      </c>
      <c r="B7" s="311">
        <f>B6+'12월9일'!B7:D7</f>
        <v>16105610</v>
      </c>
      <c r="C7" s="312"/>
      <c r="D7" s="313"/>
      <c r="E7" s="314"/>
      <c r="F7" s="315"/>
      <c r="G7" s="315"/>
      <c r="H7" s="316"/>
    </row>
    <row r="8" spans="1:12" ht="20.100000000000001" customHeight="1">
      <c r="A8" s="130" t="s">
        <v>9</v>
      </c>
      <c r="B8" s="321">
        <v>94600</v>
      </c>
      <c r="C8" s="322"/>
      <c r="D8" s="323"/>
      <c r="E8" s="272"/>
      <c r="F8" s="324"/>
      <c r="G8" s="324"/>
      <c r="H8" s="325"/>
    </row>
    <row r="9" spans="1:12" ht="20.100000000000001" customHeight="1">
      <c r="A9" s="12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1.0000000000000002</v>
      </c>
    </row>
    <row r="10" spans="1:12" ht="20.100000000000001" customHeight="1">
      <c r="A10" s="23" t="s">
        <v>22</v>
      </c>
      <c r="B10" s="27">
        <v>0.12</v>
      </c>
      <c r="C10" s="23" t="s">
        <v>24</v>
      </c>
      <c r="D10" s="19">
        <v>0.04</v>
      </c>
      <c r="E10" s="26" t="s">
        <v>25</v>
      </c>
      <c r="F10" s="18">
        <v>0.3</v>
      </c>
      <c r="G10" s="23" t="s">
        <v>27</v>
      </c>
      <c r="H10" s="18">
        <v>0.06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0.06</v>
      </c>
      <c r="C11" s="24" t="s">
        <v>40</v>
      </c>
      <c r="D11" s="18">
        <v>7.0000000000000007E-2</v>
      </c>
      <c r="E11" s="24" t="s">
        <v>29</v>
      </c>
      <c r="F11" s="18">
        <v>0.01</v>
      </c>
      <c r="G11" s="24" t="s">
        <v>30</v>
      </c>
      <c r="H11" s="18">
        <v>0.15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</v>
      </c>
      <c r="C12" s="25" t="s">
        <v>32</v>
      </c>
      <c r="D12" s="20">
        <v>0.06</v>
      </c>
      <c r="E12" s="25" t="s">
        <v>33</v>
      </c>
      <c r="F12" s="20">
        <v>0.03</v>
      </c>
      <c r="G12" s="25" t="s">
        <v>38</v>
      </c>
      <c r="H12" s="20">
        <v>0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38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117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28"/>
      <c r="F15" s="128"/>
      <c r="G15" s="132"/>
      <c r="H15" s="1"/>
    </row>
    <row r="16" spans="1:12" ht="20.100000000000001" customHeight="1">
      <c r="A16" s="130"/>
      <c r="B16" s="130" t="s">
        <v>13</v>
      </c>
      <c r="C16" s="289" t="s">
        <v>14</v>
      </c>
      <c r="D16" s="291"/>
      <c r="E16" s="13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0.4375</v>
      </c>
      <c r="C17" s="296" t="s">
        <v>270</v>
      </c>
      <c r="D17" s="297"/>
      <c r="E17" s="130">
        <v>9</v>
      </c>
      <c r="F17" s="280"/>
      <c r="G17" s="280"/>
      <c r="H17" s="280"/>
    </row>
    <row r="18" spans="1:8" ht="20.100000000000001" customHeight="1">
      <c r="A18" s="265"/>
      <c r="B18" s="5">
        <v>4.1666666666666664E-2</v>
      </c>
      <c r="C18" s="296" t="s">
        <v>88</v>
      </c>
      <c r="D18" s="297"/>
      <c r="E18" s="130">
        <v>6</v>
      </c>
      <c r="F18" s="280"/>
      <c r="G18" s="280"/>
      <c r="H18" s="280"/>
    </row>
    <row r="19" spans="1:8" ht="20.100000000000001" customHeight="1">
      <c r="A19" s="265"/>
      <c r="B19" s="5">
        <v>0.51041666666666663</v>
      </c>
      <c r="C19" s="296" t="s">
        <v>54</v>
      </c>
      <c r="D19" s="297"/>
      <c r="E19" s="130">
        <v>2</v>
      </c>
      <c r="F19" s="280"/>
      <c r="G19" s="280"/>
      <c r="H19" s="280"/>
    </row>
    <row r="20" spans="1:8" ht="20.100000000000001" customHeight="1">
      <c r="A20" s="265"/>
      <c r="B20" s="5">
        <v>0.5</v>
      </c>
      <c r="C20" s="296" t="s">
        <v>271</v>
      </c>
      <c r="D20" s="297"/>
      <c r="E20" s="130">
        <v>4</v>
      </c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3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3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3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3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3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31"/>
      <c r="F26" s="300"/>
      <c r="G26" s="300"/>
      <c r="H26" s="300"/>
    </row>
    <row r="27" spans="1:8" ht="20.100000000000001" customHeight="1">
      <c r="A27" s="266" t="s">
        <v>16</v>
      </c>
      <c r="B27" s="21">
        <v>0.30555555555555552</v>
      </c>
      <c r="C27" s="285" t="s">
        <v>272</v>
      </c>
      <c r="D27" s="286"/>
      <c r="E27" s="129">
        <v>4</v>
      </c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2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2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2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2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2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2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2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2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2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2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2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2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2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273</v>
      </c>
      <c r="C42" s="327"/>
      <c r="D42" s="328"/>
      <c r="E42" s="264" t="s">
        <v>18</v>
      </c>
      <c r="F42" s="254" t="s">
        <v>293</v>
      </c>
      <c r="G42" s="255"/>
      <c r="H42" s="256"/>
    </row>
    <row r="43" spans="1:8" ht="20.100000000000001" customHeight="1">
      <c r="A43" s="280"/>
      <c r="B43" s="329" t="s">
        <v>274</v>
      </c>
      <c r="C43" s="330"/>
      <c r="D43" s="331"/>
      <c r="E43" s="265"/>
      <c r="F43" s="254" t="s">
        <v>294</v>
      </c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 t="s">
        <v>295</v>
      </c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 t="s">
        <v>296</v>
      </c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292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275</v>
      </c>
      <c r="C57" s="255"/>
      <c r="D57" s="256"/>
      <c r="E57" s="264" t="s">
        <v>18</v>
      </c>
      <c r="F57" s="259" t="s">
        <v>297</v>
      </c>
      <c r="G57" s="260"/>
      <c r="H57" s="261"/>
    </row>
    <row r="58" spans="1:8" ht="20.100000000000001" customHeight="1">
      <c r="A58" s="265"/>
      <c r="B58" s="254" t="s">
        <v>276</v>
      </c>
      <c r="C58" s="255"/>
      <c r="D58" s="256"/>
      <c r="E58" s="265"/>
      <c r="F58" s="259" t="s">
        <v>298</v>
      </c>
      <c r="G58" s="260"/>
      <c r="H58" s="261"/>
    </row>
    <row r="59" spans="1:8" ht="20.100000000000001" customHeight="1">
      <c r="A59" s="265"/>
      <c r="B59" s="254" t="s">
        <v>277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278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279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280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281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282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176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277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278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283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284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285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286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287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288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289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290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 t="s">
        <v>291</v>
      </c>
      <c r="C76" s="255"/>
      <c r="D76" s="256"/>
      <c r="E76" s="265"/>
      <c r="F76" s="124"/>
      <c r="G76" s="125"/>
      <c r="H76" s="126"/>
    </row>
    <row r="77" spans="1:8" ht="20.100000000000001" customHeight="1">
      <c r="A77" s="265"/>
      <c r="B77" s="254" t="s">
        <v>176</v>
      </c>
      <c r="C77" s="255"/>
      <c r="D77" s="256"/>
      <c r="E77" s="265"/>
      <c r="F77" s="124"/>
      <c r="G77" s="125"/>
      <c r="H77" s="126"/>
    </row>
    <row r="78" spans="1:8" ht="20.100000000000001" customHeight="1">
      <c r="A78" s="265"/>
      <c r="B78" s="254"/>
      <c r="C78" s="255"/>
      <c r="D78" s="256"/>
      <c r="E78" s="265"/>
      <c r="F78" s="124"/>
      <c r="G78" s="125"/>
      <c r="H78" s="126"/>
    </row>
    <row r="79" spans="1:8" ht="20.100000000000001" customHeight="1">
      <c r="A79" s="265"/>
      <c r="B79" s="254"/>
      <c r="C79" s="255"/>
      <c r="D79" s="256"/>
      <c r="E79" s="265"/>
      <c r="F79" s="124"/>
      <c r="G79" s="125"/>
      <c r="H79" s="126"/>
    </row>
    <row r="80" spans="1:8" ht="20.100000000000001" customHeight="1">
      <c r="A80" s="265"/>
      <c r="B80" s="254"/>
      <c r="C80" s="255"/>
      <c r="D80" s="256"/>
      <c r="E80" s="265"/>
      <c r="F80" s="124"/>
      <c r="G80" s="125"/>
      <c r="H80" s="126"/>
    </row>
    <row r="81" spans="1:14" ht="20.100000000000001" customHeight="1">
      <c r="A81" s="265"/>
      <c r="B81" s="254"/>
      <c r="C81" s="255"/>
      <c r="D81" s="256"/>
      <c r="E81" s="265"/>
      <c r="F81" s="124"/>
      <c r="G81" s="125"/>
      <c r="H81" s="126"/>
    </row>
    <row r="82" spans="1:14" ht="20.100000000000001" customHeight="1">
      <c r="A82" s="265"/>
      <c r="B82" s="254"/>
      <c r="C82" s="255"/>
      <c r="D82" s="256"/>
      <c r="E82" s="265"/>
      <c r="F82" s="124"/>
      <c r="G82" s="125"/>
      <c r="H82" s="126"/>
    </row>
    <row r="83" spans="1:14" ht="20.100000000000001" customHeight="1">
      <c r="A83" s="265"/>
      <c r="B83" s="254"/>
      <c r="C83" s="255"/>
      <c r="D83" s="256"/>
      <c r="E83" s="265"/>
      <c r="F83" s="124"/>
      <c r="G83" s="125"/>
      <c r="H83" s="126"/>
    </row>
    <row r="84" spans="1:14" ht="20.100000000000001" customHeight="1">
      <c r="A84" s="265"/>
      <c r="B84" s="254"/>
      <c r="C84" s="255"/>
      <c r="D84" s="256"/>
      <c r="E84" s="265"/>
      <c r="F84" s="124"/>
      <c r="G84" s="125"/>
      <c r="H84" s="126"/>
    </row>
    <row r="85" spans="1:14" ht="20.100000000000001" customHeight="1">
      <c r="A85" s="265"/>
      <c r="B85" s="254"/>
      <c r="C85" s="255"/>
      <c r="D85" s="256"/>
      <c r="E85" s="265"/>
      <c r="F85" s="124"/>
      <c r="G85" s="125"/>
      <c r="H85" s="126"/>
    </row>
    <row r="86" spans="1:14" ht="20.100000000000001" customHeight="1">
      <c r="A86" s="133"/>
      <c r="B86" s="125" t="s">
        <v>42</v>
      </c>
      <c r="C86" s="125"/>
      <c r="D86" s="125"/>
      <c r="E86" s="13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" sqref="B7:D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37" t="s">
        <v>1</v>
      </c>
      <c r="B2" s="289" t="s">
        <v>299</v>
      </c>
      <c r="C2" s="291"/>
      <c r="D2" s="13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34" t="s">
        <v>5</v>
      </c>
      <c r="F3" s="134"/>
      <c r="G3" s="318"/>
      <c r="H3" s="318"/>
    </row>
    <row r="4" spans="1:12" ht="20.100000000000001" customHeight="1">
      <c r="A4" s="137" t="s">
        <v>6</v>
      </c>
      <c r="B4" s="311">
        <v>907820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37" t="s">
        <v>7</v>
      </c>
      <c r="B5" s="311">
        <f>B6-B4</f>
        <v>516500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37" t="s">
        <v>8</v>
      </c>
      <c r="B6" s="311">
        <v>1424320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37" t="s">
        <v>37</v>
      </c>
      <c r="B7" s="311">
        <f>B6+'12월10일'!B7:D7</f>
        <v>17529930</v>
      </c>
      <c r="C7" s="312"/>
      <c r="D7" s="313"/>
      <c r="E7" s="314"/>
      <c r="F7" s="315"/>
      <c r="G7" s="315"/>
      <c r="H7" s="316"/>
    </row>
    <row r="8" spans="1:12" ht="20.100000000000001" customHeight="1">
      <c r="A8" s="137" t="s">
        <v>9</v>
      </c>
      <c r="B8" s="321">
        <v>56900</v>
      </c>
      <c r="C8" s="322"/>
      <c r="D8" s="323"/>
      <c r="E8" s="272"/>
      <c r="F8" s="324"/>
      <c r="G8" s="324"/>
      <c r="H8" s="325"/>
    </row>
    <row r="9" spans="1:12" ht="20.100000000000001" customHeight="1">
      <c r="A9" s="14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0.1</v>
      </c>
      <c r="E10" s="26" t="s">
        <v>25</v>
      </c>
      <c r="F10" s="18">
        <v>0.22</v>
      </c>
      <c r="G10" s="23" t="s">
        <v>27</v>
      </c>
      <c r="H10" s="18">
        <v>0.05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40</v>
      </c>
      <c r="D11" s="18">
        <v>0</v>
      </c>
      <c r="E11" s="24" t="s">
        <v>29</v>
      </c>
      <c r="F11" s="18">
        <v>0.02</v>
      </c>
      <c r="G11" s="24" t="s">
        <v>30</v>
      </c>
      <c r="H11" s="18">
        <v>0.16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</v>
      </c>
      <c r="C12" s="25" t="s">
        <v>32</v>
      </c>
      <c r="D12" s="20">
        <v>0.05</v>
      </c>
      <c r="E12" s="25" t="s">
        <v>33</v>
      </c>
      <c r="F12" s="20">
        <v>0.12</v>
      </c>
      <c r="G12" s="25" t="s">
        <v>38</v>
      </c>
      <c r="H12" s="20">
        <v>0.04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237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134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34"/>
      <c r="F15" s="134"/>
      <c r="G15" s="135"/>
      <c r="H15" s="1"/>
    </row>
    <row r="16" spans="1:12" ht="20.100000000000001" customHeight="1">
      <c r="A16" s="137"/>
      <c r="B16" s="137" t="s">
        <v>13</v>
      </c>
      <c r="C16" s="289" t="s">
        <v>14</v>
      </c>
      <c r="D16" s="291"/>
      <c r="E16" s="13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0.47916666666666669</v>
      </c>
      <c r="C17" s="296" t="s">
        <v>300</v>
      </c>
      <c r="D17" s="297"/>
      <c r="E17" s="137">
        <v>4</v>
      </c>
      <c r="F17" s="280"/>
      <c r="G17" s="280"/>
      <c r="H17" s="280"/>
    </row>
    <row r="18" spans="1:8" ht="20.100000000000001" customHeight="1">
      <c r="A18" s="265"/>
      <c r="B18" s="5">
        <v>0.5</v>
      </c>
      <c r="C18" s="296" t="s">
        <v>301</v>
      </c>
      <c r="D18" s="297"/>
      <c r="E18" s="137">
        <v>5</v>
      </c>
      <c r="F18" s="280" t="s">
        <v>304</v>
      </c>
      <c r="G18" s="280"/>
      <c r="H18" s="280"/>
    </row>
    <row r="19" spans="1:8" ht="20.100000000000001" customHeight="1">
      <c r="A19" s="265"/>
      <c r="B19" s="5">
        <v>0.5</v>
      </c>
      <c r="C19" s="296" t="s">
        <v>302</v>
      </c>
      <c r="D19" s="297"/>
      <c r="E19" s="137">
        <v>3</v>
      </c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3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3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3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3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3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3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38"/>
      <c r="F26" s="300"/>
      <c r="G26" s="300"/>
      <c r="H26" s="300"/>
    </row>
    <row r="27" spans="1:8" ht="20.100000000000001" customHeight="1">
      <c r="A27" s="266" t="s">
        <v>16</v>
      </c>
      <c r="B27" s="21">
        <v>0.29166666666666669</v>
      </c>
      <c r="C27" s="285" t="s">
        <v>303</v>
      </c>
      <c r="D27" s="286"/>
      <c r="E27" s="139">
        <v>4</v>
      </c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3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3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3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3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3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3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3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3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3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3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3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3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3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305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306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307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308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309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310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311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312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313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314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315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316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317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318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319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63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315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316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320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321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310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 t="s">
        <v>322</v>
      </c>
      <c r="C76" s="255"/>
      <c r="D76" s="256"/>
      <c r="E76" s="265"/>
      <c r="F76" s="143"/>
      <c r="G76" s="141"/>
      <c r="H76" s="142"/>
    </row>
    <row r="77" spans="1:8" ht="20.100000000000001" customHeight="1">
      <c r="A77" s="265"/>
      <c r="B77" s="254" t="s">
        <v>323</v>
      </c>
      <c r="C77" s="255"/>
      <c r="D77" s="256"/>
      <c r="E77" s="265"/>
      <c r="F77" s="143"/>
      <c r="G77" s="141"/>
      <c r="H77" s="142"/>
    </row>
    <row r="78" spans="1:8" ht="20.100000000000001" customHeight="1">
      <c r="A78" s="265"/>
      <c r="B78" s="254" t="s">
        <v>324</v>
      </c>
      <c r="C78" s="255"/>
      <c r="D78" s="256"/>
      <c r="E78" s="265"/>
      <c r="F78" s="143"/>
      <c r="G78" s="141"/>
      <c r="H78" s="142"/>
    </row>
    <row r="79" spans="1:8" ht="20.100000000000001" customHeight="1">
      <c r="A79" s="265"/>
      <c r="B79" s="254" t="s">
        <v>325</v>
      </c>
      <c r="C79" s="255"/>
      <c r="D79" s="256"/>
      <c r="E79" s="265"/>
      <c r="F79" s="143"/>
      <c r="G79" s="141"/>
      <c r="H79" s="142"/>
    </row>
    <row r="80" spans="1:8" ht="20.100000000000001" customHeight="1">
      <c r="A80" s="265"/>
      <c r="B80" s="254" t="s">
        <v>326</v>
      </c>
      <c r="C80" s="255"/>
      <c r="D80" s="256"/>
      <c r="E80" s="265"/>
      <c r="F80" s="143"/>
      <c r="G80" s="141"/>
      <c r="H80" s="142"/>
    </row>
    <row r="81" spans="1:14" ht="20.100000000000001" customHeight="1">
      <c r="A81" s="265"/>
      <c r="B81" s="254" t="s">
        <v>327</v>
      </c>
      <c r="C81" s="255"/>
      <c r="D81" s="256"/>
      <c r="E81" s="265"/>
      <c r="F81" s="143"/>
      <c r="G81" s="141"/>
      <c r="H81" s="142"/>
    </row>
    <row r="82" spans="1:14" ht="20.100000000000001" customHeight="1">
      <c r="A82" s="265"/>
      <c r="B82" s="254"/>
      <c r="C82" s="255"/>
      <c r="D82" s="256"/>
      <c r="E82" s="265"/>
      <c r="F82" s="143"/>
      <c r="G82" s="141"/>
      <c r="H82" s="142"/>
    </row>
    <row r="83" spans="1:14" ht="20.100000000000001" customHeight="1">
      <c r="A83" s="265"/>
      <c r="B83" s="254"/>
      <c r="C83" s="255"/>
      <c r="D83" s="256"/>
      <c r="E83" s="265"/>
      <c r="F83" s="143"/>
      <c r="G83" s="141"/>
      <c r="H83" s="142"/>
    </row>
    <row r="84" spans="1:14" ht="20.100000000000001" customHeight="1">
      <c r="A84" s="265"/>
      <c r="B84" s="254"/>
      <c r="C84" s="255"/>
      <c r="D84" s="256"/>
      <c r="E84" s="265"/>
      <c r="F84" s="143"/>
      <c r="G84" s="141"/>
      <c r="H84" s="142"/>
    </row>
    <row r="85" spans="1:14" ht="20.100000000000001" customHeight="1">
      <c r="A85" s="265"/>
      <c r="B85" s="254"/>
      <c r="C85" s="255"/>
      <c r="D85" s="256"/>
      <c r="E85" s="265"/>
      <c r="F85" s="143"/>
      <c r="G85" s="141"/>
      <c r="H85" s="142"/>
    </row>
    <row r="86" spans="1:14" ht="20.100000000000001" customHeight="1">
      <c r="A86" s="136"/>
      <c r="B86" s="141" t="s">
        <v>42</v>
      </c>
      <c r="C86" s="141"/>
      <c r="D86" s="141"/>
      <c r="E86" s="13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8000</v>
      </c>
      <c r="C89" s="246" t="s">
        <v>110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2000</v>
      </c>
      <c r="C90" s="246" t="s">
        <v>112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32000</v>
      </c>
      <c r="C91" s="246" t="s">
        <v>157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20000</v>
      </c>
      <c r="C92" s="246" t="s">
        <v>116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18000</v>
      </c>
      <c r="C93" s="246" t="s">
        <v>115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24000</v>
      </c>
      <c r="C94" s="246" t="s">
        <v>328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5000</v>
      </c>
      <c r="C95" s="246" t="s">
        <v>329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50000</v>
      </c>
      <c r="C96" s="246" t="s">
        <v>330</v>
      </c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159000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5" sqref="F1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50" t="s">
        <v>1</v>
      </c>
      <c r="B2" s="289" t="s">
        <v>331</v>
      </c>
      <c r="C2" s="291"/>
      <c r="D2" s="15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48" t="s">
        <v>5</v>
      </c>
      <c r="F3" s="148"/>
      <c r="G3" s="318"/>
      <c r="H3" s="318"/>
    </row>
    <row r="4" spans="1:12" ht="20.100000000000001" customHeight="1">
      <c r="A4" s="150" t="s">
        <v>6</v>
      </c>
      <c r="B4" s="311">
        <v>583970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50" t="s">
        <v>7</v>
      </c>
      <c r="B5" s="311">
        <f>B6-B4</f>
        <v>1203340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50" t="s">
        <v>8</v>
      </c>
      <c r="B6" s="311">
        <v>1787310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50" t="s">
        <v>37</v>
      </c>
      <c r="B7" s="311">
        <f>B6+'12월11일'!B7:D7</f>
        <v>19317240</v>
      </c>
      <c r="C7" s="312"/>
      <c r="D7" s="313"/>
      <c r="E7" s="314"/>
      <c r="F7" s="315"/>
      <c r="G7" s="315"/>
      <c r="H7" s="316"/>
    </row>
    <row r="8" spans="1:12" ht="20.100000000000001" customHeight="1">
      <c r="A8" s="150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14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1.0000000000000002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0.08</v>
      </c>
      <c r="E10" s="26" t="s">
        <v>25</v>
      </c>
      <c r="F10" s="18">
        <v>0.37</v>
      </c>
      <c r="G10" s="23" t="s">
        <v>27</v>
      </c>
      <c r="H10" s="18">
        <v>0.06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0.05</v>
      </c>
      <c r="C11" s="24" t="s">
        <v>40</v>
      </c>
      <c r="D11" s="18">
        <v>0.02</v>
      </c>
      <c r="E11" s="24" t="s">
        <v>29</v>
      </c>
      <c r="F11" s="18">
        <v>0.03</v>
      </c>
      <c r="G11" s="24" t="s">
        <v>30</v>
      </c>
      <c r="H11" s="18">
        <v>0.14000000000000001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0.09</v>
      </c>
      <c r="C12" s="25" t="s">
        <v>32</v>
      </c>
      <c r="D12" s="20">
        <v>0.02</v>
      </c>
      <c r="E12" s="25" t="s">
        <v>33</v>
      </c>
      <c r="F12" s="20">
        <v>0.05</v>
      </c>
      <c r="G12" s="25" t="s">
        <v>38</v>
      </c>
      <c r="H12" s="20">
        <v>0.02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237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86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48"/>
      <c r="F15" s="148"/>
      <c r="G15" s="152"/>
      <c r="H15" s="1"/>
    </row>
    <row r="16" spans="1:12" ht="20.100000000000001" customHeight="1">
      <c r="A16" s="150"/>
      <c r="B16" s="150" t="s">
        <v>13</v>
      </c>
      <c r="C16" s="289" t="s">
        <v>14</v>
      </c>
      <c r="D16" s="291"/>
      <c r="E16" s="15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0.45833333333333331</v>
      </c>
      <c r="C17" s="296" t="s">
        <v>343</v>
      </c>
      <c r="D17" s="297"/>
      <c r="E17" s="150">
        <v>3</v>
      </c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5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5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5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5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5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5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5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5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51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344</v>
      </c>
      <c r="D27" s="286"/>
      <c r="E27" s="159" t="s">
        <v>348</v>
      </c>
      <c r="F27" s="292"/>
      <c r="G27" s="293"/>
      <c r="H27" s="294"/>
    </row>
    <row r="28" spans="1:8" ht="20.100000000000001" customHeight="1">
      <c r="A28" s="266"/>
      <c r="B28" s="21">
        <v>0.25</v>
      </c>
      <c r="C28" s="285" t="s">
        <v>345</v>
      </c>
      <c r="D28" s="286"/>
      <c r="E28" s="159" t="s">
        <v>349</v>
      </c>
      <c r="F28" s="289"/>
      <c r="G28" s="290"/>
      <c r="H28" s="291"/>
    </row>
    <row r="29" spans="1:8" ht="20.100000000000001" customHeight="1">
      <c r="A29" s="266"/>
      <c r="B29" s="21">
        <v>0.3125</v>
      </c>
      <c r="C29" s="285" t="s">
        <v>346</v>
      </c>
      <c r="D29" s="286"/>
      <c r="E29" s="149">
        <v>3</v>
      </c>
      <c r="F29" s="289"/>
      <c r="G29" s="290"/>
      <c r="H29" s="291"/>
    </row>
    <row r="30" spans="1:8" ht="20.100000000000001" customHeight="1">
      <c r="A30" s="266"/>
      <c r="B30" s="21">
        <v>0.25</v>
      </c>
      <c r="C30" s="285" t="s">
        <v>347</v>
      </c>
      <c r="D30" s="286"/>
      <c r="E30" s="149">
        <v>5</v>
      </c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4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4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4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4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4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4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4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4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4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4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350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351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332" t="s">
        <v>352</v>
      </c>
      <c r="C44" s="330"/>
      <c r="D44" s="331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353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354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355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356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357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358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359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360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361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362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363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364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365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366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367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368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369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370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373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 t="s">
        <v>374</v>
      </c>
      <c r="C76" s="255"/>
      <c r="D76" s="256"/>
      <c r="E76" s="265"/>
      <c r="F76" s="144"/>
      <c r="G76" s="145"/>
      <c r="H76" s="146"/>
    </row>
    <row r="77" spans="1:8" ht="20.100000000000001" customHeight="1">
      <c r="A77" s="265"/>
      <c r="B77" s="254" t="s">
        <v>371</v>
      </c>
      <c r="C77" s="255"/>
      <c r="D77" s="256"/>
      <c r="E77" s="265"/>
      <c r="F77" s="144"/>
      <c r="G77" s="145"/>
      <c r="H77" s="146"/>
    </row>
    <row r="78" spans="1:8" ht="20.100000000000001" customHeight="1">
      <c r="A78" s="265"/>
      <c r="B78" s="254" t="s">
        <v>372</v>
      </c>
      <c r="C78" s="255"/>
      <c r="D78" s="256"/>
      <c r="E78" s="265"/>
      <c r="F78" s="144"/>
      <c r="G78" s="145"/>
      <c r="H78" s="146"/>
    </row>
    <row r="79" spans="1:8" ht="20.100000000000001" customHeight="1">
      <c r="A79" s="265"/>
      <c r="B79" s="254" t="s">
        <v>375</v>
      </c>
      <c r="C79" s="255"/>
      <c r="D79" s="256"/>
      <c r="E79" s="265"/>
      <c r="F79" s="144"/>
      <c r="G79" s="145"/>
      <c r="H79" s="146"/>
    </row>
    <row r="80" spans="1:8" ht="20.100000000000001" customHeight="1">
      <c r="A80" s="265"/>
      <c r="B80" s="254" t="s">
        <v>370</v>
      </c>
      <c r="C80" s="255"/>
      <c r="D80" s="256"/>
      <c r="E80" s="265"/>
      <c r="F80" s="144"/>
      <c r="G80" s="145"/>
      <c r="H80" s="146"/>
    </row>
    <row r="81" spans="1:14" ht="20.100000000000001" customHeight="1">
      <c r="A81" s="265"/>
      <c r="B81" s="254" t="s">
        <v>376</v>
      </c>
      <c r="C81" s="255"/>
      <c r="D81" s="256"/>
      <c r="E81" s="265"/>
      <c r="F81" s="144"/>
      <c r="G81" s="145"/>
      <c r="H81" s="146"/>
    </row>
    <row r="82" spans="1:14" ht="20.100000000000001" customHeight="1">
      <c r="A82" s="265"/>
      <c r="B82" s="254"/>
      <c r="C82" s="255"/>
      <c r="D82" s="256"/>
      <c r="E82" s="265"/>
      <c r="F82" s="144"/>
      <c r="G82" s="145"/>
      <c r="H82" s="146"/>
    </row>
    <row r="83" spans="1:14" ht="20.100000000000001" customHeight="1">
      <c r="A83" s="265"/>
      <c r="B83" s="254"/>
      <c r="C83" s="255"/>
      <c r="D83" s="256"/>
      <c r="E83" s="265"/>
      <c r="F83" s="144"/>
      <c r="G83" s="145"/>
      <c r="H83" s="146"/>
    </row>
    <row r="84" spans="1:14" ht="20.100000000000001" customHeight="1">
      <c r="A84" s="265"/>
      <c r="B84" s="254"/>
      <c r="C84" s="255"/>
      <c r="D84" s="256"/>
      <c r="E84" s="265"/>
      <c r="F84" s="144"/>
      <c r="G84" s="145"/>
      <c r="H84" s="146"/>
    </row>
    <row r="85" spans="1:14" ht="20.100000000000001" customHeight="1">
      <c r="A85" s="265"/>
      <c r="B85" s="254"/>
      <c r="C85" s="255"/>
      <c r="D85" s="256"/>
      <c r="E85" s="265"/>
      <c r="F85" s="144"/>
      <c r="G85" s="145"/>
      <c r="H85" s="146"/>
    </row>
    <row r="86" spans="1:14" ht="20.100000000000001" customHeight="1">
      <c r="A86" s="153"/>
      <c r="B86" s="145" t="s">
        <v>42</v>
      </c>
      <c r="C86" s="145"/>
      <c r="D86" s="145"/>
      <c r="E86" s="15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16000</v>
      </c>
      <c r="C89" s="246" t="s">
        <v>377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4000</v>
      </c>
      <c r="C90" s="246" t="s">
        <v>378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2000</v>
      </c>
      <c r="C91" s="246" t="s">
        <v>379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8000</v>
      </c>
      <c r="C92" s="246" t="s">
        <v>380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10000</v>
      </c>
      <c r="C93" s="246" t="s">
        <v>381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10000</v>
      </c>
      <c r="C94" s="246" t="s">
        <v>382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50000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90" sqref="C90:D9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50" t="s">
        <v>1</v>
      </c>
      <c r="B2" s="289" t="s">
        <v>332</v>
      </c>
      <c r="C2" s="291"/>
      <c r="D2" s="15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48" t="s">
        <v>5</v>
      </c>
      <c r="F3" s="148"/>
      <c r="G3" s="318"/>
      <c r="H3" s="318"/>
    </row>
    <row r="4" spans="1:12" ht="20.100000000000001" customHeight="1">
      <c r="A4" s="150" t="s">
        <v>6</v>
      </c>
      <c r="B4" s="311">
        <v>882500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50" t="s">
        <v>7</v>
      </c>
      <c r="B5" s="311">
        <f>B6-B4</f>
        <v>1144530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50" t="s">
        <v>8</v>
      </c>
      <c r="B6" s="311">
        <v>2027030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50" t="s">
        <v>37</v>
      </c>
      <c r="B7" s="311">
        <f>B6+'12월12일'!B7:D7</f>
        <v>21344270</v>
      </c>
      <c r="C7" s="312"/>
      <c r="D7" s="313"/>
      <c r="E7" s="314"/>
      <c r="F7" s="315"/>
      <c r="G7" s="315"/>
      <c r="H7" s="316"/>
    </row>
    <row r="8" spans="1:12" ht="20.100000000000001" customHeight="1">
      <c r="A8" s="150" t="s">
        <v>9</v>
      </c>
      <c r="B8" s="321">
        <v>29050</v>
      </c>
      <c r="C8" s="322"/>
      <c r="D8" s="323"/>
      <c r="E8" s="272"/>
      <c r="F8" s="324"/>
      <c r="G8" s="324"/>
      <c r="H8" s="325"/>
    </row>
    <row r="9" spans="1:12" ht="20.100000000000001" customHeight="1">
      <c r="A9" s="14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0.1</v>
      </c>
      <c r="C10" s="23" t="s">
        <v>24</v>
      </c>
      <c r="D10" s="19">
        <v>0.08</v>
      </c>
      <c r="E10" s="26" t="s">
        <v>25</v>
      </c>
      <c r="F10" s="18">
        <v>0.3</v>
      </c>
      <c r="G10" s="23" t="s">
        <v>27</v>
      </c>
      <c r="H10" s="18">
        <v>0.04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</v>
      </c>
      <c r="C11" s="24" t="s">
        <v>40</v>
      </c>
      <c r="D11" s="18">
        <v>0.01</v>
      </c>
      <c r="E11" s="24" t="s">
        <v>29</v>
      </c>
      <c r="F11" s="18">
        <v>0.06</v>
      </c>
      <c r="G11" s="24" t="s">
        <v>30</v>
      </c>
      <c r="H11" s="18">
        <v>0.12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0.09</v>
      </c>
      <c r="C12" s="25" t="s">
        <v>32</v>
      </c>
      <c r="D12" s="20">
        <v>0.05</v>
      </c>
      <c r="E12" s="25" t="s">
        <v>33</v>
      </c>
      <c r="F12" s="20">
        <v>0</v>
      </c>
      <c r="G12" s="25" t="s">
        <v>38</v>
      </c>
      <c r="H12" s="20">
        <v>0.05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48"/>
      <c r="F15" s="148"/>
      <c r="G15" s="152"/>
      <c r="H15" s="1"/>
    </row>
    <row r="16" spans="1:12" ht="20.100000000000001" customHeight="1">
      <c r="A16" s="150"/>
      <c r="B16" s="150" t="s">
        <v>13</v>
      </c>
      <c r="C16" s="289" t="s">
        <v>14</v>
      </c>
      <c r="D16" s="291"/>
      <c r="E16" s="15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0.5</v>
      </c>
      <c r="C17" s="296" t="s">
        <v>383</v>
      </c>
      <c r="D17" s="297"/>
      <c r="E17" s="157" t="s">
        <v>389</v>
      </c>
      <c r="F17" s="280"/>
      <c r="G17" s="280"/>
      <c r="H17" s="280"/>
    </row>
    <row r="18" spans="1:8" ht="20.100000000000001" customHeight="1">
      <c r="A18" s="265"/>
      <c r="B18" s="5">
        <v>0.52083333333333337</v>
      </c>
      <c r="C18" s="296" t="s">
        <v>384</v>
      </c>
      <c r="D18" s="297"/>
      <c r="E18" s="150">
        <v>4</v>
      </c>
      <c r="F18" s="280"/>
      <c r="G18" s="280"/>
      <c r="H18" s="280"/>
    </row>
    <row r="19" spans="1:8" ht="20.100000000000001" customHeight="1">
      <c r="A19" s="265"/>
      <c r="B19" s="5">
        <v>0.52083333333333337</v>
      </c>
      <c r="C19" s="296" t="s">
        <v>385</v>
      </c>
      <c r="D19" s="297"/>
      <c r="E19" s="150">
        <v>3</v>
      </c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5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5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5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5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5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5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51"/>
      <c r="F26" s="300"/>
      <c r="G26" s="300"/>
      <c r="H26" s="300"/>
    </row>
    <row r="27" spans="1:8" ht="20.100000000000001" customHeight="1">
      <c r="A27" s="266" t="s">
        <v>16</v>
      </c>
      <c r="B27" s="21">
        <v>0.25</v>
      </c>
      <c r="C27" s="285" t="s">
        <v>334</v>
      </c>
      <c r="D27" s="286"/>
      <c r="E27" s="149">
        <v>6</v>
      </c>
      <c r="F27" s="292"/>
      <c r="G27" s="293"/>
      <c r="H27" s="294"/>
    </row>
    <row r="28" spans="1:8" ht="20.100000000000001" customHeight="1">
      <c r="A28" s="266"/>
      <c r="B28" s="21">
        <v>0.29166666666666669</v>
      </c>
      <c r="C28" s="285" t="s">
        <v>386</v>
      </c>
      <c r="D28" s="286"/>
      <c r="E28" s="149">
        <v>3</v>
      </c>
      <c r="F28" s="289"/>
      <c r="G28" s="290"/>
      <c r="H28" s="291"/>
    </row>
    <row r="29" spans="1:8" ht="20.100000000000001" customHeight="1">
      <c r="A29" s="266"/>
      <c r="B29" s="21">
        <v>0.27083333333333331</v>
      </c>
      <c r="C29" s="285" t="s">
        <v>387</v>
      </c>
      <c r="D29" s="286"/>
      <c r="E29" s="149">
        <v>4</v>
      </c>
      <c r="F29" s="289"/>
      <c r="G29" s="290"/>
      <c r="H29" s="291"/>
    </row>
    <row r="30" spans="1:8" ht="20.100000000000001" customHeight="1">
      <c r="A30" s="266"/>
      <c r="B30" s="21">
        <v>0.27083333333333331</v>
      </c>
      <c r="C30" s="285" t="s">
        <v>388</v>
      </c>
      <c r="D30" s="286"/>
      <c r="E30" s="159" t="s">
        <v>390</v>
      </c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4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4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4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4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4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4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4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4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4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4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273"/>
      <c r="C42" s="274"/>
      <c r="D42" s="275"/>
      <c r="E42" s="264" t="s">
        <v>18</v>
      </c>
      <c r="F42" s="254" t="s">
        <v>333</v>
      </c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 t="s">
        <v>335</v>
      </c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391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392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393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394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357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395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396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397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398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399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400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401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402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403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355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404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44"/>
      <c r="G76" s="145"/>
      <c r="H76" s="146"/>
    </row>
    <row r="77" spans="1:8" ht="20.100000000000001" customHeight="1">
      <c r="A77" s="265"/>
      <c r="B77" s="254"/>
      <c r="C77" s="255"/>
      <c r="D77" s="256"/>
      <c r="E77" s="265"/>
      <c r="F77" s="144"/>
      <c r="G77" s="145"/>
      <c r="H77" s="146"/>
    </row>
    <row r="78" spans="1:8" ht="20.100000000000001" customHeight="1">
      <c r="A78" s="265"/>
      <c r="B78" s="254"/>
      <c r="C78" s="255"/>
      <c r="D78" s="256"/>
      <c r="E78" s="265"/>
      <c r="F78" s="144"/>
      <c r="G78" s="145"/>
      <c r="H78" s="146"/>
    </row>
    <row r="79" spans="1:8" ht="20.100000000000001" customHeight="1">
      <c r="A79" s="265"/>
      <c r="B79" s="254"/>
      <c r="C79" s="255"/>
      <c r="D79" s="256"/>
      <c r="E79" s="265"/>
      <c r="F79" s="144"/>
      <c r="G79" s="145"/>
      <c r="H79" s="146"/>
    </row>
    <row r="80" spans="1:8" ht="20.100000000000001" customHeight="1">
      <c r="A80" s="265"/>
      <c r="B80" s="254"/>
      <c r="C80" s="255"/>
      <c r="D80" s="256"/>
      <c r="E80" s="265"/>
      <c r="F80" s="144"/>
      <c r="G80" s="145"/>
      <c r="H80" s="146"/>
    </row>
    <row r="81" spans="1:14" ht="20.100000000000001" customHeight="1">
      <c r="A81" s="265"/>
      <c r="B81" s="254"/>
      <c r="C81" s="255"/>
      <c r="D81" s="256"/>
      <c r="E81" s="265"/>
      <c r="F81" s="144"/>
      <c r="G81" s="145"/>
      <c r="H81" s="146"/>
    </row>
    <row r="82" spans="1:14" ht="20.100000000000001" customHeight="1">
      <c r="A82" s="265"/>
      <c r="B82" s="254"/>
      <c r="C82" s="255"/>
      <c r="D82" s="256"/>
      <c r="E82" s="265"/>
      <c r="F82" s="144"/>
      <c r="G82" s="145"/>
      <c r="H82" s="146"/>
    </row>
    <row r="83" spans="1:14" ht="20.100000000000001" customHeight="1">
      <c r="A83" s="265"/>
      <c r="B83" s="254"/>
      <c r="C83" s="255"/>
      <c r="D83" s="256"/>
      <c r="E83" s="265"/>
      <c r="F83" s="144"/>
      <c r="G83" s="145"/>
      <c r="H83" s="146"/>
    </row>
    <row r="84" spans="1:14" ht="20.100000000000001" customHeight="1">
      <c r="A84" s="265"/>
      <c r="B84" s="254"/>
      <c r="C84" s="255"/>
      <c r="D84" s="256"/>
      <c r="E84" s="265"/>
      <c r="F84" s="144"/>
      <c r="G84" s="145"/>
      <c r="H84" s="146"/>
    </row>
    <row r="85" spans="1:14" ht="20.100000000000001" customHeight="1">
      <c r="A85" s="265"/>
      <c r="B85" s="254"/>
      <c r="C85" s="255"/>
      <c r="D85" s="256"/>
      <c r="E85" s="265"/>
      <c r="F85" s="144"/>
      <c r="G85" s="145"/>
      <c r="H85" s="146"/>
    </row>
    <row r="86" spans="1:14" ht="20.100000000000001" customHeight="1">
      <c r="A86" s="153"/>
      <c r="B86" s="145" t="s">
        <v>42</v>
      </c>
      <c r="C86" s="145"/>
      <c r="D86" s="145"/>
      <c r="E86" s="15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3000</v>
      </c>
      <c r="C89" s="246" t="s">
        <v>405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3000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75" sqref="B75:D7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50" t="s">
        <v>1</v>
      </c>
      <c r="B2" s="289" t="s">
        <v>336</v>
      </c>
      <c r="C2" s="291"/>
      <c r="D2" s="15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48" t="s">
        <v>5</v>
      </c>
      <c r="F3" s="148"/>
      <c r="G3" s="318"/>
      <c r="H3" s="318"/>
    </row>
    <row r="4" spans="1:12" ht="20.100000000000001" customHeight="1">
      <c r="A4" s="150" t="s">
        <v>6</v>
      </c>
      <c r="B4" s="311">
        <v>743300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50" t="s">
        <v>7</v>
      </c>
      <c r="B5" s="311">
        <f>B6-B4</f>
        <v>320840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50" t="s">
        <v>8</v>
      </c>
      <c r="B6" s="311">
        <v>1064140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50" t="s">
        <v>37</v>
      </c>
      <c r="B7" s="311">
        <f>B6+'12월13일'!B7:D7</f>
        <v>22408410</v>
      </c>
      <c r="C7" s="312"/>
      <c r="D7" s="313"/>
      <c r="E7" s="314"/>
      <c r="F7" s="315"/>
      <c r="G7" s="315"/>
      <c r="H7" s="316"/>
    </row>
    <row r="8" spans="1:12" ht="20.100000000000001" customHeight="1">
      <c r="A8" s="150" t="s">
        <v>9</v>
      </c>
      <c r="B8" s="321">
        <v>0</v>
      </c>
      <c r="C8" s="322"/>
      <c r="D8" s="323"/>
      <c r="E8" s="272"/>
      <c r="F8" s="324"/>
      <c r="G8" s="324"/>
      <c r="H8" s="325"/>
    </row>
    <row r="9" spans="1:12" ht="20.100000000000001" customHeight="1">
      <c r="A9" s="14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0.09</v>
      </c>
      <c r="E10" s="26" t="s">
        <v>25</v>
      </c>
      <c r="F10" s="18">
        <v>0.47</v>
      </c>
      <c r="G10" s="23" t="s">
        <v>27</v>
      </c>
      <c r="H10" s="18">
        <v>0.05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</v>
      </c>
      <c r="C11" s="24" t="s">
        <v>40</v>
      </c>
      <c r="D11" s="18">
        <v>0.05</v>
      </c>
      <c r="E11" s="24" t="s">
        <v>29</v>
      </c>
      <c r="F11" s="18">
        <v>0.05</v>
      </c>
      <c r="G11" s="24" t="s">
        <v>30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</v>
      </c>
      <c r="C12" s="25" t="s">
        <v>32</v>
      </c>
      <c r="D12" s="20">
        <v>7.0000000000000007E-2</v>
      </c>
      <c r="E12" s="25" t="s">
        <v>33</v>
      </c>
      <c r="F12" s="20">
        <v>0</v>
      </c>
      <c r="G12" s="25" t="s">
        <v>38</v>
      </c>
      <c r="H12" s="20">
        <v>0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237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134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48"/>
      <c r="F15" s="148"/>
      <c r="G15" s="152"/>
      <c r="H15" s="1"/>
    </row>
    <row r="16" spans="1:12" ht="20.100000000000001" customHeight="1">
      <c r="A16" s="150"/>
      <c r="B16" s="150" t="s">
        <v>13</v>
      </c>
      <c r="C16" s="289" t="s">
        <v>14</v>
      </c>
      <c r="D16" s="291"/>
      <c r="E16" s="15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0.45833333333333331</v>
      </c>
      <c r="C17" s="296" t="s">
        <v>406</v>
      </c>
      <c r="D17" s="297"/>
      <c r="E17" s="150">
        <v>6</v>
      </c>
      <c r="F17" s="280"/>
      <c r="G17" s="280"/>
      <c r="H17" s="280"/>
    </row>
    <row r="18" spans="1:8" ht="20.100000000000001" customHeight="1">
      <c r="A18" s="265"/>
      <c r="B18" s="5">
        <v>0.45833333333333331</v>
      </c>
      <c r="C18" s="296" t="s">
        <v>407</v>
      </c>
      <c r="D18" s="297"/>
      <c r="E18" s="150">
        <v>3</v>
      </c>
      <c r="F18" s="280"/>
      <c r="G18" s="280"/>
      <c r="H18" s="280"/>
    </row>
    <row r="19" spans="1:8" ht="20.100000000000001" customHeight="1">
      <c r="A19" s="265"/>
      <c r="B19" s="5">
        <v>0.45833333333333331</v>
      </c>
      <c r="C19" s="296" t="s">
        <v>408</v>
      </c>
      <c r="D19" s="297"/>
      <c r="E19" s="150">
        <v>8</v>
      </c>
      <c r="F19" s="280"/>
      <c r="G19" s="280"/>
      <c r="H19" s="280"/>
    </row>
    <row r="20" spans="1:8" ht="20.100000000000001" customHeight="1">
      <c r="A20" s="265"/>
      <c r="B20" s="5">
        <v>0.52083333333333337</v>
      </c>
      <c r="C20" s="296" t="s">
        <v>409</v>
      </c>
      <c r="D20" s="297"/>
      <c r="E20" s="150">
        <v>7</v>
      </c>
      <c r="F20" s="280"/>
      <c r="G20" s="280"/>
      <c r="H20" s="280"/>
    </row>
    <row r="21" spans="1:8" ht="20.100000000000001" customHeight="1">
      <c r="A21" s="265"/>
      <c r="B21" s="5">
        <v>4.1666666666666664E-2</v>
      </c>
      <c r="C21" s="296" t="s">
        <v>410</v>
      </c>
      <c r="D21" s="297"/>
      <c r="E21" s="150">
        <v>2</v>
      </c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5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5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5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5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51"/>
      <c r="F26" s="300"/>
      <c r="G26" s="300"/>
      <c r="H26" s="300"/>
    </row>
    <row r="27" spans="1:8" ht="20.100000000000001" customHeight="1">
      <c r="A27" s="266" t="s">
        <v>16</v>
      </c>
      <c r="B27" s="21">
        <v>0.22916666666666666</v>
      </c>
      <c r="C27" s="285" t="s">
        <v>411</v>
      </c>
      <c r="D27" s="286"/>
      <c r="E27" s="149">
        <v>5</v>
      </c>
      <c r="F27" s="292"/>
      <c r="G27" s="293"/>
      <c r="H27" s="294"/>
    </row>
    <row r="28" spans="1:8" ht="20.100000000000001" customHeight="1">
      <c r="A28" s="266"/>
      <c r="B28" s="21">
        <v>0.25</v>
      </c>
      <c r="C28" s="285" t="s">
        <v>408</v>
      </c>
      <c r="D28" s="286"/>
      <c r="E28" s="149">
        <v>2</v>
      </c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4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4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4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4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4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4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4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4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4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4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4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4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412</v>
      </c>
      <c r="C42" s="327"/>
      <c r="D42" s="328"/>
      <c r="E42" s="264" t="s">
        <v>18</v>
      </c>
      <c r="F42" s="254" t="s">
        <v>337</v>
      </c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 t="s">
        <v>338</v>
      </c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413</v>
      </c>
      <c r="C57" s="255"/>
      <c r="D57" s="256"/>
      <c r="E57" s="264" t="s">
        <v>18</v>
      </c>
      <c r="F57" s="259" t="s">
        <v>339</v>
      </c>
      <c r="G57" s="260"/>
      <c r="H57" s="261"/>
    </row>
    <row r="58" spans="1:8" ht="20.100000000000001" customHeight="1">
      <c r="A58" s="265"/>
      <c r="B58" s="254" t="s">
        <v>414</v>
      </c>
      <c r="C58" s="255"/>
      <c r="D58" s="256"/>
      <c r="E58" s="265"/>
      <c r="F58" s="259" t="s">
        <v>340</v>
      </c>
      <c r="G58" s="260"/>
      <c r="H58" s="261"/>
    </row>
    <row r="59" spans="1:8" ht="20.100000000000001" customHeight="1">
      <c r="A59" s="265"/>
      <c r="B59" s="254" t="s">
        <v>415</v>
      </c>
      <c r="C59" s="255"/>
      <c r="D59" s="256"/>
      <c r="E59" s="265"/>
      <c r="F59" s="259" t="s">
        <v>341</v>
      </c>
      <c r="G59" s="260"/>
      <c r="H59" s="261"/>
    </row>
    <row r="60" spans="1:8" ht="20.100000000000001" customHeight="1">
      <c r="A60" s="265"/>
      <c r="B60" s="254" t="s">
        <v>416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417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418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419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420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421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422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423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424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425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426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427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428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429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430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44"/>
      <c r="G76" s="145"/>
      <c r="H76" s="146"/>
    </row>
    <row r="77" spans="1:8" ht="20.100000000000001" customHeight="1">
      <c r="A77" s="265"/>
      <c r="B77" s="254"/>
      <c r="C77" s="255"/>
      <c r="D77" s="256"/>
      <c r="E77" s="265"/>
      <c r="F77" s="144"/>
      <c r="G77" s="145"/>
      <c r="H77" s="146"/>
    </row>
    <row r="78" spans="1:8" ht="20.100000000000001" customHeight="1">
      <c r="A78" s="265"/>
      <c r="B78" s="254"/>
      <c r="C78" s="255"/>
      <c r="D78" s="256"/>
      <c r="E78" s="265"/>
      <c r="F78" s="144"/>
      <c r="G78" s="145"/>
      <c r="H78" s="146"/>
    </row>
    <row r="79" spans="1:8" ht="20.100000000000001" customHeight="1">
      <c r="A79" s="265"/>
      <c r="B79" s="254"/>
      <c r="C79" s="255"/>
      <c r="D79" s="256"/>
      <c r="E79" s="265"/>
      <c r="F79" s="144"/>
      <c r="G79" s="145"/>
      <c r="H79" s="146"/>
    </row>
    <row r="80" spans="1:8" ht="20.100000000000001" customHeight="1">
      <c r="A80" s="265"/>
      <c r="B80" s="254"/>
      <c r="C80" s="255"/>
      <c r="D80" s="256"/>
      <c r="E80" s="265"/>
      <c r="F80" s="144"/>
      <c r="G80" s="145"/>
      <c r="H80" s="146"/>
    </row>
    <row r="81" spans="1:14" ht="20.100000000000001" customHeight="1">
      <c r="A81" s="265"/>
      <c r="B81" s="254"/>
      <c r="C81" s="255"/>
      <c r="D81" s="256"/>
      <c r="E81" s="265"/>
      <c r="F81" s="144"/>
      <c r="G81" s="145"/>
      <c r="H81" s="146"/>
    </row>
    <row r="82" spans="1:14" ht="20.100000000000001" customHeight="1">
      <c r="A82" s="265"/>
      <c r="B82" s="254"/>
      <c r="C82" s="255"/>
      <c r="D82" s="256"/>
      <c r="E82" s="265"/>
      <c r="F82" s="144"/>
      <c r="G82" s="145"/>
      <c r="H82" s="146"/>
    </row>
    <row r="83" spans="1:14" ht="20.100000000000001" customHeight="1">
      <c r="A83" s="265"/>
      <c r="B83" s="254"/>
      <c r="C83" s="255"/>
      <c r="D83" s="256"/>
      <c r="E83" s="265"/>
      <c r="F83" s="144"/>
      <c r="G83" s="145"/>
      <c r="H83" s="146"/>
    </row>
    <row r="84" spans="1:14" ht="20.100000000000001" customHeight="1">
      <c r="A84" s="265"/>
      <c r="B84" s="254"/>
      <c r="C84" s="255"/>
      <c r="D84" s="256"/>
      <c r="E84" s="265"/>
      <c r="F84" s="144"/>
      <c r="G84" s="145"/>
      <c r="H84" s="146"/>
    </row>
    <row r="85" spans="1:14" ht="20.100000000000001" customHeight="1">
      <c r="A85" s="265"/>
      <c r="B85" s="254"/>
      <c r="C85" s="255"/>
      <c r="D85" s="256"/>
      <c r="E85" s="265"/>
      <c r="F85" s="144"/>
      <c r="G85" s="145"/>
      <c r="H85" s="146"/>
    </row>
    <row r="86" spans="1:14" ht="20.100000000000001" customHeight="1">
      <c r="A86" s="153"/>
      <c r="B86" s="145" t="s">
        <v>42</v>
      </c>
      <c r="C86" s="145"/>
      <c r="D86" s="145"/>
      <c r="E86" s="15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6"/>
  <sheetViews>
    <sheetView topLeftCell="A79" zoomScaleNormal="100" workbookViewId="0">
      <selection activeCell="F58" sqref="F58:H5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57" t="s">
        <v>1</v>
      </c>
      <c r="B2" s="289" t="s">
        <v>342</v>
      </c>
      <c r="C2" s="291"/>
      <c r="D2" s="15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54" t="s">
        <v>5</v>
      </c>
      <c r="F3" s="154"/>
      <c r="G3" s="318"/>
      <c r="H3" s="318"/>
    </row>
    <row r="4" spans="1:12" ht="20.100000000000001" customHeight="1">
      <c r="A4" s="157" t="s">
        <v>6</v>
      </c>
      <c r="B4" s="311">
        <v>861640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57" t="s">
        <v>7</v>
      </c>
      <c r="B5" s="311">
        <f>B6-B4</f>
        <v>613320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57" t="s">
        <v>8</v>
      </c>
      <c r="B6" s="311">
        <v>1474960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57" t="s">
        <v>37</v>
      </c>
      <c r="B7" s="311">
        <f>B6+'12월14일'!B7:D7</f>
        <v>23883370</v>
      </c>
      <c r="C7" s="312"/>
      <c r="D7" s="313"/>
      <c r="E7" s="314"/>
      <c r="F7" s="315"/>
      <c r="G7" s="315"/>
      <c r="H7" s="316"/>
    </row>
    <row r="8" spans="1:12" ht="20.100000000000001" customHeight="1">
      <c r="A8" s="157" t="s">
        <v>9</v>
      </c>
      <c r="B8" s="321">
        <v>117300</v>
      </c>
      <c r="C8" s="322"/>
      <c r="D8" s="323"/>
      <c r="E8" s="272"/>
      <c r="F8" s="324"/>
      <c r="G8" s="324"/>
      <c r="H8" s="325"/>
    </row>
    <row r="9" spans="1:12" ht="20.100000000000001" customHeight="1">
      <c r="A9" s="16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0.1</v>
      </c>
      <c r="E10" s="26" t="s">
        <v>25</v>
      </c>
      <c r="F10" s="18">
        <v>0.31</v>
      </c>
      <c r="G10" s="23" t="s">
        <v>27</v>
      </c>
      <c r="H10" s="18">
        <v>0.03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0.12</v>
      </c>
      <c r="C11" s="24" t="s">
        <v>40</v>
      </c>
      <c r="D11" s="18">
        <v>0.04</v>
      </c>
      <c r="E11" s="24" t="s">
        <v>29</v>
      </c>
      <c r="F11" s="18">
        <v>0</v>
      </c>
      <c r="G11" s="24" t="s">
        <v>30</v>
      </c>
      <c r="H11" s="18">
        <v>0.13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0.12</v>
      </c>
      <c r="C12" s="25" t="s">
        <v>32</v>
      </c>
      <c r="D12" s="20">
        <v>0.03</v>
      </c>
      <c r="E12" s="25" t="s">
        <v>33</v>
      </c>
      <c r="F12" s="20"/>
      <c r="G12" s="25" t="s">
        <v>38</v>
      </c>
      <c r="H12" s="20">
        <v>0.05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179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131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54"/>
      <c r="F15" s="154"/>
      <c r="G15" s="155"/>
      <c r="H15" s="1"/>
    </row>
    <row r="16" spans="1:12" ht="20.100000000000001" customHeight="1">
      <c r="A16" s="157"/>
      <c r="B16" s="157" t="s">
        <v>13</v>
      </c>
      <c r="C16" s="289" t="s">
        <v>14</v>
      </c>
      <c r="D16" s="291"/>
      <c r="E16" s="15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0.45833333333333331</v>
      </c>
      <c r="C17" s="296" t="s">
        <v>431</v>
      </c>
      <c r="D17" s="297"/>
      <c r="E17" s="157">
        <v>4</v>
      </c>
      <c r="F17" s="280"/>
      <c r="G17" s="280"/>
      <c r="H17" s="280"/>
    </row>
    <row r="18" spans="1:8" ht="20.100000000000001" customHeight="1">
      <c r="A18" s="265"/>
      <c r="B18" s="5">
        <v>4.1666666666666664E-2</v>
      </c>
      <c r="C18" s="296" t="s">
        <v>432</v>
      </c>
      <c r="D18" s="297"/>
      <c r="E18" s="157" t="s">
        <v>434</v>
      </c>
      <c r="F18" s="280" t="s">
        <v>459</v>
      </c>
      <c r="G18" s="280"/>
      <c r="H18" s="280"/>
    </row>
    <row r="19" spans="1:8" ht="20.100000000000001" customHeight="1">
      <c r="A19" s="265"/>
      <c r="B19" s="5"/>
      <c r="C19" s="296"/>
      <c r="D19" s="297"/>
      <c r="E19" s="15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5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5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5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5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5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5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58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433</v>
      </c>
      <c r="D27" s="286"/>
      <c r="E27" s="159">
        <v>5</v>
      </c>
      <c r="F27" s="292" t="s">
        <v>460</v>
      </c>
      <c r="G27" s="293"/>
      <c r="H27" s="294"/>
    </row>
    <row r="28" spans="1:8" ht="20.100000000000001" customHeight="1">
      <c r="A28" s="266"/>
      <c r="B28" s="21"/>
      <c r="C28" s="285"/>
      <c r="D28" s="286"/>
      <c r="E28" s="15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5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5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5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5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5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5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5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5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5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5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5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5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435</v>
      </c>
      <c r="C42" s="327"/>
      <c r="D42" s="328"/>
      <c r="E42" s="264" t="s">
        <v>18</v>
      </c>
      <c r="F42" s="254" t="s">
        <v>461</v>
      </c>
      <c r="G42" s="255"/>
      <c r="H42" s="256"/>
    </row>
    <row r="43" spans="1:8" ht="20.100000000000001" customHeight="1">
      <c r="A43" s="280"/>
      <c r="B43" s="329" t="s">
        <v>436</v>
      </c>
      <c r="C43" s="330"/>
      <c r="D43" s="331"/>
      <c r="E43" s="265"/>
      <c r="F43" s="254" t="s">
        <v>464</v>
      </c>
      <c r="G43" s="255"/>
      <c r="H43" s="256"/>
    </row>
    <row r="44" spans="1:8" ht="20.100000000000001" customHeight="1">
      <c r="A44" s="280"/>
      <c r="B44" s="332" t="s">
        <v>437</v>
      </c>
      <c r="C44" s="330"/>
      <c r="D44" s="331"/>
      <c r="E44" s="265"/>
      <c r="F44" s="254" t="s">
        <v>462</v>
      </c>
      <c r="G44" s="255"/>
      <c r="H44" s="256"/>
    </row>
    <row r="45" spans="1:8" ht="20.100000000000001" customHeight="1">
      <c r="A45" s="280"/>
      <c r="B45" s="329" t="s">
        <v>438</v>
      </c>
      <c r="C45" s="330"/>
      <c r="D45" s="331"/>
      <c r="E45" s="265"/>
      <c r="F45" s="254" t="s">
        <v>463</v>
      </c>
      <c r="G45" s="255"/>
      <c r="H45" s="256"/>
    </row>
    <row r="46" spans="1:8" ht="20.100000000000001" customHeight="1">
      <c r="A46" s="280"/>
      <c r="B46" s="329" t="s">
        <v>440</v>
      </c>
      <c r="C46" s="333"/>
      <c r="D46" s="334"/>
      <c r="E46" s="265"/>
      <c r="F46" s="254"/>
      <c r="G46" s="255"/>
      <c r="H46" s="256"/>
    </row>
    <row r="47" spans="1:8" ht="20.100000000000001" customHeight="1">
      <c r="A47" s="280"/>
      <c r="B47" s="329" t="s">
        <v>439</v>
      </c>
      <c r="C47" s="330"/>
      <c r="D47" s="331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441</v>
      </c>
      <c r="C57" s="255"/>
      <c r="D57" s="256"/>
      <c r="E57" s="264" t="s">
        <v>18</v>
      </c>
      <c r="F57" s="259" t="s">
        <v>465</v>
      </c>
      <c r="G57" s="260"/>
      <c r="H57" s="261"/>
    </row>
    <row r="58" spans="1:8" ht="20.100000000000001" customHeight="1">
      <c r="A58" s="265"/>
      <c r="B58" s="254" t="s">
        <v>442</v>
      </c>
      <c r="C58" s="255"/>
      <c r="D58" s="256"/>
      <c r="E58" s="265"/>
      <c r="F58" s="259" t="s">
        <v>466</v>
      </c>
      <c r="G58" s="260"/>
      <c r="H58" s="261"/>
    </row>
    <row r="59" spans="1:8" ht="20.100000000000001" customHeight="1">
      <c r="A59" s="265"/>
      <c r="B59" s="254" t="s">
        <v>443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444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445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446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447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448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449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63"/>
      <c r="G76" s="161"/>
      <c r="H76" s="162"/>
    </row>
    <row r="77" spans="1:8" ht="20.100000000000001" customHeight="1">
      <c r="A77" s="265"/>
      <c r="B77" s="254"/>
      <c r="C77" s="255"/>
      <c r="D77" s="256"/>
      <c r="E77" s="265"/>
      <c r="F77" s="163"/>
      <c r="G77" s="161"/>
      <c r="H77" s="162"/>
    </row>
    <row r="78" spans="1:8" ht="20.100000000000001" customHeight="1">
      <c r="A78" s="265"/>
      <c r="B78" s="254"/>
      <c r="C78" s="255"/>
      <c r="D78" s="256"/>
      <c r="E78" s="265"/>
      <c r="F78" s="163"/>
      <c r="G78" s="161"/>
      <c r="H78" s="162"/>
    </row>
    <row r="79" spans="1:8" ht="20.100000000000001" customHeight="1">
      <c r="A79" s="265"/>
      <c r="B79" s="254"/>
      <c r="C79" s="255"/>
      <c r="D79" s="256"/>
      <c r="E79" s="265"/>
      <c r="F79" s="163"/>
      <c r="G79" s="161"/>
      <c r="H79" s="162"/>
    </row>
    <row r="80" spans="1:8" ht="20.100000000000001" customHeight="1">
      <c r="A80" s="265"/>
      <c r="B80" s="254"/>
      <c r="C80" s="255"/>
      <c r="D80" s="256"/>
      <c r="E80" s="265"/>
      <c r="F80" s="163"/>
      <c r="G80" s="161"/>
      <c r="H80" s="162"/>
    </row>
    <row r="81" spans="1:14" ht="20.100000000000001" customHeight="1">
      <c r="A81" s="265"/>
      <c r="B81" s="254"/>
      <c r="C81" s="255"/>
      <c r="D81" s="256"/>
      <c r="E81" s="265"/>
      <c r="F81" s="163"/>
      <c r="G81" s="161"/>
      <c r="H81" s="162"/>
    </row>
    <row r="82" spans="1:14" ht="20.100000000000001" customHeight="1">
      <c r="A82" s="265"/>
      <c r="B82" s="254"/>
      <c r="C82" s="255"/>
      <c r="D82" s="256"/>
      <c r="E82" s="265"/>
      <c r="F82" s="163"/>
      <c r="G82" s="161"/>
      <c r="H82" s="162"/>
    </row>
    <row r="83" spans="1:14" ht="20.100000000000001" customHeight="1">
      <c r="A83" s="265"/>
      <c r="B83" s="254"/>
      <c r="C83" s="255"/>
      <c r="D83" s="256"/>
      <c r="E83" s="265"/>
      <c r="F83" s="163"/>
      <c r="G83" s="161"/>
      <c r="H83" s="162"/>
    </row>
    <row r="84" spans="1:14" ht="20.100000000000001" customHeight="1">
      <c r="A84" s="265"/>
      <c r="B84" s="254"/>
      <c r="C84" s="255"/>
      <c r="D84" s="256"/>
      <c r="E84" s="265"/>
      <c r="F84" s="163"/>
      <c r="G84" s="161"/>
      <c r="H84" s="162"/>
    </row>
    <row r="85" spans="1:14" ht="20.100000000000001" customHeight="1">
      <c r="A85" s="265"/>
      <c r="B85" s="254"/>
      <c r="C85" s="255"/>
      <c r="D85" s="256"/>
      <c r="E85" s="265"/>
      <c r="F85" s="163"/>
      <c r="G85" s="161"/>
      <c r="H85" s="162"/>
    </row>
    <row r="86" spans="1:14" ht="20.100000000000001" customHeight="1">
      <c r="A86" s="156"/>
      <c r="B86" s="161" t="s">
        <v>42</v>
      </c>
      <c r="C86" s="161"/>
      <c r="D86" s="161"/>
      <c r="E86" s="15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20000</v>
      </c>
      <c r="C89" s="246" t="s">
        <v>115</v>
      </c>
      <c r="D89" s="247"/>
      <c r="E89" s="253"/>
      <c r="F89" s="8">
        <v>17990</v>
      </c>
      <c r="G89" s="246" t="s">
        <v>456</v>
      </c>
      <c r="H89" s="247"/>
    </row>
    <row r="90" spans="1:14" ht="20.100000000000001" customHeight="1">
      <c r="A90" s="249"/>
      <c r="B90" s="8">
        <v>36000</v>
      </c>
      <c r="C90" s="246" t="s">
        <v>450</v>
      </c>
      <c r="D90" s="247"/>
      <c r="E90" s="253"/>
      <c r="F90" s="8">
        <v>10790</v>
      </c>
      <c r="G90" s="246" t="s">
        <v>457</v>
      </c>
      <c r="H90" s="247"/>
      <c r="N90">
        <v>1</v>
      </c>
    </row>
    <row r="91" spans="1:14" ht="20.100000000000001" customHeight="1">
      <c r="A91" s="249"/>
      <c r="B91" s="8">
        <v>10000</v>
      </c>
      <c r="C91" s="246" t="s">
        <v>113</v>
      </c>
      <c r="D91" s="247"/>
      <c r="E91" s="253"/>
      <c r="F91" s="8">
        <v>16490</v>
      </c>
      <c r="G91" s="246" t="s">
        <v>458</v>
      </c>
      <c r="H91" s="247"/>
    </row>
    <row r="92" spans="1:14" ht="20.100000000000001" customHeight="1">
      <c r="A92" s="249"/>
      <c r="B92" s="8">
        <v>20000</v>
      </c>
      <c r="C92" s="246" t="s">
        <v>116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8000</v>
      </c>
      <c r="C93" s="246" t="s">
        <v>110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3000</v>
      </c>
      <c r="C94" s="246" t="s">
        <v>112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10000</v>
      </c>
      <c r="C95" s="246" t="s">
        <v>114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1500</v>
      </c>
      <c r="C96" s="246" t="s">
        <v>451</v>
      </c>
      <c r="D96" s="247"/>
      <c r="E96" s="253"/>
      <c r="F96" s="8"/>
      <c r="G96" s="246"/>
      <c r="H96" s="247"/>
    </row>
    <row r="97" spans="1:8" ht="20.100000000000001" customHeight="1">
      <c r="A97" s="249"/>
      <c r="B97" s="9">
        <v>2760</v>
      </c>
      <c r="C97" s="246" t="s">
        <v>452</v>
      </c>
      <c r="D97" s="247"/>
      <c r="E97" s="253"/>
      <c r="F97" s="8"/>
      <c r="G97" s="246"/>
      <c r="H97" s="247"/>
    </row>
    <row r="98" spans="1:8" ht="20.100000000000001" customHeight="1">
      <c r="A98" s="249"/>
      <c r="B98" s="9">
        <v>29660</v>
      </c>
      <c r="C98" s="246" t="s">
        <v>453</v>
      </c>
      <c r="D98" s="247"/>
      <c r="E98" s="253"/>
      <c r="F98" s="8"/>
      <c r="G98" s="246"/>
      <c r="H98" s="247"/>
    </row>
    <row r="99" spans="1:8" ht="20.100000000000001" customHeight="1">
      <c r="A99" s="249"/>
      <c r="B99" s="9">
        <v>17990</v>
      </c>
      <c r="C99" s="246" t="s">
        <v>454</v>
      </c>
      <c r="D99" s="247"/>
      <c r="E99" s="253"/>
      <c r="F99" s="8"/>
      <c r="G99" s="246"/>
      <c r="H99" s="247"/>
    </row>
    <row r="100" spans="1:8" ht="20.100000000000001" customHeight="1">
      <c r="A100" s="249"/>
      <c r="B100" s="9">
        <v>24990</v>
      </c>
      <c r="C100" s="246" t="s">
        <v>455</v>
      </c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229170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06"/>
  <sheetViews>
    <sheetView topLeftCell="A28"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70" t="s">
        <v>1</v>
      </c>
      <c r="B2" s="289" t="s">
        <v>467</v>
      </c>
      <c r="C2" s="291"/>
      <c r="D2" s="17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68" t="s">
        <v>5</v>
      </c>
      <c r="F3" s="168"/>
      <c r="G3" s="318"/>
      <c r="H3" s="318"/>
    </row>
    <row r="4" spans="1:12" ht="20.100000000000001" customHeight="1">
      <c r="A4" s="170" t="s">
        <v>6</v>
      </c>
      <c r="B4" s="311"/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70" t="s">
        <v>7</v>
      </c>
      <c r="B5" s="311"/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70" t="s">
        <v>8</v>
      </c>
      <c r="B6" s="311">
        <v>1596780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70" t="s">
        <v>37</v>
      </c>
      <c r="B7" s="311">
        <f>B6+'12월15일'!B7:D7</f>
        <v>25480150</v>
      </c>
      <c r="C7" s="312"/>
      <c r="D7" s="313"/>
      <c r="E7" s="314"/>
      <c r="F7" s="315"/>
      <c r="G7" s="315"/>
      <c r="H7" s="316"/>
    </row>
    <row r="8" spans="1:12" ht="20.100000000000001" customHeight="1">
      <c r="A8" s="170" t="s">
        <v>9</v>
      </c>
      <c r="B8" s="321">
        <v>76700</v>
      </c>
      <c r="C8" s="322"/>
      <c r="D8" s="323"/>
      <c r="E8" s="272"/>
      <c r="F8" s="324"/>
      <c r="G8" s="324"/>
      <c r="H8" s="325"/>
    </row>
    <row r="9" spans="1:12" ht="20.100000000000001" customHeight="1">
      <c r="A9" s="16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0.15</v>
      </c>
      <c r="C10" s="23" t="s">
        <v>24</v>
      </c>
      <c r="D10" s="19">
        <v>7.0000000000000007E-2</v>
      </c>
      <c r="E10" s="26" t="s">
        <v>25</v>
      </c>
      <c r="F10" s="18">
        <v>0.25</v>
      </c>
      <c r="G10" s="23" t="s">
        <v>27</v>
      </c>
      <c r="H10" s="18">
        <v>0.03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0.02</v>
      </c>
      <c r="C11" s="24" t="s">
        <v>40</v>
      </c>
      <c r="D11" s="18">
        <v>0.02</v>
      </c>
      <c r="E11" s="24" t="s">
        <v>29</v>
      </c>
      <c r="F11" s="18">
        <v>0.03</v>
      </c>
      <c r="G11" s="24" t="s">
        <v>30</v>
      </c>
      <c r="H11" s="18">
        <v>0.15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0.04</v>
      </c>
      <c r="E12" s="25" t="s">
        <v>33</v>
      </c>
      <c r="F12" s="20">
        <v>0.14000000000000001</v>
      </c>
      <c r="G12" s="25" t="s">
        <v>38</v>
      </c>
      <c r="H12" s="20">
        <v>0.02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38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489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68"/>
      <c r="F15" s="168"/>
      <c r="G15" s="172"/>
      <c r="H15" s="1"/>
    </row>
    <row r="16" spans="1:12" ht="20.100000000000001" customHeight="1">
      <c r="A16" s="170"/>
      <c r="B16" s="170" t="s">
        <v>13</v>
      </c>
      <c r="C16" s="289" t="s">
        <v>14</v>
      </c>
      <c r="D16" s="291"/>
      <c r="E16" s="17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0.5</v>
      </c>
      <c r="C17" s="296" t="s">
        <v>468</v>
      </c>
      <c r="D17" s="297"/>
      <c r="E17" s="170">
        <v>6</v>
      </c>
      <c r="F17" s="280"/>
      <c r="G17" s="280"/>
      <c r="H17" s="280"/>
    </row>
    <row r="18" spans="1:8" ht="20.100000000000001" customHeight="1">
      <c r="A18" s="265"/>
      <c r="B18" s="5">
        <v>0.45833333333333331</v>
      </c>
      <c r="C18" s="296" t="s">
        <v>469</v>
      </c>
      <c r="D18" s="297"/>
      <c r="E18" s="170">
        <v>4</v>
      </c>
      <c r="F18" s="280"/>
      <c r="G18" s="280"/>
      <c r="H18" s="280"/>
    </row>
    <row r="19" spans="1:8" ht="20.100000000000001" customHeight="1">
      <c r="A19" s="265"/>
      <c r="B19" s="5">
        <v>0.45833333333333331</v>
      </c>
      <c r="C19" s="296" t="s">
        <v>470</v>
      </c>
      <c r="D19" s="297"/>
      <c r="E19" s="170">
        <v>6</v>
      </c>
      <c r="F19" s="280"/>
      <c r="G19" s="280"/>
      <c r="H19" s="280"/>
    </row>
    <row r="20" spans="1:8" ht="20.100000000000001" customHeight="1">
      <c r="A20" s="265"/>
      <c r="B20" s="5">
        <v>0.45833333333333331</v>
      </c>
      <c r="C20" s="296" t="s">
        <v>471</v>
      </c>
      <c r="D20" s="297"/>
      <c r="E20" s="170">
        <v>3</v>
      </c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7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7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7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7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7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71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472</v>
      </c>
      <c r="D27" s="286"/>
      <c r="E27" s="169">
        <v>6</v>
      </c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6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6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6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6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6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6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6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6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6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6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6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6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6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473</v>
      </c>
      <c r="C42" s="327"/>
      <c r="D42" s="328"/>
      <c r="E42" s="264" t="s">
        <v>18</v>
      </c>
      <c r="F42" s="254" t="s">
        <v>491</v>
      </c>
      <c r="G42" s="255"/>
      <c r="H42" s="256"/>
    </row>
    <row r="43" spans="1:8" ht="20.100000000000001" customHeight="1">
      <c r="A43" s="280"/>
      <c r="B43" s="329" t="s">
        <v>474</v>
      </c>
      <c r="C43" s="330"/>
      <c r="D43" s="331"/>
      <c r="E43" s="265"/>
      <c r="F43" s="254" t="s">
        <v>492</v>
      </c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 t="s">
        <v>493</v>
      </c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 t="s">
        <v>494</v>
      </c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 t="s">
        <v>495</v>
      </c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475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476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477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478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392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479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480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481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482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483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484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485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103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486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64"/>
      <c r="G76" s="165"/>
      <c r="H76" s="166"/>
    </row>
    <row r="77" spans="1:8" ht="20.100000000000001" customHeight="1">
      <c r="A77" s="265"/>
      <c r="B77" s="254"/>
      <c r="C77" s="255"/>
      <c r="D77" s="256"/>
      <c r="E77" s="265"/>
      <c r="F77" s="164"/>
      <c r="G77" s="165"/>
      <c r="H77" s="166"/>
    </row>
    <row r="78" spans="1:8" ht="20.100000000000001" customHeight="1">
      <c r="A78" s="265"/>
      <c r="B78" s="254"/>
      <c r="C78" s="255"/>
      <c r="D78" s="256"/>
      <c r="E78" s="265"/>
      <c r="F78" s="164"/>
      <c r="G78" s="165"/>
      <c r="H78" s="166"/>
    </row>
    <row r="79" spans="1:8" ht="20.100000000000001" customHeight="1">
      <c r="A79" s="265"/>
      <c r="B79" s="254"/>
      <c r="C79" s="255"/>
      <c r="D79" s="256"/>
      <c r="E79" s="265"/>
      <c r="F79" s="164"/>
      <c r="G79" s="165"/>
      <c r="H79" s="166"/>
    </row>
    <row r="80" spans="1:8" ht="20.100000000000001" customHeight="1">
      <c r="A80" s="265"/>
      <c r="B80" s="254"/>
      <c r="C80" s="255"/>
      <c r="D80" s="256"/>
      <c r="E80" s="265"/>
      <c r="F80" s="164"/>
      <c r="G80" s="165"/>
      <c r="H80" s="166"/>
    </row>
    <row r="81" spans="1:14" ht="20.100000000000001" customHeight="1">
      <c r="A81" s="265"/>
      <c r="B81" s="254"/>
      <c r="C81" s="255"/>
      <c r="D81" s="256"/>
      <c r="E81" s="265"/>
      <c r="F81" s="164"/>
      <c r="G81" s="165"/>
      <c r="H81" s="166"/>
    </row>
    <row r="82" spans="1:14" ht="20.100000000000001" customHeight="1">
      <c r="A82" s="265"/>
      <c r="B82" s="254"/>
      <c r="C82" s="255"/>
      <c r="D82" s="256"/>
      <c r="E82" s="265"/>
      <c r="F82" s="164"/>
      <c r="G82" s="165"/>
      <c r="H82" s="166"/>
    </row>
    <row r="83" spans="1:14" ht="20.100000000000001" customHeight="1">
      <c r="A83" s="265"/>
      <c r="B83" s="254"/>
      <c r="C83" s="255"/>
      <c r="D83" s="256"/>
      <c r="E83" s="265"/>
      <c r="F83" s="164"/>
      <c r="G83" s="165"/>
      <c r="H83" s="166"/>
    </row>
    <row r="84" spans="1:14" ht="20.100000000000001" customHeight="1">
      <c r="A84" s="265"/>
      <c r="B84" s="254"/>
      <c r="C84" s="255"/>
      <c r="D84" s="256"/>
      <c r="E84" s="265"/>
      <c r="F84" s="164"/>
      <c r="G84" s="165"/>
      <c r="H84" s="166"/>
    </row>
    <row r="85" spans="1:14" ht="20.100000000000001" customHeight="1">
      <c r="A85" s="265"/>
      <c r="B85" s="254"/>
      <c r="C85" s="255"/>
      <c r="D85" s="256"/>
      <c r="E85" s="265"/>
      <c r="F85" s="164"/>
      <c r="G85" s="165"/>
      <c r="H85" s="166"/>
    </row>
    <row r="86" spans="1:14" ht="20.100000000000001" customHeight="1">
      <c r="A86" s="173"/>
      <c r="B86" s="165" t="s">
        <v>42</v>
      </c>
      <c r="C86" s="165"/>
      <c r="D86" s="165"/>
      <c r="E86" s="17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25000</v>
      </c>
      <c r="C89" s="246" t="s">
        <v>160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47000</v>
      </c>
      <c r="C90" s="246" t="s">
        <v>264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6000</v>
      </c>
      <c r="C91" s="246" t="s">
        <v>487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8000</v>
      </c>
      <c r="C92" s="246" t="s">
        <v>110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8000</v>
      </c>
      <c r="C93" s="246" t="s">
        <v>488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4000</v>
      </c>
      <c r="C94" s="246" t="s">
        <v>111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98000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57" sqref="B57:D7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77" t="s">
        <v>1</v>
      </c>
      <c r="B2" s="289" t="s">
        <v>490</v>
      </c>
      <c r="C2" s="291"/>
      <c r="D2" s="17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74" t="s">
        <v>5</v>
      </c>
      <c r="F3" s="174"/>
      <c r="G3" s="318"/>
      <c r="H3" s="318"/>
    </row>
    <row r="4" spans="1:12" ht="20.100000000000001" customHeight="1">
      <c r="A4" s="177" t="s">
        <v>6</v>
      </c>
      <c r="B4" s="311">
        <v>1336300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77" t="s">
        <v>7</v>
      </c>
      <c r="B5" s="311">
        <f>B6-B4</f>
        <v>2077750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77" t="s">
        <v>8</v>
      </c>
      <c r="B6" s="311">
        <v>3414050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77" t="s">
        <v>37</v>
      </c>
      <c r="B7" s="311">
        <f>B6+'12월16일'!B7:D7</f>
        <v>28894200</v>
      </c>
      <c r="C7" s="312"/>
      <c r="D7" s="313"/>
      <c r="E7" s="314"/>
      <c r="F7" s="315"/>
      <c r="G7" s="315"/>
      <c r="H7" s="316"/>
    </row>
    <row r="8" spans="1:12" ht="20.100000000000001" customHeight="1">
      <c r="A8" s="177" t="s">
        <v>9</v>
      </c>
      <c r="B8" s="321">
        <v>77750</v>
      </c>
      <c r="C8" s="322"/>
      <c r="D8" s="323"/>
      <c r="E8" s="272"/>
      <c r="F8" s="324"/>
      <c r="G8" s="324"/>
      <c r="H8" s="325"/>
    </row>
    <row r="9" spans="1:12" ht="20.100000000000001" customHeight="1">
      <c r="A9" s="18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0.05</v>
      </c>
      <c r="E10" s="26" t="s">
        <v>25</v>
      </c>
      <c r="F10" s="18">
        <v>0.11</v>
      </c>
      <c r="G10" s="23" t="s">
        <v>27</v>
      </c>
      <c r="H10" s="18">
        <v>0.01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0.04</v>
      </c>
      <c r="C11" s="24" t="s">
        <v>40</v>
      </c>
      <c r="D11" s="18">
        <v>0.02</v>
      </c>
      <c r="E11" s="24" t="s">
        <v>29</v>
      </c>
      <c r="F11" s="18">
        <v>0.49</v>
      </c>
      <c r="G11" s="24" t="s">
        <v>30</v>
      </c>
      <c r="H11" s="18">
        <v>0.05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</v>
      </c>
      <c r="E12" s="25" t="s">
        <v>33</v>
      </c>
      <c r="F12" s="20">
        <v>7.0000000000000007E-2</v>
      </c>
      <c r="G12" s="25" t="s">
        <v>38</v>
      </c>
      <c r="H12" s="20">
        <v>0.01</v>
      </c>
      <c r="I12" s="30" t="s">
        <v>45</v>
      </c>
      <c r="J12" s="31">
        <v>0.01</v>
      </c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74"/>
      <c r="F15" s="174"/>
      <c r="G15" s="175"/>
      <c r="H15" s="1"/>
    </row>
    <row r="16" spans="1:12" ht="20.100000000000001" customHeight="1">
      <c r="A16" s="177"/>
      <c r="B16" s="177" t="s">
        <v>13</v>
      </c>
      <c r="C16" s="289" t="s">
        <v>14</v>
      </c>
      <c r="D16" s="291"/>
      <c r="E16" s="17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177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77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7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7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7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7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7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7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7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78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17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7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7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7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7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7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7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7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7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7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7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7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7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7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273"/>
      <c r="C42" s="274"/>
      <c r="D42" s="275"/>
      <c r="E42" s="264" t="s">
        <v>18</v>
      </c>
      <c r="F42" s="254" t="s">
        <v>496</v>
      </c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 t="s">
        <v>497</v>
      </c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 t="s">
        <v>498</v>
      </c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 t="s">
        <v>499</v>
      </c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/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/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83"/>
      <c r="G76" s="181"/>
      <c r="H76" s="182"/>
    </row>
    <row r="77" spans="1:8" ht="20.100000000000001" customHeight="1">
      <c r="A77" s="265"/>
      <c r="B77" s="254"/>
      <c r="C77" s="255"/>
      <c r="D77" s="256"/>
      <c r="E77" s="265"/>
      <c r="F77" s="183"/>
      <c r="G77" s="181"/>
      <c r="H77" s="182"/>
    </row>
    <row r="78" spans="1:8" ht="20.100000000000001" customHeight="1">
      <c r="A78" s="265"/>
      <c r="B78" s="254"/>
      <c r="C78" s="255"/>
      <c r="D78" s="256"/>
      <c r="E78" s="265"/>
      <c r="F78" s="183"/>
      <c r="G78" s="181"/>
      <c r="H78" s="182"/>
    </row>
    <row r="79" spans="1:8" ht="20.100000000000001" customHeight="1">
      <c r="A79" s="265"/>
      <c r="B79" s="254"/>
      <c r="C79" s="255"/>
      <c r="D79" s="256"/>
      <c r="E79" s="265"/>
      <c r="F79" s="183"/>
      <c r="G79" s="181"/>
      <c r="H79" s="182"/>
    </row>
    <row r="80" spans="1:8" ht="20.100000000000001" customHeight="1">
      <c r="A80" s="265"/>
      <c r="B80" s="254"/>
      <c r="C80" s="255"/>
      <c r="D80" s="256"/>
      <c r="E80" s="265"/>
      <c r="F80" s="183"/>
      <c r="G80" s="181"/>
      <c r="H80" s="182"/>
    </row>
    <row r="81" spans="1:14" ht="20.100000000000001" customHeight="1">
      <c r="A81" s="265"/>
      <c r="B81" s="254"/>
      <c r="C81" s="255"/>
      <c r="D81" s="256"/>
      <c r="E81" s="265"/>
      <c r="F81" s="183"/>
      <c r="G81" s="181"/>
      <c r="H81" s="182"/>
    </row>
    <row r="82" spans="1:14" ht="20.100000000000001" customHeight="1">
      <c r="A82" s="265"/>
      <c r="B82" s="254"/>
      <c r="C82" s="255"/>
      <c r="D82" s="256"/>
      <c r="E82" s="265"/>
      <c r="F82" s="183"/>
      <c r="G82" s="181"/>
      <c r="H82" s="182"/>
    </row>
    <row r="83" spans="1:14" ht="20.100000000000001" customHeight="1">
      <c r="A83" s="265"/>
      <c r="B83" s="254"/>
      <c r="C83" s="255"/>
      <c r="D83" s="256"/>
      <c r="E83" s="265"/>
      <c r="F83" s="183"/>
      <c r="G83" s="181"/>
      <c r="H83" s="182"/>
    </row>
    <row r="84" spans="1:14" ht="20.100000000000001" customHeight="1">
      <c r="A84" s="265"/>
      <c r="B84" s="254"/>
      <c r="C84" s="255"/>
      <c r="D84" s="256"/>
      <c r="E84" s="265"/>
      <c r="F84" s="183"/>
      <c r="G84" s="181"/>
      <c r="H84" s="182"/>
    </row>
    <row r="85" spans="1:14" ht="20.100000000000001" customHeight="1">
      <c r="A85" s="265"/>
      <c r="B85" s="254"/>
      <c r="C85" s="255"/>
      <c r="D85" s="256"/>
      <c r="E85" s="265"/>
      <c r="F85" s="183"/>
      <c r="G85" s="181"/>
      <c r="H85" s="182"/>
    </row>
    <row r="86" spans="1:14" ht="20.100000000000001" customHeight="1">
      <c r="A86" s="176"/>
      <c r="B86" s="181" t="s">
        <v>42</v>
      </c>
      <c r="C86" s="181"/>
      <c r="D86" s="181"/>
      <c r="E86" s="17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G94" sqref="G94:H9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90" t="s">
        <v>1</v>
      </c>
      <c r="B2" s="289" t="s">
        <v>500</v>
      </c>
      <c r="C2" s="291"/>
      <c r="D2" s="19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88" t="s">
        <v>5</v>
      </c>
      <c r="F3" s="188"/>
      <c r="G3" s="318"/>
      <c r="H3" s="318"/>
    </row>
    <row r="4" spans="1:12" ht="20.100000000000001" customHeight="1">
      <c r="A4" s="190" t="s">
        <v>6</v>
      </c>
      <c r="B4" s="311">
        <v>1336300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90" t="s">
        <v>7</v>
      </c>
      <c r="B5" s="311">
        <f>B6-B4</f>
        <v>2077750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90" t="s">
        <v>8</v>
      </c>
      <c r="B6" s="311">
        <v>3414050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90" t="s">
        <v>37</v>
      </c>
      <c r="B7" s="311">
        <f>B6+'12월17일'!B7:D7</f>
        <v>32308250</v>
      </c>
      <c r="C7" s="312"/>
      <c r="D7" s="313"/>
      <c r="E7" s="314"/>
      <c r="F7" s="315"/>
      <c r="G7" s="315"/>
      <c r="H7" s="316"/>
    </row>
    <row r="8" spans="1:12" ht="20.100000000000001" customHeight="1">
      <c r="A8" s="190" t="s">
        <v>9</v>
      </c>
      <c r="B8" s="321">
        <v>77750</v>
      </c>
      <c r="C8" s="322"/>
      <c r="D8" s="323"/>
      <c r="E8" s="272"/>
      <c r="F8" s="324"/>
      <c r="G8" s="324"/>
      <c r="H8" s="325"/>
    </row>
    <row r="9" spans="1:12" ht="20.100000000000001" customHeight="1">
      <c r="A9" s="18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25</v>
      </c>
      <c r="F10" s="18"/>
      <c r="G10" s="23" t="s">
        <v>27</v>
      </c>
      <c r="H10" s="18"/>
      <c r="I10" s="24" t="s">
        <v>47</v>
      </c>
      <c r="J10" s="18"/>
    </row>
    <row r="11" spans="1:12" ht="20.100000000000001" customHeight="1">
      <c r="A11" s="24" t="s">
        <v>28</v>
      </c>
      <c r="B11" s="18"/>
      <c r="C11" s="24" t="s">
        <v>40</v>
      </c>
      <c r="D11" s="18"/>
      <c r="E11" s="24" t="s">
        <v>29</v>
      </c>
      <c r="F11" s="18"/>
      <c r="G11" s="24" t="s">
        <v>30</v>
      </c>
      <c r="H11" s="18"/>
      <c r="I11" s="24" t="s">
        <v>46</v>
      </c>
      <c r="J11" s="18"/>
    </row>
    <row r="12" spans="1:12" ht="20.100000000000001" customHeight="1" thickBot="1">
      <c r="A12" s="25" t="s">
        <v>31</v>
      </c>
      <c r="B12" s="20"/>
      <c r="C12" s="25" t="s">
        <v>32</v>
      </c>
      <c r="D12" s="20"/>
      <c r="E12" s="25" t="s">
        <v>33</v>
      </c>
      <c r="F12" s="20"/>
      <c r="G12" s="25" t="s">
        <v>38</v>
      </c>
      <c r="H12" s="20"/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88"/>
      <c r="F15" s="188"/>
      <c r="G15" s="192"/>
      <c r="H15" s="1"/>
    </row>
    <row r="16" spans="1:12" ht="20.100000000000001" customHeight="1">
      <c r="A16" s="190"/>
      <c r="B16" s="190" t="s">
        <v>13</v>
      </c>
      <c r="C16" s="289" t="s">
        <v>14</v>
      </c>
      <c r="D16" s="291"/>
      <c r="E16" s="19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190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9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9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9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9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9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9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9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9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91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18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8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8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8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8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8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8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8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8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8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8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8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8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8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273"/>
      <c r="C42" s="274"/>
      <c r="D42" s="275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/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/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84"/>
      <c r="G76" s="185"/>
      <c r="H76" s="186"/>
    </row>
    <row r="77" spans="1:8" ht="20.100000000000001" customHeight="1">
      <c r="A77" s="265"/>
      <c r="B77" s="254"/>
      <c r="C77" s="255"/>
      <c r="D77" s="256"/>
      <c r="E77" s="265"/>
      <c r="F77" s="184"/>
      <c r="G77" s="185"/>
      <c r="H77" s="186"/>
    </row>
    <row r="78" spans="1:8" ht="20.100000000000001" customHeight="1">
      <c r="A78" s="265"/>
      <c r="B78" s="254"/>
      <c r="C78" s="255"/>
      <c r="D78" s="256"/>
      <c r="E78" s="265"/>
      <c r="F78" s="184"/>
      <c r="G78" s="185"/>
      <c r="H78" s="186"/>
    </row>
    <row r="79" spans="1:8" ht="20.100000000000001" customHeight="1">
      <c r="A79" s="265"/>
      <c r="B79" s="254"/>
      <c r="C79" s="255"/>
      <c r="D79" s="256"/>
      <c r="E79" s="265"/>
      <c r="F79" s="184"/>
      <c r="G79" s="185"/>
      <c r="H79" s="186"/>
    </row>
    <row r="80" spans="1:8" ht="20.100000000000001" customHeight="1">
      <c r="A80" s="265"/>
      <c r="B80" s="254"/>
      <c r="C80" s="255"/>
      <c r="D80" s="256"/>
      <c r="E80" s="265"/>
      <c r="F80" s="184"/>
      <c r="G80" s="185"/>
      <c r="H80" s="186"/>
    </row>
    <row r="81" spans="1:14" ht="20.100000000000001" customHeight="1">
      <c r="A81" s="265"/>
      <c r="B81" s="254"/>
      <c r="C81" s="255"/>
      <c r="D81" s="256"/>
      <c r="E81" s="265"/>
      <c r="F81" s="184"/>
      <c r="G81" s="185"/>
      <c r="H81" s="186"/>
    </row>
    <row r="82" spans="1:14" ht="20.100000000000001" customHeight="1">
      <c r="A82" s="265"/>
      <c r="B82" s="254"/>
      <c r="C82" s="255"/>
      <c r="D82" s="256"/>
      <c r="E82" s="265"/>
      <c r="F82" s="184"/>
      <c r="G82" s="185"/>
      <c r="H82" s="186"/>
    </row>
    <row r="83" spans="1:14" ht="20.100000000000001" customHeight="1">
      <c r="A83" s="265"/>
      <c r="B83" s="254"/>
      <c r="C83" s="255"/>
      <c r="D83" s="256"/>
      <c r="E83" s="265"/>
      <c r="F83" s="184"/>
      <c r="G83" s="185"/>
      <c r="H83" s="186"/>
    </row>
    <row r="84" spans="1:14" ht="20.100000000000001" customHeight="1">
      <c r="A84" s="265"/>
      <c r="B84" s="254"/>
      <c r="C84" s="255"/>
      <c r="D84" s="256"/>
      <c r="E84" s="265"/>
      <c r="F84" s="184"/>
      <c r="G84" s="185"/>
      <c r="H84" s="186"/>
    </row>
    <row r="85" spans="1:14" ht="20.100000000000001" customHeight="1">
      <c r="A85" s="265"/>
      <c r="B85" s="254"/>
      <c r="C85" s="255"/>
      <c r="D85" s="256"/>
      <c r="E85" s="265"/>
      <c r="F85" s="184"/>
      <c r="G85" s="185"/>
      <c r="H85" s="186"/>
    </row>
    <row r="86" spans="1:14" ht="20.100000000000001" customHeight="1">
      <c r="A86" s="193"/>
      <c r="B86" s="185" t="s">
        <v>42</v>
      </c>
      <c r="C86" s="185"/>
      <c r="D86" s="185"/>
      <c r="E86" s="19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26990</v>
      </c>
      <c r="C89" s="246" t="s">
        <v>503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109020</v>
      </c>
      <c r="C90" s="246" t="s">
        <v>453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28980</v>
      </c>
      <c r="C91" s="246" t="s">
        <v>504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50000</v>
      </c>
      <c r="C92" s="246" t="s">
        <v>505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24000</v>
      </c>
      <c r="C93" s="246" t="s">
        <v>506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63000</v>
      </c>
      <c r="C94" s="246" t="s">
        <v>264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20000</v>
      </c>
      <c r="C95" s="246" t="s">
        <v>507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60000</v>
      </c>
      <c r="C96" s="246" t="s">
        <v>116</v>
      </c>
      <c r="D96" s="247"/>
      <c r="E96" s="253"/>
      <c r="F96" s="8"/>
      <c r="G96" s="246"/>
      <c r="H96" s="247"/>
    </row>
    <row r="97" spans="1:8" ht="20.100000000000001" customHeight="1">
      <c r="A97" s="249"/>
      <c r="B97" s="9">
        <v>24000</v>
      </c>
      <c r="C97" s="246" t="s">
        <v>266</v>
      </c>
      <c r="D97" s="247"/>
      <c r="E97" s="253"/>
      <c r="F97" s="8"/>
      <c r="G97" s="246"/>
      <c r="H97" s="247"/>
    </row>
    <row r="98" spans="1:8" ht="20.100000000000001" customHeight="1">
      <c r="A98" s="249"/>
      <c r="B98" s="9">
        <v>8000</v>
      </c>
      <c r="C98" s="246" t="s">
        <v>111</v>
      </c>
      <c r="D98" s="247"/>
      <c r="E98" s="253"/>
      <c r="F98" s="8"/>
      <c r="G98" s="246"/>
      <c r="H98" s="247"/>
    </row>
    <row r="99" spans="1:8" ht="20.100000000000001" customHeight="1">
      <c r="A99" s="249"/>
      <c r="B99" s="9">
        <v>7000</v>
      </c>
      <c r="C99" s="246" t="s">
        <v>112</v>
      </c>
      <c r="D99" s="247"/>
      <c r="E99" s="253"/>
      <c r="F99" s="8"/>
      <c r="G99" s="246"/>
      <c r="H99" s="247"/>
    </row>
    <row r="100" spans="1:8" ht="20.100000000000001" customHeight="1">
      <c r="A100" s="249"/>
      <c r="B100" s="9">
        <v>10000</v>
      </c>
      <c r="C100" s="246" t="s">
        <v>114</v>
      </c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430990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6"/>
  <sheetViews>
    <sheetView topLeftCell="A73" zoomScaleNormal="100" workbookViewId="0">
      <selection activeCell="C97" sqref="C97:D9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90" t="s">
        <v>1</v>
      </c>
      <c r="B2" s="289" t="s">
        <v>501</v>
      </c>
      <c r="C2" s="291"/>
      <c r="D2" s="19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88" t="s">
        <v>5</v>
      </c>
      <c r="F3" s="188"/>
      <c r="G3" s="318"/>
      <c r="H3" s="318"/>
    </row>
    <row r="4" spans="1:12" ht="20.100000000000001" customHeight="1">
      <c r="A4" s="190" t="s">
        <v>6</v>
      </c>
      <c r="B4" s="311"/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90" t="s">
        <v>7</v>
      </c>
      <c r="B5" s="311"/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90" t="s">
        <v>8</v>
      </c>
      <c r="B6" s="311">
        <v>3777030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90" t="s">
        <v>37</v>
      </c>
      <c r="B7" s="311">
        <f>B6+'12월18일'!B7:D7</f>
        <v>36085280</v>
      </c>
      <c r="C7" s="312"/>
      <c r="D7" s="313"/>
      <c r="E7" s="314"/>
      <c r="F7" s="315"/>
      <c r="G7" s="315"/>
      <c r="H7" s="316"/>
    </row>
    <row r="8" spans="1:12" ht="20.100000000000001" customHeight="1">
      <c r="A8" s="190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18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25</v>
      </c>
      <c r="F10" s="18"/>
      <c r="G10" s="23" t="s">
        <v>27</v>
      </c>
      <c r="H10" s="18"/>
      <c r="I10" s="24" t="s">
        <v>47</v>
      </c>
      <c r="J10" s="18"/>
    </row>
    <row r="11" spans="1:12" ht="20.100000000000001" customHeight="1">
      <c r="A11" s="24" t="s">
        <v>28</v>
      </c>
      <c r="B11" s="18"/>
      <c r="C11" s="24" t="s">
        <v>40</v>
      </c>
      <c r="D11" s="18"/>
      <c r="E11" s="24" t="s">
        <v>29</v>
      </c>
      <c r="F11" s="18"/>
      <c r="G11" s="24" t="s">
        <v>30</v>
      </c>
      <c r="H11" s="18"/>
      <c r="I11" s="24" t="s">
        <v>46</v>
      </c>
      <c r="J11" s="18"/>
    </row>
    <row r="12" spans="1:12" ht="20.100000000000001" customHeight="1" thickBot="1">
      <c r="A12" s="25" t="s">
        <v>31</v>
      </c>
      <c r="B12" s="20"/>
      <c r="C12" s="25" t="s">
        <v>32</v>
      </c>
      <c r="D12" s="20"/>
      <c r="E12" s="25" t="s">
        <v>33</v>
      </c>
      <c r="F12" s="20"/>
      <c r="G12" s="25" t="s">
        <v>38</v>
      </c>
      <c r="H12" s="20"/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88"/>
      <c r="F15" s="188"/>
      <c r="G15" s="192"/>
      <c r="H15" s="1"/>
    </row>
    <row r="16" spans="1:12" ht="20.100000000000001" customHeight="1">
      <c r="A16" s="190"/>
      <c r="B16" s="190" t="s">
        <v>13</v>
      </c>
      <c r="C16" s="289" t="s">
        <v>14</v>
      </c>
      <c r="D16" s="291"/>
      <c r="E16" s="19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190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9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9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9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9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9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9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9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9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91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18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8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8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8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8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8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8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8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8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8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8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8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8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8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502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/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/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84"/>
      <c r="G76" s="185"/>
      <c r="H76" s="186"/>
    </row>
    <row r="77" spans="1:8" ht="20.100000000000001" customHeight="1">
      <c r="A77" s="265"/>
      <c r="B77" s="254"/>
      <c r="C77" s="255"/>
      <c r="D77" s="256"/>
      <c r="E77" s="265"/>
      <c r="F77" s="184"/>
      <c r="G77" s="185"/>
      <c r="H77" s="186"/>
    </row>
    <row r="78" spans="1:8" ht="20.100000000000001" customHeight="1">
      <c r="A78" s="265"/>
      <c r="B78" s="254"/>
      <c r="C78" s="255"/>
      <c r="D78" s="256"/>
      <c r="E78" s="265"/>
      <c r="F78" s="184"/>
      <c r="G78" s="185"/>
      <c r="H78" s="186"/>
    </row>
    <row r="79" spans="1:8" ht="20.100000000000001" customHeight="1">
      <c r="A79" s="265"/>
      <c r="B79" s="254"/>
      <c r="C79" s="255"/>
      <c r="D79" s="256"/>
      <c r="E79" s="265"/>
      <c r="F79" s="184"/>
      <c r="G79" s="185"/>
      <c r="H79" s="186"/>
    </row>
    <row r="80" spans="1:8" ht="20.100000000000001" customHeight="1">
      <c r="A80" s="265"/>
      <c r="B80" s="254"/>
      <c r="C80" s="255"/>
      <c r="D80" s="256"/>
      <c r="E80" s="265"/>
      <c r="F80" s="184"/>
      <c r="G80" s="185"/>
      <c r="H80" s="186"/>
    </row>
    <row r="81" spans="1:14" ht="20.100000000000001" customHeight="1">
      <c r="A81" s="265"/>
      <c r="B81" s="254"/>
      <c r="C81" s="255"/>
      <c r="D81" s="256"/>
      <c r="E81" s="265"/>
      <c r="F81" s="184"/>
      <c r="G81" s="185"/>
      <c r="H81" s="186"/>
    </row>
    <row r="82" spans="1:14" ht="20.100000000000001" customHeight="1">
      <c r="A82" s="265"/>
      <c r="B82" s="254"/>
      <c r="C82" s="255"/>
      <c r="D82" s="256"/>
      <c r="E82" s="265"/>
      <c r="F82" s="184"/>
      <c r="G82" s="185"/>
      <c r="H82" s="186"/>
    </row>
    <row r="83" spans="1:14" ht="20.100000000000001" customHeight="1">
      <c r="A83" s="265"/>
      <c r="B83" s="254"/>
      <c r="C83" s="255"/>
      <c r="D83" s="256"/>
      <c r="E83" s="265"/>
      <c r="F83" s="184"/>
      <c r="G83" s="185"/>
      <c r="H83" s="186"/>
    </row>
    <row r="84" spans="1:14" ht="20.100000000000001" customHeight="1">
      <c r="A84" s="265"/>
      <c r="B84" s="254"/>
      <c r="C84" s="255"/>
      <c r="D84" s="256"/>
      <c r="E84" s="265"/>
      <c r="F84" s="184"/>
      <c r="G84" s="185"/>
      <c r="H84" s="186"/>
    </row>
    <row r="85" spans="1:14" ht="20.100000000000001" customHeight="1">
      <c r="A85" s="265"/>
      <c r="B85" s="254"/>
      <c r="C85" s="255"/>
      <c r="D85" s="256"/>
      <c r="E85" s="265"/>
      <c r="F85" s="184"/>
      <c r="G85" s="185"/>
      <c r="H85" s="186"/>
    </row>
    <row r="86" spans="1:14" ht="20.100000000000001" customHeight="1">
      <c r="A86" s="193"/>
      <c r="B86" s="185" t="s">
        <v>42</v>
      </c>
      <c r="C86" s="185"/>
      <c r="D86" s="185"/>
      <c r="E86" s="19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18000</v>
      </c>
      <c r="C89" s="246" t="s">
        <v>508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25000</v>
      </c>
      <c r="C90" s="246" t="s">
        <v>157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38000</v>
      </c>
      <c r="C91" s="246" t="s">
        <v>328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20000</v>
      </c>
      <c r="C92" s="246" t="s">
        <v>116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8000</v>
      </c>
      <c r="C93" s="246" t="s">
        <v>266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8000</v>
      </c>
      <c r="C94" s="246" t="s">
        <v>111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5000</v>
      </c>
      <c r="C95" s="246" t="s">
        <v>112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23000</v>
      </c>
      <c r="C96" s="246" t="s">
        <v>160</v>
      </c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145000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C12" sqref="C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90" t="s">
        <v>1</v>
      </c>
      <c r="B2" s="289" t="s">
        <v>509</v>
      </c>
      <c r="C2" s="291"/>
      <c r="D2" s="19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88" t="s">
        <v>5</v>
      </c>
      <c r="F3" s="188"/>
      <c r="G3" s="318"/>
      <c r="H3" s="318"/>
    </row>
    <row r="4" spans="1:12" ht="20.100000000000001" customHeight="1">
      <c r="A4" s="190" t="s">
        <v>6</v>
      </c>
      <c r="B4" s="311">
        <v>579440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90" t="s">
        <v>7</v>
      </c>
      <c r="B5" s="311">
        <f>B6-B4</f>
        <v>574850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90" t="s">
        <v>8</v>
      </c>
      <c r="B6" s="311">
        <v>1154290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90" t="s">
        <v>37</v>
      </c>
      <c r="B7" s="311">
        <f>B6+'12월19일'!B7:D7</f>
        <v>37239570</v>
      </c>
      <c r="C7" s="312"/>
      <c r="D7" s="313"/>
      <c r="E7" s="314"/>
      <c r="F7" s="315"/>
      <c r="G7" s="315"/>
      <c r="H7" s="316"/>
    </row>
    <row r="8" spans="1:12" ht="20.100000000000001" customHeight="1">
      <c r="A8" s="190" t="s">
        <v>9</v>
      </c>
      <c r="B8" s="321">
        <v>55750</v>
      </c>
      <c r="C8" s="322"/>
      <c r="D8" s="323"/>
      <c r="E8" s="272"/>
      <c r="F8" s="324"/>
      <c r="G8" s="324"/>
      <c r="H8" s="325"/>
    </row>
    <row r="9" spans="1:12" ht="20.100000000000001" customHeight="1">
      <c r="A9" s="18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0.08</v>
      </c>
      <c r="C10" s="23" t="s">
        <v>24</v>
      </c>
      <c r="D10" s="19">
        <v>0.08</v>
      </c>
      <c r="E10" s="26" t="s">
        <v>25</v>
      </c>
      <c r="F10" s="18">
        <v>0.3</v>
      </c>
      <c r="G10" s="23" t="s">
        <v>27</v>
      </c>
      <c r="H10" s="18">
        <v>0.04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0.08</v>
      </c>
      <c r="C11" s="24" t="s">
        <v>40</v>
      </c>
      <c r="D11" s="18">
        <v>0</v>
      </c>
      <c r="E11" s="24" t="s">
        <v>29</v>
      </c>
      <c r="F11" s="18">
        <v>0</v>
      </c>
      <c r="G11" s="24" t="s">
        <v>30</v>
      </c>
      <c r="H11" s="18">
        <v>0.17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0.15</v>
      </c>
      <c r="C12" s="25" t="s">
        <v>32</v>
      </c>
      <c r="D12" s="20">
        <v>0.01</v>
      </c>
      <c r="E12" s="25" t="s">
        <v>33</v>
      </c>
      <c r="F12" s="20">
        <v>0.02</v>
      </c>
      <c r="G12" s="25" t="s">
        <v>38</v>
      </c>
      <c r="H12" s="20">
        <v>7.0000000000000007E-2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88"/>
      <c r="F15" s="188"/>
      <c r="G15" s="192"/>
      <c r="H15" s="1"/>
    </row>
    <row r="16" spans="1:12" ht="20.100000000000001" customHeight="1">
      <c r="A16" s="190"/>
      <c r="B16" s="190" t="s">
        <v>13</v>
      </c>
      <c r="C16" s="289" t="s">
        <v>14</v>
      </c>
      <c r="D16" s="291"/>
      <c r="E16" s="19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190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9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9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9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9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9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9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9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9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91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189"/>
      <c r="F27" s="292"/>
      <c r="G27" s="293"/>
      <c r="H27" s="294"/>
    </row>
    <row r="28" spans="1:8" ht="20.100000000000001" customHeight="1">
      <c r="A28" s="266"/>
      <c r="B28" s="21"/>
      <c r="C28" s="285"/>
      <c r="D28" s="286"/>
      <c r="E28" s="189"/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8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8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8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8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8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8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8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8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8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8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8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8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502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/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/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84"/>
      <c r="G76" s="185"/>
      <c r="H76" s="186"/>
    </row>
    <row r="77" spans="1:8" ht="20.100000000000001" customHeight="1">
      <c r="A77" s="265"/>
      <c r="B77" s="254"/>
      <c r="C77" s="255"/>
      <c r="D77" s="256"/>
      <c r="E77" s="265"/>
      <c r="F77" s="184"/>
      <c r="G77" s="185"/>
      <c r="H77" s="186"/>
    </row>
    <row r="78" spans="1:8" ht="20.100000000000001" customHeight="1">
      <c r="A78" s="265"/>
      <c r="B78" s="254"/>
      <c r="C78" s="255"/>
      <c r="D78" s="256"/>
      <c r="E78" s="265"/>
      <c r="F78" s="184"/>
      <c r="G78" s="185"/>
      <c r="H78" s="186"/>
    </row>
    <row r="79" spans="1:8" ht="20.100000000000001" customHeight="1">
      <c r="A79" s="265"/>
      <c r="B79" s="254"/>
      <c r="C79" s="255"/>
      <c r="D79" s="256"/>
      <c r="E79" s="265"/>
      <c r="F79" s="184"/>
      <c r="G79" s="185"/>
      <c r="H79" s="186"/>
    </row>
    <row r="80" spans="1:8" ht="20.100000000000001" customHeight="1">
      <c r="A80" s="265"/>
      <c r="B80" s="254"/>
      <c r="C80" s="255"/>
      <c r="D80" s="256"/>
      <c r="E80" s="265"/>
      <c r="F80" s="184"/>
      <c r="G80" s="185"/>
      <c r="H80" s="186"/>
    </row>
    <row r="81" spans="1:14" ht="20.100000000000001" customHeight="1">
      <c r="A81" s="265"/>
      <c r="B81" s="254"/>
      <c r="C81" s="255"/>
      <c r="D81" s="256"/>
      <c r="E81" s="265"/>
      <c r="F81" s="184"/>
      <c r="G81" s="185"/>
      <c r="H81" s="186"/>
    </row>
    <row r="82" spans="1:14" ht="20.100000000000001" customHeight="1">
      <c r="A82" s="265"/>
      <c r="B82" s="254"/>
      <c r="C82" s="255"/>
      <c r="D82" s="256"/>
      <c r="E82" s="265"/>
      <c r="F82" s="184"/>
      <c r="G82" s="185"/>
      <c r="H82" s="186"/>
    </row>
    <row r="83" spans="1:14" ht="20.100000000000001" customHeight="1">
      <c r="A83" s="265"/>
      <c r="B83" s="254"/>
      <c r="C83" s="255"/>
      <c r="D83" s="256"/>
      <c r="E83" s="265"/>
      <c r="F83" s="184"/>
      <c r="G83" s="185"/>
      <c r="H83" s="186"/>
    </row>
    <row r="84" spans="1:14" ht="20.100000000000001" customHeight="1">
      <c r="A84" s="265"/>
      <c r="B84" s="254"/>
      <c r="C84" s="255"/>
      <c r="D84" s="256"/>
      <c r="E84" s="265"/>
      <c r="F84" s="184"/>
      <c r="G84" s="185"/>
      <c r="H84" s="186"/>
    </row>
    <row r="85" spans="1:14" ht="20.100000000000001" customHeight="1">
      <c r="A85" s="265"/>
      <c r="B85" s="254"/>
      <c r="C85" s="255"/>
      <c r="D85" s="256"/>
      <c r="E85" s="265"/>
      <c r="F85" s="184"/>
      <c r="G85" s="185"/>
      <c r="H85" s="186"/>
    </row>
    <row r="86" spans="1:14" ht="20.100000000000001" customHeight="1">
      <c r="A86" s="193"/>
      <c r="B86" s="185" t="s">
        <v>42</v>
      </c>
      <c r="C86" s="185"/>
      <c r="D86" s="185"/>
      <c r="E86" s="19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06"/>
  <sheetViews>
    <sheetView topLeftCell="A76"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90" t="s">
        <v>1</v>
      </c>
      <c r="B2" s="289" t="s">
        <v>510</v>
      </c>
      <c r="C2" s="291"/>
      <c r="D2" s="19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88" t="s">
        <v>5</v>
      </c>
      <c r="F3" s="188"/>
      <c r="G3" s="318"/>
      <c r="H3" s="318"/>
    </row>
    <row r="4" spans="1:12" ht="20.100000000000001" customHeight="1">
      <c r="A4" s="190" t="s">
        <v>6</v>
      </c>
      <c r="B4" s="311">
        <v>763100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90" t="s">
        <v>7</v>
      </c>
      <c r="B5" s="311">
        <f>B6-B4</f>
        <v>1858380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90" t="s">
        <v>8</v>
      </c>
      <c r="B6" s="311">
        <v>2621480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90" t="s">
        <v>37</v>
      </c>
      <c r="B7" s="311">
        <f>B6+'12월20일'!B7:D7</f>
        <v>39861050</v>
      </c>
      <c r="C7" s="312"/>
      <c r="D7" s="313"/>
      <c r="E7" s="314"/>
      <c r="F7" s="315"/>
      <c r="G7" s="315"/>
      <c r="H7" s="316"/>
    </row>
    <row r="8" spans="1:12" ht="20.100000000000001" customHeight="1">
      <c r="A8" s="190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18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1.0000000000000002</v>
      </c>
    </row>
    <row r="10" spans="1:12" ht="20.100000000000001" customHeight="1">
      <c r="A10" s="23" t="s">
        <v>22</v>
      </c>
      <c r="B10" s="27">
        <v>0.06</v>
      </c>
      <c r="C10" s="23" t="s">
        <v>24</v>
      </c>
      <c r="D10" s="19">
        <v>0.05</v>
      </c>
      <c r="E10" s="26" t="s">
        <v>25</v>
      </c>
      <c r="F10" s="18">
        <v>0.13</v>
      </c>
      <c r="G10" s="23" t="s">
        <v>27</v>
      </c>
      <c r="H10" s="18">
        <v>0.03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0.03</v>
      </c>
      <c r="C11" s="24" t="s">
        <v>40</v>
      </c>
      <c r="D11" s="18">
        <v>0</v>
      </c>
      <c r="E11" s="24" t="s">
        <v>29</v>
      </c>
      <c r="F11" s="18">
        <v>0.45</v>
      </c>
      <c r="G11" s="24" t="s">
        <v>30</v>
      </c>
      <c r="H11" s="18">
        <v>0.03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0.06</v>
      </c>
      <c r="C12" s="25" t="s">
        <v>32</v>
      </c>
      <c r="D12" s="20">
        <v>0.06</v>
      </c>
      <c r="E12" s="25" t="s">
        <v>33</v>
      </c>
      <c r="F12" s="20">
        <v>0.06</v>
      </c>
      <c r="G12" s="25" t="s">
        <v>38</v>
      </c>
      <c r="H12" s="20">
        <v>0.04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534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86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88"/>
      <c r="F15" s="188"/>
      <c r="G15" s="192"/>
      <c r="H15" s="1"/>
    </row>
    <row r="16" spans="1:12" ht="20.100000000000001" customHeight="1">
      <c r="A16" s="190"/>
      <c r="B16" s="190" t="s">
        <v>13</v>
      </c>
      <c r="C16" s="289" t="s">
        <v>14</v>
      </c>
      <c r="D16" s="291"/>
      <c r="E16" s="19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4.1666666666666664E-2</v>
      </c>
      <c r="C17" s="296" t="s">
        <v>334</v>
      </c>
      <c r="D17" s="297"/>
      <c r="E17" s="190">
        <v>8</v>
      </c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9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9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9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9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9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9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9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9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91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511</v>
      </c>
      <c r="D27" s="286"/>
      <c r="E27" s="189">
        <v>12</v>
      </c>
      <c r="F27" s="292"/>
      <c r="G27" s="293"/>
      <c r="H27" s="294"/>
    </row>
    <row r="28" spans="1:8" ht="20.100000000000001" customHeight="1">
      <c r="A28" s="266"/>
      <c r="B28" s="21">
        <v>0.29166666666666669</v>
      </c>
      <c r="C28" s="285" t="s">
        <v>512</v>
      </c>
      <c r="D28" s="286"/>
      <c r="E28" s="189">
        <v>6</v>
      </c>
      <c r="F28" s="289"/>
      <c r="G28" s="290"/>
      <c r="H28" s="291"/>
    </row>
    <row r="29" spans="1:8" ht="20.100000000000001" customHeight="1">
      <c r="A29" s="266"/>
      <c r="B29" s="21">
        <v>0.3125</v>
      </c>
      <c r="C29" s="285" t="s">
        <v>513</v>
      </c>
      <c r="D29" s="286"/>
      <c r="E29" s="189">
        <v>3</v>
      </c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8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8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8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8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8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8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8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8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8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8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8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514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515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332" t="s">
        <v>516</v>
      </c>
      <c r="C44" s="330"/>
      <c r="D44" s="331"/>
      <c r="E44" s="265"/>
      <c r="F44" s="254"/>
      <c r="G44" s="255"/>
      <c r="H44" s="256"/>
    </row>
    <row r="45" spans="1:8" ht="20.100000000000001" customHeight="1">
      <c r="A45" s="280"/>
      <c r="B45" s="329" t="s">
        <v>517</v>
      </c>
      <c r="C45" s="330"/>
      <c r="D45" s="331"/>
      <c r="E45" s="265"/>
      <c r="F45" s="254"/>
      <c r="G45" s="255"/>
      <c r="H45" s="256"/>
    </row>
    <row r="46" spans="1:8" ht="20.100000000000001" customHeight="1">
      <c r="A46" s="280"/>
      <c r="B46" s="329" t="s">
        <v>518</v>
      </c>
      <c r="C46" s="333"/>
      <c r="D46" s="334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130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521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522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519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520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523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524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525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526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527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321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528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529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176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530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288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184"/>
      <c r="G76" s="185"/>
      <c r="H76" s="186"/>
    </row>
    <row r="77" spans="1:8" ht="20.100000000000001" customHeight="1">
      <c r="A77" s="265"/>
      <c r="B77" s="254"/>
      <c r="C77" s="255"/>
      <c r="D77" s="256"/>
      <c r="E77" s="265"/>
      <c r="F77" s="184"/>
      <c r="G77" s="185"/>
      <c r="H77" s="186"/>
    </row>
    <row r="78" spans="1:8" ht="20.100000000000001" customHeight="1">
      <c r="A78" s="265"/>
      <c r="B78" s="254"/>
      <c r="C78" s="255"/>
      <c r="D78" s="256"/>
      <c r="E78" s="265"/>
      <c r="F78" s="184"/>
      <c r="G78" s="185"/>
      <c r="H78" s="186"/>
    </row>
    <row r="79" spans="1:8" ht="20.100000000000001" customHeight="1">
      <c r="A79" s="265"/>
      <c r="B79" s="254"/>
      <c r="C79" s="255"/>
      <c r="D79" s="256"/>
      <c r="E79" s="265"/>
      <c r="F79" s="184"/>
      <c r="G79" s="185"/>
      <c r="H79" s="186"/>
    </row>
    <row r="80" spans="1:8" ht="20.100000000000001" customHeight="1">
      <c r="A80" s="265"/>
      <c r="B80" s="254"/>
      <c r="C80" s="255"/>
      <c r="D80" s="256"/>
      <c r="E80" s="265"/>
      <c r="F80" s="184"/>
      <c r="G80" s="185"/>
      <c r="H80" s="186"/>
    </row>
    <row r="81" spans="1:14" ht="20.100000000000001" customHeight="1">
      <c r="A81" s="265"/>
      <c r="B81" s="254"/>
      <c r="C81" s="255"/>
      <c r="D81" s="256"/>
      <c r="E81" s="265"/>
      <c r="F81" s="184"/>
      <c r="G81" s="185"/>
      <c r="H81" s="186"/>
    </row>
    <row r="82" spans="1:14" ht="20.100000000000001" customHeight="1">
      <c r="A82" s="265"/>
      <c r="B82" s="254"/>
      <c r="C82" s="255"/>
      <c r="D82" s="256"/>
      <c r="E82" s="265"/>
      <c r="F82" s="184"/>
      <c r="G82" s="185"/>
      <c r="H82" s="186"/>
    </row>
    <row r="83" spans="1:14" ht="20.100000000000001" customHeight="1">
      <c r="A83" s="265"/>
      <c r="B83" s="254"/>
      <c r="C83" s="255"/>
      <c r="D83" s="256"/>
      <c r="E83" s="265"/>
      <c r="F83" s="184"/>
      <c r="G83" s="185"/>
      <c r="H83" s="186"/>
    </row>
    <row r="84" spans="1:14" ht="20.100000000000001" customHeight="1">
      <c r="A84" s="265"/>
      <c r="B84" s="254"/>
      <c r="C84" s="255"/>
      <c r="D84" s="256"/>
      <c r="E84" s="265"/>
      <c r="F84" s="184"/>
      <c r="G84" s="185"/>
      <c r="H84" s="186"/>
    </row>
    <row r="85" spans="1:14" ht="20.100000000000001" customHeight="1">
      <c r="A85" s="265"/>
      <c r="B85" s="254"/>
      <c r="C85" s="255"/>
      <c r="D85" s="256"/>
      <c r="E85" s="265"/>
      <c r="F85" s="184"/>
      <c r="G85" s="185"/>
      <c r="H85" s="186"/>
    </row>
    <row r="86" spans="1:14" ht="20.100000000000001" customHeight="1">
      <c r="A86" s="193"/>
      <c r="B86" s="185" t="s">
        <v>42</v>
      </c>
      <c r="C86" s="185"/>
      <c r="D86" s="185"/>
      <c r="E86" s="19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5650</v>
      </c>
      <c r="C89" s="246" t="s">
        <v>531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13500</v>
      </c>
      <c r="C90" s="246" t="s">
        <v>532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13000</v>
      </c>
      <c r="C91" s="246" t="s">
        <v>162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25000</v>
      </c>
      <c r="C92" s="246" t="s">
        <v>160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20000</v>
      </c>
      <c r="C93" s="246" t="s">
        <v>507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10000</v>
      </c>
      <c r="C94" s="246" t="s">
        <v>116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28000</v>
      </c>
      <c r="C95" s="246" t="s">
        <v>533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20000</v>
      </c>
      <c r="C96" s="246" t="s">
        <v>266</v>
      </c>
      <c r="D96" s="247"/>
      <c r="E96" s="253"/>
      <c r="F96" s="8"/>
      <c r="G96" s="246"/>
      <c r="H96" s="247"/>
    </row>
    <row r="97" spans="1:8" ht="20.100000000000001" customHeight="1">
      <c r="A97" s="249"/>
      <c r="B97" s="9">
        <v>4000</v>
      </c>
      <c r="C97" s="246" t="s">
        <v>111</v>
      </c>
      <c r="D97" s="247"/>
      <c r="E97" s="253"/>
      <c r="F97" s="8"/>
      <c r="G97" s="246"/>
      <c r="H97" s="247"/>
    </row>
    <row r="98" spans="1:8" ht="20.100000000000001" customHeight="1">
      <c r="A98" s="249"/>
      <c r="B98" s="9">
        <v>3000</v>
      </c>
      <c r="C98" s="246" t="s">
        <v>112</v>
      </c>
      <c r="D98" s="247"/>
      <c r="E98" s="253"/>
      <c r="F98" s="8"/>
      <c r="G98" s="246"/>
      <c r="H98" s="247"/>
    </row>
    <row r="99" spans="1:8" ht="20.100000000000001" customHeight="1">
      <c r="A99" s="249"/>
      <c r="B99" s="9">
        <v>46000</v>
      </c>
      <c r="C99" s="246" t="s">
        <v>264</v>
      </c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188150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2" sqref="F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197" t="s">
        <v>1</v>
      </c>
      <c r="B2" s="289" t="s">
        <v>535</v>
      </c>
      <c r="C2" s="291"/>
      <c r="D2" s="19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194" t="s">
        <v>5</v>
      </c>
      <c r="F3" s="194"/>
      <c r="G3" s="318"/>
      <c r="H3" s="318"/>
    </row>
    <row r="4" spans="1:12" ht="20.100000000000001" customHeight="1">
      <c r="A4" s="197" t="s">
        <v>6</v>
      </c>
      <c r="B4" s="311">
        <v>248950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197" t="s">
        <v>7</v>
      </c>
      <c r="B5" s="311">
        <f>B6-B4</f>
        <v>1467450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197" t="s">
        <v>8</v>
      </c>
      <c r="B6" s="311">
        <v>1716400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197" t="s">
        <v>37</v>
      </c>
      <c r="B7" s="311">
        <f>B6+'12월21일'!B7:D7</f>
        <v>41577450</v>
      </c>
      <c r="C7" s="312"/>
      <c r="D7" s="313"/>
      <c r="E7" s="314"/>
      <c r="F7" s="315"/>
      <c r="G7" s="315"/>
      <c r="H7" s="316"/>
    </row>
    <row r="8" spans="1:12" ht="20.100000000000001" customHeight="1">
      <c r="A8" s="197" t="s">
        <v>9</v>
      </c>
      <c r="B8" s="321">
        <v>37950</v>
      </c>
      <c r="C8" s="322"/>
      <c r="D8" s="323"/>
      <c r="E8" s="272"/>
      <c r="F8" s="324"/>
      <c r="G8" s="324"/>
      <c r="H8" s="325"/>
    </row>
    <row r="9" spans="1:12" ht="20.100000000000001" customHeight="1">
      <c r="A9" s="20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0.04</v>
      </c>
      <c r="C10" s="23" t="s">
        <v>24</v>
      </c>
      <c r="D10" s="19">
        <v>0.1</v>
      </c>
      <c r="E10" s="26" t="s">
        <v>25</v>
      </c>
      <c r="F10" s="18">
        <v>0.18</v>
      </c>
      <c r="G10" s="23" t="s">
        <v>27</v>
      </c>
      <c r="H10" s="18">
        <v>0.03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0.33</v>
      </c>
      <c r="C11" s="24" t="s">
        <v>40</v>
      </c>
      <c r="D11" s="18">
        <v>0</v>
      </c>
      <c r="E11" s="24" t="s">
        <v>29</v>
      </c>
      <c r="F11" s="18">
        <v>-0.12</v>
      </c>
      <c r="G11" s="24" t="s">
        <v>30</v>
      </c>
      <c r="H11" s="18">
        <v>0.17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0.05</v>
      </c>
      <c r="E12" s="25" t="s">
        <v>33</v>
      </c>
      <c r="F12" s="20">
        <v>0.12</v>
      </c>
      <c r="G12" s="25" t="s">
        <v>38</v>
      </c>
      <c r="H12" s="20">
        <v>0.02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534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51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194"/>
      <c r="F15" s="194"/>
      <c r="G15" s="195"/>
      <c r="H15" s="1"/>
    </row>
    <row r="16" spans="1:12" ht="20.100000000000001" customHeight="1">
      <c r="A16" s="197"/>
      <c r="B16" s="197" t="s">
        <v>13</v>
      </c>
      <c r="C16" s="289" t="s">
        <v>14</v>
      </c>
      <c r="D16" s="291"/>
      <c r="E16" s="19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4.1666666666666664E-2</v>
      </c>
      <c r="C17" s="296" t="s">
        <v>536</v>
      </c>
      <c r="D17" s="297"/>
      <c r="E17" s="197">
        <v>3</v>
      </c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197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19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19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19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19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19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19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19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198"/>
      <c r="F26" s="300"/>
      <c r="G26" s="300"/>
      <c r="H26" s="300"/>
    </row>
    <row r="27" spans="1:8" ht="20.100000000000001" customHeight="1">
      <c r="A27" s="266" t="s">
        <v>16</v>
      </c>
      <c r="B27" s="21">
        <v>0.29166666666666669</v>
      </c>
      <c r="C27" s="285" t="s">
        <v>537</v>
      </c>
      <c r="D27" s="286"/>
      <c r="E27" s="199">
        <v>8</v>
      </c>
      <c r="F27" s="292"/>
      <c r="G27" s="293"/>
      <c r="H27" s="294"/>
    </row>
    <row r="28" spans="1:8" ht="20.100000000000001" customHeight="1">
      <c r="A28" s="266"/>
      <c r="B28" s="21">
        <v>0.3125</v>
      </c>
      <c r="C28" s="285" t="s">
        <v>538</v>
      </c>
      <c r="D28" s="286"/>
      <c r="E28" s="199">
        <v>5</v>
      </c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19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19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19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19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19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19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19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19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19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19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19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19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539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130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540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314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541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103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542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543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544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545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546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547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548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325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549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550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551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485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 t="s">
        <v>103</v>
      </c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 t="s">
        <v>529</v>
      </c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 t="s">
        <v>176</v>
      </c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 t="s">
        <v>552</v>
      </c>
      <c r="C76" s="255"/>
      <c r="D76" s="256"/>
      <c r="E76" s="265"/>
      <c r="F76" s="203"/>
      <c r="G76" s="201"/>
      <c r="H76" s="202"/>
    </row>
    <row r="77" spans="1:8" ht="20.100000000000001" customHeight="1">
      <c r="A77" s="265"/>
      <c r="B77" s="254" t="s">
        <v>553</v>
      </c>
      <c r="C77" s="255"/>
      <c r="D77" s="256"/>
      <c r="E77" s="265"/>
      <c r="F77" s="203"/>
      <c r="G77" s="201"/>
      <c r="H77" s="202"/>
    </row>
    <row r="78" spans="1:8" ht="20.100000000000001" customHeight="1">
      <c r="A78" s="265"/>
      <c r="B78" s="254"/>
      <c r="C78" s="255"/>
      <c r="D78" s="256"/>
      <c r="E78" s="265"/>
      <c r="F78" s="203"/>
      <c r="G78" s="201"/>
      <c r="H78" s="202"/>
    </row>
    <row r="79" spans="1:8" ht="20.100000000000001" customHeight="1">
      <c r="A79" s="265"/>
      <c r="B79" s="254"/>
      <c r="C79" s="255"/>
      <c r="D79" s="256"/>
      <c r="E79" s="265"/>
      <c r="F79" s="203"/>
      <c r="G79" s="201"/>
      <c r="H79" s="202"/>
    </row>
    <row r="80" spans="1:8" ht="20.100000000000001" customHeight="1">
      <c r="A80" s="265"/>
      <c r="B80" s="254"/>
      <c r="C80" s="255"/>
      <c r="D80" s="256"/>
      <c r="E80" s="265"/>
      <c r="F80" s="203"/>
      <c r="G80" s="201"/>
      <c r="H80" s="202"/>
    </row>
    <row r="81" spans="1:14" ht="20.100000000000001" customHeight="1">
      <c r="A81" s="265"/>
      <c r="B81" s="254"/>
      <c r="C81" s="255"/>
      <c r="D81" s="256"/>
      <c r="E81" s="265"/>
      <c r="F81" s="203"/>
      <c r="G81" s="201"/>
      <c r="H81" s="202"/>
    </row>
    <row r="82" spans="1:14" ht="20.100000000000001" customHeight="1">
      <c r="A82" s="265"/>
      <c r="B82" s="254"/>
      <c r="C82" s="255"/>
      <c r="D82" s="256"/>
      <c r="E82" s="265"/>
      <c r="F82" s="203"/>
      <c r="G82" s="201"/>
      <c r="H82" s="202"/>
    </row>
    <row r="83" spans="1:14" ht="20.100000000000001" customHeight="1">
      <c r="A83" s="265"/>
      <c r="B83" s="254"/>
      <c r="C83" s="255"/>
      <c r="D83" s="256"/>
      <c r="E83" s="265"/>
      <c r="F83" s="203"/>
      <c r="G83" s="201"/>
      <c r="H83" s="202"/>
    </row>
    <row r="84" spans="1:14" ht="20.100000000000001" customHeight="1">
      <c r="A84" s="265"/>
      <c r="B84" s="254"/>
      <c r="C84" s="255"/>
      <c r="D84" s="256"/>
      <c r="E84" s="265"/>
      <c r="F84" s="203"/>
      <c r="G84" s="201"/>
      <c r="H84" s="202"/>
    </row>
    <row r="85" spans="1:14" ht="20.100000000000001" customHeight="1">
      <c r="A85" s="265"/>
      <c r="B85" s="254"/>
      <c r="C85" s="255"/>
      <c r="D85" s="256"/>
      <c r="E85" s="265"/>
      <c r="F85" s="203"/>
      <c r="G85" s="201"/>
      <c r="H85" s="202"/>
    </row>
    <row r="86" spans="1:14" ht="20.100000000000001" customHeight="1">
      <c r="A86" s="196"/>
      <c r="B86" s="201" t="s">
        <v>42</v>
      </c>
      <c r="C86" s="201"/>
      <c r="D86" s="201"/>
      <c r="E86" s="19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8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8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10" t="s">
        <v>1</v>
      </c>
      <c r="B2" s="289" t="s">
        <v>554</v>
      </c>
      <c r="C2" s="291"/>
      <c r="D2" s="21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08" t="s">
        <v>5</v>
      </c>
      <c r="F3" s="208"/>
      <c r="G3" s="318"/>
      <c r="H3" s="318"/>
    </row>
    <row r="4" spans="1:12" ht="20.100000000000001" customHeight="1">
      <c r="A4" s="210" t="s">
        <v>6</v>
      </c>
      <c r="B4" s="311">
        <v>661100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10" t="s">
        <v>7</v>
      </c>
      <c r="B5" s="311">
        <f>B6-B4</f>
        <v>991450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10" t="s">
        <v>8</v>
      </c>
      <c r="B6" s="311">
        <v>1652550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10" t="s">
        <v>37</v>
      </c>
      <c r="B7" s="311">
        <f>B6+'12월22일'!B7:D7</f>
        <v>43230000</v>
      </c>
      <c r="C7" s="312"/>
      <c r="D7" s="313"/>
      <c r="E7" s="314"/>
      <c r="F7" s="315"/>
      <c r="G7" s="315"/>
      <c r="H7" s="316"/>
    </row>
    <row r="8" spans="1:12" ht="20.100000000000001" customHeight="1">
      <c r="A8" s="210" t="s">
        <v>9</v>
      </c>
      <c r="B8" s="321">
        <v>51650</v>
      </c>
      <c r="C8" s="322"/>
      <c r="D8" s="323"/>
      <c r="E8" s="272"/>
      <c r="F8" s="324"/>
      <c r="G8" s="324"/>
      <c r="H8" s="325"/>
    </row>
    <row r="9" spans="1:12" ht="20.100000000000001" customHeight="1">
      <c r="A9" s="20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0.06</v>
      </c>
      <c r="E10" s="26" t="s">
        <v>25</v>
      </c>
      <c r="F10" s="18">
        <v>0.39</v>
      </c>
      <c r="G10" s="23" t="s">
        <v>27</v>
      </c>
      <c r="H10" s="18">
        <v>0.01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0.13</v>
      </c>
      <c r="C11" s="24" t="s">
        <v>40</v>
      </c>
      <c r="D11" s="18">
        <v>0.04</v>
      </c>
      <c r="E11" s="24" t="s">
        <v>29</v>
      </c>
      <c r="F11" s="18">
        <v>0</v>
      </c>
      <c r="G11" s="24" t="s">
        <v>30</v>
      </c>
      <c r="H11" s="18">
        <v>0.14000000000000001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0.05</v>
      </c>
      <c r="E12" s="25" t="s">
        <v>33</v>
      </c>
      <c r="F12" s="20">
        <v>0</v>
      </c>
      <c r="G12" s="25" t="s">
        <v>38</v>
      </c>
      <c r="H12" s="20">
        <v>0.03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08"/>
      <c r="F15" s="208"/>
      <c r="G15" s="212"/>
      <c r="H15" s="1"/>
    </row>
    <row r="16" spans="1:12" ht="20.100000000000001" customHeight="1">
      <c r="A16" s="210"/>
      <c r="B16" s="210" t="s">
        <v>13</v>
      </c>
      <c r="C16" s="289" t="s">
        <v>14</v>
      </c>
      <c r="D16" s="291"/>
      <c r="E16" s="21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0.5</v>
      </c>
      <c r="C17" s="296" t="s">
        <v>555</v>
      </c>
      <c r="D17" s="297"/>
      <c r="E17" s="210">
        <v>4</v>
      </c>
      <c r="F17" s="280"/>
      <c r="G17" s="280"/>
      <c r="H17" s="280"/>
    </row>
    <row r="18" spans="1:8" ht="20.100000000000001" customHeight="1">
      <c r="A18" s="265"/>
      <c r="B18" s="5">
        <v>0.53472222222222221</v>
      </c>
      <c r="C18" s="296" t="s">
        <v>301</v>
      </c>
      <c r="D18" s="297"/>
      <c r="E18" s="210">
        <v>2</v>
      </c>
      <c r="F18" s="280"/>
      <c r="G18" s="280"/>
      <c r="H18" s="280"/>
    </row>
    <row r="19" spans="1:8" ht="20.100000000000001" customHeight="1">
      <c r="A19" s="265"/>
      <c r="B19" s="5">
        <v>0.5</v>
      </c>
      <c r="C19" s="296" t="s">
        <v>556</v>
      </c>
      <c r="D19" s="297"/>
      <c r="E19" s="210">
        <v>2</v>
      </c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21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21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21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21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1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1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11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557</v>
      </c>
      <c r="D27" s="286"/>
      <c r="E27" s="209">
        <v>5</v>
      </c>
      <c r="F27" s="292"/>
      <c r="G27" s="293"/>
      <c r="H27" s="294"/>
    </row>
    <row r="28" spans="1:8" ht="20.100000000000001" customHeight="1">
      <c r="A28" s="266"/>
      <c r="B28" s="21">
        <v>0.33333333333333331</v>
      </c>
      <c r="C28" s="285" t="s">
        <v>558</v>
      </c>
      <c r="D28" s="286"/>
      <c r="E28" s="209">
        <v>8</v>
      </c>
      <c r="F28" s="289"/>
      <c r="G28" s="290"/>
      <c r="H28" s="291"/>
    </row>
    <row r="29" spans="1:8" ht="20.100000000000001" customHeight="1">
      <c r="A29" s="266"/>
      <c r="B29" s="21"/>
      <c r="C29" s="285"/>
      <c r="D29" s="286"/>
      <c r="E29" s="209"/>
      <c r="F29" s="289"/>
      <c r="G29" s="290"/>
      <c r="H29" s="291"/>
    </row>
    <row r="30" spans="1:8" ht="20.100000000000001" customHeight="1">
      <c r="A30" s="266"/>
      <c r="B30" s="21"/>
      <c r="C30" s="285"/>
      <c r="D30" s="286"/>
      <c r="E30" s="209"/>
      <c r="F30" s="289"/>
      <c r="G30" s="290"/>
      <c r="H30" s="291"/>
    </row>
    <row r="31" spans="1:8" ht="20.100000000000001" customHeight="1">
      <c r="A31" s="266"/>
      <c r="B31" s="21"/>
      <c r="C31" s="285"/>
      <c r="D31" s="286"/>
      <c r="E31" s="209"/>
      <c r="F31" s="289"/>
      <c r="G31" s="290"/>
      <c r="H31" s="291"/>
    </row>
    <row r="32" spans="1:8" ht="20.100000000000001" customHeight="1">
      <c r="A32" s="266"/>
      <c r="B32" s="21"/>
      <c r="C32" s="285"/>
      <c r="D32" s="286"/>
      <c r="E32" s="209"/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20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20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20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20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20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20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20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20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539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329" t="s">
        <v>559</v>
      </c>
      <c r="C43" s="330"/>
      <c r="D43" s="331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/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/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/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/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204"/>
      <c r="G76" s="205"/>
      <c r="H76" s="206"/>
    </row>
    <row r="77" spans="1:8" ht="20.100000000000001" customHeight="1">
      <c r="A77" s="265"/>
      <c r="B77" s="254"/>
      <c r="C77" s="255"/>
      <c r="D77" s="256"/>
      <c r="E77" s="265"/>
      <c r="F77" s="204"/>
      <c r="G77" s="205"/>
      <c r="H77" s="206"/>
    </row>
    <row r="78" spans="1:8" ht="20.100000000000001" customHeight="1">
      <c r="A78" s="265"/>
      <c r="B78" s="254"/>
      <c r="C78" s="255"/>
      <c r="D78" s="256"/>
      <c r="E78" s="265"/>
      <c r="F78" s="204"/>
      <c r="G78" s="205"/>
      <c r="H78" s="206"/>
    </row>
    <row r="79" spans="1:8" ht="20.100000000000001" customHeight="1">
      <c r="A79" s="265"/>
      <c r="B79" s="254"/>
      <c r="C79" s="255"/>
      <c r="D79" s="256"/>
      <c r="E79" s="265"/>
      <c r="F79" s="204"/>
      <c r="G79" s="205"/>
      <c r="H79" s="206"/>
    </row>
    <row r="80" spans="1:8" ht="20.100000000000001" customHeight="1">
      <c r="A80" s="265"/>
      <c r="B80" s="254"/>
      <c r="C80" s="255"/>
      <c r="D80" s="256"/>
      <c r="E80" s="265"/>
      <c r="F80" s="204"/>
      <c r="G80" s="205"/>
      <c r="H80" s="206"/>
    </row>
    <row r="81" spans="1:14" ht="20.100000000000001" customHeight="1">
      <c r="A81" s="265"/>
      <c r="B81" s="254"/>
      <c r="C81" s="255"/>
      <c r="D81" s="256"/>
      <c r="E81" s="265"/>
      <c r="F81" s="204"/>
      <c r="G81" s="205"/>
      <c r="H81" s="206"/>
    </row>
    <row r="82" spans="1:14" ht="20.100000000000001" customHeight="1">
      <c r="A82" s="265"/>
      <c r="B82" s="254"/>
      <c r="C82" s="255"/>
      <c r="D82" s="256"/>
      <c r="E82" s="265"/>
      <c r="F82" s="204"/>
      <c r="G82" s="205"/>
      <c r="H82" s="206"/>
    </row>
    <row r="83" spans="1:14" ht="20.100000000000001" customHeight="1">
      <c r="A83" s="265"/>
      <c r="B83" s="254"/>
      <c r="C83" s="255"/>
      <c r="D83" s="256"/>
      <c r="E83" s="265"/>
      <c r="F83" s="204"/>
      <c r="G83" s="205"/>
      <c r="H83" s="206"/>
    </row>
    <row r="84" spans="1:14" ht="20.100000000000001" customHeight="1">
      <c r="A84" s="265"/>
      <c r="B84" s="254"/>
      <c r="C84" s="255"/>
      <c r="D84" s="256"/>
      <c r="E84" s="265"/>
      <c r="F84" s="204"/>
      <c r="G84" s="205"/>
      <c r="H84" s="206"/>
    </row>
    <row r="85" spans="1:14" ht="20.100000000000001" customHeight="1">
      <c r="A85" s="265"/>
      <c r="B85" s="254"/>
      <c r="C85" s="255"/>
      <c r="D85" s="256"/>
      <c r="E85" s="265"/>
      <c r="F85" s="204"/>
      <c r="G85" s="205"/>
      <c r="H85" s="206"/>
    </row>
    <row r="86" spans="1:14" ht="20.100000000000001" customHeight="1">
      <c r="A86" s="213"/>
      <c r="B86" s="205" t="s">
        <v>42</v>
      </c>
      <c r="C86" s="205"/>
      <c r="D86" s="205"/>
      <c r="E86" s="213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69000</v>
      </c>
      <c r="C89" s="246" t="s">
        <v>160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18000</v>
      </c>
      <c r="C90" s="246" t="s">
        <v>115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20000</v>
      </c>
      <c r="C91" s="246" t="s">
        <v>560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24000</v>
      </c>
      <c r="C92" s="246" t="s">
        <v>110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8000</v>
      </c>
      <c r="C93" s="246" t="s">
        <v>111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6000</v>
      </c>
      <c r="C94" s="246" t="s">
        <v>112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10000</v>
      </c>
      <c r="C95" s="246" t="s">
        <v>114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65000</v>
      </c>
      <c r="C96" s="246" t="s">
        <v>561</v>
      </c>
      <c r="D96" s="247"/>
      <c r="E96" s="253"/>
      <c r="F96" s="8"/>
      <c r="G96" s="246"/>
      <c r="H96" s="247"/>
    </row>
    <row r="97" spans="1:8" ht="20.100000000000001" customHeight="1">
      <c r="A97" s="249"/>
      <c r="B97" s="9">
        <v>92000</v>
      </c>
      <c r="C97" s="246" t="s">
        <v>562</v>
      </c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312000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4"/>
  <sheetViews>
    <sheetView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17" t="s">
        <v>1</v>
      </c>
      <c r="B2" s="289" t="s">
        <v>563</v>
      </c>
      <c r="C2" s="291"/>
      <c r="D2" s="21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14" t="s">
        <v>5</v>
      </c>
      <c r="F3" s="214"/>
      <c r="G3" s="318"/>
      <c r="H3" s="318"/>
    </row>
    <row r="4" spans="1:12" ht="20.100000000000001" customHeight="1">
      <c r="A4" s="217" t="s">
        <v>6</v>
      </c>
      <c r="B4" s="311">
        <v>2003200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17" t="s">
        <v>7</v>
      </c>
      <c r="B5" s="311">
        <f>B6-B4</f>
        <v>2380260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17" t="s">
        <v>8</v>
      </c>
      <c r="B6" s="311">
        <v>4383460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17" t="s">
        <v>37</v>
      </c>
      <c r="B7" s="311">
        <f>B6+'12월23일'!B7:D7</f>
        <v>47613460</v>
      </c>
      <c r="C7" s="312"/>
      <c r="D7" s="313"/>
      <c r="E7" s="314"/>
      <c r="F7" s="315"/>
      <c r="G7" s="315"/>
      <c r="H7" s="316"/>
    </row>
    <row r="8" spans="1:12" ht="20.100000000000001" customHeight="1">
      <c r="A8" s="217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22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0.02</v>
      </c>
      <c r="C10" s="23" t="s">
        <v>24</v>
      </c>
      <c r="D10" s="19">
        <v>0.01</v>
      </c>
      <c r="E10" s="26" t="s">
        <v>25</v>
      </c>
      <c r="F10" s="18">
        <v>0.09</v>
      </c>
      <c r="G10" s="23" t="s">
        <v>27</v>
      </c>
      <c r="H10" s="18">
        <v>0.01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</v>
      </c>
      <c r="C11" s="24" t="s">
        <v>40</v>
      </c>
      <c r="D11" s="18">
        <v>0.09</v>
      </c>
      <c r="E11" s="24" t="s">
        <v>29</v>
      </c>
      <c r="F11" s="18">
        <v>0.63</v>
      </c>
      <c r="G11" s="24" t="s">
        <v>30</v>
      </c>
      <c r="H11" s="18">
        <v>0.04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0.04</v>
      </c>
      <c r="C12" s="25" t="s">
        <v>32</v>
      </c>
      <c r="D12" s="20">
        <v>0.02</v>
      </c>
      <c r="E12" s="25" t="s">
        <v>33</v>
      </c>
      <c r="F12" s="20">
        <v>0.04</v>
      </c>
      <c r="G12" s="25" t="s">
        <v>38</v>
      </c>
      <c r="H12" s="20">
        <v>0</v>
      </c>
      <c r="I12" s="30" t="s">
        <v>45</v>
      </c>
      <c r="J12" s="31">
        <v>0.01</v>
      </c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14"/>
      <c r="F15" s="214"/>
      <c r="G15" s="215"/>
      <c r="H15" s="1"/>
    </row>
    <row r="16" spans="1:12" ht="20.100000000000001" customHeight="1">
      <c r="A16" s="217"/>
      <c r="B16" s="217" t="s">
        <v>13</v>
      </c>
      <c r="C16" s="289" t="s">
        <v>14</v>
      </c>
      <c r="D16" s="291"/>
      <c r="E16" s="21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217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217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21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21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21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21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21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1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1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18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565</v>
      </c>
      <c r="D27" s="286"/>
      <c r="E27" s="219">
        <v>7</v>
      </c>
      <c r="F27" s="254"/>
      <c r="G27" s="255"/>
      <c r="H27" s="256"/>
    </row>
    <row r="28" spans="1:8" ht="20.100000000000001" customHeight="1">
      <c r="A28" s="266"/>
      <c r="B28" s="21">
        <v>0.27083333333333331</v>
      </c>
      <c r="C28" s="285" t="s">
        <v>566</v>
      </c>
      <c r="D28" s="286"/>
      <c r="E28" s="219" t="s">
        <v>577</v>
      </c>
      <c r="F28" s="254"/>
      <c r="G28" s="255"/>
      <c r="H28" s="256"/>
    </row>
    <row r="29" spans="1:8" ht="20.100000000000001" customHeight="1">
      <c r="A29" s="266"/>
      <c r="B29" s="21">
        <v>0.2638888888888889</v>
      </c>
      <c r="C29" s="285" t="s">
        <v>567</v>
      </c>
      <c r="D29" s="286"/>
      <c r="E29" s="219">
        <v>3</v>
      </c>
      <c r="F29" s="254"/>
      <c r="G29" s="255"/>
      <c r="H29" s="256"/>
    </row>
    <row r="30" spans="1:8" ht="20.100000000000001" customHeight="1">
      <c r="A30" s="266"/>
      <c r="B30" s="21">
        <v>0.29166666666666669</v>
      </c>
      <c r="C30" s="285" t="s">
        <v>568</v>
      </c>
      <c r="D30" s="286"/>
      <c r="E30" s="219">
        <v>2</v>
      </c>
      <c r="F30" s="254"/>
      <c r="G30" s="255"/>
      <c r="H30" s="256"/>
    </row>
    <row r="31" spans="1:8" ht="20.100000000000001" customHeight="1">
      <c r="A31" s="266"/>
      <c r="B31" s="21">
        <v>0.29166666666666669</v>
      </c>
      <c r="C31" s="285" t="s">
        <v>569</v>
      </c>
      <c r="D31" s="286"/>
      <c r="E31" s="219">
        <v>3</v>
      </c>
      <c r="F31" s="254"/>
      <c r="G31" s="255"/>
      <c r="H31" s="256"/>
    </row>
    <row r="32" spans="1:8" ht="20.100000000000001" customHeight="1">
      <c r="A32" s="266"/>
      <c r="B32" s="21">
        <v>0.29166666666666669</v>
      </c>
      <c r="C32" s="285" t="s">
        <v>570</v>
      </c>
      <c r="D32" s="286"/>
      <c r="E32" s="219" t="s">
        <v>577</v>
      </c>
      <c r="F32" s="254"/>
      <c r="G32" s="255"/>
      <c r="H32" s="256"/>
    </row>
    <row r="33" spans="1:8" ht="20.100000000000001" customHeight="1">
      <c r="A33" s="266"/>
      <c r="B33" s="21">
        <v>0.29166666666666669</v>
      </c>
      <c r="C33" s="285" t="s">
        <v>571</v>
      </c>
      <c r="D33" s="286"/>
      <c r="E33" s="219">
        <v>3</v>
      </c>
      <c r="F33" s="254"/>
      <c r="G33" s="255"/>
      <c r="H33" s="256"/>
    </row>
    <row r="34" spans="1:8" ht="20.100000000000001" customHeight="1">
      <c r="A34" s="266"/>
      <c r="B34" s="21">
        <v>0.29166666666666669</v>
      </c>
      <c r="C34" s="285" t="s">
        <v>572</v>
      </c>
      <c r="D34" s="286"/>
      <c r="E34" s="219" t="s">
        <v>168</v>
      </c>
      <c r="F34" s="254"/>
      <c r="G34" s="255"/>
      <c r="H34" s="256"/>
    </row>
    <row r="35" spans="1:8" ht="20.100000000000001" customHeight="1">
      <c r="A35" s="266"/>
      <c r="B35" s="21">
        <v>0.3125</v>
      </c>
      <c r="C35" s="285" t="s">
        <v>573</v>
      </c>
      <c r="D35" s="286"/>
      <c r="E35" s="219" t="s">
        <v>578</v>
      </c>
      <c r="F35" s="254"/>
      <c r="G35" s="255"/>
      <c r="H35" s="256"/>
    </row>
    <row r="36" spans="1:8" ht="20.100000000000001" customHeight="1">
      <c r="A36" s="266"/>
      <c r="B36" s="21">
        <v>0.3125</v>
      </c>
      <c r="C36" s="285" t="s">
        <v>574</v>
      </c>
      <c r="D36" s="286"/>
      <c r="E36" s="219">
        <v>2</v>
      </c>
      <c r="F36" s="254"/>
      <c r="G36" s="255"/>
      <c r="H36" s="256"/>
    </row>
    <row r="37" spans="1:8" ht="20.100000000000001" customHeight="1">
      <c r="A37" s="266"/>
      <c r="B37" s="21">
        <v>0.33333333333333331</v>
      </c>
      <c r="C37" s="285" t="s">
        <v>575</v>
      </c>
      <c r="D37" s="286"/>
      <c r="E37" s="219">
        <v>2</v>
      </c>
      <c r="F37" s="254"/>
      <c r="G37" s="255"/>
      <c r="H37" s="256"/>
    </row>
    <row r="38" spans="1:8" ht="20.100000000000001" customHeight="1">
      <c r="A38" s="266"/>
      <c r="B38" s="21">
        <v>0.35416666666666669</v>
      </c>
      <c r="C38" s="285" t="s">
        <v>576</v>
      </c>
      <c r="D38" s="286"/>
      <c r="E38" s="219">
        <v>2</v>
      </c>
      <c r="F38" s="254"/>
      <c r="G38" s="255"/>
      <c r="H38" s="256"/>
    </row>
    <row r="39" spans="1:8" ht="20.100000000000001" customHeight="1">
      <c r="A39" s="279" t="s">
        <v>44</v>
      </c>
      <c r="B39" s="279"/>
      <c r="C39" s="279"/>
      <c r="D39" s="279"/>
      <c r="E39" s="279"/>
      <c r="F39" s="279"/>
      <c r="G39" s="279"/>
      <c r="H39" s="1"/>
    </row>
    <row r="40" spans="1:8" ht="20.100000000000001" customHeight="1">
      <c r="A40" s="280" t="s">
        <v>17</v>
      </c>
      <c r="B40" s="326" t="s">
        <v>579</v>
      </c>
      <c r="C40" s="327"/>
      <c r="D40" s="328"/>
      <c r="E40" s="264" t="s">
        <v>18</v>
      </c>
      <c r="F40" s="254"/>
      <c r="G40" s="255"/>
      <c r="H40" s="256"/>
    </row>
    <row r="41" spans="1:8" ht="20.100000000000001" customHeight="1">
      <c r="A41" s="280"/>
      <c r="B41" s="281"/>
      <c r="C41" s="282"/>
      <c r="D41" s="283"/>
      <c r="E41" s="265"/>
      <c r="F41" s="254"/>
      <c r="G41" s="255"/>
      <c r="H41" s="256"/>
    </row>
    <row r="42" spans="1:8" ht="20.100000000000001" customHeight="1">
      <c r="A42" s="280"/>
      <c r="B42" s="284"/>
      <c r="C42" s="282"/>
      <c r="D42" s="283"/>
      <c r="E42" s="265"/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1"/>
      <c r="C44" s="287"/>
      <c r="D44" s="288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76"/>
      <c r="C46" s="277"/>
      <c r="D46" s="278"/>
      <c r="E46" s="265"/>
      <c r="F46" s="254"/>
      <c r="G46" s="255"/>
      <c r="H46" s="256"/>
    </row>
    <row r="47" spans="1:8" ht="20.100000000000001" customHeight="1">
      <c r="A47" s="280"/>
      <c r="B47" s="273"/>
      <c r="C47" s="274"/>
      <c r="D47" s="275"/>
      <c r="E47" s="265"/>
      <c r="F47" s="254"/>
      <c r="G47" s="255"/>
      <c r="H47" s="256"/>
    </row>
    <row r="48" spans="1:8" ht="20.100000000000001" customHeight="1">
      <c r="A48" s="280"/>
      <c r="B48" s="273"/>
      <c r="C48" s="274"/>
      <c r="D48" s="275"/>
      <c r="E48" s="265"/>
      <c r="F48" s="254"/>
      <c r="G48" s="255"/>
      <c r="H48" s="256"/>
    </row>
    <row r="49" spans="1:8" ht="20.100000000000001" customHeight="1">
      <c r="A49" s="280"/>
      <c r="B49" s="276"/>
      <c r="C49" s="277"/>
      <c r="D49" s="278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6"/>
      <c r="F50" s="254"/>
      <c r="G50" s="255"/>
      <c r="H50" s="256"/>
    </row>
    <row r="51" spans="1:8" ht="20.100000000000001" customHeight="1">
      <c r="A51" s="262"/>
      <c r="B51" s="262"/>
      <c r="C51" s="262"/>
      <c r="D51" s="262"/>
      <c r="E51" s="262"/>
      <c r="F51" s="263"/>
      <c r="G51" s="263"/>
      <c r="H51" s="1"/>
    </row>
    <row r="52" spans="1:8" ht="20.100000000000001" customHeight="1">
      <c r="A52" s="264" t="s">
        <v>17</v>
      </c>
      <c r="B52" s="267" t="s">
        <v>39</v>
      </c>
      <c r="C52" s="260"/>
      <c r="D52" s="261"/>
      <c r="E52" s="271" t="s">
        <v>18</v>
      </c>
      <c r="F52" s="267" t="s">
        <v>39</v>
      </c>
      <c r="G52" s="260"/>
      <c r="H52" s="261"/>
    </row>
    <row r="53" spans="1:8" ht="20.100000000000001" customHeight="1">
      <c r="A53" s="266"/>
      <c r="B53" s="268"/>
      <c r="C53" s="269"/>
      <c r="D53" s="270"/>
      <c r="E53" s="272"/>
      <c r="F53" s="268"/>
      <c r="G53" s="269"/>
      <c r="H53" s="270"/>
    </row>
    <row r="54" spans="1:8" ht="20.100000000000001" customHeight="1">
      <c r="A54" s="262"/>
      <c r="B54" s="262"/>
      <c r="C54" s="262"/>
      <c r="D54" s="262"/>
      <c r="E54" s="262"/>
      <c r="F54" s="263"/>
      <c r="G54" s="263"/>
      <c r="H54" s="1"/>
    </row>
    <row r="55" spans="1:8" ht="20.100000000000001" customHeight="1">
      <c r="A55" s="264" t="s">
        <v>19</v>
      </c>
      <c r="B55" s="254"/>
      <c r="C55" s="255"/>
      <c r="D55" s="256"/>
      <c r="E55" s="264" t="s">
        <v>18</v>
      </c>
      <c r="F55" s="259"/>
      <c r="G55" s="260"/>
      <c r="H55" s="261"/>
    </row>
    <row r="56" spans="1:8" ht="20.100000000000001" customHeight="1">
      <c r="A56" s="265"/>
      <c r="B56" s="254"/>
      <c r="C56" s="255"/>
      <c r="D56" s="256"/>
      <c r="E56" s="265"/>
      <c r="F56" s="259"/>
      <c r="G56" s="260"/>
      <c r="H56" s="261"/>
    </row>
    <row r="57" spans="1:8" ht="20.100000000000001" customHeight="1">
      <c r="A57" s="265"/>
      <c r="B57" s="254"/>
      <c r="C57" s="255"/>
      <c r="D57" s="256"/>
      <c r="E57" s="265"/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4"/>
      <c r="G58" s="255"/>
      <c r="H58" s="256"/>
    </row>
    <row r="59" spans="1:8" ht="20.100000000000001" customHeight="1">
      <c r="A59" s="265"/>
      <c r="B59" s="254"/>
      <c r="C59" s="255"/>
      <c r="D59" s="256"/>
      <c r="E59" s="265"/>
      <c r="F59" s="254"/>
      <c r="G59" s="255"/>
      <c r="H59" s="256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9"/>
      <c r="G69" s="260"/>
      <c r="H69" s="261"/>
    </row>
    <row r="70" spans="1:8" ht="20.100000000000001" customHeight="1">
      <c r="A70" s="265"/>
      <c r="B70" s="254"/>
      <c r="C70" s="255"/>
      <c r="D70" s="256"/>
      <c r="E70" s="265"/>
      <c r="F70" s="259"/>
      <c r="G70" s="260"/>
      <c r="H70" s="261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23"/>
      <c r="G74" s="221"/>
      <c r="H74" s="222"/>
    </row>
    <row r="75" spans="1:8" ht="20.100000000000001" customHeight="1">
      <c r="A75" s="265"/>
      <c r="B75" s="254"/>
      <c r="C75" s="255"/>
      <c r="D75" s="256"/>
      <c r="E75" s="265"/>
      <c r="F75" s="223"/>
      <c r="G75" s="221"/>
      <c r="H75" s="222"/>
    </row>
    <row r="76" spans="1:8" ht="20.100000000000001" customHeight="1">
      <c r="A76" s="265"/>
      <c r="B76" s="254"/>
      <c r="C76" s="255"/>
      <c r="D76" s="256"/>
      <c r="E76" s="265"/>
      <c r="F76" s="223"/>
      <c r="G76" s="221"/>
      <c r="H76" s="222"/>
    </row>
    <row r="77" spans="1:8" ht="20.100000000000001" customHeight="1">
      <c r="A77" s="265"/>
      <c r="B77" s="254"/>
      <c r="C77" s="255"/>
      <c r="D77" s="256"/>
      <c r="E77" s="265"/>
      <c r="F77" s="223"/>
      <c r="G77" s="221"/>
      <c r="H77" s="222"/>
    </row>
    <row r="78" spans="1:8" ht="20.100000000000001" customHeight="1">
      <c r="A78" s="265"/>
      <c r="B78" s="254"/>
      <c r="C78" s="255"/>
      <c r="D78" s="256"/>
      <c r="E78" s="265"/>
      <c r="F78" s="223"/>
      <c r="G78" s="221"/>
      <c r="H78" s="222"/>
    </row>
    <row r="79" spans="1:8" ht="20.100000000000001" customHeight="1">
      <c r="A79" s="265"/>
      <c r="B79" s="254"/>
      <c r="C79" s="255"/>
      <c r="D79" s="256"/>
      <c r="E79" s="265"/>
      <c r="F79" s="223"/>
      <c r="G79" s="221"/>
      <c r="H79" s="222"/>
    </row>
    <row r="80" spans="1:8" ht="20.100000000000001" customHeight="1">
      <c r="A80" s="265"/>
      <c r="B80" s="254"/>
      <c r="C80" s="255"/>
      <c r="D80" s="256"/>
      <c r="E80" s="265"/>
      <c r="F80" s="223"/>
      <c r="G80" s="221"/>
      <c r="H80" s="222"/>
    </row>
    <row r="81" spans="1:14" ht="20.100000000000001" customHeight="1">
      <c r="A81" s="265"/>
      <c r="B81" s="254"/>
      <c r="C81" s="255"/>
      <c r="D81" s="256"/>
      <c r="E81" s="265"/>
      <c r="F81" s="223"/>
      <c r="G81" s="221"/>
      <c r="H81" s="222"/>
    </row>
    <row r="82" spans="1:14" ht="20.100000000000001" customHeight="1">
      <c r="A82" s="265"/>
      <c r="B82" s="254"/>
      <c r="C82" s="255"/>
      <c r="D82" s="256"/>
      <c r="E82" s="265"/>
      <c r="F82" s="223"/>
      <c r="G82" s="221"/>
      <c r="H82" s="222"/>
    </row>
    <row r="83" spans="1:14" ht="20.100000000000001" customHeight="1">
      <c r="A83" s="265"/>
      <c r="B83" s="254"/>
      <c r="C83" s="255"/>
      <c r="D83" s="256"/>
      <c r="E83" s="265"/>
      <c r="F83" s="223"/>
      <c r="G83" s="221"/>
      <c r="H83" s="222"/>
    </row>
    <row r="84" spans="1:14" ht="20.100000000000001" customHeight="1">
      <c r="A84" s="216"/>
      <c r="B84" s="221" t="s">
        <v>42</v>
      </c>
      <c r="C84" s="221"/>
      <c r="D84" s="221"/>
      <c r="E84" s="216"/>
      <c r="F84" s="257"/>
      <c r="G84" s="257"/>
      <c r="H84" s="1"/>
    </row>
    <row r="85" spans="1:14" ht="20.100000000000001" customHeight="1">
      <c r="A85" s="258" t="s">
        <v>20</v>
      </c>
      <c r="B85" s="258"/>
      <c r="C85" s="258"/>
      <c r="D85" s="258"/>
      <c r="E85" s="258"/>
      <c r="F85" s="258"/>
      <c r="G85" s="244"/>
      <c r="H85" s="1"/>
    </row>
    <row r="86" spans="1:14" ht="20.100000000000001" customHeight="1">
      <c r="A86" s="248" t="s">
        <v>17</v>
      </c>
      <c r="B86" s="7" t="s">
        <v>26</v>
      </c>
      <c r="C86" s="250" t="s">
        <v>43</v>
      </c>
      <c r="D86" s="251"/>
      <c r="E86" s="252" t="s">
        <v>18</v>
      </c>
      <c r="F86" s="15" t="s">
        <v>26</v>
      </c>
      <c r="G86" s="250" t="s">
        <v>43</v>
      </c>
      <c r="H86" s="251"/>
    </row>
    <row r="87" spans="1:14" ht="20.100000000000001" customHeight="1">
      <c r="A87" s="249"/>
      <c r="B87" s="8"/>
      <c r="C87" s="246"/>
      <c r="D87" s="247"/>
      <c r="E87" s="253"/>
      <c r="F87" s="8"/>
      <c r="G87" s="246"/>
      <c r="H87" s="247"/>
    </row>
    <row r="88" spans="1:14" ht="20.100000000000001" customHeight="1">
      <c r="A88" s="249"/>
      <c r="B88" s="8"/>
      <c r="C88" s="246"/>
      <c r="D88" s="247"/>
      <c r="E88" s="253"/>
      <c r="F88" s="8"/>
      <c r="G88" s="246"/>
      <c r="H88" s="247"/>
      <c r="N88">
        <v>1</v>
      </c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9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9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 thickBo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 thickTop="1" thickBot="1">
      <c r="A102" s="10" t="s">
        <v>21</v>
      </c>
      <c r="B102" s="28">
        <f>B87+B88+B89+B90+B91+B92+B93+B94+B95+B96+B97+B98+B100+B101+F87+F88+F89+F90+F91+F92+F93+F94+F95+F96+F97+F98+F100+F101+B99+F99</f>
        <v>0</v>
      </c>
      <c r="C102" s="11"/>
      <c r="D102" s="12"/>
      <c r="E102" s="13"/>
      <c r="F102" s="11"/>
      <c r="G102" s="17"/>
      <c r="H102" s="16"/>
    </row>
    <row r="103" spans="1:8" ht="20.100000000000001" customHeight="1">
      <c r="A103" s="244"/>
      <c r="B103" s="244"/>
      <c r="C103" s="244"/>
      <c r="D103" s="244"/>
      <c r="E103" s="244"/>
      <c r="F103" s="244"/>
      <c r="G103" s="244"/>
      <c r="H103" s="1"/>
    </row>
    <row r="104" spans="1:8" ht="20.100000000000001" customHeight="1">
      <c r="A104" s="245"/>
      <c r="B104" s="245"/>
      <c r="C104" s="245"/>
      <c r="D104" s="245"/>
      <c r="E104" s="245"/>
      <c r="F104" s="245"/>
      <c r="G104" s="245"/>
      <c r="H104" s="1"/>
    </row>
  </sheetData>
  <mergeCells count="188">
    <mergeCell ref="A103:G103"/>
    <mergeCell ref="A104:G104"/>
    <mergeCell ref="C29:D29"/>
    <mergeCell ref="C30:D30"/>
    <mergeCell ref="C31:D31"/>
    <mergeCell ref="C32:D32"/>
    <mergeCell ref="C33:D33"/>
    <mergeCell ref="C34:D34"/>
    <mergeCell ref="C35:D35"/>
    <mergeCell ref="C36:D36"/>
    <mergeCell ref="C99:D99"/>
    <mergeCell ref="G99:H99"/>
    <mergeCell ref="C100:D100"/>
    <mergeCell ref="G100:H100"/>
    <mergeCell ref="C101:D101"/>
    <mergeCell ref="G101:H101"/>
    <mergeCell ref="C96:D96"/>
    <mergeCell ref="G96:H96"/>
    <mergeCell ref="C97:D97"/>
    <mergeCell ref="G97:H97"/>
    <mergeCell ref="C98:D98"/>
    <mergeCell ref="G98:H98"/>
    <mergeCell ref="C93:D93"/>
    <mergeCell ref="G93:H93"/>
    <mergeCell ref="A86:A101"/>
    <mergeCell ref="C86:D86"/>
    <mergeCell ref="E86:E101"/>
    <mergeCell ref="G86:H86"/>
    <mergeCell ref="C87:D87"/>
    <mergeCell ref="G87:H87"/>
    <mergeCell ref="C88:D88"/>
    <mergeCell ref="G88:H88"/>
    <mergeCell ref="C89:D89"/>
    <mergeCell ref="G89:H89"/>
    <mergeCell ref="C94:D94"/>
    <mergeCell ref="G94:H94"/>
    <mergeCell ref="C95:D95"/>
    <mergeCell ref="G95:H95"/>
    <mergeCell ref="C90:D90"/>
    <mergeCell ref="G90:H90"/>
    <mergeCell ref="C91:D91"/>
    <mergeCell ref="G91:H91"/>
    <mergeCell ref="C92:D92"/>
    <mergeCell ref="G92:H92"/>
    <mergeCell ref="B81:D81"/>
    <mergeCell ref="B82:D82"/>
    <mergeCell ref="B83:D83"/>
    <mergeCell ref="F84:G84"/>
    <mergeCell ref="A85:G85"/>
    <mergeCell ref="B74:D74"/>
    <mergeCell ref="B75:D75"/>
    <mergeCell ref="B76:D76"/>
    <mergeCell ref="B77:D77"/>
    <mergeCell ref="B78:D78"/>
    <mergeCell ref="B79:D79"/>
    <mergeCell ref="B73:D73"/>
    <mergeCell ref="F73:H73"/>
    <mergeCell ref="B68:D68"/>
    <mergeCell ref="F68:H68"/>
    <mergeCell ref="B69:D69"/>
    <mergeCell ref="F69:H69"/>
    <mergeCell ref="B70:D70"/>
    <mergeCell ref="F70:H70"/>
    <mergeCell ref="B80:D80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F58:H58"/>
    <mergeCell ref="B59:D59"/>
    <mergeCell ref="F59:H59"/>
    <mergeCell ref="B60:D60"/>
    <mergeCell ref="F60:H60"/>
    <mergeCell ref="B61:D61"/>
    <mergeCell ref="F61:H61"/>
    <mergeCell ref="A54:G54"/>
    <mergeCell ref="A55:A83"/>
    <mergeCell ref="B55:D55"/>
    <mergeCell ref="E55:E83"/>
    <mergeCell ref="F55:H55"/>
    <mergeCell ref="B56:D56"/>
    <mergeCell ref="F56:H56"/>
    <mergeCell ref="B57:D57"/>
    <mergeCell ref="F57:H57"/>
    <mergeCell ref="B58:D58"/>
    <mergeCell ref="B65:D65"/>
    <mergeCell ref="F65:H65"/>
    <mergeCell ref="B66:D66"/>
    <mergeCell ref="F66:H66"/>
    <mergeCell ref="B67:D67"/>
    <mergeCell ref="F67:H67"/>
    <mergeCell ref="B62:D62"/>
    <mergeCell ref="A51:G51"/>
    <mergeCell ref="A52:A53"/>
    <mergeCell ref="B52:D53"/>
    <mergeCell ref="E52:E53"/>
    <mergeCell ref="F52:H53"/>
    <mergeCell ref="B47:D47"/>
    <mergeCell ref="F47:H47"/>
    <mergeCell ref="B48:D48"/>
    <mergeCell ref="F48:H48"/>
    <mergeCell ref="B49:D49"/>
    <mergeCell ref="F49:H49"/>
    <mergeCell ref="F43:H43"/>
    <mergeCell ref="B44:D44"/>
    <mergeCell ref="F44:H44"/>
    <mergeCell ref="B45:D45"/>
    <mergeCell ref="F45:H45"/>
    <mergeCell ref="B46:D46"/>
    <mergeCell ref="F46:H46"/>
    <mergeCell ref="A39:G39"/>
    <mergeCell ref="A40:A50"/>
    <mergeCell ref="B40:D40"/>
    <mergeCell ref="E40:E50"/>
    <mergeCell ref="F40:H40"/>
    <mergeCell ref="B41:D41"/>
    <mergeCell ref="F41:H41"/>
    <mergeCell ref="B42:D42"/>
    <mergeCell ref="F42:H42"/>
    <mergeCell ref="B43:D43"/>
    <mergeCell ref="B50:D50"/>
    <mergeCell ref="F50:H50"/>
    <mergeCell ref="A27:A38"/>
    <mergeCell ref="C27:D27"/>
    <mergeCell ref="F27:H27"/>
    <mergeCell ref="C28:D28"/>
    <mergeCell ref="F28:H28"/>
    <mergeCell ref="C38:D38"/>
    <mergeCell ref="F38:H38"/>
    <mergeCell ref="C24:D24"/>
    <mergeCell ref="F24:H24"/>
    <mergeCell ref="C25:D25"/>
    <mergeCell ref="F25:H25"/>
    <mergeCell ref="C26:D26"/>
    <mergeCell ref="F26:H26"/>
    <mergeCell ref="A17:A26"/>
    <mergeCell ref="C37:D37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20:H20"/>
    <mergeCell ref="C21:D21"/>
    <mergeCell ref="F21:H21"/>
    <mergeCell ref="C22:D22"/>
    <mergeCell ref="F22:H22"/>
    <mergeCell ref="C23:D23"/>
    <mergeCell ref="F23:H23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106"/>
  <sheetViews>
    <sheetView zoomScaleNormal="100" workbookViewId="0">
      <selection activeCell="F11" sqref="F1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17" t="s">
        <v>1</v>
      </c>
      <c r="B2" s="289" t="s">
        <v>564</v>
      </c>
      <c r="C2" s="291"/>
      <c r="D2" s="21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14" t="s">
        <v>5</v>
      </c>
      <c r="F3" s="214"/>
      <c r="G3" s="318"/>
      <c r="H3" s="318"/>
    </row>
    <row r="4" spans="1:12" ht="20.100000000000001" customHeight="1">
      <c r="A4" s="217" t="s">
        <v>6</v>
      </c>
      <c r="B4" s="311">
        <v>1204280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17" t="s">
        <v>7</v>
      </c>
      <c r="B5" s="311">
        <f>B6-B4</f>
        <v>2444560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17" t="s">
        <v>8</v>
      </c>
      <c r="B6" s="311">
        <v>3648840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17" t="s">
        <v>37</v>
      </c>
      <c r="B7" s="311">
        <f>B6+'12월24일'!B7:D7</f>
        <v>51262300</v>
      </c>
      <c r="C7" s="312"/>
      <c r="D7" s="313"/>
      <c r="E7" s="314"/>
      <c r="F7" s="315"/>
      <c r="G7" s="315"/>
      <c r="H7" s="316"/>
    </row>
    <row r="8" spans="1:12" ht="20.100000000000001" customHeight="1">
      <c r="A8" s="217" t="s">
        <v>9</v>
      </c>
      <c r="B8" s="321">
        <v>29040</v>
      </c>
      <c r="C8" s="322"/>
      <c r="D8" s="323"/>
      <c r="E8" s="272"/>
      <c r="F8" s="324"/>
      <c r="G8" s="324"/>
      <c r="H8" s="325"/>
    </row>
    <row r="9" spans="1:12" ht="20.100000000000001" customHeight="1">
      <c r="A9" s="22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0.03</v>
      </c>
      <c r="C10" s="23" t="s">
        <v>24</v>
      </c>
      <c r="D10" s="19">
        <v>0.08</v>
      </c>
      <c r="E10" s="26" t="s">
        <v>25</v>
      </c>
      <c r="F10" s="18">
        <v>0.22</v>
      </c>
      <c r="G10" s="23" t="s">
        <v>27</v>
      </c>
      <c r="H10" s="18">
        <v>0.05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0.11</v>
      </c>
      <c r="C11" s="24" t="s">
        <v>40</v>
      </c>
      <c r="D11" s="18">
        <v>0.03</v>
      </c>
      <c r="E11" s="24" t="s">
        <v>29</v>
      </c>
      <c r="F11" s="18">
        <v>0.24</v>
      </c>
      <c r="G11" s="24" t="s">
        <v>30</v>
      </c>
      <c r="H11" s="18">
        <v>0.06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0.08</v>
      </c>
      <c r="C12" s="25" t="s">
        <v>32</v>
      </c>
      <c r="D12" s="20">
        <v>0.04</v>
      </c>
      <c r="E12" s="25" t="s">
        <v>33</v>
      </c>
      <c r="F12" s="20">
        <v>0.03</v>
      </c>
      <c r="G12" s="25" t="s">
        <v>38</v>
      </c>
      <c r="H12" s="20">
        <v>0.03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86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14"/>
      <c r="F15" s="214"/>
      <c r="G15" s="215"/>
      <c r="H15" s="1"/>
    </row>
    <row r="16" spans="1:12" ht="20.100000000000001" customHeight="1">
      <c r="A16" s="217"/>
      <c r="B16" s="217" t="s">
        <v>13</v>
      </c>
      <c r="C16" s="289" t="s">
        <v>14</v>
      </c>
      <c r="D16" s="291"/>
      <c r="E16" s="21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4.1666666666666664E-2</v>
      </c>
      <c r="C17" s="296" t="s">
        <v>580</v>
      </c>
      <c r="D17" s="297"/>
      <c r="E17" s="217" t="s">
        <v>348</v>
      </c>
      <c r="F17" s="280"/>
      <c r="G17" s="280"/>
      <c r="H17" s="280"/>
    </row>
    <row r="18" spans="1:8" ht="20.100000000000001" customHeight="1">
      <c r="A18" s="265"/>
      <c r="B18" s="5">
        <v>0.52083333333333337</v>
      </c>
      <c r="C18" s="296" t="s">
        <v>581</v>
      </c>
      <c r="D18" s="297"/>
      <c r="E18" s="217" t="s">
        <v>168</v>
      </c>
      <c r="F18" s="280"/>
      <c r="G18" s="280"/>
      <c r="H18" s="280"/>
    </row>
    <row r="19" spans="1:8" ht="20.100000000000001" customHeight="1">
      <c r="A19" s="265"/>
      <c r="B19" s="5">
        <v>0.10416666666666667</v>
      </c>
      <c r="C19" s="296" t="s">
        <v>582</v>
      </c>
      <c r="D19" s="297"/>
      <c r="E19" s="217" t="s">
        <v>593</v>
      </c>
      <c r="F19" s="280"/>
      <c r="G19" s="280"/>
      <c r="H19" s="280"/>
    </row>
    <row r="20" spans="1:8" ht="20.100000000000001" customHeight="1">
      <c r="A20" s="265"/>
      <c r="B20" s="5">
        <v>4.1666666666666664E-2</v>
      </c>
      <c r="C20" s="296" t="s">
        <v>583</v>
      </c>
      <c r="D20" s="297"/>
      <c r="E20" s="217">
        <v>3</v>
      </c>
      <c r="F20" s="280"/>
      <c r="G20" s="280"/>
      <c r="H20" s="280"/>
    </row>
    <row r="21" spans="1:8" ht="20.100000000000001" customHeight="1">
      <c r="A21" s="265"/>
      <c r="B21" s="5">
        <v>0.51041666666666663</v>
      </c>
      <c r="C21" s="296" t="s">
        <v>584</v>
      </c>
      <c r="D21" s="297"/>
      <c r="E21" s="217">
        <v>4</v>
      </c>
      <c r="F21" s="280"/>
      <c r="G21" s="280"/>
      <c r="H21" s="280"/>
    </row>
    <row r="22" spans="1:8" ht="20.100000000000001" customHeight="1">
      <c r="A22" s="265"/>
      <c r="B22" s="5">
        <v>0.52083333333333337</v>
      </c>
      <c r="C22" s="296" t="s">
        <v>585</v>
      </c>
      <c r="D22" s="297"/>
      <c r="E22" s="217">
        <v>2</v>
      </c>
      <c r="F22" s="280"/>
      <c r="G22" s="280"/>
      <c r="H22" s="280"/>
    </row>
    <row r="23" spans="1:8" ht="20.100000000000001" customHeight="1">
      <c r="A23" s="265"/>
      <c r="B23" s="5">
        <v>0.52083333333333337</v>
      </c>
      <c r="C23" s="296" t="s">
        <v>586</v>
      </c>
      <c r="D23" s="297"/>
      <c r="E23" s="217">
        <v>7</v>
      </c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1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1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18"/>
      <c r="F26" s="300"/>
      <c r="G26" s="300"/>
      <c r="H26" s="300"/>
    </row>
    <row r="27" spans="1:8" ht="20.100000000000001" customHeight="1">
      <c r="A27" s="266" t="s">
        <v>16</v>
      </c>
      <c r="B27" s="21">
        <v>0.25</v>
      </c>
      <c r="C27" s="285" t="s">
        <v>587</v>
      </c>
      <c r="D27" s="286"/>
      <c r="E27" s="219" t="s">
        <v>577</v>
      </c>
      <c r="F27" s="292"/>
      <c r="G27" s="293"/>
      <c r="H27" s="294"/>
    </row>
    <row r="28" spans="1:8" ht="20.100000000000001" customHeight="1">
      <c r="A28" s="266"/>
      <c r="B28" s="21">
        <v>0.25</v>
      </c>
      <c r="C28" s="285" t="s">
        <v>588</v>
      </c>
      <c r="D28" s="286"/>
      <c r="E28" s="219">
        <v>2</v>
      </c>
      <c r="F28" s="289"/>
      <c r="G28" s="290"/>
      <c r="H28" s="291"/>
    </row>
    <row r="29" spans="1:8" ht="20.100000000000001" customHeight="1">
      <c r="A29" s="266"/>
      <c r="B29" s="21">
        <v>0.3125</v>
      </c>
      <c r="C29" s="285" t="s">
        <v>589</v>
      </c>
      <c r="D29" s="286"/>
      <c r="E29" s="219">
        <v>6</v>
      </c>
      <c r="F29" s="289"/>
      <c r="G29" s="290"/>
      <c r="H29" s="291"/>
    </row>
    <row r="30" spans="1:8" ht="20.100000000000001" customHeight="1">
      <c r="A30" s="266"/>
      <c r="B30" s="21">
        <v>0.25</v>
      </c>
      <c r="C30" s="285" t="s">
        <v>590</v>
      </c>
      <c r="D30" s="286"/>
      <c r="E30" s="219">
        <v>3</v>
      </c>
      <c r="F30" s="289"/>
      <c r="G30" s="290"/>
      <c r="H30" s="291"/>
    </row>
    <row r="31" spans="1:8" ht="20.100000000000001" customHeight="1">
      <c r="A31" s="266"/>
      <c r="B31" s="21">
        <v>0.25</v>
      </c>
      <c r="C31" s="285" t="s">
        <v>591</v>
      </c>
      <c r="D31" s="286"/>
      <c r="E31" s="219">
        <v>3</v>
      </c>
      <c r="F31" s="289"/>
      <c r="G31" s="290"/>
      <c r="H31" s="291"/>
    </row>
    <row r="32" spans="1:8" ht="20.100000000000001" customHeight="1">
      <c r="A32" s="266"/>
      <c r="B32" s="21">
        <v>0.29166666666666669</v>
      </c>
      <c r="C32" s="285" t="s">
        <v>592</v>
      </c>
      <c r="D32" s="286"/>
      <c r="E32" s="219">
        <v>10</v>
      </c>
      <c r="F32" s="289"/>
      <c r="G32" s="290"/>
      <c r="H32" s="291"/>
    </row>
    <row r="33" spans="1:8" ht="20.100000000000001" customHeight="1">
      <c r="A33" s="266"/>
      <c r="B33" s="21"/>
      <c r="C33" s="285"/>
      <c r="D33" s="286"/>
      <c r="E33" s="219"/>
      <c r="F33" s="280"/>
      <c r="G33" s="280"/>
      <c r="H33" s="280"/>
    </row>
    <row r="34" spans="1:8" ht="20.100000000000001" customHeight="1">
      <c r="A34" s="266"/>
      <c r="B34" s="21"/>
      <c r="C34" s="285"/>
      <c r="D34" s="286"/>
      <c r="E34" s="219"/>
      <c r="F34" s="280"/>
      <c r="G34" s="280"/>
      <c r="H34" s="280"/>
    </row>
    <row r="35" spans="1:8" ht="20.100000000000001" customHeight="1">
      <c r="A35" s="266"/>
      <c r="B35" s="21"/>
      <c r="C35" s="285"/>
      <c r="D35" s="286"/>
      <c r="E35" s="219"/>
      <c r="F35" s="280"/>
      <c r="G35" s="280"/>
      <c r="H35" s="280"/>
    </row>
    <row r="36" spans="1:8" ht="20.100000000000001" customHeight="1">
      <c r="A36" s="266"/>
      <c r="B36" s="21"/>
      <c r="C36" s="285"/>
      <c r="D36" s="286"/>
      <c r="E36" s="219"/>
      <c r="F36" s="280"/>
      <c r="G36" s="280"/>
      <c r="H36" s="280"/>
    </row>
    <row r="37" spans="1:8" ht="20.100000000000001" customHeight="1">
      <c r="A37" s="266"/>
      <c r="B37" s="21"/>
      <c r="C37" s="285"/>
      <c r="D37" s="286"/>
      <c r="E37" s="219"/>
      <c r="F37" s="280"/>
      <c r="G37" s="280"/>
      <c r="H37" s="280"/>
    </row>
    <row r="38" spans="1:8" ht="20.100000000000001" customHeight="1">
      <c r="A38" s="266"/>
      <c r="B38" s="21"/>
      <c r="C38" s="285"/>
      <c r="D38" s="286"/>
      <c r="E38" s="219"/>
      <c r="F38" s="280"/>
      <c r="G38" s="280"/>
      <c r="H38" s="280"/>
    </row>
    <row r="39" spans="1:8" ht="20.100000000000001" customHeight="1">
      <c r="A39" s="266"/>
      <c r="B39" s="21"/>
      <c r="C39" s="285"/>
      <c r="D39" s="286"/>
      <c r="E39" s="219"/>
      <c r="F39" s="280"/>
      <c r="G39" s="280"/>
      <c r="H39" s="280"/>
    </row>
    <row r="40" spans="1:8" ht="20.100000000000001" customHeight="1">
      <c r="A40" s="266"/>
      <c r="B40" s="21"/>
      <c r="C40" s="285"/>
      <c r="D40" s="286"/>
      <c r="E40" s="219"/>
      <c r="F40" s="280"/>
      <c r="G40" s="280"/>
      <c r="H40" s="280"/>
    </row>
    <row r="41" spans="1:8" ht="20.100000000000001" customHeight="1">
      <c r="A41" s="279" t="s">
        <v>44</v>
      </c>
      <c r="B41" s="279"/>
      <c r="C41" s="279"/>
      <c r="D41" s="279"/>
      <c r="E41" s="279"/>
      <c r="F41" s="279"/>
      <c r="G41" s="279"/>
      <c r="H41" s="1"/>
    </row>
    <row r="42" spans="1:8" ht="20.100000000000001" customHeight="1">
      <c r="A42" s="280" t="s">
        <v>17</v>
      </c>
      <c r="B42" s="326" t="s">
        <v>243</v>
      </c>
      <c r="C42" s="327"/>
      <c r="D42" s="328"/>
      <c r="E42" s="264" t="s">
        <v>18</v>
      </c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4"/>
      <c r="C44" s="282"/>
      <c r="D44" s="283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81"/>
      <c r="C46" s="287"/>
      <c r="D46" s="288"/>
      <c r="E46" s="265"/>
      <c r="F46" s="254"/>
      <c r="G46" s="255"/>
      <c r="H46" s="256"/>
    </row>
    <row r="47" spans="1:8" ht="20.100000000000001" customHeight="1">
      <c r="A47" s="280"/>
      <c r="B47" s="281"/>
      <c r="C47" s="282"/>
      <c r="D47" s="283"/>
      <c r="E47" s="265"/>
      <c r="F47" s="254"/>
      <c r="G47" s="255"/>
      <c r="H47" s="256"/>
    </row>
    <row r="48" spans="1:8" ht="20.100000000000001" customHeight="1">
      <c r="A48" s="280"/>
      <c r="B48" s="276"/>
      <c r="C48" s="277"/>
      <c r="D48" s="278"/>
      <c r="E48" s="265"/>
      <c r="F48" s="254"/>
      <c r="G48" s="255"/>
      <c r="H48" s="256"/>
    </row>
    <row r="49" spans="1:8" ht="20.100000000000001" customHeight="1">
      <c r="A49" s="280"/>
      <c r="B49" s="273"/>
      <c r="C49" s="274"/>
      <c r="D49" s="275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5"/>
      <c r="F50" s="254"/>
      <c r="G50" s="255"/>
      <c r="H50" s="256"/>
    </row>
    <row r="51" spans="1:8" ht="20.100000000000001" customHeight="1">
      <c r="A51" s="280"/>
      <c r="B51" s="276"/>
      <c r="C51" s="277"/>
      <c r="D51" s="278"/>
      <c r="E51" s="265"/>
      <c r="F51" s="254"/>
      <c r="G51" s="255"/>
      <c r="H51" s="256"/>
    </row>
    <row r="52" spans="1:8" ht="20.100000000000001" customHeight="1">
      <c r="A52" s="280"/>
      <c r="B52" s="273"/>
      <c r="C52" s="274"/>
      <c r="D52" s="275"/>
      <c r="E52" s="266"/>
      <c r="F52" s="254"/>
      <c r="G52" s="255"/>
      <c r="H52" s="256"/>
    </row>
    <row r="53" spans="1:8" ht="20.100000000000001" customHeight="1">
      <c r="A53" s="262"/>
      <c r="B53" s="262"/>
      <c r="C53" s="262"/>
      <c r="D53" s="262"/>
      <c r="E53" s="262"/>
      <c r="F53" s="263"/>
      <c r="G53" s="263"/>
      <c r="H53" s="1"/>
    </row>
    <row r="54" spans="1:8" ht="20.100000000000001" customHeight="1">
      <c r="A54" s="264" t="s">
        <v>17</v>
      </c>
      <c r="B54" s="267" t="s">
        <v>39</v>
      </c>
      <c r="C54" s="260"/>
      <c r="D54" s="261"/>
      <c r="E54" s="271" t="s">
        <v>18</v>
      </c>
      <c r="F54" s="267" t="s">
        <v>39</v>
      </c>
      <c r="G54" s="260"/>
      <c r="H54" s="261"/>
    </row>
    <row r="55" spans="1:8" ht="20.100000000000001" customHeight="1">
      <c r="A55" s="266"/>
      <c r="B55" s="268"/>
      <c r="C55" s="269"/>
      <c r="D55" s="270"/>
      <c r="E55" s="272"/>
      <c r="F55" s="268"/>
      <c r="G55" s="269"/>
      <c r="H55" s="270"/>
    </row>
    <row r="56" spans="1:8" ht="20.100000000000001" customHeight="1">
      <c r="A56" s="262"/>
      <c r="B56" s="262"/>
      <c r="C56" s="262"/>
      <c r="D56" s="262"/>
      <c r="E56" s="262"/>
      <c r="F56" s="263"/>
      <c r="G56" s="263"/>
      <c r="H56" s="1"/>
    </row>
    <row r="57" spans="1:8" ht="20.100000000000001" customHeight="1">
      <c r="A57" s="264" t="s">
        <v>19</v>
      </c>
      <c r="B57" s="254" t="s">
        <v>594</v>
      </c>
      <c r="C57" s="255"/>
      <c r="D57" s="256"/>
      <c r="E57" s="264" t="s">
        <v>18</v>
      </c>
      <c r="F57" s="259"/>
      <c r="G57" s="260"/>
      <c r="H57" s="261"/>
    </row>
    <row r="58" spans="1:8" ht="20.100000000000001" customHeight="1">
      <c r="A58" s="265"/>
      <c r="B58" s="254" t="s">
        <v>595</v>
      </c>
      <c r="C58" s="255"/>
      <c r="D58" s="256"/>
      <c r="E58" s="265"/>
      <c r="F58" s="259"/>
      <c r="G58" s="260"/>
      <c r="H58" s="261"/>
    </row>
    <row r="59" spans="1:8" ht="20.100000000000001" customHeight="1">
      <c r="A59" s="265"/>
      <c r="B59" s="254" t="s">
        <v>281</v>
      </c>
      <c r="C59" s="255"/>
      <c r="D59" s="256"/>
      <c r="E59" s="265"/>
      <c r="F59" s="259"/>
      <c r="G59" s="260"/>
      <c r="H59" s="261"/>
    </row>
    <row r="60" spans="1:8" ht="20.100000000000001" customHeight="1">
      <c r="A60" s="265"/>
      <c r="B60" s="254" t="s">
        <v>596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597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598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599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600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601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602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278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603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604</v>
      </c>
      <c r="C69" s="255"/>
      <c r="D69" s="256"/>
      <c r="E69" s="265"/>
      <c r="F69" s="254"/>
      <c r="G69" s="255"/>
      <c r="H69" s="256"/>
    </row>
    <row r="70" spans="1:8" ht="20.100000000000001" customHeight="1">
      <c r="A70" s="265"/>
      <c r="B70" s="254" t="s">
        <v>605</v>
      </c>
      <c r="C70" s="255"/>
      <c r="D70" s="256"/>
      <c r="E70" s="265"/>
      <c r="F70" s="254"/>
      <c r="G70" s="255"/>
      <c r="H70" s="256"/>
    </row>
    <row r="71" spans="1:8" ht="20.100000000000001" customHeight="1">
      <c r="A71" s="265"/>
      <c r="B71" s="254" t="s">
        <v>606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 t="s">
        <v>42</v>
      </c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59"/>
      <c r="G74" s="260"/>
      <c r="H74" s="261"/>
    </row>
    <row r="75" spans="1:8" ht="20.100000000000001" customHeight="1">
      <c r="A75" s="265"/>
      <c r="B75" s="254"/>
      <c r="C75" s="255"/>
      <c r="D75" s="256"/>
      <c r="E75" s="265"/>
      <c r="F75" s="259"/>
      <c r="G75" s="260"/>
      <c r="H75" s="261"/>
    </row>
    <row r="76" spans="1:8" ht="20.100000000000001" customHeight="1">
      <c r="A76" s="265"/>
      <c r="B76" s="254"/>
      <c r="C76" s="255"/>
      <c r="D76" s="256"/>
      <c r="E76" s="265"/>
      <c r="F76" s="223"/>
      <c r="G76" s="221"/>
      <c r="H76" s="222"/>
    </row>
    <row r="77" spans="1:8" ht="20.100000000000001" customHeight="1">
      <c r="A77" s="265"/>
      <c r="B77" s="254"/>
      <c r="C77" s="255"/>
      <c r="D77" s="256"/>
      <c r="E77" s="265"/>
      <c r="F77" s="223"/>
      <c r="G77" s="221"/>
      <c r="H77" s="222"/>
    </row>
    <row r="78" spans="1:8" ht="20.100000000000001" customHeight="1">
      <c r="A78" s="265"/>
      <c r="B78" s="254"/>
      <c r="C78" s="255"/>
      <c r="D78" s="256"/>
      <c r="E78" s="265"/>
      <c r="F78" s="223"/>
      <c r="G78" s="221"/>
      <c r="H78" s="222"/>
    </row>
    <row r="79" spans="1:8" ht="20.100000000000001" customHeight="1">
      <c r="A79" s="265"/>
      <c r="B79" s="254"/>
      <c r="C79" s="255"/>
      <c r="D79" s="256"/>
      <c r="E79" s="265"/>
      <c r="F79" s="223"/>
      <c r="G79" s="221"/>
      <c r="H79" s="222"/>
    </row>
    <row r="80" spans="1:8" ht="20.100000000000001" customHeight="1">
      <c r="A80" s="265"/>
      <c r="B80" s="254"/>
      <c r="C80" s="255"/>
      <c r="D80" s="256"/>
      <c r="E80" s="265"/>
      <c r="F80" s="223"/>
      <c r="G80" s="221"/>
      <c r="H80" s="222"/>
    </row>
    <row r="81" spans="1:14" ht="20.100000000000001" customHeight="1">
      <c r="A81" s="265"/>
      <c r="B81" s="254"/>
      <c r="C81" s="255"/>
      <c r="D81" s="256"/>
      <c r="E81" s="265"/>
      <c r="F81" s="223"/>
      <c r="G81" s="221"/>
      <c r="H81" s="222"/>
    </row>
    <row r="82" spans="1:14" ht="20.100000000000001" customHeight="1">
      <c r="A82" s="265"/>
      <c r="B82" s="254"/>
      <c r="C82" s="255"/>
      <c r="D82" s="256"/>
      <c r="E82" s="265"/>
      <c r="F82" s="223"/>
      <c r="G82" s="221"/>
      <c r="H82" s="222"/>
    </row>
    <row r="83" spans="1:14" ht="20.100000000000001" customHeight="1">
      <c r="A83" s="265"/>
      <c r="B83" s="254"/>
      <c r="C83" s="255"/>
      <c r="D83" s="256"/>
      <c r="E83" s="265"/>
      <c r="F83" s="223"/>
      <c r="G83" s="221"/>
      <c r="H83" s="222"/>
    </row>
    <row r="84" spans="1:14" ht="20.100000000000001" customHeight="1">
      <c r="A84" s="265"/>
      <c r="B84" s="254"/>
      <c r="C84" s="255"/>
      <c r="D84" s="256"/>
      <c r="E84" s="265"/>
      <c r="F84" s="223"/>
      <c r="G84" s="221"/>
      <c r="H84" s="222"/>
    </row>
    <row r="85" spans="1:14" ht="20.100000000000001" customHeight="1">
      <c r="A85" s="265"/>
      <c r="B85" s="254"/>
      <c r="C85" s="255"/>
      <c r="D85" s="256"/>
      <c r="E85" s="265"/>
      <c r="F85" s="223"/>
      <c r="G85" s="221"/>
      <c r="H85" s="222"/>
    </row>
    <row r="86" spans="1:14" ht="20.100000000000001" customHeight="1">
      <c r="A86" s="216"/>
      <c r="B86" s="221" t="s">
        <v>42</v>
      </c>
      <c r="C86" s="221"/>
      <c r="D86" s="221"/>
      <c r="E86" s="216"/>
      <c r="F86" s="257"/>
      <c r="G86" s="257"/>
      <c r="H86" s="1"/>
    </row>
    <row r="87" spans="1:14" ht="20.100000000000001" customHeight="1">
      <c r="A87" s="258" t="s">
        <v>20</v>
      </c>
      <c r="B87" s="258"/>
      <c r="C87" s="258"/>
      <c r="D87" s="258"/>
      <c r="E87" s="258"/>
      <c r="F87" s="258"/>
      <c r="G87" s="244"/>
      <c r="H87" s="1"/>
    </row>
    <row r="88" spans="1:14" ht="20.100000000000001" customHeight="1">
      <c r="A88" s="248" t="s">
        <v>17</v>
      </c>
      <c r="B88" s="7" t="s">
        <v>26</v>
      </c>
      <c r="C88" s="250" t="s">
        <v>43</v>
      </c>
      <c r="D88" s="251"/>
      <c r="E88" s="252" t="s">
        <v>18</v>
      </c>
      <c r="F88" s="15" t="s">
        <v>26</v>
      </c>
      <c r="G88" s="250" t="s">
        <v>43</v>
      </c>
      <c r="H88" s="251"/>
    </row>
    <row r="89" spans="1:14" ht="20.100000000000001" customHeight="1">
      <c r="A89" s="249"/>
      <c r="B89" s="8">
        <v>23000</v>
      </c>
      <c r="C89" s="246" t="s">
        <v>160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18000</v>
      </c>
      <c r="C90" s="246" t="s">
        <v>115</v>
      </c>
      <c r="D90" s="247"/>
      <c r="E90" s="253"/>
      <c r="F90" s="8"/>
      <c r="G90" s="246"/>
      <c r="H90" s="247"/>
      <c r="N90">
        <v>1</v>
      </c>
    </row>
    <row r="91" spans="1:14" ht="20.100000000000001" customHeight="1">
      <c r="A91" s="249"/>
      <c r="B91" s="8">
        <v>10000</v>
      </c>
      <c r="C91" s="246" t="s">
        <v>113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12000</v>
      </c>
      <c r="C92" s="246" t="s">
        <v>110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8000</v>
      </c>
      <c r="C93" s="246" t="s">
        <v>111</v>
      </c>
      <c r="D93" s="247"/>
      <c r="E93" s="253"/>
      <c r="F93" s="8"/>
      <c r="G93" s="246"/>
      <c r="H93" s="247"/>
    </row>
    <row r="94" spans="1:14" ht="20.100000000000001" customHeight="1">
      <c r="A94" s="249"/>
      <c r="B94" s="8">
        <v>6000</v>
      </c>
      <c r="C94" s="246" t="s">
        <v>112</v>
      </c>
      <c r="D94" s="247"/>
      <c r="E94" s="253"/>
      <c r="F94" s="8"/>
      <c r="G94" s="246"/>
      <c r="H94" s="247"/>
    </row>
    <row r="95" spans="1:14" ht="20.100000000000001" customHeight="1">
      <c r="A95" s="249"/>
      <c r="B95" s="8">
        <v>8000</v>
      </c>
      <c r="C95" s="246" t="s">
        <v>488</v>
      </c>
      <c r="D95" s="247"/>
      <c r="E95" s="253"/>
      <c r="F95" s="8"/>
      <c r="G95" s="246"/>
      <c r="H95" s="247"/>
    </row>
    <row r="96" spans="1:14" ht="20.100000000000001" customHeight="1">
      <c r="A96" s="249"/>
      <c r="B96" s="9">
        <v>14700</v>
      </c>
      <c r="C96" s="246" t="s">
        <v>607</v>
      </c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>
      <c r="A102" s="249"/>
      <c r="B102" s="9"/>
      <c r="C102" s="246"/>
      <c r="D102" s="247"/>
      <c r="E102" s="253"/>
      <c r="F102" s="8"/>
      <c r="G102" s="246"/>
      <c r="H102" s="247"/>
    </row>
    <row r="103" spans="1:8" ht="20.100000000000001" customHeight="1" thickBot="1">
      <c r="A103" s="249"/>
      <c r="B103" s="9"/>
      <c r="C103" s="246"/>
      <c r="D103" s="247"/>
      <c r="E103" s="253"/>
      <c r="F103" s="8"/>
      <c r="G103" s="246"/>
      <c r="H103" s="247"/>
    </row>
    <row r="104" spans="1:8" ht="20.100000000000001" customHeight="1" thickTop="1" thickBot="1">
      <c r="A104" s="10" t="s">
        <v>21</v>
      </c>
      <c r="B104" s="28">
        <f>B89+B90+B91+B92+B93+B94+B95+B96+B97+B98+B99+B100+B102+B103+F89+F90+F91+F92+F93+F94+F95+F96+F97+F98+F99+F100+F102+F103+B101+F101</f>
        <v>99700</v>
      </c>
      <c r="C104" s="11"/>
      <c r="D104" s="12"/>
      <c r="E104" s="13"/>
      <c r="F104" s="11"/>
      <c r="G104" s="17"/>
      <c r="H104" s="16"/>
    </row>
    <row r="105" spans="1:8" ht="20.100000000000001" customHeight="1">
      <c r="A105" s="244"/>
      <c r="B105" s="244"/>
      <c r="C105" s="244"/>
      <c r="D105" s="244"/>
      <c r="E105" s="244"/>
      <c r="F105" s="244"/>
      <c r="G105" s="244"/>
      <c r="H105" s="1"/>
    </row>
    <row r="106" spans="1:8" ht="20.100000000000001" customHeight="1">
      <c r="A106" s="245"/>
      <c r="B106" s="245"/>
      <c r="C106" s="245"/>
      <c r="D106" s="245"/>
      <c r="E106" s="245"/>
      <c r="F106" s="245"/>
      <c r="G106" s="245"/>
      <c r="H106" s="1"/>
    </row>
  </sheetData>
  <mergeCells count="192">
    <mergeCell ref="A105:G105"/>
    <mergeCell ref="A106:G106"/>
    <mergeCell ref="C101:D101"/>
    <mergeCell ref="G101:H101"/>
    <mergeCell ref="C102:D102"/>
    <mergeCell ref="G102:H102"/>
    <mergeCell ref="C103:D103"/>
    <mergeCell ref="G103:H103"/>
    <mergeCell ref="C98:D98"/>
    <mergeCell ref="G98:H98"/>
    <mergeCell ref="C99:D99"/>
    <mergeCell ref="G99:H99"/>
    <mergeCell ref="C100:D100"/>
    <mergeCell ref="G100:H100"/>
    <mergeCell ref="A88:A103"/>
    <mergeCell ref="C88:D88"/>
    <mergeCell ref="C95:D95"/>
    <mergeCell ref="G95:H95"/>
    <mergeCell ref="C96:D96"/>
    <mergeCell ref="G96:H96"/>
    <mergeCell ref="C97:D97"/>
    <mergeCell ref="G97:H97"/>
    <mergeCell ref="C92:D92"/>
    <mergeCell ref="G92:H92"/>
    <mergeCell ref="C93:D93"/>
    <mergeCell ref="G93:H93"/>
    <mergeCell ref="C94:D94"/>
    <mergeCell ref="G94:H94"/>
    <mergeCell ref="E88:E103"/>
    <mergeCell ref="G88:H88"/>
    <mergeCell ref="C89:D89"/>
    <mergeCell ref="G89:H89"/>
    <mergeCell ref="C90:D90"/>
    <mergeCell ref="G90:H90"/>
    <mergeCell ref="C91:D91"/>
    <mergeCell ref="G91:H91"/>
    <mergeCell ref="B83:D83"/>
    <mergeCell ref="B84:D84"/>
    <mergeCell ref="B85:D85"/>
    <mergeCell ref="F86:G86"/>
    <mergeCell ref="A87:G87"/>
    <mergeCell ref="B76:D76"/>
    <mergeCell ref="B77:D77"/>
    <mergeCell ref="B78:D78"/>
    <mergeCell ref="B79:D79"/>
    <mergeCell ref="B80:D80"/>
    <mergeCell ref="B81:D81"/>
    <mergeCell ref="B75:D75"/>
    <mergeCell ref="F75:H75"/>
    <mergeCell ref="B70:D70"/>
    <mergeCell ref="F70:H70"/>
    <mergeCell ref="B71:D71"/>
    <mergeCell ref="F71:H71"/>
    <mergeCell ref="B72:D72"/>
    <mergeCell ref="F72:H72"/>
    <mergeCell ref="B82:D82"/>
    <mergeCell ref="F64:H64"/>
    <mergeCell ref="B65:D65"/>
    <mergeCell ref="F65:H65"/>
    <mergeCell ref="B66:D66"/>
    <mergeCell ref="F66:H66"/>
    <mergeCell ref="B73:D73"/>
    <mergeCell ref="F73:H73"/>
    <mergeCell ref="B74:D74"/>
    <mergeCell ref="F74:H74"/>
    <mergeCell ref="F60:H60"/>
    <mergeCell ref="B61:D61"/>
    <mergeCell ref="F61:H61"/>
    <mergeCell ref="B62:D62"/>
    <mergeCell ref="F62:H62"/>
    <mergeCell ref="B63:D63"/>
    <mergeCell ref="F63:H63"/>
    <mergeCell ref="A56:G56"/>
    <mergeCell ref="A57:A85"/>
    <mergeCell ref="B57:D57"/>
    <mergeCell ref="E57:E85"/>
    <mergeCell ref="F57:H57"/>
    <mergeCell ref="B58:D58"/>
    <mergeCell ref="F58:H58"/>
    <mergeCell ref="B59:D59"/>
    <mergeCell ref="F59:H59"/>
    <mergeCell ref="B60:D60"/>
    <mergeCell ref="B67:D67"/>
    <mergeCell ref="F67:H67"/>
    <mergeCell ref="B68:D68"/>
    <mergeCell ref="F68:H68"/>
    <mergeCell ref="B69:D69"/>
    <mergeCell ref="F69:H69"/>
    <mergeCell ref="B64:D64"/>
    <mergeCell ref="A53:G53"/>
    <mergeCell ref="A54:A55"/>
    <mergeCell ref="B54:D55"/>
    <mergeCell ref="E54:E55"/>
    <mergeCell ref="F54:H55"/>
    <mergeCell ref="B49:D49"/>
    <mergeCell ref="F49:H49"/>
    <mergeCell ref="B50:D50"/>
    <mergeCell ref="F50:H50"/>
    <mergeCell ref="B51:D51"/>
    <mergeCell ref="F51:H51"/>
    <mergeCell ref="B48:D48"/>
    <mergeCell ref="F48:H48"/>
    <mergeCell ref="A41:G41"/>
    <mergeCell ref="A42:A52"/>
    <mergeCell ref="B42:D42"/>
    <mergeCell ref="E42:E52"/>
    <mergeCell ref="F42:H42"/>
    <mergeCell ref="B43:D43"/>
    <mergeCell ref="F43:H43"/>
    <mergeCell ref="B44:D44"/>
    <mergeCell ref="F44:H44"/>
    <mergeCell ref="B45:D45"/>
    <mergeCell ref="B52:D52"/>
    <mergeCell ref="F52:H52"/>
    <mergeCell ref="F35:H35"/>
    <mergeCell ref="C36:D36"/>
    <mergeCell ref="F36:H36"/>
    <mergeCell ref="C37:D37"/>
    <mergeCell ref="F37:H37"/>
    <mergeCell ref="F45:H45"/>
    <mergeCell ref="B46:D46"/>
    <mergeCell ref="F46:H46"/>
    <mergeCell ref="B47:D47"/>
    <mergeCell ref="F47:H47"/>
    <mergeCell ref="F31:H31"/>
    <mergeCell ref="C32:D32"/>
    <mergeCell ref="F32:H32"/>
    <mergeCell ref="C33:D33"/>
    <mergeCell ref="F33:H33"/>
    <mergeCell ref="C34:D34"/>
    <mergeCell ref="F34:H34"/>
    <mergeCell ref="A27:A40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104"/>
  <sheetViews>
    <sheetView tabSelected="1" zoomScaleNormal="100" workbookViewId="0">
      <selection activeCell="F43" sqref="F43:H4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30" t="s">
        <v>1</v>
      </c>
      <c r="B2" s="289" t="s">
        <v>608</v>
      </c>
      <c r="C2" s="291"/>
      <c r="D2" s="23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28" t="s">
        <v>5</v>
      </c>
      <c r="F3" s="228"/>
      <c r="G3" s="318"/>
      <c r="H3" s="318"/>
    </row>
    <row r="4" spans="1:12" ht="20.100000000000001" customHeight="1">
      <c r="A4" s="230" t="s">
        <v>6</v>
      </c>
      <c r="B4" s="311">
        <v>458600</v>
      </c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30" t="s">
        <v>7</v>
      </c>
      <c r="B5" s="311">
        <f>B6-B4</f>
        <v>1620700</v>
      </c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30" t="s">
        <v>8</v>
      </c>
      <c r="B6" s="311">
        <v>2079300</v>
      </c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30" t="s">
        <v>37</v>
      </c>
      <c r="B7" s="311">
        <f>B6+'12월25일'!B7:D7</f>
        <v>53341600</v>
      </c>
      <c r="C7" s="312"/>
      <c r="D7" s="313"/>
      <c r="E7" s="314"/>
      <c r="F7" s="315"/>
      <c r="G7" s="315"/>
      <c r="H7" s="316"/>
    </row>
    <row r="8" spans="1:12" ht="20.100000000000001" customHeight="1">
      <c r="A8" s="230" t="s">
        <v>9</v>
      </c>
      <c r="B8" s="321">
        <v>15700</v>
      </c>
      <c r="C8" s="322"/>
      <c r="D8" s="323"/>
      <c r="E8" s="272"/>
      <c r="F8" s="324"/>
      <c r="G8" s="324"/>
      <c r="H8" s="325"/>
    </row>
    <row r="9" spans="1:12" ht="20.100000000000001" customHeight="1">
      <c r="A9" s="22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1</v>
      </c>
    </row>
    <row r="10" spans="1:12" ht="20.100000000000001" customHeight="1">
      <c r="A10" s="23" t="s">
        <v>22</v>
      </c>
      <c r="B10" s="27">
        <v>7.0000000000000007E-2</v>
      </c>
      <c r="C10" s="23" t="s">
        <v>24</v>
      </c>
      <c r="D10" s="19">
        <v>7.0000000000000007E-2</v>
      </c>
      <c r="E10" s="26" t="s">
        <v>25</v>
      </c>
      <c r="F10" s="18">
        <v>0.33</v>
      </c>
      <c r="G10" s="23" t="s">
        <v>27</v>
      </c>
      <c r="H10" s="18">
        <v>0.01</v>
      </c>
      <c r="I10" s="24" t="s">
        <v>47</v>
      </c>
      <c r="J10" s="18"/>
    </row>
    <row r="11" spans="1:12" ht="20.100000000000001" customHeight="1">
      <c r="A11" s="24" t="s">
        <v>28</v>
      </c>
      <c r="B11" s="18">
        <v>0.09</v>
      </c>
      <c r="C11" s="24" t="s">
        <v>40</v>
      </c>
      <c r="D11" s="18">
        <v>0</v>
      </c>
      <c r="E11" s="24" t="s">
        <v>29</v>
      </c>
      <c r="F11" s="18">
        <v>0.21</v>
      </c>
      <c r="G11" s="24" t="s">
        <v>30</v>
      </c>
      <c r="H11" s="18">
        <v>0.08</v>
      </c>
      <c r="I11" s="24" t="s">
        <v>46</v>
      </c>
      <c r="J11" s="18"/>
    </row>
    <row r="12" spans="1:12" ht="20.100000000000001" customHeight="1" thickBot="1">
      <c r="A12" s="25" t="s">
        <v>31</v>
      </c>
      <c r="B12" s="20">
        <v>0.06</v>
      </c>
      <c r="C12" s="25" t="s">
        <v>32</v>
      </c>
      <c r="D12" s="20">
        <v>0.06</v>
      </c>
      <c r="E12" s="25" t="s">
        <v>33</v>
      </c>
      <c r="F12" s="20">
        <v>0.02</v>
      </c>
      <c r="G12" s="25" t="s">
        <v>38</v>
      </c>
      <c r="H12" s="20">
        <v>0</v>
      </c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28"/>
      <c r="F15" s="228"/>
      <c r="G15" s="232"/>
      <c r="H15" s="1"/>
    </row>
    <row r="16" spans="1:12" ht="20.100000000000001" customHeight="1">
      <c r="A16" s="230"/>
      <c r="B16" s="230" t="s">
        <v>13</v>
      </c>
      <c r="C16" s="289" t="s">
        <v>14</v>
      </c>
      <c r="D16" s="291"/>
      <c r="E16" s="23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0.5</v>
      </c>
      <c r="C17" s="296" t="s">
        <v>610</v>
      </c>
      <c r="D17" s="297"/>
      <c r="E17" s="230">
        <v>7</v>
      </c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23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23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23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23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23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23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3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3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31"/>
      <c r="F26" s="300"/>
      <c r="G26" s="300"/>
      <c r="H26" s="300"/>
    </row>
    <row r="27" spans="1:8" ht="20.100000000000001" customHeight="1">
      <c r="A27" s="266" t="s">
        <v>16</v>
      </c>
      <c r="B27" s="21">
        <v>0.25</v>
      </c>
      <c r="C27" s="285" t="s">
        <v>611</v>
      </c>
      <c r="D27" s="286"/>
      <c r="E27" s="229">
        <v>8</v>
      </c>
      <c r="F27" s="254"/>
      <c r="G27" s="255"/>
      <c r="H27" s="256"/>
    </row>
    <row r="28" spans="1:8" ht="20.100000000000001" customHeight="1">
      <c r="A28" s="266"/>
      <c r="B28" s="21">
        <v>0.25</v>
      </c>
      <c r="C28" s="285" t="s">
        <v>612</v>
      </c>
      <c r="D28" s="286"/>
      <c r="E28" s="229" t="s">
        <v>615</v>
      </c>
      <c r="F28" s="254" t="s">
        <v>670</v>
      </c>
      <c r="G28" s="255"/>
      <c r="H28" s="256"/>
    </row>
    <row r="29" spans="1:8" ht="20.100000000000001" customHeight="1">
      <c r="A29" s="266"/>
      <c r="B29" s="21">
        <v>0.27083333333333331</v>
      </c>
      <c r="C29" s="285" t="s">
        <v>613</v>
      </c>
      <c r="D29" s="286"/>
      <c r="E29" s="229">
        <v>9</v>
      </c>
      <c r="F29" s="254"/>
      <c r="G29" s="255"/>
      <c r="H29" s="256"/>
    </row>
    <row r="30" spans="1:8" ht="20.100000000000001" customHeight="1">
      <c r="A30" s="266"/>
      <c r="B30" s="21">
        <v>0.25</v>
      </c>
      <c r="C30" s="285" t="s">
        <v>614</v>
      </c>
      <c r="D30" s="286"/>
      <c r="E30" s="229">
        <v>4</v>
      </c>
      <c r="F30" s="254"/>
      <c r="G30" s="255"/>
      <c r="H30" s="256"/>
    </row>
    <row r="31" spans="1:8" ht="20.100000000000001" customHeight="1">
      <c r="A31" s="266"/>
      <c r="B31" s="21"/>
      <c r="C31" s="285"/>
      <c r="D31" s="286"/>
      <c r="E31" s="229"/>
      <c r="F31" s="254"/>
      <c r="G31" s="255"/>
      <c r="H31" s="256"/>
    </row>
    <row r="32" spans="1:8" ht="20.100000000000001" customHeight="1">
      <c r="A32" s="266"/>
      <c r="B32" s="21"/>
      <c r="C32" s="285"/>
      <c r="D32" s="286"/>
      <c r="E32" s="229"/>
      <c r="F32" s="254"/>
      <c r="G32" s="255"/>
      <c r="H32" s="256"/>
    </row>
    <row r="33" spans="1:8" ht="20.100000000000001" customHeight="1">
      <c r="A33" s="266"/>
      <c r="B33" s="21"/>
      <c r="C33" s="285"/>
      <c r="D33" s="286"/>
      <c r="E33" s="229"/>
      <c r="F33" s="254"/>
      <c r="G33" s="255"/>
      <c r="H33" s="256"/>
    </row>
    <row r="34" spans="1:8" ht="20.100000000000001" customHeight="1">
      <c r="A34" s="266"/>
      <c r="B34" s="21"/>
      <c r="C34" s="285"/>
      <c r="D34" s="286"/>
      <c r="E34" s="229"/>
      <c r="F34" s="254"/>
      <c r="G34" s="255"/>
      <c r="H34" s="256"/>
    </row>
    <row r="35" spans="1:8" ht="20.100000000000001" customHeight="1">
      <c r="A35" s="266"/>
      <c r="B35" s="21"/>
      <c r="C35" s="285"/>
      <c r="D35" s="286"/>
      <c r="E35" s="229"/>
      <c r="F35" s="254"/>
      <c r="G35" s="255"/>
      <c r="H35" s="256"/>
    </row>
    <row r="36" spans="1:8" ht="20.100000000000001" customHeight="1">
      <c r="A36" s="266"/>
      <c r="B36" s="21"/>
      <c r="C36" s="285"/>
      <c r="D36" s="286"/>
      <c r="E36" s="229"/>
      <c r="F36" s="254"/>
      <c r="G36" s="255"/>
      <c r="H36" s="256"/>
    </row>
    <row r="37" spans="1:8" ht="20.100000000000001" customHeight="1">
      <c r="A37" s="266"/>
      <c r="B37" s="21"/>
      <c r="C37" s="285"/>
      <c r="D37" s="286"/>
      <c r="E37" s="229"/>
      <c r="F37" s="254"/>
      <c r="G37" s="255"/>
      <c r="H37" s="256"/>
    </row>
    <row r="38" spans="1:8" ht="20.100000000000001" customHeight="1">
      <c r="A38" s="266"/>
      <c r="B38" s="21"/>
      <c r="C38" s="285"/>
      <c r="D38" s="286"/>
      <c r="E38" s="229"/>
      <c r="F38" s="254"/>
      <c r="G38" s="255"/>
      <c r="H38" s="256"/>
    </row>
    <row r="39" spans="1:8" ht="20.100000000000001" customHeight="1">
      <c r="A39" s="279" t="s">
        <v>44</v>
      </c>
      <c r="B39" s="279"/>
      <c r="C39" s="279"/>
      <c r="D39" s="279"/>
      <c r="E39" s="279"/>
      <c r="F39" s="279"/>
      <c r="G39" s="279"/>
      <c r="H39" s="1"/>
    </row>
    <row r="40" spans="1:8" ht="20.100000000000001" customHeight="1">
      <c r="A40" s="280" t="s">
        <v>17</v>
      </c>
      <c r="B40" s="326" t="s">
        <v>616</v>
      </c>
      <c r="C40" s="327"/>
      <c r="D40" s="328"/>
      <c r="E40" s="264" t="s">
        <v>18</v>
      </c>
      <c r="F40" s="254" t="s">
        <v>671</v>
      </c>
      <c r="G40" s="255"/>
      <c r="H40" s="256"/>
    </row>
    <row r="41" spans="1:8" ht="20.100000000000001" customHeight="1">
      <c r="A41" s="280"/>
      <c r="B41" s="281"/>
      <c r="C41" s="282"/>
      <c r="D41" s="283"/>
      <c r="E41" s="265"/>
      <c r="F41" s="254" t="s">
        <v>672</v>
      </c>
      <c r="G41" s="255"/>
      <c r="H41" s="256"/>
    </row>
    <row r="42" spans="1:8" ht="20.100000000000001" customHeight="1">
      <c r="A42" s="280"/>
      <c r="B42" s="284"/>
      <c r="C42" s="282"/>
      <c r="D42" s="283"/>
      <c r="E42" s="265"/>
      <c r="F42" s="254" t="s">
        <v>673</v>
      </c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1"/>
      <c r="C44" s="287"/>
      <c r="D44" s="288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76"/>
      <c r="C46" s="277"/>
      <c r="D46" s="278"/>
      <c r="E46" s="265"/>
      <c r="F46" s="254"/>
      <c r="G46" s="255"/>
      <c r="H46" s="256"/>
    </row>
    <row r="47" spans="1:8" ht="20.100000000000001" customHeight="1">
      <c r="A47" s="280"/>
      <c r="B47" s="273"/>
      <c r="C47" s="274"/>
      <c r="D47" s="275"/>
      <c r="E47" s="265"/>
      <c r="F47" s="254"/>
      <c r="G47" s="255"/>
      <c r="H47" s="256"/>
    </row>
    <row r="48" spans="1:8" ht="20.100000000000001" customHeight="1">
      <c r="A48" s="280"/>
      <c r="B48" s="273"/>
      <c r="C48" s="274"/>
      <c r="D48" s="275"/>
      <c r="E48" s="265"/>
      <c r="F48" s="254"/>
      <c r="G48" s="255"/>
      <c r="H48" s="256"/>
    </row>
    <row r="49" spans="1:8" ht="20.100000000000001" customHeight="1">
      <c r="A49" s="280"/>
      <c r="B49" s="276"/>
      <c r="C49" s="277"/>
      <c r="D49" s="278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6"/>
      <c r="F50" s="254"/>
      <c r="G50" s="255"/>
      <c r="H50" s="256"/>
    </row>
    <row r="51" spans="1:8" ht="20.100000000000001" customHeight="1">
      <c r="A51" s="262"/>
      <c r="B51" s="262"/>
      <c r="C51" s="262"/>
      <c r="D51" s="262"/>
      <c r="E51" s="262"/>
      <c r="F51" s="263"/>
      <c r="G51" s="263"/>
      <c r="H51" s="1"/>
    </row>
    <row r="52" spans="1:8" ht="20.100000000000001" customHeight="1">
      <c r="A52" s="264" t="s">
        <v>17</v>
      </c>
      <c r="B52" s="267" t="s">
        <v>39</v>
      </c>
      <c r="C52" s="260"/>
      <c r="D52" s="261"/>
      <c r="E52" s="271" t="s">
        <v>18</v>
      </c>
      <c r="F52" s="267" t="s">
        <v>635</v>
      </c>
      <c r="G52" s="260"/>
      <c r="H52" s="261"/>
    </row>
    <row r="53" spans="1:8" ht="20.100000000000001" customHeight="1">
      <c r="A53" s="266"/>
      <c r="B53" s="268"/>
      <c r="C53" s="269"/>
      <c r="D53" s="270"/>
      <c r="E53" s="272"/>
      <c r="F53" s="268"/>
      <c r="G53" s="269"/>
      <c r="H53" s="270"/>
    </row>
    <row r="54" spans="1:8" ht="20.100000000000001" customHeight="1">
      <c r="A54" s="262"/>
      <c r="B54" s="262"/>
      <c r="C54" s="262"/>
      <c r="D54" s="262"/>
      <c r="E54" s="262"/>
      <c r="F54" s="263"/>
      <c r="G54" s="263"/>
      <c r="H54" s="1"/>
    </row>
    <row r="55" spans="1:8" ht="20.100000000000001" customHeight="1">
      <c r="A55" s="264" t="s">
        <v>19</v>
      </c>
      <c r="B55" s="254" t="s">
        <v>617</v>
      </c>
      <c r="C55" s="255"/>
      <c r="D55" s="256"/>
      <c r="E55" s="264" t="s">
        <v>18</v>
      </c>
      <c r="F55" s="259"/>
      <c r="G55" s="260"/>
      <c r="H55" s="261"/>
    </row>
    <row r="56" spans="1:8" ht="20.100000000000001" customHeight="1">
      <c r="A56" s="265"/>
      <c r="B56" s="254" t="s">
        <v>618</v>
      </c>
      <c r="C56" s="255"/>
      <c r="D56" s="256"/>
      <c r="E56" s="265"/>
      <c r="F56" s="259"/>
      <c r="G56" s="260"/>
      <c r="H56" s="261"/>
    </row>
    <row r="57" spans="1:8" ht="20.100000000000001" customHeight="1">
      <c r="A57" s="265"/>
      <c r="B57" s="254" t="s">
        <v>619</v>
      </c>
      <c r="C57" s="255"/>
      <c r="D57" s="256"/>
      <c r="E57" s="265"/>
      <c r="F57" s="259"/>
      <c r="G57" s="260"/>
      <c r="H57" s="261"/>
    </row>
    <row r="58" spans="1:8" ht="20.100000000000001" customHeight="1">
      <c r="A58" s="265"/>
      <c r="B58" s="254" t="s">
        <v>103</v>
      </c>
      <c r="C58" s="255"/>
      <c r="D58" s="256"/>
      <c r="E58" s="265"/>
      <c r="F58" s="254"/>
      <c r="G58" s="255"/>
      <c r="H58" s="256"/>
    </row>
    <row r="59" spans="1:8" ht="20.100000000000001" customHeight="1">
      <c r="A59" s="265"/>
      <c r="B59" s="254" t="s">
        <v>620</v>
      </c>
      <c r="C59" s="255"/>
      <c r="D59" s="256"/>
      <c r="E59" s="265"/>
      <c r="F59" s="254"/>
      <c r="G59" s="255"/>
      <c r="H59" s="256"/>
    </row>
    <row r="60" spans="1:8" ht="20.100000000000001" customHeight="1">
      <c r="A60" s="265"/>
      <c r="B60" s="254" t="s">
        <v>621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622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619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623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624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625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626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398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 t="s">
        <v>627</v>
      </c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 t="s">
        <v>628</v>
      </c>
      <c r="C69" s="255"/>
      <c r="D69" s="256"/>
      <c r="E69" s="265"/>
      <c r="F69" s="259"/>
      <c r="G69" s="260"/>
      <c r="H69" s="261"/>
    </row>
    <row r="70" spans="1:8" ht="20.100000000000001" customHeight="1">
      <c r="A70" s="265"/>
      <c r="B70" s="254" t="s">
        <v>629</v>
      </c>
      <c r="C70" s="255"/>
      <c r="D70" s="256"/>
      <c r="E70" s="265"/>
      <c r="F70" s="259"/>
      <c r="G70" s="260"/>
      <c r="H70" s="261"/>
    </row>
    <row r="71" spans="1:8" ht="20.100000000000001" customHeight="1">
      <c r="A71" s="265"/>
      <c r="B71" s="254" t="s">
        <v>630</v>
      </c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24"/>
      <c r="G74" s="225"/>
      <c r="H74" s="226"/>
    </row>
    <row r="75" spans="1:8" ht="20.100000000000001" customHeight="1">
      <c r="A75" s="265"/>
      <c r="B75" s="254"/>
      <c r="C75" s="255"/>
      <c r="D75" s="256"/>
      <c r="E75" s="265"/>
      <c r="F75" s="224"/>
      <c r="G75" s="225"/>
      <c r="H75" s="226"/>
    </row>
    <row r="76" spans="1:8" ht="20.100000000000001" customHeight="1">
      <c r="A76" s="265"/>
      <c r="B76" s="254"/>
      <c r="C76" s="255"/>
      <c r="D76" s="256"/>
      <c r="E76" s="265"/>
      <c r="F76" s="224"/>
      <c r="G76" s="225"/>
      <c r="H76" s="226"/>
    </row>
    <row r="77" spans="1:8" ht="20.100000000000001" customHeight="1">
      <c r="A77" s="265"/>
      <c r="B77" s="254"/>
      <c r="C77" s="255"/>
      <c r="D77" s="256"/>
      <c r="E77" s="265"/>
      <c r="F77" s="224"/>
      <c r="G77" s="225"/>
      <c r="H77" s="226"/>
    </row>
    <row r="78" spans="1:8" ht="20.100000000000001" customHeight="1">
      <c r="A78" s="265"/>
      <c r="B78" s="254"/>
      <c r="C78" s="255"/>
      <c r="D78" s="256"/>
      <c r="E78" s="265"/>
      <c r="F78" s="224"/>
      <c r="G78" s="225"/>
      <c r="H78" s="226"/>
    </row>
    <row r="79" spans="1:8" ht="20.100000000000001" customHeight="1">
      <c r="A79" s="265"/>
      <c r="B79" s="254"/>
      <c r="C79" s="255"/>
      <c r="D79" s="256"/>
      <c r="E79" s="265"/>
      <c r="F79" s="224"/>
      <c r="G79" s="225"/>
      <c r="H79" s="226"/>
    </row>
    <row r="80" spans="1:8" ht="20.100000000000001" customHeight="1">
      <c r="A80" s="265"/>
      <c r="B80" s="254"/>
      <c r="C80" s="255"/>
      <c r="D80" s="256"/>
      <c r="E80" s="265"/>
      <c r="F80" s="224"/>
      <c r="G80" s="225"/>
      <c r="H80" s="226"/>
    </row>
    <row r="81" spans="1:14" ht="20.100000000000001" customHeight="1">
      <c r="A81" s="265"/>
      <c r="B81" s="254"/>
      <c r="C81" s="255"/>
      <c r="D81" s="256"/>
      <c r="E81" s="265"/>
      <c r="F81" s="224"/>
      <c r="G81" s="225"/>
      <c r="H81" s="226"/>
    </row>
    <row r="82" spans="1:14" ht="20.100000000000001" customHeight="1">
      <c r="A82" s="265"/>
      <c r="B82" s="254"/>
      <c r="C82" s="255"/>
      <c r="D82" s="256"/>
      <c r="E82" s="265"/>
      <c r="F82" s="224"/>
      <c r="G82" s="225"/>
      <c r="H82" s="226"/>
    </row>
    <row r="83" spans="1:14" ht="20.100000000000001" customHeight="1">
      <c r="A83" s="265"/>
      <c r="B83" s="254"/>
      <c r="C83" s="255"/>
      <c r="D83" s="256"/>
      <c r="E83" s="265"/>
      <c r="F83" s="224"/>
      <c r="G83" s="225"/>
      <c r="H83" s="226"/>
    </row>
    <row r="84" spans="1:14" ht="20.100000000000001" customHeight="1">
      <c r="A84" s="233"/>
      <c r="B84" s="225" t="s">
        <v>42</v>
      </c>
      <c r="C84" s="225"/>
      <c r="D84" s="225"/>
      <c r="E84" s="233"/>
      <c r="F84" s="257"/>
      <c r="G84" s="257"/>
      <c r="H84" s="1"/>
    </row>
    <row r="85" spans="1:14" ht="20.100000000000001" customHeight="1">
      <c r="A85" s="258" t="s">
        <v>20</v>
      </c>
      <c r="B85" s="258"/>
      <c r="C85" s="258"/>
      <c r="D85" s="258"/>
      <c r="E85" s="258"/>
      <c r="F85" s="258"/>
      <c r="G85" s="244"/>
      <c r="H85" s="1"/>
    </row>
    <row r="86" spans="1:14" ht="20.100000000000001" customHeight="1">
      <c r="A86" s="248" t="s">
        <v>17</v>
      </c>
      <c r="B86" s="7" t="s">
        <v>26</v>
      </c>
      <c r="C86" s="250" t="s">
        <v>43</v>
      </c>
      <c r="D86" s="251"/>
      <c r="E86" s="252" t="s">
        <v>18</v>
      </c>
      <c r="F86" s="15" t="s">
        <v>26</v>
      </c>
      <c r="G86" s="250" t="s">
        <v>43</v>
      </c>
      <c r="H86" s="251"/>
    </row>
    <row r="87" spans="1:14" ht="20.100000000000001" customHeight="1">
      <c r="A87" s="249"/>
      <c r="B87" s="8">
        <v>20000</v>
      </c>
      <c r="C87" s="246" t="s">
        <v>631</v>
      </c>
      <c r="D87" s="247"/>
      <c r="E87" s="253"/>
      <c r="F87" s="8"/>
      <c r="G87" s="246"/>
      <c r="H87" s="247"/>
    </row>
    <row r="88" spans="1:14" ht="20.100000000000001" customHeight="1">
      <c r="A88" s="249"/>
      <c r="B88" s="8">
        <v>9000</v>
      </c>
      <c r="C88" s="246" t="s">
        <v>110</v>
      </c>
      <c r="D88" s="247"/>
      <c r="E88" s="253"/>
      <c r="F88" s="8"/>
      <c r="G88" s="246"/>
      <c r="H88" s="247"/>
      <c r="N88">
        <v>1</v>
      </c>
    </row>
    <row r="89" spans="1:14" ht="20.100000000000001" customHeight="1">
      <c r="A89" s="249"/>
      <c r="B89" s="8">
        <v>3000</v>
      </c>
      <c r="C89" s="246" t="s">
        <v>112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43000</v>
      </c>
      <c r="C90" s="246" t="s">
        <v>157</v>
      </c>
      <c r="D90" s="247"/>
      <c r="E90" s="253"/>
      <c r="F90" s="8"/>
      <c r="G90" s="246"/>
      <c r="H90" s="247"/>
    </row>
    <row r="91" spans="1:14" ht="20.100000000000001" customHeight="1">
      <c r="A91" s="249"/>
      <c r="B91" s="8">
        <v>50000</v>
      </c>
      <c r="C91" s="246" t="s">
        <v>330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2290</v>
      </c>
      <c r="C92" s="246" t="s">
        <v>632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3150</v>
      </c>
      <c r="C93" s="246" t="s">
        <v>633</v>
      </c>
      <c r="D93" s="247"/>
      <c r="E93" s="253"/>
      <c r="F93" s="8"/>
      <c r="G93" s="246"/>
      <c r="H93" s="247"/>
    </row>
    <row r="94" spans="1:14" ht="20.100000000000001" customHeight="1">
      <c r="A94" s="249"/>
      <c r="B94" s="9">
        <v>2900</v>
      </c>
      <c r="C94" s="246" t="s">
        <v>634</v>
      </c>
      <c r="D94" s="247"/>
      <c r="E94" s="253"/>
      <c r="F94" s="8"/>
      <c r="G94" s="246"/>
      <c r="H94" s="247"/>
    </row>
    <row r="95" spans="1:14" ht="20.100000000000001" customHeight="1">
      <c r="A95" s="249"/>
      <c r="B95" s="9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 thickBo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 thickTop="1" thickBot="1">
      <c r="A102" s="10" t="s">
        <v>21</v>
      </c>
      <c r="B102" s="28">
        <f>B87+B88+B89+B90+B91+B92+B93+B94+B95+B96+B97+B98+B100+B101+F87+F88+F89+F90+F91+F92+F93+F94+F95+F96+F97+F98+F100+F101+B99+F99</f>
        <v>133340</v>
      </c>
      <c r="C102" s="11"/>
      <c r="D102" s="12"/>
      <c r="E102" s="13"/>
      <c r="F102" s="11"/>
      <c r="G102" s="17"/>
      <c r="H102" s="16"/>
    </row>
    <row r="103" spans="1:8" ht="20.100000000000001" customHeight="1">
      <c r="A103" s="244"/>
      <c r="B103" s="244"/>
      <c r="C103" s="244"/>
      <c r="D103" s="244"/>
      <c r="E103" s="244"/>
      <c r="F103" s="244"/>
      <c r="G103" s="244"/>
      <c r="H103" s="1"/>
    </row>
    <row r="104" spans="1:8" ht="20.100000000000001" customHeight="1">
      <c r="A104" s="245"/>
      <c r="B104" s="245"/>
      <c r="C104" s="245"/>
      <c r="D104" s="245"/>
      <c r="E104" s="245"/>
      <c r="F104" s="245"/>
      <c r="G104" s="245"/>
      <c r="H104" s="1"/>
    </row>
  </sheetData>
  <mergeCells count="18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C35:D35"/>
    <mergeCell ref="F35:H35"/>
    <mergeCell ref="C36:D36"/>
    <mergeCell ref="F36:H36"/>
    <mergeCell ref="C37:D37"/>
    <mergeCell ref="F37:H37"/>
    <mergeCell ref="F31:H31"/>
    <mergeCell ref="C32:D32"/>
    <mergeCell ref="F32:H32"/>
    <mergeCell ref="C33:D33"/>
    <mergeCell ref="F33:H33"/>
    <mergeCell ref="C34:D34"/>
    <mergeCell ref="F34:H34"/>
    <mergeCell ref="C31:D31"/>
    <mergeCell ref="C38:D38"/>
    <mergeCell ref="F38:H38"/>
    <mergeCell ref="A39:G39"/>
    <mergeCell ref="A40:A50"/>
    <mergeCell ref="B40:D40"/>
    <mergeCell ref="E40:E50"/>
    <mergeCell ref="F40:H40"/>
    <mergeCell ref="B41:D41"/>
    <mergeCell ref="F41:H41"/>
    <mergeCell ref="B42:D42"/>
    <mergeCell ref="A27:A38"/>
    <mergeCell ref="C27:D27"/>
    <mergeCell ref="F27:H27"/>
    <mergeCell ref="C28:D28"/>
    <mergeCell ref="F28:H28"/>
    <mergeCell ref="C29:D29"/>
    <mergeCell ref="F29:H29"/>
    <mergeCell ref="C30:D30"/>
    <mergeCell ref="F30:H30"/>
    <mergeCell ref="B46:D46"/>
    <mergeCell ref="F46:H46"/>
    <mergeCell ref="B47:D47"/>
    <mergeCell ref="F47:H47"/>
    <mergeCell ref="B48:D48"/>
    <mergeCell ref="F48:H48"/>
    <mergeCell ref="F42:H42"/>
    <mergeCell ref="B43:D43"/>
    <mergeCell ref="F43:H43"/>
    <mergeCell ref="B44:D44"/>
    <mergeCell ref="F44:H44"/>
    <mergeCell ref="B45:D45"/>
    <mergeCell ref="F45:H45"/>
    <mergeCell ref="B49:D49"/>
    <mergeCell ref="F49:H49"/>
    <mergeCell ref="B50:D50"/>
    <mergeCell ref="F50:H50"/>
    <mergeCell ref="A51:G51"/>
    <mergeCell ref="A52:A53"/>
    <mergeCell ref="B52:D53"/>
    <mergeCell ref="E52:E53"/>
    <mergeCell ref="F52:H53"/>
    <mergeCell ref="F58:H58"/>
    <mergeCell ref="B59:D59"/>
    <mergeCell ref="F59:H59"/>
    <mergeCell ref="B60:D60"/>
    <mergeCell ref="F60:H60"/>
    <mergeCell ref="B61:D61"/>
    <mergeCell ref="F61:H61"/>
    <mergeCell ref="A54:G54"/>
    <mergeCell ref="A55:A83"/>
    <mergeCell ref="B55:D55"/>
    <mergeCell ref="E55:E83"/>
    <mergeCell ref="F55:H55"/>
    <mergeCell ref="B56:D56"/>
    <mergeCell ref="F56:H56"/>
    <mergeCell ref="B57:D57"/>
    <mergeCell ref="F57:H57"/>
    <mergeCell ref="B58:D58"/>
    <mergeCell ref="B65:D65"/>
    <mergeCell ref="F65:H65"/>
    <mergeCell ref="B66:D66"/>
    <mergeCell ref="F66:H66"/>
    <mergeCell ref="B67:D67"/>
    <mergeCell ref="F67:H67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80:D80"/>
    <mergeCell ref="B81:D81"/>
    <mergeCell ref="B82:D82"/>
    <mergeCell ref="B83:D83"/>
    <mergeCell ref="F84:G84"/>
    <mergeCell ref="A85:G85"/>
    <mergeCell ref="B74:D74"/>
    <mergeCell ref="B75:D75"/>
    <mergeCell ref="B76:D76"/>
    <mergeCell ref="B77:D77"/>
    <mergeCell ref="B78:D78"/>
    <mergeCell ref="B79:D79"/>
    <mergeCell ref="C91:D91"/>
    <mergeCell ref="G91:H91"/>
    <mergeCell ref="C92:D92"/>
    <mergeCell ref="G92:H92"/>
    <mergeCell ref="E86:E101"/>
    <mergeCell ref="G86:H86"/>
    <mergeCell ref="C87:D87"/>
    <mergeCell ref="G87:H87"/>
    <mergeCell ref="C88:D88"/>
    <mergeCell ref="G88:H88"/>
    <mergeCell ref="C89:D89"/>
    <mergeCell ref="G89:H89"/>
    <mergeCell ref="A103:G103"/>
    <mergeCell ref="A104:G104"/>
    <mergeCell ref="C99:D99"/>
    <mergeCell ref="G99:H99"/>
    <mergeCell ref="C100:D100"/>
    <mergeCell ref="G100:H100"/>
    <mergeCell ref="C101:D101"/>
    <mergeCell ref="G101:H101"/>
    <mergeCell ref="C96:D96"/>
    <mergeCell ref="G96:H96"/>
    <mergeCell ref="C97:D97"/>
    <mergeCell ref="G97:H97"/>
    <mergeCell ref="C98:D98"/>
    <mergeCell ref="G98:H98"/>
    <mergeCell ref="A86:A101"/>
    <mergeCell ref="C86:D86"/>
    <mergeCell ref="C93:D93"/>
    <mergeCell ref="G93:H93"/>
    <mergeCell ref="C94:D94"/>
    <mergeCell ref="G94:H94"/>
    <mergeCell ref="C95:D95"/>
    <mergeCell ref="G95:H95"/>
    <mergeCell ref="C90:D90"/>
    <mergeCell ref="G90:H90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4"/>
  <sheetViews>
    <sheetView zoomScaleNormal="100" workbookViewId="0">
      <selection activeCell="F56" sqref="F56:H5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30" t="s">
        <v>1</v>
      </c>
      <c r="B2" s="289" t="s">
        <v>609</v>
      </c>
      <c r="C2" s="291"/>
      <c r="D2" s="230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28" t="s">
        <v>5</v>
      </c>
      <c r="F3" s="228"/>
      <c r="G3" s="318"/>
      <c r="H3" s="318"/>
    </row>
    <row r="4" spans="1:12" ht="20.100000000000001" customHeight="1">
      <c r="A4" s="230" t="s">
        <v>6</v>
      </c>
      <c r="B4" s="311"/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30" t="s">
        <v>7</v>
      </c>
      <c r="B5" s="311"/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30" t="s">
        <v>8</v>
      </c>
      <c r="B6" s="311"/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30" t="s">
        <v>37</v>
      </c>
      <c r="B7" s="311">
        <f>B6+'12월26일'!B7:D7</f>
        <v>53341600</v>
      </c>
      <c r="C7" s="312"/>
      <c r="D7" s="313"/>
      <c r="E7" s="314"/>
      <c r="F7" s="315"/>
      <c r="G7" s="315"/>
      <c r="H7" s="316"/>
    </row>
    <row r="8" spans="1:12" ht="20.100000000000001" customHeight="1">
      <c r="A8" s="230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227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25</v>
      </c>
      <c r="F10" s="18"/>
      <c r="G10" s="23" t="s">
        <v>27</v>
      </c>
      <c r="H10" s="18"/>
      <c r="I10" s="24" t="s">
        <v>47</v>
      </c>
      <c r="J10" s="18"/>
    </row>
    <row r="11" spans="1:12" ht="20.100000000000001" customHeight="1">
      <c r="A11" s="24" t="s">
        <v>28</v>
      </c>
      <c r="B11" s="18"/>
      <c r="C11" s="24" t="s">
        <v>40</v>
      </c>
      <c r="D11" s="18"/>
      <c r="E11" s="24" t="s">
        <v>29</v>
      </c>
      <c r="F11" s="18"/>
      <c r="G11" s="24" t="s">
        <v>30</v>
      </c>
      <c r="H11" s="18"/>
      <c r="I11" s="24" t="s">
        <v>46</v>
      </c>
      <c r="J11" s="18"/>
    </row>
    <row r="12" spans="1:12" ht="20.100000000000001" customHeight="1" thickBot="1">
      <c r="A12" s="25" t="s">
        <v>31</v>
      </c>
      <c r="B12" s="20"/>
      <c r="C12" s="25" t="s">
        <v>32</v>
      </c>
      <c r="D12" s="20"/>
      <c r="E12" s="25" t="s">
        <v>33</v>
      </c>
      <c r="F12" s="20"/>
      <c r="G12" s="25" t="s">
        <v>38</v>
      </c>
      <c r="H12" s="20"/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640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641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28"/>
      <c r="F15" s="228"/>
      <c r="G15" s="232"/>
      <c r="H15" s="1"/>
    </row>
    <row r="16" spans="1:12" ht="20.100000000000001" customHeight="1">
      <c r="A16" s="230"/>
      <c r="B16" s="230" t="s">
        <v>13</v>
      </c>
      <c r="C16" s="289" t="s">
        <v>14</v>
      </c>
      <c r="D16" s="291"/>
      <c r="E16" s="230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/>
      <c r="C17" s="296"/>
      <c r="D17" s="297"/>
      <c r="E17" s="230"/>
      <c r="F17" s="280"/>
      <c r="G17" s="280"/>
      <c r="H17" s="280"/>
    </row>
    <row r="18" spans="1:8" ht="20.100000000000001" customHeight="1">
      <c r="A18" s="265"/>
      <c r="B18" s="5"/>
      <c r="C18" s="296"/>
      <c r="D18" s="297"/>
      <c r="E18" s="230"/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230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230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230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230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230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30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30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31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636</v>
      </c>
      <c r="D27" s="286"/>
      <c r="E27" s="229">
        <v>4</v>
      </c>
      <c r="F27" s="254"/>
      <c r="G27" s="255"/>
      <c r="H27" s="256"/>
    </row>
    <row r="28" spans="1:8" ht="20.100000000000001" customHeight="1">
      <c r="A28" s="266"/>
      <c r="B28" s="21">
        <v>0.22916666666666666</v>
      </c>
      <c r="C28" s="285" t="s">
        <v>637</v>
      </c>
      <c r="D28" s="286"/>
      <c r="E28" s="229">
        <v>8</v>
      </c>
      <c r="F28" s="254"/>
      <c r="G28" s="255"/>
      <c r="H28" s="256"/>
    </row>
    <row r="29" spans="1:8" ht="20.100000000000001" customHeight="1">
      <c r="A29" s="266"/>
      <c r="B29" s="21"/>
      <c r="C29" s="285"/>
      <c r="D29" s="286"/>
      <c r="E29" s="229"/>
      <c r="F29" s="254"/>
      <c r="G29" s="255"/>
      <c r="H29" s="256"/>
    </row>
    <row r="30" spans="1:8" ht="20.100000000000001" customHeight="1">
      <c r="A30" s="266"/>
      <c r="B30" s="21"/>
      <c r="C30" s="285"/>
      <c r="D30" s="286"/>
      <c r="E30" s="229"/>
      <c r="F30" s="254"/>
      <c r="G30" s="255"/>
      <c r="H30" s="256"/>
    </row>
    <row r="31" spans="1:8" ht="20.100000000000001" customHeight="1">
      <c r="A31" s="266"/>
      <c r="B31" s="21"/>
      <c r="C31" s="285"/>
      <c r="D31" s="286"/>
      <c r="E31" s="229"/>
      <c r="F31" s="254"/>
      <c r="G31" s="255"/>
      <c r="H31" s="256"/>
    </row>
    <row r="32" spans="1:8" ht="20.100000000000001" customHeight="1">
      <c r="A32" s="266"/>
      <c r="B32" s="21"/>
      <c r="C32" s="285"/>
      <c r="D32" s="286"/>
      <c r="E32" s="229"/>
      <c r="F32" s="254"/>
      <c r="G32" s="255"/>
      <c r="H32" s="256"/>
    </row>
    <row r="33" spans="1:8" ht="20.100000000000001" customHeight="1">
      <c r="A33" s="266"/>
      <c r="B33" s="21"/>
      <c r="C33" s="285"/>
      <c r="D33" s="286"/>
      <c r="E33" s="229"/>
      <c r="F33" s="254"/>
      <c r="G33" s="255"/>
      <c r="H33" s="256"/>
    </row>
    <row r="34" spans="1:8" ht="20.100000000000001" customHeight="1">
      <c r="A34" s="266"/>
      <c r="B34" s="21"/>
      <c r="C34" s="285"/>
      <c r="D34" s="286"/>
      <c r="E34" s="229"/>
      <c r="F34" s="254"/>
      <c r="G34" s="255"/>
      <c r="H34" s="256"/>
    </row>
    <row r="35" spans="1:8" ht="20.100000000000001" customHeight="1">
      <c r="A35" s="266"/>
      <c r="B35" s="21"/>
      <c r="C35" s="285"/>
      <c r="D35" s="286"/>
      <c r="E35" s="229"/>
      <c r="F35" s="254"/>
      <c r="G35" s="255"/>
      <c r="H35" s="256"/>
    </row>
    <row r="36" spans="1:8" ht="20.100000000000001" customHeight="1">
      <c r="A36" s="266"/>
      <c r="B36" s="21"/>
      <c r="C36" s="285"/>
      <c r="D36" s="286"/>
      <c r="E36" s="229"/>
      <c r="F36" s="254"/>
      <c r="G36" s="255"/>
      <c r="H36" s="256"/>
    </row>
    <row r="37" spans="1:8" ht="20.100000000000001" customHeight="1">
      <c r="A37" s="266"/>
      <c r="B37" s="21"/>
      <c r="C37" s="285"/>
      <c r="D37" s="286"/>
      <c r="E37" s="229"/>
      <c r="F37" s="254"/>
      <c r="G37" s="255"/>
      <c r="H37" s="256"/>
    </row>
    <row r="38" spans="1:8" ht="20.100000000000001" customHeight="1">
      <c r="A38" s="266"/>
      <c r="B38" s="21"/>
      <c r="C38" s="285"/>
      <c r="D38" s="286"/>
      <c r="E38" s="229"/>
      <c r="F38" s="254"/>
      <c r="G38" s="255"/>
      <c r="H38" s="256"/>
    </row>
    <row r="39" spans="1:8" ht="20.100000000000001" customHeight="1">
      <c r="A39" s="279" t="s">
        <v>44</v>
      </c>
      <c r="B39" s="279"/>
      <c r="C39" s="279"/>
      <c r="D39" s="279"/>
      <c r="E39" s="279"/>
      <c r="F39" s="279"/>
      <c r="G39" s="279"/>
      <c r="H39" s="1"/>
    </row>
    <row r="40" spans="1:8" ht="20.100000000000001" customHeight="1">
      <c r="A40" s="280" t="s">
        <v>17</v>
      </c>
      <c r="B40" s="326" t="s">
        <v>638</v>
      </c>
      <c r="C40" s="327"/>
      <c r="D40" s="328"/>
      <c r="E40" s="264" t="s">
        <v>18</v>
      </c>
      <c r="F40" s="254"/>
      <c r="G40" s="255"/>
      <c r="H40" s="256"/>
    </row>
    <row r="41" spans="1:8" ht="20.100000000000001" customHeight="1">
      <c r="A41" s="280"/>
      <c r="B41" s="329" t="s">
        <v>639</v>
      </c>
      <c r="C41" s="330"/>
      <c r="D41" s="331"/>
      <c r="E41" s="265"/>
      <c r="F41" s="254"/>
      <c r="G41" s="255"/>
      <c r="H41" s="256"/>
    </row>
    <row r="42" spans="1:8" ht="20.100000000000001" customHeight="1">
      <c r="A42" s="280"/>
      <c r="B42" s="284"/>
      <c r="C42" s="282"/>
      <c r="D42" s="283"/>
      <c r="E42" s="265"/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1"/>
      <c r="C44" s="287"/>
      <c r="D44" s="288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76"/>
      <c r="C46" s="277"/>
      <c r="D46" s="278"/>
      <c r="E46" s="265"/>
      <c r="F46" s="254"/>
      <c r="G46" s="255"/>
      <c r="H46" s="256"/>
    </row>
    <row r="47" spans="1:8" ht="20.100000000000001" customHeight="1">
      <c r="A47" s="280"/>
      <c r="B47" s="273"/>
      <c r="C47" s="274"/>
      <c r="D47" s="275"/>
      <c r="E47" s="265"/>
      <c r="F47" s="254"/>
      <c r="G47" s="255"/>
      <c r="H47" s="256"/>
    </row>
    <row r="48" spans="1:8" ht="20.100000000000001" customHeight="1">
      <c r="A48" s="280"/>
      <c r="B48" s="273"/>
      <c r="C48" s="274"/>
      <c r="D48" s="275"/>
      <c r="E48" s="265"/>
      <c r="F48" s="254"/>
      <c r="G48" s="255"/>
      <c r="H48" s="256"/>
    </row>
    <row r="49" spans="1:8" ht="20.100000000000001" customHeight="1">
      <c r="A49" s="280"/>
      <c r="B49" s="276"/>
      <c r="C49" s="277"/>
      <c r="D49" s="278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6"/>
      <c r="F50" s="254"/>
      <c r="G50" s="255"/>
      <c r="H50" s="256"/>
    </row>
    <row r="51" spans="1:8" ht="20.100000000000001" customHeight="1">
      <c r="A51" s="262"/>
      <c r="B51" s="262"/>
      <c r="C51" s="262"/>
      <c r="D51" s="262"/>
      <c r="E51" s="262"/>
      <c r="F51" s="263"/>
      <c r="G51" s="263"/>
      <c r="H51" s="1"/>
    </row>
    <row r="52" spans="1:8" ht="20.100000000000001" customHeight="1">
      <c r="A52" s="264" t="s">
        <v>17</v>
      </c>
      <c r="B52" s="267" t="s">
        <v>39</v>
      </c>
      <c r="C52" s="260"/>
      <c r="D52" s="261"/>
      <c r="E52" s="271" t="s">
        <v>18</v>
      </c>
      <c r="F52" s="267" t="s">
        <v>39</v>
      </c>
      <c r="G52" s="260"/>
      <c r="H52" s="261"/>
    </row>
    <row r="53" spans="1:8" ht="20.100000000000001" customHeight="1">
      <c r="A53" s="266"/>
      <c r="B53" s="268"/>
      <c r="C53" s="269"/>
      <c r="D53" s="270"/>
      <c r="E53" s="272"/>
      <c r="F53" s="268"/>
      <c r="G53" s="269"/>
      <c r="H53" s="270"/>
    </row>
    <row r="54" spans="1:8" ht="20.100000000000001" customHeight="1">
      <c r="A54" s="262"/>
      <c r="B54" s="262"/>
      <c r="C54" s="262"/>
      <c r="D54" s="262"/>
      <c r="E54" s="262"/>
      <c r="F54" s="263"/>
      <c r="G54" s="263"/>
      <c r="H54" s="1"/>
    </row>
    <row r="55" spans="1:8" ht="20.100000000000001" customHeight="1">
      <c r="A55" s="264" t="s">
        <v>19</v>
      </c>
      <c r="B55" s="254"/>
      <c r="C55" s="255"/>
      <c r="D55" s="256"/>
      <c r="E55" s="264" t="s">
        <v>18</v>
      </c>
      <c r="F55" s="259" t="s">
        <v>674</v>
      </c>
      <c r="G55" s="260"/>
      <c r="H55" s="261"/>
    </row>
    <row r="56" spans="1:8" ht="20.100000000000001" customHeight="1">
      <c r="A56" s="265"/>
      <c r="B56" s="254"/>
      <c r="C56" s="255"/>
      <c r="D56" s="256"/>
      <c r="E56" s="265"/>
      <c r="F56" s="259" t="s">
        <v>675</v>
      </c>
      <c r="G56" s="260"/>
      <c r="H56" s="261"/>
    </row>
    <row r="57" spans="1:8" ht="20.100000000000001" customHeight="1">
      <c r="A57" s="265"/>
      <c r="B57" s="254"/>
      <c r="C57" s="255"/>
      <c r="D57" s="256"/>
      <c r="E57" s="265"/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4"/>
      <c r="G58" s="255"/>
      <c r="H58" s="256"/>
    </row>
    <row r="59" spans="1:8" ht="20.100000000000001" customHeight="1">
      <c r="A59" s="265"/>
      <c r="B59" s="254"/>
      <c r="C59" s="255"/>
      <c r="D59" s="256"/>
      <c r="E59" s="265"/>
      <c r="F59" s="254"/>
      <c r="G59" s="255"/>
      <c r="H59" s="256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9"/>
      <c r="G69" s="260"/>
      <c r="H69" s="261"/>
    </row>
    <row r="70" spans="1:8" ht="20.100000000000001" customHeight="1">
      <c r="A70" s="265"/>
      <c r="B70" s="254"/>
      <c r="C70" s="255"/>
      <c r="D70" s="256"/>
      <c r="E70" s="265"/>
      <c r="F70" s="259"/>
      <c r="G70" s="260"/>
      <c r="H70" s="261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24"/>
      <c r="G74" s="225"/>
      <c r="H74" s="226"/>
    </row>
    <row r="75" spans="1:8" ht="20.100000000000001" customHeight="1">
      <c r="A75" s="265"/>
      <c r="B75" s="254"/>
      <c r="C75" s="255"/>
      <c r="D75" s="256"/>
      <c r="E75" s="265"/>
      <c r="F75" s="224"/>
      <c r="G75" s="225"/>
      <c r="H75" s="226"/>
    </row>
    <row r="76" spans="1:8" ht="20.100000000000001" customHeight="1">
      <c r="A76" s="265"/>
      <c r="B76" s="254"/>
      <c r="C76" s="255"/>
      <c r="D76" s="256"/>
      <c r="E76" s="265"/>
      <c r="F76" s="224"/>
      <c r="G76" s="225"/>
      <c r="H76" s="226"/>
    </row>
    <row r="77" spans="1:8" ht="20.100000000000001" customHeight="1">
      <c r="A77" s="265"/>
      <c r="B77" s="254"/>
      <c r="C77" s="255"/>
      <c r="D77" s="256"/>
      <c r="E77" s="265"/>
      <c r="F77" s="224"/>
      <c r="G77" s="225"/>
      <c r="H77" s="226"/>
    </row>
    <row r="78" spans="1:8" ht="20.100000000000001" customHeight="1">
      <c r="A78" s="265"/>
      <c r="B78" s="254"/>
      <c r="C78" s="255"/>
      <c r="D78" s="256"/>
      <c r="E78" s="265"/>
      <c r="F78" s="224"/>
      <c r="G78" s="225"/>
      <c r="H78" s="226"/>
    </row>
    <row r="79" spans="1:8" ht="20.100000000000001" customHeight="1">
      <c r="A79" s="265"/>
      <c r="B79" s="254"/>
      <c r="C79" s="255"/>
      <c r="D79" s="256"/>
      <c r="E79" s="265"/>
      <c r="F79" s="224"/>
      <c r="G79" s="225"/>
      <c r="H79" s="226"/>
    </row>
    <row r="80" spans="1:8" ht="20.100000000000001" customHeight="1">
      <c r="A80" s="265"/>
      <c r="B80" s="254"/>
      <c r="C80" s="255"/>
      <c r="D80" s="256"/>
      <c r="E80" s="265"/>
      <c r="F80" s="224"/>
      <c r="G80" s="225"/>
      <c r="H80" s="226"/>
    </row>
    <row r="81" spans="1:14" ht="20.100000000000001" customHeight="1">
      <c r="A81" s="265"/>
      <c r="B81" s="254"/>
      <c r="C81" s="255"/>
      <c r="D81" s="256"/>
      <c r="E81" s="265"/>
      <c r="F81" s="224"/>
      <c r="G81" s="225"/>
      <c r="H81" s="226"/>
    </row>
    <row r="82" spans="1:14" ht="20.100000000000001" customHeight="1">
      <c r="A82" s="265"/>
      <c r="B82" s="254"/>
      <c r="C82" s="255"/>
      <c r="D82" s="256"/>
      <c r="E82" s="265"/>
      <c r="F82" s="224"/>
      <c r="G82" s="225"/>
      <c r="H82" s="226"/>
    </row>
    <row r="83" spans="1:14" ht="20.100000000000001" customHeight="1">
      <c r="A83" s="265"/>
      <c r="B83" s="254"/>
      <c r="C83" s="255"/>
      <c r="D83" s="256"/>
      <c r="E83" s="265"/>
      <c r="F83" s="224"/>
      <c r="G83" s="225"/>
      <c r="H83" s="226"/>
    </row>
    <row r="84" spans="1:14" ht="20.100000000000001" customHeight="1">
      <c r="A84" s="233"/>
      <c r="B84" s="225" t="s">
        <v>42</v>
      </c>
      <c r="C84" s="225"/>
      <c r="D84" s="225"/>
      <c r="E84" s="233"/>
      <c r="F84" s="257"/>
      <c r="G84" s="257"/>
      <c r="H84" s="1"/>
    </row>
    <row r="85" spans="1:14" ht="20.100000000000001" customHeight="1">
      <c r="A85" s="258" t="s">
        <v>20</v>
      </c>
      <c r="B85" s="258"/>
      <c r="C85" s="258"/>
      <c r="D85" s="258"/>
      <c r="E85" s="258"/>
      <c r="F85" s="258"/>
      <c r="G85" s="244"/>
      <c r="H85" s="1"/>
    </row>
    <row r="86" spans="1:14" ht="20.100000000000001" customHeight="1">
      <c r="A86" s="248" t="s">
        <v>17</v>
      </c>
      <c r="B86" s="7" t="s">
        <v>26</v>
      </c>
      <c r="C86" s="250" t="s">
        <v>43</v>
      </c>
      <c r="D86" s="251"/>
      <c r="E86" s="252" t="s">
        <v>18</v>
      </c>
      <c r="F86" s="15" t="s">
        <v>26</v>
      </c>
      <c r="G86" s="250" t="s">
        <v>43</v>
      </c>
      <c r="H86" s="251"/>
    </row>
    <row r="87" spans="1:14" ht="20.100000000000001" customHeight="1">
      <c r="A87" s="249"/>
      <c r="B87" s="8"/>
      <c r="C87" s="246"/>
      <c r="D87" s="247"/>
      <c r="E87" s="253"/>
      <c r="F87" s="8"/>
      <c r="G87" s="246"/>
      <c r="H87" s="247"/>
    </row>
    <row r="88" spans="1:14" ht="20.100000000000001" customHeight="1">
      <c r="A88" s="249"/>
      <c r="B88" s="8"/>
      <c r="C88" s="246"/>
      <c r="D88" s="247"/>
      <c r="E88" s="253"/>
      <c r="F88" s="8"/>
      <c r="G88" s="246"/>
      <c r="H88" s="247"/>
      <c r="N88">
        <v>1</v>
      </c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9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9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 thickBo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 thickTop="1" thickBot="1">
      <c r="A102" s="10" t="s">
        <v>21</v>
      </c>
      <c r="B102" s="28">
        <f>B87+B88+B89+B90+B91+B92+B93+B94+B95+B96+B97+B98+B100+B101+F87+F88+F89+F90+F91+F92+F93+F94+F95+F96+F97+F98+F100+F101+B99+F99</f>
        <v>0</v>
      </c>
      <c r="C102" s="11"/>
      <c r="D102" s="12"/>
      <c r="E102" s="13"/>
      <c r="F102" s="11"/>
      <c r="G102" s="17"/>
      <c r="H102" s="16"/>
    </row>
    <row r="103" spans="1:8" ht="20.100000000000001" customHeight="1">
      <c r="A103" s="244"/>
      <c r="B103" s="244"/>
      <c r="C103" s="244"/>
      <c r="D103" s="244"/>
      <c r="E103" s="244"/>
      <c r="F103" s="244"/>
      <c r="G103" s="244"/>
      <c r="H103" s="1"/>
    </row>
    <row r="104" spans="1:8" ht="20.100000000000001" customHeight="1">
      <c r="A104" s="245"/>
      <c r="B104" s="245"/>
      <c r="C104" s="245"/>
      <c r="D104" s="245"/>
      <c r="E104" s="245"/>
      <c r="F104" s="245"/>
      <c r="G104" s="245"/>
      <c r="H104" s="1"/>
    </row>
  </sheetData>
  <mergeCells count="188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C35:D35"/>
    <mergeCell ref="F35:H35"/>
    <mergeCell ref="C36:D36"/>
    <mergeCell ref="F36:H36"/>
    <mergeCell ref="C37:D37"/>
    <mergeCell ref="F37:H37"/>
    <mergeCell ref="F31:H31"/>
    <mergeCell ref="C32:D32"/>
    <mergeCell ref="F32:H32"/>
    <mergeCell ref="C33:D33"/>
    <mergeCell ref="F33:H33"/>
    <mergeCell ref="C34:D34"/>
    <mergeCell ref="F34:H34"/>
    <mergeCell ref="C31:D31"/>
    <mergeCell ref="C38:D38"/>
    <mergeCell ref="F38:H38"/>
    <mergeCell ref="A39:G39"/>
    <mergeCell ref="A40:A50"/>
    <mergeCell ref="B40:D40"/>
    <mergeCell ref="E40:E50"/>
    <mergeCell ref="F40:H40"/>
    <mergeCell ref="B41:D41"/>
    <mergeCell ref="F41:H41"/>
    <mergeCell ref="B42:D42"/>
    <mergeCell ref="A27:A38"/>
    <mergeCell ref="C27:D27"/>
    <mergeCell ref="F27:H27"/>
    <mergeCell ref="C28:D28"/>
    <mergeCell ref="F28:H28"/>
    <mergeCell ref="C29:D29"/>
    <mergeCell ref="F29:H29"/>
    <mergeCell ref="C30:D30"/>
    <mergeCell ref="F30:H30"/>
    <mergeCell ref="B46:D46"/>
    <mergeCell ref="F46:H46"/>
    <mergeCell ref="B47:D47"/>
    <mergeCell ref="F47:H47"/>
    <mergeCell ref="B48:D48"/>
    <mergeCell ref="F48:H48"/>
    <mergeCell ref="F42:H42"/>
    <mergeCell ref="B43:D43"/>
    <mergeCell ref="F43:H43"/>
    <mergeCell ref="B44:D44"/>
    <mergeCell ref="F44:H44"/>
    <mergeCell ref="B45:D45"/>
    <mergeCell ref="F45:H45"/>
    <mergeCell ref="B49:D49"/>
    <mergeCell ref="F49:H49"/>
    <mergeCell ref="B50:D50"/>
    <mergeCell ref="F50:H50"/>
    <mergeCell ref="A51:G51"/>
    <mergeCell ref="A52:A53"/>
    <mergeCell ref="B52:D53"/>
    <mergeCell ref="E52:E53"/>
    <mergeCell ref="F52:H53"/>
    <mergeCell ref="F58:H58"/>
    <mergeCell ref="B59:D59"/>
    <mergeCell ref="F59:H59"/>
    <mergeCell ref="B60:D60"/>
    <mergeCell ref="F60:H60"/>
    <mergeCell ref="B61:D61"/>
    <mergeCell ref="F61:H61"/>
    <mergeCell ref="A54:G54"/>
    <mergeCell ref="A55:A83"/>
    <mergeCell ref="B55:D55"/>
    <mergeCell ref="E55:E83"/>
    <mergeCell ref="F55:H55"/>
    <mergeCell ref="B56:D56"/>
    <mergeCell ref="F56:H56"/>
    <mergeCell ref="B57:D57"/>
    <mergeCell ref="F57:H57"/>
    <mergeCell ref="B58:D58"/>
    <mergeCell ref="B65:D65"/>
    <mergeCell ref="F65:H65"/>
    <mergeCell ref="B66:D66"/>
    <mergeCell ref="F66:H66"/>
    <mergeCell ref="B67:D67"/>
    <mergeCell ref="F67:H67"/>
    <mergeCell ref="B62:D62"/>
    <mergeCell ref="F62:H62"/>
    <mergeCell ref="B63:D63"/>
    <mergeCell ref="F63:H63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80:D80"/>
    <mergeCell ref="B81:D81"/>
    <mergeCell ref="B82:D82"/>
    <mergeCell ref="B83:D83"/>
    <mergeCell ref="F84:G84"/>
    <mergeCell ref="A85:G85"/>
    <mergeCell ref="B74:D74"/>
    <mergeCell ref="B75:D75"/>
    <mergeCell ref="B76:D76"/>
    <mergeCell ref="B77:D77"/>
    <mergeCell ref="B78:D78"/>
    <mergeCell ref="B79:D79"/>
    <mergeCell ref="C91:D91"/>
    <mergeCell ref="G91:H91"/>
    <mergeCell ref="C92:D92"/>
    <mergeCell ref="G92:H92"/>
    <mergeCell ref="E86:E101"/>
    <mergeCell ref="G86:H86"/>
    <mergeCell ref="C87:D87"/>
    <mergeCell ref="G87:H87"/>
    <mergeCell ref="C88:D88"/>
    <mergeCell ref="G88:H88"/>
    <mergeCell ref="C89:D89"/>
    <mergeCell ref="G89:H89"/>
    <mergeCell ref="A103:G103"/>
    <mergeCell ref="A104:G104"/>
    <mergeCell ref="C99:D99"/>
    <mergeCell ref="G99:H99"/>
    <mergeCell ref="C100:D100"/>
    <mergeCell ref="G100:H100"/>
    <mergeCell ref="C101:D101"/>
    <mergeCell ref="G101:H101"/>
    <mergeCell ref="C96:D96"/>
    <mergeCell ref="G96:H96"/>
    <mergeCell ref="C97:D97"/>
    <mergeCell ref="G97:H97"/>
    <mergeCell ref="C98:D98"/>
    <mergeCell ref="G98:H98"/>
    <mergeCell ref="A86:A101"/>
    <mergeCell ref="C86:D86"/>
    <mergeCell ref="C93:D93"/>
    <mergeCell ref="G93:H93"/>
    <mergeCell ref="C94:D94"/>
    <mergeCell ref="G94:H94"/>
    <mergeCell ref="C95:D95"/>
    <mergeCell ref="G95:H95"/>
    <mergeCell ref="C90:D90"/>
    <mergeCell ref="G90:H90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04"/>
  <sheetViews>
    <sheetView zoomScaleNormal="100" workbookViewId="0">
      <selection activeCell="F40" sqref="F40:H4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37" t="s">
        <v>1</v>
      </c>
      <c r="B2" s="289" t="s">
        <v>642</v>
      </c>
      <c r="C2" s="291"/>
      <c r="D2" s="23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34" t="s">
        <v>5</v>
      </c>
      <c r="F3" s="234"/>
      <c r="G3" s="318"/>
      <c r="H3" s="318"/>
    </row>
    <row r="4" spans="1:12" ht="20.100000000000001" customHeight="1">
      <c r="A4" s="237" t="s">
        <v>6</v>
      </c>
      <c r="B4" s="311"/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37" t="s">
        <v>7</v>
      </c>
      <c r="B5" s="311"/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37" t="s">
        <v>8</v>
      </c>
      <c r="B6" s="311"/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37" t="s">
        <v>37</v>
      </c>
      <c r="B7" s="311">
        <f>B6+'12월27일'!B7:D7</f>
        <v>53341600</v>
      </c>
      <c r="C7" s="312"/>
      <c r="D7" s="313"/>
      <c r="E7" s="314"/>
      <c r="F7" s="315"/>
      <c r="G7" s="315"/>
      <c r="H7" s="316"/>
    </row>
    <row r="8" spans="1:12" ht="20.100000000000001" customHeight="1">
      <c r="A8" s="237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24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25</v>
      </c>
      <c r="F10" s="18"/>
      <c r="G10" s="23" t="s">
        <v>27</v>
      </c>
      <c r="H10" s="18"/>
      <c r="I10" s="24" t="s">
        <v>47</v>
      </c>
      <c r="J10" s="18"/>
    </row>
    <row r="11" spans="1:12" ht="20.100000000000001" customHeight="1">
      <c r="A11" s="24" t="s">
        <v>28</v>
      </c>
      <c r="B11" s="18"/>
      <c r="C11" s="24" t="s">
        <v>40</v>
      </c>
      <c r="D11" s="18"/>
      <c r="E11" s="24" t="s">
        <v>29</v>
      </c>
      <c r="F11" s="18"/>
      <c r="G11" s="24" t="s">
        <v>30</v>
      </c>
      <c r="H11" s="18"/>
      <c r="I11" s="24" t="s">
        <v>46</v>
      </c>
      <c r="J11" s="18"/>
    </row>
    <row r="12" spans="1:12" ht="20.100000000000001" customHeight="1" thickBot="1">
      <c r="A12" s="25" t="s">
        <v>31</v>
      </c>
      <c r="B12" s="20"/>
      <c r="C12" s="25" t="s">
        <v>32</v>
      </c>
      <c r="D12" s="20"/>
      <c r="E12" s="25" t="s">
        <v>33</v>
      </c>
      <c r="F12" s="20"/>
      <c r="G12" s="25" t="s">
        <v>38</v>
      </c>
      <c r="H12" s="20"/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/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/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34"/>
      <c r="F15" s="234"/>
      <c r="G15" s="235"/>
      <c r="H15" s="1"/>
    </row>
    <row r="16" spans="1:12" ht="20.100000000000001" customHeight="1">
      <c r="A16" s="237"/>
      <c r="B16" s="237" t="s">
        <v>13</v>
      </c>
      <c r="C16" s="289" t="s">
        <v>14</v>
      </c>
      <c r="D16" s="291"/>
      <c r="E16" s="23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0.47916666666666669</v>
      </c>
      <c r="C17" s="296" t="s">
        <v>643</v>
      </c>
      <c r="D17" s="297"/>
      <c r="E17" s="237">
        <v>8</v>
      </c>
      <c r="F17" s="280"/>
      <c r="G17" s="280"/>
      <c r="H17" s="280"/>
    </row>
    <row r="18" spans="1:8" ht="20.100000000000001" customHeight="1">
      <c r="A18" s="265"/>
      <c r="B18" s="5">
        <v>0.52083333333333337</v>
      </c>
      <c r="C18" s="296" t="s">
        <v>644</v>
      </c>
      <c r="D18" s="297"/>
      <c r="E18" s="237">
        <v>6</v>
      </c>
      <c r="F18" s="280"/>
      <c r="G18" s="280"/>
      <c r="H18" s="280"/>
    </row>
    <row r="19" spans="1:8" ht="20.100000000000001" customHeight="1">
      <c r="A19" s="265"/>
      <c r="B19" s="5">
        <v>0.45833333333333331</v>
      </c>
      <c r="C19" s="296" t="s">
        <v>645</v>
      </c>
      <c r="D19" s="297"/>
      <c r="E19" s="237">
        <v>3</v>
      </c>
      <c r="F19" s="280"/>
      <c r="G19" s="280"/>
      <c r="H19" s="280"/>
    </row>
    <row r="20" spans="1:8" ht="20.100000000000001" customHeight="1">
      <c r="A20" s="265"/>
      <c r="B20" s="5">
        <v>0.47916666666666669</v>
      </c>
      <c r="C20" s="296" t="s">
        <v>646</v>
      </c>
      <c r="D20" s="297"/>
      <c r="E20" s="237">
        <v>3</v>
      </c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23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23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23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3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3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38"/>
      <c r="F26" s="300"/>
      <c r="G26" s="300"/>
      <c r="H26" s="300"/>
    </row>
    <row r="27" spans="1:8" ht="20.100000000000001" customHeight="1">
      <c r="A27" s="266" t="s">
        <v>16</v>
      </c>
      <c r="B27" s="21"/>
      <c r="C27" s="285"/>
      <c r="D27" s="286"/>
      <c r="E27" s="239"/>
      <c r="F27" s="254"/>
      <c r="G27" s="255"/>
      <c r="H27" s="256"/>
    </row>
    <row r="28" spans="1:8" ht="20.100000000000001" customHeight="1">
      <c r="A28" s="266"/>
      <c r="B28" s="21"/>
      <c r="C28" s="285"/>
      <c r="D28" s="286"/>
      <c r="E28" s="239"/>
      <c r="F28" s="254"/>
      <c r="G28" s="255"/>
      <c r="H28" s="256"/>
    </row>
    <row r="29" spans="1:8" ht="20.100000000000001" customHeight="1">
      <c r="A29" s="266"/>
      <c r="B29" s="21"/>
      <c r="C29" s="285"/>
      <c r="D29" s="286"/>
      <c r="E29" s="239"/>
      <c r="F29" s="254"/>
      <c r="G29" s="255"/>
      <c r="H29" s="256"/>
    </row>
    <row r="30" spans="1:8" ht="20.100000000000001" customHeight="1">
      <c r="A30" s="266"/>
      <c r="B30" s="21"/>
      <c r="C30" s="285"/>
      <c r="D30" s="286"/>
      <c r="E30" s="239"/>
      <c r="F30" s="254"/>
      <c r="G30" s="255"/>
      <c r="H30" s="256"/>
    </row>
    <row r="31" spans="1:8" ht="20.100000000000001" customHeight="1">
      <c r="A31" s="266"/>
      <c r="B31" s="21"/>
      <c r="C31" s="285"/>
      <c r="D31" s="286"/>
      <c r="E31" s="239"/>
      <c r="F31" s="254"/>
      <c r="G31" s="255"/>
      <c r="H31" s="256"/>
    </row>
    <row r="32" spans="1:8" ht="20.100000000000001" customHeight="1">
      <c r="A32" s="266"/>
      <c r="B32" s="21"/>
      <c r="C32" s="285"/>
      <c r="D32" s="286"/>
      <c r="E32" s="239"/>
      <c r="F32" s="254"/>
      <c r="G32" s="255"/>
      <c r="H32" s="256"/>
    </row>
    <row r="33" spans="1:8" ht="20.100000000000001" customHeight="1">
      <c r="A33" s="266"/>
      <c r="B33" s="21"/>
      <c r="C33" s="285"/>
      <c r="D33" s="286"/>
      <c r="E33" s="239"/>
      <c r="F33" s="254"/>
      <c r="G33" s="255"/>
      <c r="H33" s="256"/>
    </row>
    <row r="34" spans="1:8" ht="20.100000000000001" customHeight="1">
      <c r="A34" s="266"/>
      <c r="B34" s="21"/>
      <c r="C34" s="285"/>
      <c r="D34" s="286"/>
      <c r="E34" s="239"/>
      <c r="F34" s="254"/>
      <c r="G34" s="255"/>
      <c r="H34" s="256"/>
    </row>
    <row r="35" spans="1:8" ht="20.100000000000001" customHeight="1">
      <c r="A35" s="266"/>
      <c r="B35" s="21"/>
      <c r="C35" s="285"/>
      <c r="D35" s="286"/>
      <c r="E35" s="239"/>
      <c r="F35" s="254"/>
      <c r="G35" s="255"/>
      <c r="H35" s="256"/>
    </row>
    <row r="36" spans="1:8" ht="20.100000000000001" customHeight="1">
      <c r="A36" s="266"/>
      <c r="B36" s="21"/>
      <c r="C36" s="285"/>
      <c r="D36" s="286"/>
      <c r="E36" s="239"/>
      <c r="F36" s="254"/>
      <c r="G36" s="255"/>
      <c r="H36" s="256"/>
    </row>
    <row r="37" spans="1:8" ht="20.100000000000001" customHeight="1">
      <c r="A37" s="266"/>
      <c r="B37" s="21"/>
      <c r="C37" s="285"/>
      <c r="D37" s="286"/>
      <c r="E37" s="239"/>
      <c r="F37" s="254"/>
      <c r="G37" s="255"/>
      <c r="H37" s="256"/>
    </row>
    <row r="38" spans="1:8" ht="20.100000000000001" customHeight="1">
      <c r="A38" s="266"/>
      <c r="B38" s="21"/>
      <c r="C38" s="285"/>
      <c r="D38" s="286"/>
      <c r="E38" s="239"/>
      <c r="F38" s="254"/>
      <c r="G38" s="255"/>
      <c r="H38" s="256"/>
    </row>
    <row r="39" spans="1:8" ht="20.100000000000001" customHeight="1">
      <c r="A39" s="279" t="s">
        <v>44</v>
      </c>
      <c r="B39" s="279"/>
      <c r="C39" s="279"/>
      <c r="D39" s="279"/>
      <c r="E39" s="279"/>
      <c r="F39" s="279"/>
      <c r="G39" s="279"/>
      <c r="H39" s="1"/>
    </row>
    <row r="40" spans="1:8" ht="20.100000000000001" customHeight="1">
      <c r="A40" s="280" t="s">
        <v>17</v>
      </c>
      <c r="B40" s="326" t="s">
        <v>647</v>
      </c>
      <c r="C40" s="327"/>
      <c r="D40" s="328"/>
      <c r="E40" s="264" t="s">
        <v>18</v>
      </c>
      <c r="F40" s="254" t="s">
        <v>669</v>
      </c>
      <c r="G40" s="255"/>
      <c r="H40" s="256"/>
    </row>
    <row r="41" spans="1:8" ht="20.100000000000001" customHeight="1">
      <c r="A41" s="280"/>
      <c r="B41" s="281"/>
      <c r="C41" s="282"/>
      <c r="D41" s="283"/>
      <c r="E41" s="265"/>
      <c r="F41" s="254"/>
      <c r="G41" s="255"/>
      <c r="H41" s="256"/>
    </row>
    <row r="42" spans="1:8" ht="20.100000000000001" customHeight="1">
      <c r="A42" s="280"/>
      <c r="B42" s="284"/>
      <c r="C42" s="282"/>
      <c r="D42" s="283"/>
      <c r="E42" s="265"/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1"/>
      <c r="C44" s="287"/>
      <c r="D44" s="288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76"/>
      <c r="C46" s="277"/>
      <c r="D46" s="278"/>
      <c r="E46" s="265"/>
      <c r="F46" s="254"/>
      <c r="G46" s="255"/>
      <c r="H46" s="256"/>
    </row>
    <row r="47" spans="1:8" ht="20.100000000000001" customHeight="1">
      <c r="A47" s="280"/>
      <c r="B47" s="273"/>
      <c r="C47" s="274"/>
      <c r="D47" s="275"/>
      <c r="E47" s="265"/>
      <c r="F47" s="254"/>
      <c r="G47" s="255"/>
      <c r="H47" s="256"/>
    </row>
    <row r="48" spans="1:8" ht="20.100000000000001" customHeight="1">
      <c r="A48" s="280"/>
      <c r="B48" s="273"/>
      <c r="C48" s="274"/>
      <c r="D48" s="275"/>
      <c r="E48" s="265"/>
      <c r="F48" s="254"/>
      <c r="G48" s="255"/>
      <c r="H48" s="256"/>
    </row>
    <row r="49" spans="1:8" ht="20.100000000000001" customHeight="1">
      <c r="A49" s="280"/>
      <c r="B49" s="276"/>
      <c r="C49" s="277"/>
      <c r="D49" s="278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6"/>
      <c r="F50" s="254"/>
      <c r="G50" s="255"/>
      <c r="H50" s="256"/>
    </row>
    <row r="51" spans="1:8" ht="20.100000000000001" customHeight="1">
      <c r="A51" s="262"/>
      <c r="B51" s="262"/>
      <c r="C51" s="262"/>
      <c r="D51" s="262"/>
      <c r="E51" s="262"/>
      <c r="F51" s="263"/>
      <c r="G51" s="263"/>
      <c r="H51" s="1"/>
    </row>
    <row r="52" spans="1:8" ht="20.100000000000001" customHeight="1">
      <c r="A52" s="264" t="s">
        <v>17</v>
      </c>
      <c r="B52" s="267" t="s">
        <v>39</v>
      </c>
      <c r="C52" s="260"/>
      <c r="D52" s="261"/>
      <c r="E52" s="271" t="s">
        <v>18</v>
      </c>
      <c r="F52" s="267" t="s">
        <v>39</v>
      </c>
      <c r="G52" s="260"/>
      <c r="H52" s="261"/>
    </row>
    <row r="53" spans="1:8" ht="20.100000000000001" customHeight="1">
      <c r="A53" s="266"/>
      <c r="B53" s="268"/>
      <c r="C53" s="269"/>
      <c r="D53" s="270"/>
      <c r="E53" s="272"/>
      <c r="F53" s="268"/>
      <c r="G53" s="269"/>
      <c r="H53" s="270"/>
    </row>
    <row r="54" spans="1:8" ht="20.100000000000001" customHeight="1">
      <c r="A54" s="262"/>
      <c r="B54" s="262"/>
      <c r="C54" s="262"/>
      <c r="D54" s="262"/>
      <c r="E54" s="262"/>
      <c r="F54" s="263"/>
      <c r="G54" s="263"/>
      <c r="H54" s="1"/>
    </row>
    <row r="55" spans="1:8" ht="20.100000000000001" customHeight="1">
      <c r="A55" s="264" t="s">
        <v>19</v>
      </c>
      <c r="B55" s="254"/>
      <c r="C55" s="255"/>
      <c r="D55" s="256"/>
      <c r="E55" s="264" t="s">
        <v>18</v>
      </c>
      <c r="F55" s="259"/>
      <c r="G55" s="260"/>
      <c r="H55" s="261"/>
    </row>
    <row r="56" spans="1:8" ht="20.100000000000001" customHeight="1">
      <c r="A56" s="265"/>
      <c r="B56" s="254"/>
      <c r="C56" s="255"/>
      <c r="D56" s="256"/>
      <c r="E56" s="265"/>
      <c r="F56" s="259"/>
      <c r="G56" s="260"/>
      <c r="H56" s="261"/>
    </row>
    <row r="57" spans="1:8" ht="20.100000000000001" customHeight="1">
      <c r="A57" s="265"/>
      <c r="B57" s="254"/>
      <c r="C57" s="255"/>
      <c r="D57" s="256"/>
      <c r="E57" s="265"/>
      <c r="F57" s="259"/>
      <c r="G57" s="260"/>
      <c r="H57" s="261"/>
    </row>
    <row r="58" spans="1:8" ht="20.100000000000001" customHeight="1">
      <c r="A58" s="265"/>
      <c r="B58" s="254"/>
      <c r="C58" s="255"/>
      <c r="D58" s="256"/>
      <c r="E58" s="265"/>
      <c r="F58" s="254"/>
      <c r="G58" s="255"/>
      <c r="H58" s="256"/>
    </row>
    <row r="59" spans="1:8" ht="20.100000000000001" customHeight="1">
      <c r="A59" s="265"/>
      <c r="B59" s="254"/>
      <c r="C59" s="255"/>
      <c r="D59" s="256"/>
      <c r="E59" s="265"/>
      <c r="F59" s="254"/>
      <c r="G59" s="255"/>
      <c r="H59" s="256"/>
    </row>
    <row r="60" spans="1:8" ht="20.100000000000001" customHeight="1">
      <c r="A60" s="265"/>
      <c r="B60" s="254"/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/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/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/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/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/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/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/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9"/>
      <c r="G69" s="260"/>
      <c r="H69" s="261"/>
    </row>
    <row r="70" spans="1:8" ht="20.100000000000001" customHeight="1">
      <c r="A70" s="265"/>
      <c r="B70" s="254"/>
      <c r="C70" s="255"/>
      <c r="D70" s="256"/>
      <c r="E70" s="265"/>
      <c r="F70" s="259"/>
      <c r="G70" s="260"/>
      <c r="H70" s="261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43"/>
      <c r="G74" s="241"/>
      <c r="H74" s="242"/>
    </row>
    <row r="75" spans="1:8" ht="20.100000000000001" customHeight="1">
      <c r="A75" s="265"/>
      <c r="B75" s="254"/>
      <c r="C75" s="255"/>
      <c r="D75" s="256"/>
      <c r="E75" s="265"/>
      <c r="F75" s="243"/>
      <c r="G75" s="241"/>
      <c r="H75" s="242"/>
    </row>
    <row r="76" spans="1:8" ht="20.100000000000001" customHeight="1">
      <c r="A76" s="265"/>
      <c r="B76" s="254"/>
      <c r="C76" s="255"/>
      <c r="D76" s="256"/>
      <c r="E76" s="265"/>
      <c r="F76" s="243"/>
      <c r="G76" s="241"/>
      <c r="H76" s="242"/>
    </row>
    <row r="77" spans="1:8" ht="20.100000000000001" customHeight="1">
      <c r="A77" s="265"/>
      <c r="B77" s="254"/>
      <c r="C77" s="255"/>
      <c r="D77" s="256"/>
      <c r="E77" s="265"/>
      <c r="F77" s="243"/>
      <c r="G77" s="241"/>
      <c r="H77" s="242"/>
    </row>
    <row r="78" spans="1:8" ht="20.100000000000001" customHeight="1">
      <c r="A78" s="265"/>
      <c r="B78" s="254"/>
      <c r="C78" s="255"/>
      <c r="D78" s="256"/>
      <c r="E78" s="265"/>
      <c r="F78" s="243"/>
      <c r="G78" s="241"/>
      <c r="H78" s="242"/>
    </row>
    <row r="79" spans="1:8" ht="20.100000000000001" customHeight="1">
      <c r="A79" s="265"/>
      <c r="B79" s="254"/>
      <c r="C79" s="255"/>
      <c r="D79" s="256"/>
      <c r="E79" s="265"/>
      <c r="F79" s="243"/>
      <c r="G79" s="241"/>
      <c r="H79" s="242"/>
    </row>
    <row r="80" spans="1:8" ht="20.100000000000001" customHeight="1">
      <c r="A80" s="265"/>
      <c r="B80" s="254"/>
      <c r="C80" s="255"/>
      <c r="D80" s="256"/>
      <c r="E80" s="265"/>
      <c r="F80" s="243"/>
      <c r="G80" s="241"/>
      <c r="H80" s="242"/>
    </row>
    <row r="81" spans="1:14" ht="20.100000000000001" customHeight="1">
      <c r="A81" s="265"/>
      <c r="B81" s="254"/>
      <c r="C81" s="255"/>
      <c r="D81" s="256"/>
      <c r="E81" s="265"/>
      <c r="F81" s="243"/>
      <c r="G81" s="241"/>
      <c r="H81" s="242"/>
    </row>
    <row r="82" spans="1:14" ht="20.100000000000001" customHeight="1">
      <c r="A82" s="265"/>
      <c r="B82" s="254"/>
      <c r="C82" s="255"/>
      <c r="D82" s="256"/>
      <c r="E82" s="265"/>
      <c r="F82" s="243"/>
      <c r="G82" s="241"/>
      <c r="H82" s="242"/>
    </row>
    <row r="83" spans="1:14" ht="20.100000000000001" customHeight="1">
      <c r="A83" s="265"/>
      <c r="B83" s="254"/>
      <c r="C83" s="255"/>
      <c r="D83" s="256"/>
      <c r="E83" s="265"/>
      <c r="F83" s="243"/>
      <c r="G83" s="241"/>
      <c r="H83" s="242"/>
    </row>
    <row r="84" spans="1:14" ht="20.100000000000001" customHeight="1">
      <c r="A84" s="236"/>
      <c r="B84" s="241" t="s">
        <v>42</v>
      </c>
      <c r="C84" s="241"/>
      <c r="D84" s="241"/>
      <c r="E84" s="236"/>
      <c r="F84" s="257"/>
      <c r="G84" s="257"/>
      <c r="H84" s="1"/>
    </row>
    <row r="85" spans="1:14" ht="20.100000000000001" customHeight="1">
      <c r="A85" s="258" t="s">
        <v>20</v>
      </c>
      <c r="B85" s="258"/>
      <c r="C85" s="258"/>
      <c r="D85" s="258"/>
      <c r="E85" s="258"/>
      <c r="F85" s="258"/>
      <c r="G85" s="244"/>
      <c r="H85" s="1"/>
    </row>
    <row r="86" spans="1:14" ht="20.100000000000001" customHeight="1">
      <c r="A86" s="248" t="s">
        <v>17</v>
      </c>
      <c r="B86" s="7" t="s">
        <v>26</v>
      </c>
      <c r="C86" s="250" t="s">
        <v>43</v>
      </c>
      <c r="D86" s="251"/>
      <c r="E86" s="252" t="s">
        <v>18</v>
      </c>
      <c r="F86" s="15" t="s">
        <v>26</v>
      </c>
      <c r="G86" s="250" t="s">
        <v>43</v>
      </c>
      <c r="H86" s="251"/>
    </row>
    <row r="87" spans="1:14" ht="20.100000000000001" customHeight="1">
      <c r="A87" s="249"/>
      <c r="B87" s="8"/>
      <c r="C87" s="246"/>
      <c r="D87" s="247"/>
      <c r="E87" s="253"/>
      <c r="F87" s="8"/>
      <c r="G87" s="246"/>
      <c r="H87" s="247"/>
    </row>
    <row r="88" spans="1:14" ht="20.100000000000001" customHeight="1">
      <c r="A88" s="249"/>
      <c r="B88" s="8"/>
      <c r="C88" s="246"/>
      <c r="D88" s="247"/>
      <c r="E88" s="253"/>
      <c r="F88" s="8"/>
      <c r="G88" s="246"/>
      <c r="H88" s="247"/>
      <c r="N88">
        <v>1</v>
      </c>
    </row>
    <row r="89" spans="1:14" ht="20.100000000000001" customHeight="1">
      <c r="A89" s="249"/>
      <c r="B89" s="8"/>
      <c r="C89" s="246"/>
      <c r="D89" s="247"/>
      <c r="E89" s="253"/>
      <c r="F89" s="8"/>
      <c r="G89" s="246"/>
      <c r="H89" s="247"/>
    </row>
    <row r="90" spans="1:14" ht="20.100000000000001" customHeight="1">
      <c r="A90" s="249"/>
      <c r="B90" s="8"/>
      <c r="C90" s="246"/>
      <c r="D90" s="247"/>
      <c r="E90" s="253"/>
      <c r="F90" s="8"/>
      <c r="G90" s="246"/>
      <c r="H90" s="247"/>
    </row>
    <row r="91" spans="1:14" ht="20.100000000000001" customHeight="1">
      <c r="A91" s="249"/>
      <c r="B91" s="8"/>
      <c r="C91" s="246"/>
      <c r="D91" s="247"/>
      <c r="E91" s="253"/>
      <c r="F91" s="8"/>
      <c r="G91" s="246"/>
      <c r="H91" s="247"/>
    </row>
    <row r="92" spans="1:14" ht="20.100000000000001" customHeight="1">
      <c r="A92" s="249"/>
      <c r="B92" s="8"/>
      <c r="C92" s="246"/>
      <c r="D92" s="247"/>
      <c r="E92" s="253"/>
      <c r="F92" s="8"/>
      <c r="G92" s="246"/>
      <c r="H92" s="247"/>
    </row>
    <row r="93" spans="1:14" ht="20.100000000000001" customHeight="1">
      <c r="A93" s="249"/>
      <c r="B93" s="8"/>
      <c r="C93" s="246"/>
      <c r="D93" s="247"/>
      <c r="E93" s="253"/>
      <c r="F93" s="8"/>
      <c r="G93" s="246"/>
      <c r="H93" s="247"/>
    </row>
    <row r="94" spans="1:14" ht="20.100000000000001" customHeight="1">
      <c r="A94" s="249"/>
      <c r="B94" s="9"/>
      <c r="C94" s="246"/>
      <c r="D94" s="247"/>
      <c r="E94" s="253"/>
      <c r="F94" s="8"/>
      <c r="G94" s="246"/>
      <c r="H94" s="247"/>
    </row>
    <row r="95" spans="1:14" ht="20.100000000000001" customHeight="1">
      <c r="A95" s="249"/>
      <c r="B95" s="9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 thickBo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 thickTop="1" thickBot="1">
      <c r="A102" s="10" t="s">
        <v>21</v>
      </c>
      <c r="B102" s="28">
        <f>B87+B88+B89+B90+B91+B92+B93+B94+B95+B96+B97+B98+B100+B101+F87+F88+F89+F90+F91+F92+F93+F94+F95+F96+F97+F98+F100+F101+B99+F99</f>
        <v>0</v>
      </c>
      <c r="C102" s="11"/>
      <c r="D102" s="12"/>
      <c r="E102" s="13"/>
      <c r="F102" s="11"/>
      <c r="G102" s="17"/>
      <c r="H102" s="16"/>
    </row>
    <row r="103" spans="1:8" ht="20.100000000000001" customHeight="1">
      <c r="A103" s="244"/>
      <c r="B103" s="244"/>
      <c r="C103" s="244"/>
      <c r="D103" s="244"/>
      <c r="E103" s="244"/>
      <c r="F103" s="244"/>
      <c r="G103" s="244"/>
      <c r="H103" s="1"/>
    </row>
    <row r="104" spans="1:8" ht="20.100000000000001" customHeight="1">
      <c r="A104" s="245"/>
      <c r="B104" s="245"/>
      <c r="C104" s="245"/>
      <c r="D104" s="245"/>
      <c r="E104" s="245"/>
      <c r="F104" s="245"/>
      <c r="G104" s="245"/>
      <c r="H104" s="1"/>
    </row>
  </sheetData>
  <mergeCells count="188">
    <mergeCell ref="A103:G103"/>
    <mergeCell ref="A104:G104"/>
    <mergeCell ref="C99:D99"/>
    <mergeCell ref="G99:H99"/>
    <mergeCell ref="C100:D100"/>
    <mergeCell ref="G100:H100"/>
    <mergeCell ref="C101:D101"/>
    <mergeCell ref="G101:H101"/>
    <mergeCell ref="C96:D96"/>
    <mergeCell ref="G96:H96"/>
    <mergeCell ref="C97:D97"/>
    <mergeCell ref="G97:H97"/>
    <mergeCell ref="C98:D98"/>
    <mergeCell ref="G98:H98"/>
    <mergeCell ref="A86:A101"/>
    <mergeCell ref="C86:D86"/>
    <mergeCell ref="C93:D93"/>
    <mergeCell ref="G93:H93"/>
    <mergeCell ref="C94:D94"/>
    <mergeCell ref="G94:H94"/>
    <mergeCell ref="C95:D95"/>
    <mergeCell ref="G95:H95"/>
    <mergeCell ref="C90:D90"/>
    <mergeCell ref="G90:H90"/>
    <mergeCell ref="C91:D91"/>
    <mergeCell ref="G91:H91"/>
    <mergeCell ref="C92:D92"/>
    <mergeCell ref="G92:H92"/>
    <mergeCell ref="E86:E101"/>
    <mergeCell ref="G86:H86"/>
    <mergeCell ref="C87:D87"/>
    <mergeCell ref="G87:H87"/>
    <mergeCell ref="C88:D88"/>
    <mergeCell ref="G88:H88"/>
    <mergeCell ref="C89:D89"/>
    <mergeCell ref="G89:H89"/>
    <mergeCell ref="B80:D80"/>
    <mergeCell ref="B81:D81"/>
    <mergeCell ref="B82:D82"/>
    <mergeCell ref="B83:D83"/>
    <mergeCell ref="F84:G84"/>
    <mergeCell ref="A85:G85"/>
    <mergeCell ref="B74:D74"/>
    <mergeCell ref="B75:D75"/>
    <mergeCell ref="B76:D76"/>
    <mergeCell ref="B77:D77"/>
    <mergeCell ref="B78:D78"/>
    <mergeCell ref="B79:D79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60:D60"/>
    <mergeCell ref="F60:H60"/>
    <mergeCell ref="B61:D61"/>
    <mergeCell ref="F61:H61"/>
    <mergeCell ref="A54:G54"/>
    <mergeCell ref="A55:A83"/>
    <mergeCell ref="B55:D55"/>
    <mergeCell ref="E55:E83"/>
    <mergeCell ref="F55:H55"/>
    <mergeCell ref="B56:D56"/>
    <mergeCell ref="F56:H56"/>
    <mergeCell ref="B57:D57"/>
    <mergeCell ref="F57:H57"/>
    <mergeCell ref="B58:D58"/>
    <mergeCell ref="B65:D65"/>
    <mergeCell ref="F65:H65"/>
    <mergeCell ref="B66:D66"/>
    <mergeCell ref="F66:H66"/>
    <mergeCell ref="B67:D67"/>
    <mergeCell ref="F67:H67"/>
    <mergeCell ref="B62:D62"/>
    <mergeCell ref="F62:H62"/>
    <mergeCell ref="B63:D63"/>
    <mergeCell ref="F63:H63"/>
    <mergeCell ref="B50:D50"/>
    <mergeCell ref="F50:H50"/>
    <mergeCell ref="A51:G51"/>
    <mergeCell ref="A52:A53"/>
    <mergeCell ref="B52:D53"/>
    <mergeCell ref="E52:E53"/>
    <mergeCell ref="F52:H53"/>
    <mergeCell ref="F58:H58"/>
    <mergeCell ref="B59:D59"/>
    <mergeCell ref="F59:H59"/>
    <mergeCell ref="F48:H48"/>
    <mergeCell ref="F42:H42"/>
    <mergeCell ref="B43:D43"/>
    <mergeCell ref="F43:H43"/>
    <mergeCell ref="B44:D44"/>
    <mergeCell ref="F44:H44"/>
    <mergeCell ref="B45:D45"/>
    <mergeCell ref="F45:H45"/>
    <mergeCell ref="B49:D49"/>
    <mergeCell ref="F49:H49"/>
    <mergeCell ref="C38:D38"/>
    <mergeCell ref="F38:H38"/>
    <mergeCell ref="A39:G39"/>
    <mergeCell ref="A40:A50"/>
    <mergeCell ref="B40:D40"/>
    <mergeCell ref="E40:E50"/>
    <mergeCell ref="F40:H40"/>
    <mergeCell ref="B41:D41"/>
    <mergeCell ref="F41:H41"/>
    <mergeCell ref="B42:D42"/>
    <mergeCell ref="A27:A38"/>
    <mergeCell ref="C27:D27"/>
    <mergeCell ref="F27:H27"/>
    <mergeCell ref="C28:D28"/>
    <mergeCell ref="F28:H28"/>
    <mergeCell ref="C29:D29"/>
    <mergeCell ref="F29:H29"/>
    <mergeCell ref="C30:D30"/>
    <mergeCell ref="F30:H30"/>
    <mergeCell ref="B46:D46"/>
    <mergeCell ref="F46:H46"/>
    <mergeCell ref="B47:D47"/>
    <mergeCell ref="F47:H47"/>
    <mergeCell ref="B48:D48"/>
    <mergeCell ref="C35:D35"/>
    <mergeCell ref="F35:H35"/>
    <mergeCell ref="C36:D36"/>
    <mergeCell ref="F36:H36"/>
    <mergeCell ref="C37:D37"/>
    <mergeCell ref="F37:H37"/>
    <mergeCell ref="F31:H31"/>
    <mergeCell ref="C32:D32"/>
    <mergeCell ref="F32:H32"/>
    <mergeCell ref="C33:D33"/>
    <mergeCell ref="F33:H33"/>
    <mergeCell ref="C34:D34"/>
    <mergeCell ref="F34:H34"/>
    <mergeCell ref="C31:D31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104"/>
  <sheetViews>
    <sheetView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2" ht="20.100000000000001" customHeight="1">
      <c r="A1" s="317" t="s">
        <v>0</v>
      </c>
      <c r="B1" s="317"/>
      <c r="C1" s="317"/>
      <c r="D1" s="317"/>
      <c r="E1" s="317"/>
      <c r="F1" s="317"/>
      <c r="G1" s="317"/>
      <c r="H1" s="1"/>
    </row>
    <row r="2" spans="1:12" ht="20.100000000000001" customHeight="1">
      <c r="A2" s="237" t="s">
        <v>1</v>
      </c>
      <c r="B2" s="289" t="s">
        <v>648</v>
      </c>
      <c r="C2" s="291"/>
      <c r="D2" s="237" t="s">
        <v>2</v>
      </c>
      <c r="E2" s="289" t="s">
        <v>41</v>
      </c>
      <c r="F2" s="291"/>
      <c r="G2" s="2" t="s">
        <v>23</v>
      </c>
      <c r="H2" s="6"/>
    </row>
    <row r="3" spans="1:12" ht="20.100000000000001" customHeight="1">
      <c r="A3" s="263" t="s">
        <v>3</v>
      </c>
      <c r="B3" s="263"/>
      <c r="C3" s="263"/>
      <c r="D3" s="14" t="s">
        <v>4</v>
      </c>
      <c r="E3" s="234" t="s">
        <v>5</v>
      </c>
      <c r="F3" s="234"/>
      <c r="G3" s="318"/>
      <c r="H3" s="318"/>
    </row>
    <row r="4" spans="1:12" ht="20.100000000000001" customHeight="1">
      <c r="A4" s="237" t="s">
        <v>6</v>
      </c>
      <c r="B4" s="311"/>
      <c r="C4" s="312"/>
      <c r="D4" s="313"/>
      <c r="E4" s="271" t="s">
        <v>48</v>
      </c>
      <c r="F4" s="319"/>
      <c r="G4" s="319"/>
      <c r="H4" s="320"/>
    </row>
    <row r="5" spans="1:12" ht="20.100000000000001" customHeight="1">
      <c r="A5" s="237" t="s">
        <v>7</v>
      </c>
      <c r="B5" s="311"/>
      <c r="C5" s="312"/>
      <c r="D5" s="313"/>
      <c r="E5" s="314" t="s">
        <v>49</v>
      </c>
      <c r="F5" s="315"/>
      <c r="G5" s="315"/>
      <c r="H5" s="316"/>
    </row>
    <row r="6" spans="1:12" ht="20.100000000000001" customHeight="1">
      <c r="A6" s="237" t="s">
        <v>8</v>
      </c>
      <c r="B6" s="311"/>
      <c r="C6" s="312"/>
      <c r="D6" s="313"/>
      <c r="E6" s="314" t="s">
        <v>50</v>
      </c>
      <c r="F6" s="315"/>
      <c r="G6" s="315"/>
      <c r="H6" s="316"/>
    </row>
    <row r="7" spans="1:12" ht="20.100000000000001" customHeight="1">
      <c r="A7" s="237" t="s">
        <v>37</v>
      </c>
      <c r="B7" s="311">
        <f>B6+'12월28일'!B7:D7</f>
        <v>53341600</v>
      </c>
      <c r="C7" s="312"/>
      <c r="D7" s="313"/>
      <c r="E7" s="314"/>
      <c r="F7" s="315"/>
      <c r="G7" s="315"/>
      <c r="H7" s="316"/>
    </row>
    <row r="8" spans="1:12" ht="20.100000000000001" customHeight="1">
      <c r="A8" s="237" t="s">
        <v>9</v>
      </c>
      <c r="B8" s="321"/>
      <c r="C8" s="322"/>
      <c r="D8" s="323"/>
      <c r="E8" s="272"/>
      <c r="F8" s="324"/>
      <c r="G8" s="324"/>
      <c r="H8" s="325"/>
    </row>
    <row r="9" spans="1:12" ht="20.100000000000001" customHeight="1">
      <c r="A9" s="240" t="s">
        <v>10</v>
      </c>
      <c r="B9" s="3"/>
      <c r="C9" s="3"/>
      <c r="D9" s="3"/>
      <c r="E9" s="4"/>
      <c r="F9" s="4"/>
      <c r="G9" s="4"/>
      <c r="H9" s="1"/>
      <c r="I9" s="29">
        <f>B10+D10+F10+H10+B11+D11+F11+H11+B12+D12+F12+H12+J12+J11+J10</f>
        <v>0</v>
      </c>
    </row>
    <row r="10" spans="1:12" ht="20.100000000000001" customHeight="1">
      <c r="A10" s="23" t="s">
        <v>22</v>
      </c>
      <c r="B10" s="27"/>
      <c r="C10" s="23" t="s">
        <v>24</v>
      </c>
      <c r="D10" s="19"/>
      <c r="E10" s="26" t="s">
        <v>25</v>
      </c>
      <c r="F10" s="18"/>
      <c r="G10" s="23" t="s">
        <v>27</v>
      </c>
      <c r="H10" s="18"/>
      <c r="I10" s="24" t="s">
        <v>47</v>
      </c>
      <c r="J10" s="18"/>
    </row>
    <row r="11" spans="1:12" ht="20.100000000000001" customHeight="1">
      <c r="A11" s="24" t="s">
        <v>28</v>
      </c>
      <c r="B11" s="18"/>
      <c r="C11" s="24" t="s">
        <v>40</v>
      </c>
      <c r="D11" s="18"/>
      <c r="E11" s="24" t="s">
        <v>29</v>
      </c>
      <c r="F11" s="18"/>
      <c r="G11" s="24" t="s">
        <v>30</v>
      </c>
      <c r="H11" s="18"/>
      <c r="I11" s="24" t="s">
        <v>46</v>
      </c>
      <c r="J11" s="18"/>
    </row>
    <row r="12" spans="1:12" ht="20.100000000000001" customHeight="1" thickBot="1">
      <c r="A12" s="25" t="s">
        <v>31</v>
      </c>
      <c r="B12" s="20"/>
      <c r="C12" s="25" t="s">
        <v>32</v>
      </c>
      <c r="D12" s="20"/>
      <c r="E12" s="25" t="s">
        <v>33</v>
      </c>
      <c r="F12" s="20"/>
      <c r="G12" s="25" t="s">
        <v>38</v>
      </c>
      <c r="H12" s="20"/>
      <c r="I12" s="30" t="s">
        <v>45</v>
      </c>
      <c r="J12" s="31"/>
    </row>
    <row r="13" spans="1:12" ht="20.100000000000001" customHeight="1">
      <c r="A13" s="301" t="s">
        <v>11</v>
      </c>
      <c r="B13" s="303"/>
      <c r="C13" s="304"/>
      <c r="D13" s="305"/>
      <c r="E13" s="306" t="s">
        <v>34</v>
      </c>
      <c r="F13" s="303" t="s">
        <v>38</v>
      </c>
      <c r="G13" s="304"/>
      <c r="H13" s="305"/>
    </row>
    <row r="14" spans="1:12" ht="20.100000000000001" customHeight="1" thickBot="1">
      <c r="A14" s="302"/>
      <c r="B14" s="308"/>
      <c r="C14" s="309"/>
      <c r="D14" s="310"/>
      <c r="E14" s="307"/>
      <c r="F14" s="308" t="s">
        <v>86</v>
      </c>
      <c r="G14" s="309"/>
      <c r="H14" s="310"/>
    </row>
    <row r="15" spans="1:12" ht="20.100000000000001" customHeight="1">
      <c r="A15" s="3" t="s">
        <v>12</v>
      </c>
      <c r="B15" s="3"/>
      <c r="C15" s="3"/>
      <c r="D15" s="3"/>
      <c r="E15" s="234"/>
      <c r="F15" s="234"/>
      <c r="G15" s="235"/>
      <c r="H15" s="1"/>
    </row>
    <row r="16" spans="1:12" ht="20.100000000000001" customHeight="1">
      <c r="A16" s="237"/>
      <c r="B16" s="237" t="s">
        <v>13</v>
      </c>
      <c r="C16" s="289" t="s">
        <v>14</v>
      </c>
      <c r="D16" s="291"/>
      <c r="E16" s="237" t="s">
        <v>35</v>
      </c>
      <c r="F16" s="280" t="s">
        <v>36</v>
      </c>
      <c r="G16" s="280"/>
      <c r="H16" s="280"/>
      <c r="K16" s="32"/>
      <c r="L16" s="33"/>
    </row>
    <row r="17" spans="1:8" ht="20.100000000000001" customHeight="1">
      <c r="A17" s="264" t="s">
        <v>15</v>
      </c>
      <c r="B17" s="5">
        <v>0.47916666666666669</v>
      </c>
      <c r="C17" s="296" t="s">
        <v>649</v>
      </c>
      <c r="D17" s="297"/>
      <c r="E17" s="237">
        <v>4</v>
      </c>
      <c r="F17" s="280"/>
      <c r="G17" s="280"/>
      <c r="H17" s="280"/>
    </row>
    <row r="18" spans="1:8" ht="20.100000000000001" customHeight="1">
      <c r="A18" s="265"/>
      <c r="B18" s="5">
        <v>0.5</v>
      </c>
      <c r="C18" s="296" t="s">
        <v>650</v>
      </c>
      <c r="D18" s="297"/>
      <c r="E18" s="237">
        <v>3</v>
      </c>
      <c r="F18" s="280"/>
      <c r="G18" s="280"/>
      <c r="H18" s="280"/>
    </row>
    <row r="19" spans="1:8" ht="20.100000000000001" customHeight="1">
      <c r="A19" s="265"/>
      <c r="B19" s="5"/>
      <c r="C19" s="296"/>
      <c r="D19" s="297"/>
      <c r="E19" s="237"/>
      <c r="F19" s="280"/>
      <c r="G19" s="280"/>
      <c r="H19" s="280"/>
    </row>
    <row r="20" spans="1:8" ht="20.100000000000001" customHeight="1">
      <c r="A20" s="265"/>
      <c r="B20" s="5"/>
      <c r="C20" s="296"/>
      <c r="D20" s="297"/>
      <c r="E20" s="237"/>
      <c r="F20" s="280"/>
      <c r="G20" s="280"/>
      <c r="H20" s="280"/>
    </row>
    <row r="21" spans="1:8" ht="20.100000000000001" customHeight="1">
      <c r="A21" s="265"/>
      <c r="B21" s="5"/>
      <c r="C21" s="296"/>
      <c r="D21" s="297"/>
      <c r="E21" s="237"/>
      <c r="F21" s="280"/>
      <c r="G21" s="280"/>
      <c r="H21" s="280"/>
    </row>
    <row r="22" spans="1:8" ht="20.100000000000001" customHeight="1">
      <c r="A22" s="265"/>
      <c r="B22" s="5"/>
      <c r="C22" s="296"/>
      <c r="D22" s="297"/>
      <c r="E22" s="237"/>
      <c r="F22" s="280"/>
      <c r="G22" s="280"/>
      <c r="H22" s="280"/>
    </row>
    <row r="23" spans="1:8" ht="20.100000000000001" customHeight="1">
      <c r="A23" s="265"/>
      <c r="B23" s="5"/>
      <c r="C23" s="296"/>
      <c r="D23" s="297"/>
      <c r="E23" s="237"/>
      <c r="F23" s="280"/>
      <c r="G23" s="280"/>
      <c r="H23" s="280"/>
    </row>
    <row r="24" spans="1:8" ht="20.100000000000001" customHeight="1">
      <c r="A24" s="265"/>
      <c r="B24" s="5"/>
      <c r="C24" s="296"/>
      <c r="D24" s="297"/>
      <c r="E24" s="237"/>
      <c r="F24" s="280"/>
      <c r="G24" s="280"/>
      <c r="H24" s="280"/>
    </row>
    <row r="25" spans="1:8" ht="20.100000000000001" customHeight="1">
      <c r="A25" s="265"/>
      <c r="B25" s="5"/>
      <c r="C25" s="296"/>
      <c r="D25" s="297"/>
      <c r="E25" s="237"/>
      <c r="F25" s="280"/>
      <c r="G25" s="280"/>
      <c r="H25" s="280"/>
    </row>
    <row r="26" spans="1:8" ht="20.100000000000001" customHeight="1" thickBot="1">
      <c r="A26" s="295"/>
      <c r="B26" s="22"/>
      <c r="C26" s="298"/>
      <c r="D26" s="299"/>
      <c r="E26" s="238"/>
      <c r="F26" s="300"/>
      <c r="G26" s="300"/>
      <c r="H26" s="300"/>
    </row>
    <row r="27" spans="1:8" ht="20.100000000000001" customHeight="1">
      <c r="A27" s="266" t="s">
        <v>16</v>
      </c>
      <c r="B27" s="21">
        <v>0.27083333333333331</v>
      </c>
      <c r="C27" s="285" t="s">
        <v>651</v>
      </c>
      <c r="D27" s="286"/>
      <c r="E27" s="239">
        <v>22</v>
      </c>
      <c r="F27" s="280" t="s">
        <v>653</v>
      </c>
      <c r="G27" s="280"/>
      <c r="H27" s="280"/>
    </row>
    <row r="28" spans="1:8" ht="20.100000000000001" customHeight="1">
      <c r="A28" s="266"/>
      <c r="B28" s="21">
        <v>0.27083333333333331</v>
      </c>
      <c r="C28" s="285" t="s">
        <v>652</v>
      </c>
      <c r="D28" s="286"/>
      <c r="E28" s="239">
        <v>14</v>
      </c>
      <c r="F28" s="254"/>
      <c r="G28" s="255"/>
      <c r="H28" s="256"/>
    </row>
    <row r="29" spans="1:8" ht="20.100000000000001" customHeight="1">
      <c r="A29" s="266"/>
      <c r="B29" s="21"/>
      <c r="C29" s="285"/>
      <c r="D29" s="286"/>
      <c r="E29" s="239"/>
      <c r="F29" s="254"/>
      <c r="G29" s="255"/>
      <c r="H29" s="256"/>
    </row>
    <row r="30" spans="1:8" ht="20.100000000000001" customHeight="1">
      <c r="A30" s="266"/>
      <c r="B30" s="21"/>
      <c r="C30" s="285"/>
      <c r="D30" s="286"/>
      <c r="E30" s="239"/>
      <c r="F30" s="254"/>
      <c r="G30" s="255"/>
      <c r="H30" s="256"/>
    </row>
    <row r="31" spans="1:8" ht="20.100000000000001" customHeight="1">
      <c r="A31" s="266"/>
      <c r="B31" s="21"/>
      <c r="C31" s="285"/>
      <c r="D31" s="286"/>
      <c r="E31" s="239"/>
      <c r="F31" s="254"/>
      <c r="G31" s="255"/>
      <c r="H31" s="256"/>
    </row>
    <row r="32" spans="1:8" ht="20.100000000000001" customHeight="1">
      <c r="A32" s="266"/>
      <c r="B32" s="21"/>
      <c r="C32" s="285"/>
      <c r="D32" s="286"/>
      <c r="E32" s="239"/>
      <c r="F32" s="254"/>
      <c r="G32" s="255"/>
      <c r="H32" s="256"/>
    </row>
    <row r="33" spans="1:8" ht="20.100000000000001" customHeight="1">
      <c r="A33" s="266"/>
      <c r="B33" s="21"/>
      <c r="C33" s="285"/>
      <c r="D33" s="286"/>
      <c r="E33" s="239"/>
      <c r="F33" s="254"/>
      <c r="G33" s="255"/>
      <c r="H33" s="256"/>
    </row>
    <row r="34" spans="1:8" ht="20.100000000000001" customHeight="1">
      <c r="A34" s="266"/>
      <c r="B34" s="21"/>
      <c r="C34" s="285"/>
      <c r="D34" s="286"/>
      <c r="E34" s="239"/>
      <c r="F34" s="254"/>
      <c r="G34" s="255"/>
      <c r="H34" s="256"/>
    </row>
    <row r="35" spans="1:8" ht="20.100000000000001" customHeight="1">
      <c r="A35" s="266"/>
      <c r="B35" s="21"/>
      <c r="C35" s="285"/>
      <c r="D35" s="286"/>
      <c r="E35" s="239"/>
      <c r="F35" s="254"/>
      <c r="G35" s="255"/>
      <c r="H35" s="256"/>
    </row>
    <row r="36" spans="1:8" ht="20.100000000000001" customHeight="1">
      <c r="A36" s="266"/>
      <c r="B36" s="21"/>
      <c r="C36" s="285"/>
      <c r="D36" s="286"/>
      <c r="E36" s="239"/>
      <c r="F36" s="254"/>
      <c r="G36" s="255"/>
      <c r="H36" s="256"/>
    </row>
    <row r="37" spans="1:8" ht="20.100000000000001" customHeight="1">
      <c r="A37" s="266"/>
      <c r="B37" s="21"/>
      <c r="C37" s="285"/>
      <c r="D37" s="286"/>
      <c r="E37" s="239"/>
      <c r="F37" s="254"/>
      <c r="G37" s="255"/>
      <c r="H37" s="256"/>
    </row>
    <row r="38" spans="1:8" ht="20.100000000000001" customHeight="1">
      <c r="A38" s="266"/>
      <c r="B38" s="21"/>
      <c r="C38" s="285"/>
      <c r="D38" s="286"/>
      <c r="E38" s="239"/>
      <c r="F38" s="254"/>
      <c r="G38" s="255"/>
      <c r="H38" s="256"/>
    </row>
    <row r="39" spans="1:8" ht="20.100000000000001" customHeight="1">
      <c r="A39" s="279" t="s">
        <v>44</v>
      </c>
      <c r="B39" s="279"/>
      <c r="C39" s="279"/>
      <c r="D39" s="279"/>
      <c r="E39" s="279"/>
      <c r="F39" s="279"/>
      <c r="G39" s="279"/>
      <c r="H39" s="1"/>
    </row>
    <row r="40" spans="1:8" ht="20.100000000000001" customHeight="1">
      <c r="A40" s="280" t="s">
        <v>17</v>
      </c>
      <c r="B40" s="326" t="s">
        <v>654</v>
      </c>
      <c r="C40" s="327"/>
      <c r="D40" s="328"/>
      <c r="E40" s="264" t="s">
        <v>18</v>
      </c>
      <c r="F40" s="254"/>
      <c r="G40" s="255"/>
      <c r="H40" s="256"/>
    </row>
    <row r="41" spans="1:8" ht="20.100000000000001" customHeight="1">
      <c r="A41" s="280"/>
      <c r="B41" s="329" t="s">
        <v>655</v>
      </c>
      <c r="C41" s="330"/>
      <c r="D41" s="331"/>
      <c r="E41" s="265"/>
      <c r="F41" s="254"/>
      <c r="G41" s="255"/>
      <c r="H41" s="256"/>
    </row>
    <row r="42" spans="1:8" ht="20.100000000000001" customHeight="1">
      <c r="A42" s="280"/>
      <c r="B42" s="284"/>
      <c r="C42" s="282"/>
      <c r="D42" s="283"/>
      <c r="E42" s="265"/>
      <c r="F42" s="254"/>
      <c r="G42" s="255"/>
      <c r="H42" s="256"/>
    </row>
    <row r="43" spans="1:8" ht="20.100000000000001" customHeight="1">
      <c r="A43" s="280"/>
      <c r="B43" s="281"/>
      <c r="C43" s="282"/>
      <c r="D43" s="283"/>
      <c r="E43" s="265"/>
      <c r="F43" s="254"/>
      <c r="G43" s="255"/>
      <c r="H43" s="256"/>
    </row>
    <row r="44" spans="1:8" ht="20.100000000000001" customHeight="1">
      <c r="A44" s="280"/>
      <c r="B44" s="281"/>
      <c r="C44" s="287"/>
      <c r="D44" s="288"/>
      <c r="E44" s="265"/>
      <c r="F44" s="254"/>
      <c r="G44" s="255"/>
      <c r="H44" s="256"/>
    </row>
    <row r="45" spans="1:8" ht="20.100000000000001" customHeight="1">
      <c r="A45" s="280"/>
      <c r="B45" s="281"/>
      <c r="C45" s="282"/>
      <c r="D45" s="283"/>
      <c r="E45" s="265"/>
      <c r="F45" s="254"/>
      <c r="G45" s="255"/>
      <c r="H45" s="256"/>
    </row>
    <row r="46" spans="1:8" ht="20.100000000000001" customHeight="1">
      <c r="A46" s="280"/>
      <c r="B46" s="276"/>
      <c r="C46" s="277"/>
      <c r="D46" s="278"/>
      <c r="E46" s="265"/>
      <c r="F46" s="254"/>
      <c r="G46" s="255"/>
      <c r="H46" s="256"/>
    </row>
    <row r="47" spans="1:8" ht="20.100000000000001" customHeight="1">
      <c r="A47" s="280"/>
      <c r="B47" s="273"/>
      <c r="C47" s="274"/>
      <c r="D47" s="275"/>
      <c r="E47" s="265"/>
      <c r="F47" s="254"/>
      <c r="G47" s="255"/>
      <c r="H47" s="256"/>
    </row>
    <row r="48" spans="1:8" ht="20.100000000000001" customHeight="1">
      <c r="A48" s="280"/>
      <c r="B48" s="273"/>
      <c r="C48" s="274"/>
      <c r="D48" s="275"/>
      <c r="E48" s="265"/>
      <c r="F48" s="254"/>
      <c r="G48" s="255"/>
      <c r="H48" s="256"/>
    </row>
    <row r="49" spans="1:8" ht="20.100000000000001" customHeight="1">
      <c r="A49" s="280"/>
      <c r="B49" s="276"/>
      <c r="C49" s="277"/>
      <c r="D49" s="278"/>
      <c r="E49" s="265"/>
      <c r="F49" s="254"/>
      <c r="G49" s="255"/>
      <c r="H49" s="256"/>
    </row>
    <row r="50" spans="1:8" ht="20.100000000000001" customHeight="1">
      <c r="A50" s="280"/>
      <c r="B50" s="273"/>
      <c r="C50" s="274"/>
      <c r="D50" s="275"/>
      <c r="E50" s="266"/>
      <c r="F50" s="254"/>
      <c r="G50" s="255"/>
      <c r="H50" s="256"/>
    </row>
    <row r="51" spans="1:8" ht="20.100000000000001" customHeight="1">
      <c r="A51" s="262"/>
      <c r="B51" s="262"/>
      <c r="C51" s="262"/>
      <c r="D51" s="262"/>
      <c r="E51" s="262"/>
      <c r="F51" s="263"/>
      <c r="G51" s="263"/>
      <c r="H51" s="1"/>
    </row>
    <row r="52" spans="1:8" ht="20.100000000000001" customHeight="1">
      <c r="A52" s="264" t="s">
        <v>17</v>
      </c>
      <c r="B52" s="267" t="s">
        <v>39</v>
      </c>
      <c r="C52" s="260"/>
      <c r="D52" s="261"/>
      <c r="E52" s="271" t="s">
        <v>18</v>
      </c>
      <c r="F52" s="267" t="s">
        <v>39</v>
      </c>
      <c r="G52" s="260"/>
      <c r="H52" s="261"/>
    </row>
    <row r="53" spans="1:8" ht="20.100000000000001" customHeight="1">
      <c r="A53" s="266"/>
      <c r="B53" s="268"/>
      <c r="C53" s="269"/>
      <c r="D53" s="270"/>
      <c r="E53" s="272"/>
      <c r="F53" s="268"/>
      <c r="G53" s="269"/>
      <c r="H53" s="270"/>
    </row>
    <row r="54" spans="1:8" ht="20.100000000000001" customHeight="1">
      <c r="A54" s="262"/>
      <c r="B54" s="262"/>
      <c r="C54" s="262"/>
      <c r="D54" s="262"/>
      <c r="E54" s="262"/>
      <c r="F54" s="263"/>
      <c r="G54" s="263"/>
      <c r="H54" s="1"/>
    </row>
    <row r="55" spans="1:8" ht="20.100000000000001" customHeight="1">
      <c r="A55" s="264" t="s">
        <v>19</v>
      </c>
      <c r="B55" s="254" t="s">
        <v>656</v>
      </c>
      <c r="C55" s="255"/>
      <c r="D55" s="256"/>
      <c r="E55" s="264" t="s">
        <v>18</v>
      </c>
      <c r="F55" s="259"/>
      <c r="G55" s="260"/>
      <c r="H55" s="261"/>
    </row>
    <row r="56" spans="1:8" ht="20.100000000000001" customHeight="1">
      <c r="A56" s="265"/>
      <c r="B56" s="254" t="s">
        <v>657</v>
      </c>
      <c r="C56" s="255"/>
      <c r="D56" s="256"/>
      <c r="E56" s="265"/>
      <c r="F56" s="259"/>
      <c r="G56" s="260"/>
      <c r="H56" s="261"/>
    </row>
    <row r="57" spans="1:8" ht="20.100000000000001" customHeight="1">
      <c r="A57" s="265"/>
      <c r="B57" s="254" t="s">
        <v>658</v>
      </c>
      <c r="C57" s="255"/>
      <c r="D57" s="256"/>
      <c r="E57" s="265"/>
      <c r="F57" s="259"/>
      <c r="G57" s="260"/>
      <c r="H57" s="261"/>
    </row>
    <row r="58" spans="1:8" ht="20.100000000000001" customHeight="1">
      <c r="A58" s="265"/>
      <c r="B58" s="254" t="s">
        <v>659</v>
      </c>
      <c r="C58" s="255"/>
      <c r="D58" s="256"/>
      <c r="E58" s="265"/>
      <c r="F58" s="254"/>
      <c r="G58" s="255"/>
      <c r="H58" s="256"/>
    </row>
    <row r="59" spans="1:8" ht="20.100000000000001" customHeight="1">
      <c r="A59" s="265"/>
      <c r="B59" s="254" t="s">
        <v>660</v>
      </c>
      <c r="C59" s="255"/>
      <c r="D59" s="256"/>
      <c r="E59" s="265"/>
      <c r="F59" s="254"/>
      <c r="G59" s="255"/>
      <c r="H59" s="256"/>
    </row>
    <row r="60" spans="1:8" ht="20.100000000000001" customHeight="1">
      <c r="A60" s="265"/>
      <c r="B60" s="254" t="s">
        <v>661</v>
      </c>
      <c r="C60" s="255"/>
      <c r="D60" s="256"/>
      <c r="E60" s="265"/>
      <c r="F60" s="254"/>
      <c r="G60" s="255"/>
      <c r="H60" s="256"/>
    </row>
    <row r="61" spans="1:8" ht="20.100000000000001" customHeight="1">
      <c r="A61" s="265"/>
      <c r="B61" s="254" t="s">
        <v>662</v>
      </c>
      <c r="C61" s="255"/>
      <c r="D61" s="256"/>
      <c r="E61" s="265"/>
      <c r="F61" s="254"/>
      <c r="G61" s="255"/>
      <c r="H61" s="256"/>
    </row>
    <row r="62" spans="1:8" ht="20.100000000000001" customHeight="1">
      <c r="A62" s="265"/>
      <c r="B62" s="254" t="s">
        <v>663</v>
      </c>
      <c r="C62" s="255"/>
      <c r="D62" s="256"/>
      <c r="E62" s="265"/>
      <c r="F62" s="254"/>
      <c r="G62" s="255"/>
      <c r="H62" s="256"/>
    </row>
    <row r="63" spans="1:8" ht="20.100000000000001" customHeight="1">
      <c r="A63" s="265"/>
      <c r="B63" s="254" t="s">
        <v>664</v>
      </c>
      <c r="C63" s="255"/>
      <c r="D63" s="256"/>
      <c r="E63" s="265"/>
      <c r="F63" s="254"/>
      <c r="G63" s="255"/>
      <c r="H63" s="256"/>
    </row>
    <row r="64" spans="1:8" ht="20.100000000000001" customHeight="1">
      <c r="A64" s="265"/>
      <c r="B64" s="254" t="s">
        <v>281</v>
      </c>
      <c r="C64" s="255"/>
      <c r="D64" s="256"/>
      <c r="E64" s="265"/>
      <c r="F64" s="254"/>
      <c r="G64" s="255"/>
      <c r="H64" s="256"/>
    </row>
    <row r="65" spans="1:8" ht="20.100000000000001" customHeight="1">
      <c r="A65" s="265"/>
      <c r="B65" s="254" t="s">
        <v>665</v>
      </c>
      <c r="C65" s="255"/>
      <c r="D65" s="256"/>
      <c r="E65" s="265"/>
      <c r="F65" s="254"/>
      <c r="G65" s="255"/>
      <c r="H65" s="256"/>
    </row>
    <row r="66" spans="1:8" ht="20.100000000000001" customHeight="1">
      <c r="A66" s="265"/>
      <c r="B66" s="254" t="s">
        <v>666</v>
      </c>
      <c r="C66" s="255"/>
      <c r="D66" s="256"/>
      <c r="E66" s="265"/>
      <c r="F66" s="254"/>
      <c r="G66" s="255"/>
      <c r="H66" s="256"/>
    </row>
    <row r="67" spans="1:8" ht="20.100000000000001" customHeight="1">
      <c r="A67" s="265"/>
      <c r="B67" s="254" t="s">
        <v>667</v>
      </c>
      <c r="C67" s="255"/>
      <c r="D67" s="256"/>
      <c r="E67" s="265"/>
      <c r="F67" s="254"/>
      <c r="G67" s="255"/>
      <c r="H67" s="256"/>
    </row>
    <row r="68" spans="1:8" ht="20.100000000000001" customHeight="1">
      <c r="A68" s="265"/>
      <c r="B68" s="254"/>
      <c r="C68" s="255"/>
      <c r="D68" s="256"/>
      <c r="E68" s="265"/>
      <c r="F68" s="254"/>
      <c r="G68" s="255"/>
      <c r="H68" s="256"/>
    </row>
    <row r="69" spans="1:8" ht="20.100000000000001" customHeight="1">
      <c r="A69" s="265"/>
      <c r="B69" s="254"/>
      <c r="C69" s="255"/>
      <c r="D69" s="256"/>
      <c r="E69" s="265"/>
      <c r="F69" s="259"/>
      <c r="G69" s="260"/>
      <c r="H69" s="261"/>
    </row>
    <row r="70" spans="1:8" ht="20.100000000000001" customHeight="1">
      <c r="A70" s="265"/>
      <c r="B70" s="254"/>
      <c r="C70" s="255"/>
      <c r="D70" s="256"/>
      <c r="E70" s="265"/>
      <c r="F70" s="259"/>
      <c r="G70" s="260"/>
      <c r="H70" s="261"/>
    </row>
    <row r="71" spans="1:8" ht="20.100000000000001" customHeight="1">
      <c r="A71" s="265"/>
      <c r="B71" s="254"/>
      <c r="C71" s="255"/>
      <c r="D71" s="256"/>
      <c r="E71" s="265"/>
      <c r="F71" s="259"/>
      <c r="G71" s="260"/>
      <c r="H71" s="261"/>
    </row>
    <row r="72" spans="1:8" ht="20.100000000000001" customHeight="1">
      <c r="A72" s="265"/>
      <c r="B72" s="254"/>
      <c r="C72" s="255"/>
      <c r="D72" s="256"/>
      <c r="E72" s="265"/>
      <c r="F72" s="259"/>
      <c r="G72" s="260"/>
      <c r="H72" s="261"/>
    </row>
    <row r="73" spans="1:8" ht="20.100000000000001" customHeight="1">
      <c r="A73" s="265"/>
      <c r="B73" s="254"/>
      <c r="C73" s="255"/>
      <c r="D73" s="256"/>
      <c r="E73" s="265"/>
      <c r="F73" s="259"/>
      <c r="G73" s="260"/>
      <c r="H73" s="261"/>
    </row>
    <row r="74" spans="1:8" ht="20.100000000000001" customHeight="1">
      <c r="A74" s="265"/>
      <c r="B74" s="254"/>
      <c r="C74" s="255"/>
      <c r="D74" s="256"/>
      <c r="E74" s="265"/>
      <c r="F74" s="243"/>
      <c r="G74" s="241"/>
      <c r="H74" s="242"/>
    </row>
    <row r="75" spans="1:8" ht="20.100000000000001" customHeight="1">
      <c r="A75" s="265"/>
      <c r="B75" s="254"/>
      <c r="C75" s="255"/>
      <c r="D75" s="256"/>
      <c r="E75" s="265"/>
      <c r="F75" s="243"/>
      <c r="G75" s="241"/>
      <c r="H75" s="242"/>
    </row>
    <row r="76" spans="1:8" ht="20.100000000000001" customHeight="1">
      <c r="A76" s="265"/>
      <c r="B76" s="254"/>
      <c r="C76" s="255"/>
      <c r="D76" s="256"/>
      <c r="E76" s="265"/>
      <c r="F76" s="243"/>
      <c r="G76" s="241"/>
      <c r="H76" s="242"/>
    </row>
    <row r="77" spans="1:8" ht="20.100000000000001" customHeight="1">
      <c r="A77" s="265"/>
      <c r="B77" s="254"/>
      <c r="C77" s="255"/>
      <c r="D77" s="256"/>
      <c r="E77" s="265"/>
      <c r="F77" s="243"/>
      <c r="G77" s="241"/>
      <c r="H77" s="242"/>
    </row>
    <row r="78" spans="1:8" ht="20.100000000000001" customHeight="1">
      <c r="A78" s="265"/>
      <c r="B78" s="254"/>
      <c r="C78" s="255"/>
      <c r="D78" s="256"/>
      <c r="E78" s="265"/>
      <c r="F78" s="243"/>
      <c r="G78" s="241"/>
      <c r="H78" s="242"/>
    </row>
    <row r="79" spans="1:8" ht="20.100000000000001" customHeight="1">
      <c r="A79" s="265"/>
      <c r="B79" s="254"/>
      <c r="C79" s="255"/>
      <c r="D79" s="256"/>
      <c r="E79" s="265"/>
      <c r="F79" s="243"/>
      <c r="G79" s="241"/>
      <c r="H79" s="242"/>
    </row>
    <row r="80" spans="1:8" ht="20.100000000000001" customHeight="1">
      <c r="A80" s="265"/>
      <c r="B80" s="254"/>
      <c r="C80" s="255"/>
      <c r="D80" s="256"/>
      <c r="E80" s="265"/>
      <c r="F80" s="243"/>
      <c r="G80" s="241"/>
      <c r="H80" s="242"/>
    </row>
    <row r="81" spans="1:14" ht="20.100000000000001" customHeight="1">
      <c r="A81" s="265"/>
      <c r="B81" s="254"/>
      <c r="C81" s="255"/>
      <c r="D81" s="256"/>
      <c r="E81" s="265"/>
      <c r="F81" s="243"/>
      <c r="G81" s="241"/>
      <c r="H81" s="242"/>
    </row>
    <row r="82" spans="1:14" ht="20.100000000000001" customHeight="1">
      <c r="A82" s="265"/>
      <c r="B82" s="254"/>
      <c r="C82" s="255"/>
      <c r="D82" s="256"/>
      <c r="E82" s="265"/>
      <c r="F82" s="243"/>
      <c r="G82" s="241"/>
      <c r="H82" s="242"/>
    </row>
    <row r="83" spans="1:14" ht="20.100000000000001" customHeight="1">
      <c r="A83" s="265"/>
      <c r="B83" s="254"/>
      <c r="C83" s="255"/>
      <c r="D83" s="256"/>
      <c r="E83" s="265"/>
      <c r="F83" s="243"/>
      <c r="G83" s="241"/>
      <c r="H83" s="242"/>
    </row>
    <row r="84" spans="1:14" ht="20.100000000000001" customHeight="1">
      <c r="A84" s="236"/>
      <c r="B84" s="241" t="s">
        <v>42</v>
      </c>
      <c r="C84" s="241"/>
      <c r="D84" s="241"/>
      <c r="E84" s="236"/>
      <c r="F84" s="257"/>
      <c r="G84" s="257"/>
      <c r="H84" s="1"/>
    </row>
    <row r="85" spans="1:14" ht="20.100000000000001" customHeight="1">
      <c r="A85" s="258" t="s">
        <v>20</v>
      </c>
      <c r="B85" s="258"/>
      <c r="C85" s="258"/>
      <c r="D85" s="258"/>
      <c r="E85" s="258"/>
      <c r="F85" s="258"/>
      <c r="G85" s="244"/>
      <c r="H85" s="1"/>
    </row>
    <row r="86" spans="1:14" ht="20.100000000000001" customHeight="1">
      <c r="A86" s="248" t="s">
        <v>17</v>
      </c>
      <c r="B86" s="7" t="s">
        <v>26</v>
      </c>
      <c r="C86" s="250" t="s">
        <v>43</v>
      </c>
      <c r="D86" s="251"/>
      <c r="E86" s="252" t="s">
        <v>18</v>
      </c>
      <c r="F86" s="15" t="s">
        <v>26</v>
      </c>
      <c r="G86" s="250" t="s">
        <v>43</v>
      </c>
      <c r="H86" s="251"/>
    </row>
    <row r="87" spans="1:14" ht="20.100000000000001" customHeight="1">
      <c r="A87" s="249"/>
      <c r="B87" s="8">
        <v>40000</v>
      </c>
      <c r="C87" s="246" t="s">
        <v>668</v>
      </c>
      <c r="D87" s="247"/>
      <c r="E87" s="253"/>
      <c r="F87" s="8"/>
      <c r="G87" s="246"/>
      <c r="H87" s="247"/>
    </row>
    <row r="88" spans="1:14" ht="20.100000000000001" customHeight="1">
      <c r="A88" s="249"/>
      <c r="B88" s="8">
        <v>10000</v>
      </c>
      <c r="C88" s="246" t="s">
        <v>113</v>
      </c>
      <c r="D88" s="247"/>
      <c r="E88" s="253"/>
      <c r="F88" s="8"/>
      <c r="G88" s="246"/>
      <c r="H88" s="247"/>
      <c r="N88">
        <v>1</v>
      </c>
    </row>
    <row r="89" spans="1:14" ht="20.100000000000001" customHeight="1">
      <c r="A89" s="249"/>
      <c r="B89" s="8">
        <v>30000</v>
      </c>
      <c r="C89" s="246" t="s">
        <v>116</v>
      </c>
      <c r="D89" s="247"/>
      <c r="E89" s="253"/>
      <c r="F89" s="8"/>
      <c r="G89" s="246"/>
      <c r="H89" s="247"/>
    </row>
    <row r="90" spans="1:14" ht="20.100000000000001" customHeight="1">
      <c r="A90" s="249"/>
      <c r="B90" s="8">
        <v>12000</v>
      </c>
      <c r="C90" s="246" t="s">
        <v>110</v>
      </c>
      <c r="D90" s="247"/>
      <c r="E90" s="253"/>
      <c r="F90" s="8"/>
      <c r="G90" s="246"/>
      <c r="H90" s="247"/>
    </row>
    <row r="91" spans="1:14" ht="20.100000000000001" customHeight="1">
      <c r="A91" s="249"/>
      <c r="B91" s="8">
        <v>10000</v>
      </c>
      <c r="C91" s="246" t="s">
        <v>111</v>
      </c>
      <c r="D91" s="247"/>
      <c r="E91" s="253"/>
      <c r="F91" s="8"/>
      <c r="G91" s="246"/>
      <c r="H91" s="247"/>
    </row>
    <row r="92" spans="1:14" ht="20.100000000000001" customHeight="1">
      <c r="A92" s="249"/>
      <c r="B92" s="8">
        <v>16000</v>
      </c>
      <c r="C92" s="246" t="s">
        <v>488</v>
      </c>
      <c r="D92" s="247"/>
      <c r="E92" s="253"/>
      <c r="F92" s="8"/>
      <c r="G92" s="246"/>
      <c r="H92" s="247"/>
    </row>
    <row r="93" spans="1:14" ht="20.100000000000001" customHeight="1">
      <c r="A93" s="249"/>
      <c r="B93" s="8">
        <v>6000</v>
      </c>
      <c r="C93" s="246" t="s">
        <v>112</v>
      </c>
      <c r="D93" s="247"/>
      <c r="E93" s="253"/>
      <c r="F93" s="8"/>
      <c r="G93" s="246"/>
      <c r="H93" s="247"/>
    </row>
    <row r="94" spans="1:14" ht="20.100000000000001" customHeight="1">
      <c r="A94" s="249"/>
      <c r="B94" s="9">
        <v>64000</v>
      </c>
      <c r="C94" s="246" t="s">
        <v>561</v>
      </c>
      <c r="D94" s="247"/>
      <c r="E94" s="253"/>
      <c r="F94" s="8"/>
      <c r="G94" s="246"/>
      <c r="H94" s="247"/>
    </row>
    <row r="95" spans="1:14" ht="20.100000000000001" customHeight="1">
      <c r="A95" s="249"/>
      <c r="B95" s="9"/>
      <c r="C95" s="246"/>
      <c r="D95" s="247"/>
      <c r="E95" s="253"/>
      <c r="F95" s="8"/>
      <c r="G95" s="246"/>
      <c r="H95" s="247"/>
    </row>
    <row r="96" spans="1:14" ht="20.100000000000001" customHeight="1">
      <c r="A96" s="249"/>
      <c r="B96" s="9"/>
      <c r="C96" s="246"/>
      <c r="D96" s="247"/>
      <c r="E96" s="253"/>
      <c r="F96" s="8"/>
      <c r="G96" s="246"/>
      <c r="H96" s="247"/>
    </row>
    <row r="97" spans="1:8" ht="20.100000000000001" customHeight="1">
      <c r="A97" s="249"/>
      <c r="B97" s="9"/>
      <c r="C97" s="246"/>
      <c r="D97" s="247"/>
      <c r="E97" s="253"/>
      <c r="F97" s="8"/>
      <c r="G97" s="246"/>
      <c r="H97" s="247"/>
    </row>
    <row r="98" spans="1:8" ht="20.100000000000001" customHeight="1">
      <c r="A98" s="249"/>
      <c r="B98" s="9"/>
      <c r="C98" s="246"/>
      <c r="D98" s="247"/>
      <c r="E98" s="253"/>
      <c r="F98" s="8"/>
      <c r="G98" s="246"/>
      <c r="H98" s="247"/>
    </row>
    <row r="99" spans="1:8" ht="20.100000000000001" customHeight="1">
      <c r="A99" s="249"/>
      <c r="B99" s="9"/>
      <c r="C99" s="246"/>
      <c r="D99" s="247"/>
      <c r="E99" s="253"/>
      <c r="F99" s="8"/>
      <c r="G99" s="246"/>
      <c r="H99" s="247"/>
    </row>
    <row r="100" spans="1:8" ht="20.100000000000001" customHeight="1">
      <c r="A100" s="249"/>
      <c r="B100" s="9"/>
      <c r="C100" s="246"/>
      <c r="D100" s="247"/>
      <c r="E100" s="253"/>
      <c r="F100" s="8"/>
      <c r="G100" s="246"/>
      <c r="H100" s="247"/>
    </row>
    <row r="101" spans="1:8" ht="20.100000000000001" customHeight="1" thickBot="1">
      <c r="A101" s="249"/>
      <c r="B101" s="9"/>
      <c r="C101" s="246"/>
      <c r="D101" s="247"/>
      <c r="E101" s="253"/>
      <c r="F101" s="8"/>
      <c r="G101" s="246"/>
      <c r="H101" s="247"/>
    </row>
    <row r="102" spans="1:8" ht="20.100000000000001" customHeight="1" thickTop="1" thickBot="1">
      <c r="A102" s="10" t="s">
        <v>21</v>
      </c>
      <c r="B102" s="28">
        <f>B87+B88+B89+B90+B91+B92+B93+B94+B95+B96+B97+B98+B100+B101+F87+F88+F89+F90+F91+F92+F93+F94+F95+F96+F97+F98+F100+F101+B99+F99</f>
        <v>188000</v>
      </c>
      <c r="C102" s="11"/>
      <c r="D102" s="12"/>
      <c r="E102" s="13"/>
      <c r="F102" s="11"/>
      <c r="G102" s="17"/>
      <c r="H102" s="16"/>
    </row>
    <row r="103" spans="1:8" ht="20.100000000000001" customHeight="1">
      <c r="A103" s="244"/>
      <c r="B103" s="244"/>
      <c r="C103" s="244"/>
      <c r="D103" s="244"/>
      <c r="E103" s="244"/>
      <c r="F103" s="244"/>
      <c r="G103" s="244"/>
      <c r="H103" s="1"/>
    </row>
    <row r="104" spans="1:8" ht="20.100000000000001" customHeight="1">
      <c r="A104" s="245"/>
      <c r="B104" s="245"/>
      <c r="C104" s="245"/>
      <c r="D104" s="245"/>
      <c r="E104" s="245"/>
      <c r="F104" s="245"/>
      <c r="G104" s="245"/>
      <c r="H104" s="1"/>
    </row>
  </sheetData>
  <mergeCells count="188">
    <mergeCell ref="A103:G103"/>
    <mergeCell ref="A104:G104"/>
    <mergeCell ref="C99:D99"/>
    <mergeCell ref="G99:H99"/>
    <mergeCell ref="C100:D100"/>
    <mergeCell ref="G100:H100"/>
    <mergeCell ref="C101:D101"/>
    <mergeCell ref="G101:H101"/>
    <mergeCell ref="C96:D96"/>
    <mergeCell ref="G96:H96"/>
    <mergeCell ref="C97:D97"/>
    <mergeCell ref="G97:H97"/>
    <mergeCell ref="C98:D98"/>
    <mergeCell ref="G98:H98"/>
    <mergeCell ref="A86:A101"/>
    <mergeCell ref="C86:D86"/>
    <mergeCell ref="C93:D93"/>
    <mergeCell ref="G93:H93"/>
    <mergeCell ref="C94:D94"/>
    <mergeCell ref="G94:H94"/>
    <mergeCell ref="C95:D95"/>
    <mergeCell ref="G95:H95"/>
    <mergeCell ref="C90:D90"/>
    <mergeCell ref="G90:H90"/>
    <mergeCell ref="C91:D91"/>
    <mergeCell ref="G91:H91"/>
    <mergeCell ref="C92:D92"/>
    <mergeCell ref="G92:H92"/>
    <mergeCell ref="E86:E101"/>
    <mergeCell ref="G86:H86"/>
    <mergeCell ref="C87:D87"/>
    <mergeCell ref="G87:H87"/>
    <mergeCell ref="C88:D88"/>
    <mergeCell ref="G88:H88"/>
    <mergeCell ref="C89:D89"/>
    <mergeCell ref="G89:H89"/>
    <mergeCell ref="B80:D80"/>
    <mergeCell ref="B81:D81"/>
    <mergeCell ref="B82:D82"/>
    <mergeCell ref="B83:D83"/>
    <mergeCell ref="F84:G84"/>
    <mergeCell ref="A85:G85"/>
    <mergeCell ref="B74:D74"/>
    <mergeCell ref="B75:D75"/>
    <mergeCell ref="B76:D76"/>
    <mergeCell ref="B77:D77"/>
    <mergeCell ref="B78:D78"/>
    <mergeCell ref="B79:D79"/>
    <mergeCell ref="B64:D64"/>
    <mergeCell ref="F64:H64"/>
    <mergeCell ref="B71:D71"/>
    <mergeCell ref="F71:H71"/>
    <mergeCell ref="B72:D72"/>
    <mergeCell ref="F72:H72"/>
    <mergeCell ref="B73:D73"/>
    <mergeCell ref="F73:H73"/>
    <mergeCell ref="B68:D68"/>
    <mergeCell ref="F68:H68"/>
    <mergeCell ref="B69:D69"/>
    <mergeCell ref="F69:H69"/>
    <mergeCell ref="B70:D70"/>
    <mergeCell ref="F70:H70"/>
    <mergeCell ref="B60:D60"/>
    <mergeCell ref="F60:H60"/>
    <mergeCell ref="B61:D61"/>
    <mergeCell ref="F61:H61"/>
    <mergeCell ref="A54:G54"/>
    <mergeCell ref="A55:A83"/>
    <mergeCell ref="B55:D55"/>
    <mergeCell ref="E55:E83"/>
    <mergeCell ref="F55:H55"/>
    <mergeCell ref="B56:D56"/>
    <mergeCell ref="F56:H56"/>
    <mergeCell ref="B57:D57"/>
    <mergeCell ref="F57:H57"/>
    <mergeCell ref="B58:D58"/>
    <mergeCell ref="B65:D65"/>
    <mergeCell ref="F65:H65"/>
    <mergeCell ref="B66:D66"/>
    <mergeCell ref="F66:H66"/>
    <mergeCell ref="B67:D67"/>
    <mergeCell ref="F67:H67"/>
    <mergeCell ref="B62:D62"/>
    <mergeCell ref="F62:H62"/>
    <mergeCell ref="B63:D63"/>
    <mergeCell ref="F63:H63"/>
    <mergeCell ref="B50:D50"/>
    <mergeCell ref="F50:H50"/>
    <mergeCell ref="A51:G51"/>
    <mergeCell ref="A52:A53"/>
    <mergeCell ref="B52:D53"/>
    <mergeCell ref="E52:E53"/>
    <mergeCell ref="F52:H53"/>
    <mergeCell ref="F58:H58"/>
    <mergeCell ref="B59:D59"/>
    <mergeCell ref="F59:H59"/>
    <mergeCell ref="F48:H48"/>
    <mergeCell ref="F42:H42"/>
    <mergeCell ref="B43:D43"/>
    <mergeCell ref="F43:H43"/>
    <mergeCell ref="B44:D44"/>
    <mergeCell ref="F44:H44"/>
    <mergeCell ref="B45:D45"/>
    <mergeCell ref="F45:H45"/>
    <mergeCell ref="B49:D49"/>
    <mergeCell ref="F49:H49"/>
    <mergeCell ref="C38:D38"/>
    <mergeCell ref="F38:H38"/>
    <mergeCell ref="A39:G39"/>
    <mergeCell ref="A40:A50"/>
    <mergeCell ref="B40:D40"/>
    <mergeCell ref="E40:E50"/>
    <mergeCell ref="F40:H40"/>
    <mergeCell ref="B41:D41"/>
    <mergeCell ref="F41:H41"/>
    <mergeCell ref="B42:D42"/>
    <mergeCell ref="A27:A38"/>
    <mergeCell ref="C27:D27"/>
    <mergeCell ref="F27:H27"/>
    <mergeCell ref="C28:D28"/>
    <mergeCell ref="F28:H28"/>
    <mergeCell ref="C29:D29"/>
    <mergeCell ref="F29:H29"/>
    <mergeCell ref="C30:D30"/>
    <mergeCell ref="F30:H30"/>
    <mergeCell ref="B46:D46"/>
    <mergeCell ref="F46:H46"/>
    <mergeCell ref="B47:D47"/>
    <mergeCell ref="F47:H47"/>
    <mergeCell ref="B48:D48"/>
    <mergeCell ref="C35:D35"/>
    <mergeCell ref="F35:H35"/>
    <mergeCell ref="C36:D36"/>
    <mergeCell ref="F36:H36"/>
    <mergeCell ref="C37:D37"/>
    <mergeCell ref="F37:H37"/>
    <mergeCell ref="F31:H31"/>
    <mergeCell ref="C32:D32"/>
    <mergeCell ref="F32:H32"/>
    <mergeCell ref="C33:D33"/>
    <mergeCell ref="F33:H33"/>
    <mergeCell ref="C34:D34"/>
    <mergeCell ref="F34:H34"/>
    <mergeCell ref="C31:D31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29</vt:i4>
      </vt:variant>
    </vt:vector>
  </HeadingPairs>
  <TitlesOfParts>
    <vt:vector size="29" baseType="lpstr">
      <vt:lpstr>12월1일</vt:lpstr>
      <vt:lpstr>12월2일</vt:lpstr>
      <vt:lpstr>12월3일</vt:lpstr>
      <vt:lpstr>12월4일</vt:lpstr>
      <vt:lpstr>12월5일</vt:lpstr>
      <vt:lpstr>12월6일</vt:lpstr>
      <vt:lpstr>12월7일</vt:lpstr>
      <vt:lpstr>12월8일</vt:lpstr>
      <vt:lpstr>12월9일</vt:lpstr>
      <vt:lpstr>12월10일</vt:lpstr>
      <vt:lpstr>12월11일</vt:lpstr>
      <vt:lpstr>12월12일</vt:lpstr>
      <vt:lpstr>12월13일</vt:lpstr>
      <vt:lpstr>12월14일</vt:lpstr>
      <vt:lpstr>12월15일</vt:lpstr>
      <vt:lpstr>12월16일</vt:lpstr>
      <vt:lpstr>12월17일</vt:lpstr>
      <vt:lpstr>12월18일</vt:lpstr>
      <vt:lpstr>12월19일</vt:lpstr>
      <vt:lpstr>12월20일</vt:lpstr>
      <vt:lpstr>12월21일</vt:lpstr>
      <vt:lpstr>12월22일</vt:lpstr>
      <vt:lpstr>12월23일</vt:lpstr>
      <vt:lpstr>12월24일</vt:lpstr>
      <vt:lpstr>12월25일</vt:lpstr>
      <vt:lpstr>12월26일</vt:lpstr>
      <vt:lpstr>12월27일</vt:lpstr>
      <vt:lpstr>12월28일</vt:lpstr>
      <vt:lpstr>12월29일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2014-10-01T12:18:14Z</dcterms:created>
  <dcterms:modified xsi:type="dcterms:W3CDTF">2015-12-29T14:08:34Z</dcterms:modified>
</cp:coreProperties>
</file>