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75" windowWidth="20730" windowHeight="11760" firstSheet="39" activeTab="48"/>
  </bookViews>
  <sheets>
    <sheet name="12.11월14일" sheetId="2" r:id="rId1"/>
    <sheet name="12.11월15일" sheetId="1" r:id="rId2"/>
    <sheet name="12.11월16일" sheetId="3" r:id="rId3"/>
    <sheet name="12.11월17일" sheetId="5" r:id="rId4"/>
    <sheet name="12.11월18일" sheetId="6" r:id="rId5"/>
    <sheet name="12.11월19일" sheetId="7" r:id="rId6"/>
    <sheet name="12.11월20일" sheetId="8" r:id="rId7"/>
    <sheet name="12.11월21일" sheetId="9" r:id="rId8"/>
    <sheet name="12.11월22일" sheetId="10" r:id="rId9"/>
    <sheet name="12.11월23일" sheetId="11" r:id="rId10"/>
    <sheet name="12.11월24일 " sheetId="13" r:id="rId11"/>
    <sheet name="12.11월25일 " sheetId="14" r:id="rId12"/>
    <sheet name="12.11월26일" sheetId="15" r:id="rId13"/>
    <sheet name="12.11월27일 (" sheetId="16" r:id="rId14"/>
    <sheet name="12.11월28일 " sheetId="17" r:id="rId15"/>
    <sheet name="12.11월29일  " sheetId="18" r:id="rId16"/>
    <sheet name="12.11월30일 " sheetId="19" r:id="rId17"/>
    <sheet name="12.12월1일" sheetId="20" r:id="rId18"/>
    <sheet name="12.12월2일" sheetId="21" r:id="rId19"/>
    <sheet name="12.12월03일 " sheetId="22" r:id="rId20"/>
    <sheet name="12.12월04일 " sheetId="23" r:id="rId21"/>
    <sheet name="12.12월05일" sheetId="24" r:id="rId22"/>
    <sheet name="12.12월06일" sheetId="25" r:id="rId23"/>
    <sheet name="12.12월07일" sheetId="26" r:id="rId24"/>
    <sheet name="12.12월08일" sheetId="27" r:id="rId25"/>
    <sheet name="12.12월09일" sheetId="28" r:id="rId26"/>
    <sheet name="12.12월10일" sheetId="29" r:id="rId27"/>
    <sheet name="12.12월11일" sheetId="30" r:id="rId28"/>
    <sheet name="12.12월12일" sheetId="31" r:id="rId29"/>
    <sheet name="12.12월13일" sheetId="32" r:id="rId30"/>
    <sheet name="12.12월14일" sheetId="33" r:id="rId31"/>
    <sheet name="12.12월15일" sheetId="34" r:id="rId32"/>
    <sheet name="12.12월16일" sheetId="35" r:id="rId33"/>
    <sheet name="12.12월17일" sheetId="36" r:id="rId34"/>
    <sheet name="12.12월18일" sheetId="37" r:id="rId35"/>
    <sheet name="12.12월19일 " sheetId="38" r:id="rId36"/>
    <sheet name="12.12월20일" sheetId="39" r:id="rId37"/>
    <sheet name="12.12월21일" sheetId="40" r:id="rId38"/>
    <sheet name="12.12월22일" sheetId="41" r:id="rId39"/>
    <sheet name="12.12월23일" sheetId="45" r:id="rId40"/>
    <sheet name="12.12월24일" sheetId="44" r:id="rId41"/>
    <sheet name="12.12월25일" sheetId="46" r:id="rId42"/>
    <sheet name="12.12월26일" sheetId="48" r:id="rId43"/>
    <sheet name="12.12월27일" sheetId="49" r:id="rId44"/>
    <sheet name="12.12월28일" sheetId="50" r:id="rId45"/>
    <sheet name="12.12월29일" sheetId="51" r:id="rId46"/>
    <sheet name="12.12월30일" sheetId="52" r:id="rId47"/>
    <sheet name="13.1월2일" sheetId="53" r:id="rId48"/>
    <sheet name="13.1월3일" sheetId="54" r:id="rId49"/>
  </sheets>
  <calcPr calcId="125725"/>
</workbook>
</file>

<file path=xl/calcChain.xml><?xml version="1.0" encoding="utf-8"?>
<calcChain xmlns="http://schemas.openxmlformats.org/spreadsheetml/2006/main">
  <c r="G64" i="54"/>
  <c r="C64"/>
  <c r="G64" i="53"/>
  <c r="C64"/>
  <c r="G57" s="1"/>
  <c r="G64" i="52"/>
  <c r="C64"/>
  <c r="G64" i="51"/>
  <c r="C64"/>
  <c r="G57" s="1"/>
  <c r="G64" i="50"/>
  <c r="C64"/>
  <c r="G57"/>
  <c r="G64" i="49"/>
  <c r="C64"/>
  <c r="G57" s="1"/>
  <c r="G61" i="48"/>
  <c r="C61"/>
  <c r="G54" s="1"/>
  <c r="G61" i="46"/>
  <c r="C61"/>
  <c r="G59" i="45"/>
  <c r="C59"/>
  <c r="G52" s="1"/>
  <c r="G54"/>
  <c r="G63" i="44"/>
  <c r="C63"/>
  <c r="G59" i="41"/>
  <c r="C59"/>
  <c r="G52" s="1"/>
  <c r="G58" i="40"/>
  <c r="C58"/>
  <c r="G51" s="1"/>
  <c r="G58" i="39"/>
  <c r="C58"/>
  <c r="G51" s="1"/>
  <c r="G58" i="38"/>
  <c r="C58"/>
  <c r="G58" i="37"/>
  <c r="G51" s="1"/>
  <c r="C58"/>
  <c r="C58" i="36"/>
  <c r="G58"/>
  <c r="G53" i="35"/>
  <c r="G58"/>
  <c r="C58"/>
  <c r="G58" i="34"/>
  <c r="C58"/>
  <c r="G58" i="33"/>
  <c r="C58"/>
  <c r="G58" i="32"/>
  <c r="C58"/>
  <c r="G53" i="31"/>
  <c r="G58" s="1"/>
  <c r="C58"/>
  <c r="C58" i="30"/>
  <c r="G58"/>
  <c r="G51" i="29"/>
  <c r="G58"/>
  <c r="C58"/>
  <c r="G53"/>
  <c r="G51" i="28"/>
  <c r="G53"/>
  <c r="G58" s="1"/>
  <c r="C58"/>
  <c r="G58" i="27"/>
  <c r="C58"/>
  <c r="G58" i="26"/>
  <c r="C58"/>
  <c r="G58" i="25"/>
  <c r="C58"/>
  <c r="G58" i="24"/>
  <c r="C58"/>
  <c r="G58" i="23"/>
  <c r="C58"/>
  <c r="G58" i="22"/>
  <c r="C58"/>
  <c r="G58" i="21"/>
  <c r="G58" i="20"/>
  <c r="C58"/>
  <c r="G58" i="19"/>
  <c r="C58"/>
  <c r="G57" i="18"/>
  <c r="C57"/>
  <c r="G57" i="17"/>
  <c r="C57"/>
  <c r="G56" i="16"/>
  <c r="C56"/>
  <c r="G49"/>
  <c r="G56" i="15"/>
  <c r="C56"/>
  <c r="G49" s="1"/>
  <c r="G56" i="14"/>
  <c r="C56"/>
  <c r="G49" s="1"/>
  <c r="G56" i="13" s="1"/>
  <c r="C56"/>
  <c r="G51"/>
  <c r="G49" s="1"/>
  <c r="G56" i="11"/>
  <c r="C56"/>
  <c r="G49" s="1"/>
  <c r="G56" i="10"/>
  <c r="C56"/>
  <c r="G49"/>
  <c r="G56" i="9"/>
  <c r="C56"/>
  <c r="G49" s="1"/>
  <c r="G56" i="8"/>
  <c r="C56"/>
  <c r="G49"/>
  <c r="G57" i="54" l="1"/>
  <c r="G57" i="52"/>
  <c r="G54" i="46"/>
  <c r="G56" i="44"/>
  <c r="G51" i="38"/>
  <c r="G51" i="36"/>
  <c r="G51" i="35"/>
  <c r="G51" i="34"/>
  <c r="G51" i="33"/>
  <c r="G51" i="32"/>
  <c r="G51" i="31"/>
  <c r="G51" i="30"/>
</calcChain>
</file>

<file path=xl/sharedStrings.xml><?xml version="1.0" encoding="utf-8"?>
<sst xmlns="http://schemas.openxmlformats.org/spreadsheetml/2006/main" count="3687" uniqueCount="1733">
  <si>
    <r>
      <t>COLA</t>
    </r>
    <r>
      <rPr>
        <b/>
        <sz val="24"/>
        <color theme="1"/>
        <rFont val="맑은 고딕"/>
        <family val="3"/>
        <charset val="129"/>
        <scheme val="major"/>
      </rPr>
      <t>mercato</t>
    </r>
    <r>
      <rPr>
        <b/>
        <sz val="20"/>
        <color theme="1"/>
        <rFont val="맑은 고딕"/>
        <family val="3"/>
        <charset val="129"/>
        <scheme val="major"/>
      </rPr>
      <t xml:space="preserve">  DAILY REPORT          </t>
    </r>
    <phoneticPr fontId="3" type="noConversion"/>
  </si>
  <si>
    <t>지배인</t>
    <phoneticPr fontId="3" type="noConversion"/>
  </si>
  <si>
    <t>대표</t>
    <phoneticPr fontId="3" type="noConversion"/>
  </si>
  <si>
    <t>예약</t>
  </si>
  <si>
    <t>오전</t>
    <phoneticPr fontId="3" type="noConversion"/>
  </si>
  <si>
    <t>시간</t>
  </si>
  <si>
    <t>예약자</t>
  </si>
  <si>
    <t>인원수</t>
  </si>
  <si>
    <t>특이사항</t>
  </si>
  <si>
    <t>오후</t>
    <phoneticPr fontId="3" type="noConversion"/>
  </si>
  <si>
    <t>파스타</t>
    <phoneticPr fontId="3" type="noConversion"/>
  </si>
  <si>
    <t>1 F</t>
    <phoneticPr fontId="3" type="noConversion"/>
  </si>
  <si>
    <t>샐러드</t>
    <phoneticPr fontId="3" type="noConversion"/>
  </si>
  <si>
    <t>강지원 사원</t>
    <phoneticPr fontId="3" type="noConversion"/>
  </si>
  <si>
    <t>2 F</t>
    <phoneticPr fontId="3" type="noConversion"/>
  </si>
  <si>
    <t>피자</t>
    <phoneticPr fontId="3" type="noConversion"/>
  </si>
  <si>
    <t>ROMA</t>
    <phoneticPr fontId="3" type="noConversion"/>
  </si>
  <si>
    <t>안티</t>
    <phoneticPr fontId="3" type="noConversion"/>
  </si>
  <si>
    <t>VERONA</t>
    <phoneticPr fontId="3" type="noConversion"/>
  </si>
  <si>
    <t>발주자</t>
    <phoneticPr fontId="3" type="noConversion"/>
  </si>
  <si>
    <t>A조</t>
    <phoneticPr fontId="3" type="noConversion"/>
  </si>
  <si>
    <t>B조</t>
    <phoneticPr fontId="3" type="noConversion"/>
  </si>
  <si>
    <t>C조</t>
    <phoneticPr fontId="3" type="noConversion"/>
  </si>
  <si>
    <t>김미선</t>
    <phoneticPr fontId="3" type="noConversion"/>
  </si>
  <si>
    <t>보고 및 특이사항</t>
  </si>
  <si>
    <t>.</t>
    <phoneticPr fontId="3" type="noConversion"/>
  </si>
  <si>
    <t>2012.11.14(수)</t>
    <phoneticPr fontId="3" type="noConversion"/>
  </si>
  <si>
    <t>임진환 주임</t>
    <phoneticPr fontId="3" type="noConversion"/>
  </si>
  <si>
    <t xml:space="preserve">이동훈 사원 </t>
    <phoneticPr fontId="3" type="noConversion"/>
  </si>
  <si>
    <t xml:space="preserve">이성춘 사원 </t>
    <phoneticPr fontId="3" type="noConversion"/>
  </si>
  <si>
    <t>강지원 사원 , 이성춘 사원</t>
    <phoneticPr fontId="3" type="noConversion"/>
  </si>
  <si>
    <t xml:space="preserve">파스타 냉장고 성해작업 실시 </t>
    <phoneticPr fontId="3" type="noConversion"/>
  </si>
  <si>
    <t xml:space="preserve">파스타 냉장고 성해로 인한 업무 효율성 저하로 인한 </t>
    <phoneticPr fontId="3" type="noConversion"/>
  </si>
  <si>
    <t>성해 제거 작업 실시</t>
    <phoneticPr fontId="3" type="noConversion"/>
  </si>
  <si>
    <t>이성춘 사원 원유통 발주 업무 교육</t>
    <phoneticPr fontId="3" type="noConversion"/>
  </si>
  <si>
    <t>작원들의 업무의 다양화 및 체계적인 발주 업무 작업</t>
    <phoneticPr fontId="3" type="noConversion"/>
  </si>
  <si>
    <t>을 위해 발주 업무 교육</t>
    <phoneticPr fontId="3" type="noConversion"/>
  </si>
  <si>
    <t>사무실 대청소 및 화장실 바닥 청소 실시</t>
    <phoneticPr fontId="3" type="noConversion"/>
  </si>
  <si>
    <t>홀 직원 , 주방 직원 4~5시 사무실 대청소 실시</t>
    <phoneticPr fontId="3" type="noConversion"/>
  </si>
  <si>
    <t xml:space="preserve">11월15일 오후 7시~11시 </t>
    <phoneticPr fontId="3" type="noConversion"/>
  </si>
  <si>
    <t xml:space="preserve">온스타일 촬영 예정 </t>
    <phoneticPr fontId="3" type="noConversion"/>
  </si>
  <si>
    <t>장소 대관으로 음료만 하실 예정입니다</t>
    <phoneticPr fontId="3" type="noConversion"/>
  </si>
  <si>
    <t>고객들의 LUNCH B 세트 이용 늘어남</t>
    <phoneticPr fontId="3" type="noConversion"/>
  </si>
  <si>
    <t>고객들의 LUNCH B 세트 이용 늘어나고 있습니다.</t>
    <phoneticPr fontId="3" type="noConversion"/>
  </si>
  <si>
    <t xml:space="preserve">신선한 식재료와 아름다운 가격 , 홀직원의 친절하고 자신감있는 모습으로 </t>
    <phoneticPr fontId="3" type="noConversion"/>
  </si>
  <si>
    <t>인하여 꾸준히 늘어나고 있습니다</t>
    <phoneticPr fontId="3" type="noConversion"/>
  </si>
  <si>
    <t xml:space="preserve">안치권 </t>
    <phoneticPr fontId="3" type="noConversion"/>
  </si>
  <si>
    <t>김윤영 , 이두영</t>
    <phoneticPr fontId="3" type="noConversion"/>
  </si>
  <si>
    <t>주방 휴무 :   이동훈 사원  강지원 사원(오후근무)</t>
    <phoneticPr fontId="3" type="noConversion"/>
  </si>
  <si>
    <t xml:space="preserve">이성춘 사원 </t>
    <phoneticPr fontId="3" type="noConversion"/>
  </si>
  <si>
    <t>공춘식 대리</t>
    <phoneticPr fontId="3" type="noConversion"/>
  </si>
  <si>
    <t xml:space="preserve">강지원 사원   </t>
    <phoneticPr fontId="3" type="noConversion"/>
  </si>
  <si>
    <t>임진환 주임</t>
    <phoneticPr fontId="3" type="noConversion"/>
  </si>
  <si>
    <t>홀 휴무: 최향경 주임 ,김미선 사원</t>
    <phoneticPr fontId="3" type="noConversion"/>
  </si>
  <si>
    <t xml:space="preserve">유보람 , 김윤영 </t>
    <phoneticPr fontId="3" type="noConversion"/>
  </si>
  <si>
    <t>안치권 , 이두형</t>
    <phoneticPr fontId="3" type="noConversion"/>
  </si>
  <si>
    <t xml:space="preserve">김윤영 , 이두형 </t>
    <phoneticPr fontId="3" type="noConversion"/>
  </si>
  <si>
    <t>유보람</t>
    <phoneticPr fontId="3" type="noConversion"/>
  </si>
  <si>
    <t>홀 휴무: 최향경 주임 , 유보람 사원</t>
    <phoneticPr fontId="3" type="noConversion"/>
  </si>
  <si>
    <t>안치권, 김미선</t>
    <phoneticPr fontId="3" type="noConversion"/>
  </si>
  <si>
    <t>안치권</t>
    <phoneticPr fontId="3" type="noConversion"/>
  </si>
  <si>
    <t>김재연 님</t>
    <phoneticPr fontId="3" type="noConversion"/>
  </si>
  <si>
    <t>한혜규 님</t>
    <phoneticPr fontId="3" type="noConversion"/>
  </si>
  <si>
    <t>허태수 목사님</t>
    <phoneticPr fontId="3" type="noConversion"/>
  </si>
  <si>
    <t>20%할인</t>
    <phoneticPr fontId="3" type="noConversion"/>
  </si>
  <si>
    <t>박미경 님</t>
    <phoneticPr fontId="3" type="noConversion"/>
  </si>
  <si>
    <t>Verona</t>
    <phoneticPr fontId="3" type="noConversion"/>
  </si>
  <si>
    <t>온스타일 촬영건은 취소 되었습니다.</t>
    <phoneticPr fontId="3" type="noConversion"/>
  </si>
  <si>
    <t>날씨가 쌀쌀한 탓인지 따뜻한 국물이 있는 홍합탕 추천메뉴로 권유판매시, 고객</t>
    <phoneticPr fontId="3" type="noConversion"/>
  </si>
  <si>
    <t>님 만족도 상당히 높습니다.</t>
    <phoneticPr fontId="3" type="noConversion"/>
  </si>
  <si>
    <t>11월 16일 오후 3시에 잡지 퀸에서 연말모임장소 핫플레이스 소개로 매장모습,</t>
    <phoneticPr fontId="3" type="noConversion"/>
  </si>
  <si>
    <t>3가지정도의 음식 촬영으로 진행 예정입니다.</t>
    <phoneticPr fontId="3" type="noConversion"/>
  </si>
  <si>
    <t>설원희 님</t>
    <phoneticPr fontId="3" type="noConversion"/>
  </si>
  <si>
    <t>김은경 님</t>
    <phoneticPr fontId="3" type="noConversion"/>
  </si>
  <si>
    <t>고경민 님</t>
    <phoneticPr fontId="3" type="noConversion"/>
  </si>
  <si>
    <t>허태수 목사님 세트 샐러드 서비스 제공</t>
    <phoneticPr fontId="3" type="noConversion"/>
  </si>
  <si>
    <t>35,000원 런치 B 세트 이용 하셨습니다</t>
    <phoneticPr fontId="3" type="noConversion"/>
  </si>
  <si>
    <t>서비스 세트 샐러드 3ea 서비스 제공 하였습니다.</t>
    <phoneticPr fontId="3" type="noConversion"/>
  </si>
  <si>
    <t>.2층 주방 냉장고 정리 실시</t>
    <phoneticPr fontId="3" type="noConversion"/>
  </si>
  <si>
    <t>냉장고 식자재 정리 및 청소 실시</t>
    <phoneticPr fontId="3" type="noConversion"/>
  </si>
  <si>
    <t>2012.11.16(금)</t>
    <phoneticPr fontId="3" type="noConversion"/>
  </si>
  <si>
    <t>주방 휴무 :  강지원 사원(오전근무)</t>
    <phoneticPr fontId="3" type="noConversion"/>
  </si>
  <si>
    <t>이동훈 사원</t>
    <phoneticPr fontId="3" type="noConversion"/>
  </si>
  <si>
    <t>2012.11.15(목)</t>
    <phoneticPr fontId="3" type="noConversion"/>
  </si>
  <si>
    <t>12시</t>
    <phoneticPr fontId="3" type="noConversion"/>
  </si>
  <si>
    <t>12시30분</t>
    <phoneticPr fontId="3" type="noConversion"/>
  </si>
  <si>
    <t>DS 모임</t>
    <phoneticPr fontId="3" type="noConversion"/>
  </si>
  <si>
    <t>이은정 님</t>
    <phoneticPr fontId="3" type="noConversion"/>
  </si>
  <si>
    <t>홍보리 님</t>
    <phoneticPr fontId="3" type="noConversion"/>
  </si>
  <si>
    <t>본사</t>
    <phoneticPr fontId="3" type="noConversion"/>
  </si>
  <si>
    <t xml:space="preserve">윤실장 </t>
    <phoneticPr fontId="3" type="noConversion"/>
  </si>
  <si>
    <t>7시</t>
    <phoneticPr fontId="3" type="noConversion"/>
  </si>
  <si>
    <t>7시20분</t>
    <phoneticPr fontId="3" type="noConversion"/>
  </si>
  <si>
    <t>7시30분</t>
    <phoneticPr fontId="3" type="noConversion"/>
  </si>
  <si>
    <t>8시</t>
    <phoneticPr fontId="3" type="noConversion"/>
  </si>
  <si>
    <t>8시40분</t>
    <phoneticPr fontId="3" type="noConversion"/>
  </si>
  <si>
    <t>최승용 님</t>
    <phoneticPr fontId="3" type="noConversion"/>
  </si>
  <si>
    <t>조성진 님</t>
    <phoneticPr fontId="3" type="noConversion"/>
  </si>
  <si>
    <t>정지윤 님</t>
    <phoneticPr fontId="3" type="noConversion"/>
  </si>
  <si>
    <t>조석일 님</t>
    <phoneticPr fontId="3" type="noConversion"/>
  </si>
  <si>
    <t>김재경 님</t>
    <phoneticPr fontId="3" type="noConversion"/>
  </si>
  <si>
    <t>테이스팅 메뉴</t>
    <phoneticPr fontId="3" type="noConversion"/>
  </si>
  <si>
    <t>김미선</t>
    <phoneticPr fontId="3" type="noConversion"/>
  </si>
  <si>
    <t>유보람</t>
    <phoneticPr fontId="3" type="noConversion"/>
  </si>
  <si>
    <t>김윤영 , 안치권</t>
    <phoneticPr fontId="3" type="noConversion"/>
  </si>
  <si>
    <t>김재경 님 테이스팅 메뉴</t>
    <phoneticPr fontId="3" type="noConversion"/>
  </si>
  <si>
    <t>1. 유자를 곁들인 새우 텀블 , 관자살 구이</t>
    <phoneticPr fontId="3" type="noConversion"/>
  </si>
  <si>
    <t xml:space="preserve">2. 가지 그라탕 </t>
    <phoneticPr fontId="3" type="noConversion"/>
  </si>
  <si>
    <t>3. 단감 시즌 샐러드</t>
    <phoneticPr fontId="3" type="noConversion"/>
  </si>
  <si>
    <t>4. 비프 샐러드</t>
    <phoneticPr fontId="3" type="noConversion"/>
  </si>
  <si>
    <t>5. 꽃게 샐러드</t>
    <phoneticPr fontId="3" type="noConversion"/>
  </si>
  <si>
    <t>6. 전라도 장흥산 안심 스테이크</t>
    <phoneticPr fontId="3" type="noConversion"/>
  </si>
  <si>
    <t xml:space="preserve">7. 꼴라메르까토 스페셜 디저트 </t>
    <phoneticPr fontId="3" type="noConversion"/>
  </si>
  <si>
    <t xml:space="preserve">가지 그라틴 ( 신메뉴 ) 판매 시작 </t>
    <phoneticPr fontId="3" type="noConversion"/>
  </si>
  <si>
    <t>지속적인 테이스팅 메뉴 및 교육으로 인하여</t>
    <phoneticPr fontId="3" type="noConversion"/>
  </si>
  <si>
    <t>첫날이였음에도 순조 롭게 진행 하였습니다.</t>
    <phoneticPr fontId="3" type="noConversion"/>
  </si>
  <si>
    <t>. Queen 잡지 촬영 실시 ( 3시30분 ~ 5:00시 )</t>
    <phoneticPr fontId="3" type="noConversion"/>
  </si>
  <si>
    <t>홍합탕 , 등심 스테이크 , 꼴라메르까토 피자 촬영 실시</t>
    <phoneticPr fontId="3" type="noConversion"/>
  </si>
  <si>
    <t xml:space="preserve">. 11월17일 오전 돌잔치 Lunch  테이스팅 14분 예정 </t>
    <phoneticPr fontId="3" type="noConversion"/>
  </si>
  <si>
    <t xml:space="preserve">2. 시즌 가지 그라탕 </t>
    <phoneticPr fontId="3" type="noConversion"/>
  </si>
  <si>
    <t xml:space="preserve">3. 단감 샐러드 </t>
    <phoneticPr fontId="3" type="noConversion"/>
  </si>
  <si>
    <t>4. 꽃게 파스타</t>
    <phoneticPr fontId="3" type="noConversion"/>
  </si>
  <si>
    <t xml:space="preserve">5. 한우 등심 스테이크 </t>
    <phoneticPr fontId="3" type="noConversion"/>
  </si>
  <si>
    <t xml:space="preserve">6. 티라미수 </t>
    <phoneticPr fontId="3" type="noConversion"/>
  </si>
  <si>
    <t>가지 그라탕 , 새우 텀블 스프 포스 입력 완료</t>
    <phoneticPr fontId="3" type="noConversion"/>
  </si>
  <si>
    <t>홀 휴무: 최향경 주임 ,이두영 사원</t>
    <phoneticPr fontId="3" type="noConversion"/>
  </si>
  <si>
    <t xml:space="preserve">김윤영 </t>
    <phoneticPr fontId="3" type="noConversion"/>
  </si>
  <si>
    <t>이창환 님</t>
    <phoneticPr fontId="3" type="noConversion"/>
  </si>
  <si>
    <t xml:space="preserve">홀 휴무: 최향경 주임 </t>
    <phoneticPr fontId="3" type="noConversion"/>
  </si>
  <si>
    <t>2012.11.17(토)</t>
    <phoneticPr fontId="3" type="noConversion"/>
  </si>
  <si>
    <t xml:space="preserve">강지원 사원 </t>
    <phoneticPr fontId="3" type="noConversion"/>
  </si>
  <si>
    <t>김미선,유보람</t>
    <phoneticPr fontId="3" type="noConversion"/>
  </si>
  <si>
    <t>안치권,이두영</t>
    <phoneticPr fontId="3" type="noConversion"/>
  </si>
  <si>
    <t>김윤영</t>
    <phoneticPr fontId="3" type="noConversion"/>
  </si>
  <si>
    <t>김윤영,안치권,이두영</t>
    <phoneticPr fontId="3" type="noConversion"/>
  </si>
  <si>
    <t>김미선</t>
    <phoneticPr fontId="3" type="noConversion"/>
  </si>
  <si>
    <t>피영주님</t>
    <phoneticPr fontId="3" type="noConversion"/>
  </si>
  <si>
    <t>ROMA 테이스팅메뉴, 장희찬 아가 돌잔치</t>
    <phoneticPr fontId="3" type="noConversion"/>
  </si>
  <si>
    <t>주방 휴무 :  이성춘 사원</t>
    <phoneticPr fontId="3" type="noConversion"/>
  </si>
  <si>
    <t>45,000원 테이스팅 메뉴</t>
    <phoneticPr fontId="3" type="noConversion"/>
  </si>
  <si>
    <t>1. 유자를 곁들인 새우볼 튀김 , 관자살 구이</t>
    <phoneticPr fontId="3" type="noConversion"/>
  </si>
  <si>
    <t xml:space="preserve">2. 시즌 가지 그라탕 </t>
    <phoneticPr fontId="3" type="noConversion"/>
  </si>
  <si>
    <t xml:space="preserve">3. 단감 샐러드 </t>
    <phoneticPr fontId="3" type="noConversion"/>
  </si>
  <si>
    <t xml:space="preserve">4. 꽃게 파스타 </t>
    <phoneticPr fontId="3" type="noConversion"/>
  </si>
  <si>
    <t xml:space="preserve">5. 채끝 스테이크 </t>
    <phoneticPr fontId="3" type="noConversion"/>
  </si>
  <si>
    <t>6. 꼴라 메르까토 스페셜 디저트</t>
    <phoneticPr fontId="3" type="noConversion"/>
  </si>
  <si>
    <t>. 식사는 매우 만족하셨습니다.</t>
    <phoneticPr fontId="3" type="noConversion"/>
  </si>
  <si>
    <t xml:space="preserve">11월 18일 런치 15분 45,000원 테이스팅 메뉴 </t>
    <phoneticPr fontId="3" type="noConversion"/>
  </si>
  <si>
    <t>11월17일 동일 하게 진행하겠습니다.</t>
    <phoneticPr fontId="3" type="noConversion"/>
  </si>
  <si>
    <t>공충식 대리</t>
    <phoneticPr fontId="3" type="noConversion"/>
  </si>
  <si>
    <t>김용민 이사님</t>
    <phoneticPr fontId="3" type="noConversion"/>
  </si>
  <si>
    <t>10%할인</t>
    <phoneticPr fontId="3" type="noConversion"/>
  </si>
  <si>
    <t>정신철 님</t>
    <phoneticPr fontId="3" type="noConversion"/>
  </si>
  <si>
    <t>이재희 님</t>
    <phoneticPr fontId="3" type="noConversion"/>
  </si>
  <si>
    <t>금동준 님</t>
    <phoneticPr fontId="3" type="noConversion"/>
  </si>
  <si>
    <t xml:space="preserve">∙ 4층에서 14명 런치테스팅메뉴로 돌잔치겸하는 가족식사 진행되었습니다. </t>
    <phoneticPr fontId="3" type="noConversion"/>
  </si>
  <si>
    <t>음식 맛,서비스 모두 만족해하셨고, 프라이빗한 공간에서의 가족행사모임에 대</t>
    <phoneticPr fontId="3" type="noConversion"/>
  </si>
  <si>
    <t>해서도 상당히 만족해 하셨습니다.</t>
    <phoneticPr fontId="3" type="noConversion"/>
  </si>
  <si>
    <t>∙ 어제 교체된 포스를 사용하였습니다.</t>
    <phoneticPr fontId="3" type="noConversion"/>
  </si>
  <si>
    <t>전에 발생한 문제점은 해결되었고, 소소한 문제점에 대해서도 푸디쪽에 연락</t>
    <phoneticPr fontId="3" type="noConversion"/>
  </si>
  <si>
    <t>취하여 바로바로 수정하였습니다.</t>
    <phoneticPr fontId="3" type="noConversion"/>
  </si>
  <si>
    <t>∙ 디너타임 동시간때 1,2층 만석으로 진행되었고, 일본손님또한 높은 비중을</t>
    <phoneticPr fontId="3" type="noConversion"/>
  </si>
  <si>
    <t>차지하였습니다.</t>
    <phoneticPr fontId="3" type="noConversion"/>
  </si>
  <si>
    <t>∙ 18일 예약사항</t>
    <phoneticPr fontId="3" type="noConversion"/>
  </si>
  <si>
    <t>런치- 4층 최중희 님 15명 런치테스팅 메뉴로 진행</t>
    <phoneticPr fontId="3" type="noConversion"/>
  </si>
  <si>
    <t xml:space="preserve">        2층 Verona 차재민님 7명</t>
    <phoneticPr fontId="3" type="noConversion"/>
  </si>
  <si>
    <t xml:space="preserve">        1층 11명 식사진행</t>
    <phoneticPr fontId="3" type="noConversion"/>
  </si>
  <si>
    <t>2012.11.18(일)</t>
    <phoneticPr fontId="3" type="noConversion"/>
  </si>
  <si>
    <t>ROMA 테이스팅메뉴</t>
    <phoneticPr fontId="3" type="noConversion"/>
  </si>
  <si>
    <t>차재민 님</t>
    <phoneticPr fontId="3" type="noConversion"/>
  </si>
  <si>
    <t>최충희 님</t>
    <phoneticPr fontId="3" type="noConversion"/>
  </si>
  <si>
    <t>최세윤 님</t>
    <phoneticPr fontId="3" type="noConversion"/>
  </si>
  <si>
    <t xml:space="preserve">강지원 사원 </t>
    <phoneticPr fontId="3" type="noConversion"/>
  </si>
  <si>
    <t>이성춘 사원</t>
    <phoneticPr fontId="3" type="noConversion"/>
  </si>
  <si>
    <t>김윤영,유보람,이두영</t>
    <phoneticPr fontId="3" type="noConversion"/>
  </si>
  <si>
    <t xml:space="preserve">∙ 4층에서 13명 런치테스팅메뉴로 환갑생일잔치 가족식사 진행되었습니다. </t>
    <phoneticPr fontId="3" type="noConversion"/>
  </si>
  <si>
    <t>어제와 동일한 메뉴로 진행되었는데 모든 메뉴에 고객님들 감탄해 하셨고, 신경</t>
    <phoneticPr fontId="3" type="noConversion"/>
  </si>
  <si>
    <t>써서 준비해주어서 매우 감사하단 말씀전하였으며 연말모임 문의하셨습니다.</t>
    <phoneticPr fontId="3" type="noConversion"/>
  </si>
  <si>
    <t>∙ 주말 예약손님과 워킹손님으로 동시간때 만석으로 진행되었습니다.</t>
    <phoneticPr fontId="3" type="noConversion"/>
  </si>
  <si>
    <t>. 모든메뉴 만족하셨습니다.</t>
    <phoneticPr fontId="3" type="noConversion"/>
  </si>
  <si>
    <t>∙ 11월 19일 (월) 우리금융 주주 (정현진 부사장님)</t>
    <phoneticPr fontId="3" type="noConversion"/>
  </si>
  <si>
    <t xml:space="preserve"> \70,000디너 테이스팅6명 예약</t>
    <phoneticPr fontId="3" type="noConversion"/>
  </si>
  <si>
    <t>주방 휴무 :  임진환 주임</t>
    <phoneticPr fontId="3" type="noConversion"/>
  </si>
  <si>
    <t>2012.11.19(월)</t>
    <phoneticPr fontId="3" type="noConversion"/>
  </si>
  <si>
    <t>임진환 주임</t>
    <phoneticPr fontId="3" type="noConversion"/>
  </si>
  <si>
    <t xml:space="preserve">이성춘 사원 </t>
    <phoneticPr fontId="3" type="noConversion"/>
  </si>
  <si>
    <t>이동훈 사원</t>
    <phoneticPr fontId="3" type="noConversion"/>
  </si>
  <si>
    <t xml:space="preserve">강지원 사원 </t>
    <phoneticPr fontId="3" type="noConversion"/>
  </si>
  <si>
    <t>1. 광어 까르파치오</t>
    <phoneticPr fontId="3" type="noConversion"/>
  </si>
  <si>
    <t>2. 에프와스를 곁들인 백만송이 구이</t>
    <phoneticPr fontId="3" type="noConversion"/>
  </si>
  <si>
    <t>3. 새우 스프링롤 &amp; 고구마 크림 스프</t>
    <phoneticPr fontId="3" type="noConversion"/>
  </si>
  <si>
    <t>4. 바질페스토를 곁들인 보타르가 파스타</t>
    <phoneticPr fontId="3" type="noConversion"/>
  </si>
  <si>
    <t>5. 한우 안심 1+ 스테이크 구이</t>
    <phoneticPr fontId="3" type="noConversion"/>
  </si>
  <si>
    <t xml:space="preserve">6. 꼴라메르까토 스페셜 디저트 </t>
    <phoneticPr fontId="3" type="noConversion"/>
  </si>
  <si>
    <t>홀 휴무: 안치권 사원</t>
    <phoneticPr fontId="3" type="noConversion"/>
  </si>
  <si>
    <t xml:space="preserve">최향경 , 이두영 </t>
    <phoneticPr fontId="3" type="noConversion"/>
  </si>
  <si>
    <t xml:space="preserve">최향경  </t>
    <phoneticPr fontId="3" type="noConversion"/>
  </si>
  <si>
    <t>김윤영 , 김미선</t>
    <phoneticPr fontId="3" type="noConversion"/>
  </si>
  <si>
    <t xml:space="preserve">.이호선 사원 첫출근 </t>
    <phoneticPr fontId="3" type="noConversion"/>
  </si>
  <si>
    <t xml:space="preserve">29살 이호선 사원 첫출근 </t>
    <phoneticPr fontId="3" type="noConversion"/>
  </si>
  <si>
    <t xml:space="preserve">2F 주방 근무 기물위치 및 식재료의 위치 </t>
    <phoneticPr fontId="3" type="noConversion"/>
  </si>
  <si>
    <t>교육 실시 냉장고 벽면등 항상 청결 유지 교육</t>
    <phoneticPr fontId="3" type="noConversion"/>
  </si>
  <si>
    <t>∙ 정현진 부사장님 모임 : 꼴라파스타 단골고객이셨던 박동창 님 모임이였으며</t>
    <phoneticPr fontId="3" type="noConversion"/>
  </si>
  <si>
    <t xml:space="preserve">  박동창 님 23일 2층 룸으로 예약주셨습니다.</t>
    <phoneticPr fontId="3" type="noConversion"/>
  </si>
  <si>
    <t>∙ 내일 진행될 영어수업 연기되었습니다.</t>
    <phoneticPr fontId="3" type="noConversion"/>
  </si>
  <si>
    <t xml:space="preserve">   -&gt;선생님 부상으로 인하여 수업연기되었으며 추후 정확한 일정 공지됩니다.</t>
    <phoneticPr fontId="3" type="noConversion"/>
  </si>
  <si>
    <t>.이두영 사원 교육 상황</t>
    <phoneticPr fontId="3" type="noConversion"/>
  </si>
  <si>
    <t xml:space="preserve">  고객응대시 물과 메뉴북 제공이 이루어지고 있으며 응대시 자세 및 멘트교육도</t>
    <phoneticPr fontId="3" type="noConversion"/>
  </si>
  <si>
    <t xml:space="preserve">   함께 진행하였습니다.</t>
    <phoneticPr fontId="3" type="noConversion"/>
  </si>
  <si>
    <t xml:space="preserve">    (ex:상투적인 표현인 "실례하겠습니다~" 하지 않기 등)</t>
    <phoneticPr fontId="3" type="noConversion"/>
  </si>
  <si>
    <t xml:space="preserve">   이번주안까지 포스교육이루어지며 교육시 계산교육까지 진횅됩니다.</t>
    <phoneticPr fontId="3" type="noConversion"/>
  </si>
  <si>
    <t>최철용 님</t>
    <phoneticPr fontId="3" type="noConversion"/>
  </si>
  <si>
    <t>이주형 님</t>
    <phoneticPr fontId="3" type="noConversion"/>
  </si>
  <si>
    <t>윤진숙 실장님</t>
    <phoneticPr fontId="3" type="noConversion"/>
  </si>
  <si>
    <t>우리금융지주</t>
    <phoneticPr fontId="3" type="noConversion"/>
  </si>
  <si>
    <t>Roma, \70,000 Tasting</t>
    <phoneticPr fontId="3" type="noConversion"/>
  </si>
  <si>
    <t>미소담 회</t>
    <phoneticPr fontId="3" type="noConversion"/>
  </si>
  <si>
    <t>신형수 님</t>
    <phoneticPr fontId="3" type="noConversion"/>
  </si>
  <si>
    <t>부인과 자주 오셨던 분</t>
    <phoneticPr fontId="3" type="noConversion"/>
  </si>
  <si>
    <t>Verona,  Dinner A Set 이용</t>
    <phoneticPr fontId="3" type="noConversion"/>
  </si>
  <si>
    <t>2012.11.20(화)</t>
    <phoneticPr fontId="3" type="noConversion"/>
  </si>
  <si>
    <t>주방 휴무 :  공춘식 대리</t>
    <phoneticPr fontId="3" type="noConversion"/>
  </si>
  <si>
    <t>주방 휴무 :  이동훈 사원</t>
    <phoneticPr fontId="3" type="noConversion"/>
  </si>
  <si>
    <t>공충식 대리</t>
    <phoneticPr fontId="3" type="noConversion"/>
  </si>
  <si>
    <t>홀 휴무: 김윤영 사원 , 이두영 사원</t>
    <phoneticPr fontId="3" type="noConversion"/>
  </si>
  <si>
    <t>유보람 , 김미선</t>
    <phoneticPr fontId="3" type="noConversion"/>
  </si>
  <si>
    <t xml:space="preserve">안치권 , 최향경 </t>
    <phoneticPr fontId="3" type="noConversion"/>
  </si>
  <si>
    <t xml:space="preserve">안치권  </t>
    <phoneticPr fontId="3" type="noConversion"/>
  </si>
  <si>
    <t>최향경 , 유보람</t>
    <phoneticPr fontId="3" type="noConversion"/>
  </si>
  <si>
    <t>김미선</t>
    <phoneticPr fontId="3" type="noConversion"/>
  </si>
  <si>
    <t xml:space="preserve">이선호 사원 냉장고 정리 및 식재료 파악 </t>
    <phoneticPr fontId="3" type="noConversion"/>
  </si>
  <si>
    <t>. 주방 냉장고 안에 있는 재료를 하나하나 자세히</t>
    <phoneticPr fontId="3" type="noConversion"/>
  </si>
  <si>
    <t>확인하고 모르는 식재료는 교육을 통해 숙지 시켰습니다</t>
    <phoneticPr fontId="3" type="noConversion"/>
  </si>
  <si>
    <t>이선호 사원 마감 교육 실시</t>
    <phoneticPr fontId="3" type="noConversion"/>
  </si>
  <si>
    <t xml:space="preserve">2F주방 마감시 오븐 , 워머기 , 후드 , 전기 소멸하는 </t>
    <phoneticPr fontId="3" type="noConversion"/>
  </si>
  <si>
    <t xml:space="preserve">방법 자세히 교육 </t>
    <phoneticPr fontId="3" type="noConversion"/>
  </si>
  <si>
    <t>1F 주방 토마토소스 생산 ( 파스타 )</t>
    <phoneticPr fontId="3" type="noConversion"/>
  </si>
  <si>
    <t xml:space="preserve">1F , 2F 주방의 원할한 업무 분담을 위해 오전 시간에 </t>
    <phoneticPr fontId="3" type="noConversion"/>
  </si>
  <si>
    <t xml:space="preserve">1F 주방의 미장 작업 실시 </t>
    <phoneticPr fontId="3" type="noConversion"/>
  </si>
  <si>
    <t>주차장 청소 실시</t>
    <phoneticPr fontId="3" type="noConversion"/>
  </si>
  <si>
    <t xml:space="preserve">재활용 및 주위 정리 실시 </t>
    <phoneticPr fontId="3" type="noConversion"/>
  </si>
  <si>
    <t xml:space="preserve">삿갓등 , 화단 정리 실시 </t>
    <phoneticPr fontId="3" type="noConversion"/>
  </si>
  <si>
    <t>11시</t>
    <phoneticPr fontId="3" type="noConversion"/>
  </si>
  <si>
    <t>북클럽</t>
    <phoneticPr fontId="3" type="noConversion"/>
  </si>
  <si>
    <t>생일 케잌준비 ( 초코 무스 )</t>
    <phoneticPr fontId="3" type="noConversion"/>
  </si>
  <si>
    <t xml:space="preserve">가지 그라탕 반응 최고!! </t>
    <phoneticPr fontId="3" type="noConversion"/>
  </si>
  <si>
    <t>찾는 고객들은 최고의 찬사를 보내 주시며 직원들의 사기가 높아졌습니다.</t>
    <phoneticPr fontId="3" type="noConversion"/>
  </si>
  <si>
    <t>겨울 추천메뉴로 진행하고 있습니다.</t>
    <phoneticPr fontId="3" type="noConversion"/>
  </si>
  <si>
    <t>또한 날씨가 추워짐에 따른 홍합탕의 반응도 좋아 홀직원 영업시 함께</t>
    <phoneticPr fontId="3" type="noConversion"/>
  </si>
  <si>
    <t>1층 테라스 난로 가동</t>
    <phoneticPr fontId="3" type="noConversion"/>
  </si>
  <si>
    <t>흡연을 원하는 와인손님들을 위하여 테라스 연말 준비를 완료하였습니다.</t>
    <phoneticPr fontId="3" type="noConversion"/>
  </si>
  <si>
    <t>삿갓등1개와 전기난로1개 유지하며 화단정리하였으며 겨울느낌으로 연출할</t>
    <phoneticPr fontId="3" type="noConversion"/>
  </si>
  <si>
    <t>려고 합니다.</t>
    <phoneticPr fontId="3" type="noConversion"/>
  </si>
  <si>
    <t>사용일</t>
    <phoneticPr fontId="3" type="noConversion"/>
  </si>
  <si>
    <t>금액</t>
    <phoneticPr fontId="3" type="noConversion"/>
  </si>
  <si>
    <t>홀</t>
    <phoneticPr fontId="3" type="noConversion"/>
  </si>
  <si>
    <t>사 유</t>
    <phoneticPr fontId="3" type="noConversion"/>
  </si>
  <si>
    <t>마감조 택시비 : 안치권</t>
    <phoneticPr fontId="3" type="noConversion"/>
  </si>
  <si>
    <t>업무중교통비 : 안치권 신발구입시</t>
    <phoneticPr fontId="3" type="noConversion"/>
  </si>
  <si>
    <t>홀직원(안치권)신발구입건</t>
    <phoneticPr fontId="3" type="noConversion"/>
  </si>
  <si>
    <t>총 금액</t>
    <phoneticPr fontId="3" type="noConversion"/>
  </si>
  <si>
    <t>조리부</t>
    <phoneticPr fontId="3" type="noConversion"/>
  </si>
  <si>
    <t xml:space="preserve">일일 전도금 사용 내역 :   </t>
    <phoneticPr fontId="3" type="noConversion"/>
  </si>
  <si>
    <t>12월13일  세브란스병원 원장님 7:00, 22~25명, \80,000 Tasting 이용예정</t>
    <phoneticPr fontId="3" type="noConversion"/>
  </si>
  <si>
    <t>12월17일  세브란스병원 원장님(한상훈손님 예약) 14명, 4층</t>
    <phoneticPr fontId="3" type="noConversion"/>
  </si>
  <si>
    <t xml:space="preserve">                추후 원장님과 메뉴결정할 예정입니다.</t>
    <phoneticPr fontId="3" type="noConversion"/>
  </si>
  <si>
    <t>예약사항</t>
    <phoneticPr fontId="3" type="noConversion"/>
  </si>
  <si>
    <t>11월30일 조경원 손님 7:00 20명 4층 D/Aset(파스타만 변경)</t>
    <phoneticPr fontId="3" type="noConversion"/>
  </si>
  <si>
    <t>2012.11.21(수)</t>
    <phoneticPr fontId="3" type="noConversion"/>
  </si>
  <si>
    <t>주방 휴무 :  강지원 사원</t>
    <phoneticPr fontId="3" type="noConversion"/>
  </si>
  <si>
    <t>이동훈 사원</t>
    <phoneticPr fontId="3" type="noConversion"/>
  </si>
  <si>
    <t>임진환 주임</t>
    <phoneticPr fontId="3" type="noConversion"/>
  </si>
  <si>
    <t>홀 휴무: 김윤영 사원</t>
    <phoneticPr fontId="3" type="noConversion"/>
  </si>
  <si>
    <t>유보람</t>
    <phoneticPr fontId="3" type="noConversion"/>
  </si>
  <si>
    <t>최향경 , 안치권 , 이두영</t>
    <phoneticPr fontId="3" type="noConversion"/>
  </si>
  <si>
    <t>최향경 , 이두영</t>
    <phoneticPr fontId="3" type="noConversion"/>
  </si>
  <si>
    <t xml:space="preserve">이선호 사원은 이성춘 사원에게 샐러드 오픈과 </t>
    <phoneticPr fontId="3" type="noConversion"/>
  </si>
  <si>
    <t xml:space="preserve">마감의 대한 교육을 반복적으로 교육 받음으로서 매장 
적응도를 </t>
    <phoneticPr fontId="3" type="noConversion"/>
  </si>
  <si>
    <t xml:space="preserve">파스타 파트 , 샐러드 파트 세팅되어 있는 미장들 </t>
    <phoneticPr fontId="3" type="noConversion"/>
  </si>
  <si>
    <t xml:space="preserve">사진 작업을 통해 출퇴근 시간을 이용하여 지속 적인 교육을 </t>
    <phoneticPr fontId="3" type="noConversion"/>
  </si>
  <si>
    <t>할수 있게 하였습니다.</t>
    <phoneticPr fontId="3" type="noConversion"/>
  </si>
  <si>
    <t>후드를 통해져 내려오는 기름을 제거 하기위해</t>
    <phoneticPr fontId="3" type="noConversion"/>
  </si>
  <si>
    <t>이성춘 사원 , 이선호 사원 후드 대청소를 실시 하였습니다.</t>
    <phoneticPr fontId="3" type="noConversion"/>
  </si>
  <si>
    <t xml:space="preserve">11월22일 리틀 그라운드 , 80,000원 테이스팅 메뉴에 있는 </t>
    <phoneticPr fontId="3" type="noConversion"/>
  </si>
  <si>
    <t>가지 그라탕 작업을 준비 하였습니다.</t>
    <phoneticPr fontId="3" type="noConversion"/>
  </si>
  <si>
    <t xml:space="preserve">계절에 알맞은 샤벳일뿐 아니라 코스메뉴에 자연스럽게 어울려지는 </t>
    <phoneticPr fontId="3" type="noConversion"/>
  </si>
  <si>
    <t>맛이였습니다.</t>
    <phoneticPr fontId="3" type="noConversion"/>
  </si>
  <si>
    <t>업무 이해도 및 적응력이 매우 좋았습니다.</t>
    <phoneticPr fontId="3" type="noConversion"/>
  </si>
  <si>
    <t>11월20일 실시한 화단 정리 마무리를 하였습니다.</t>
    <phoneticPr fontId="3" type="noConversion"/>
  </si>
  <si>
    <t xml:space="preserve">비료를 뿌려 땅을 비옥하게 하였고 땅을 고르게 하여 다음 화단 작업에 용이 </t>
    <phoneticPr fontId="3" type="noConversion"/>
  </si>
  <si>
    <t>잡초를 제거 하여 흙의 상태를 100%의 상태를 유지 하게 하였습니다.</t>
    <phoneticPr fontId="3" type="noConversion"/>
  </si>
  <si>
    <t xml:space="preserve">하였습니다. </t>
    <phoneticPr fontId="3" type="noConversion"/>
  </si>
  <si>
    <t xml:space="preserve">홀 , 주방 11월22일 행사의 차질 없게 만반의 준비를 하였습니다. </t>
    <phoneticPr fontId="3" type="noConversion"/>
  </si>
  <si>
    <t>12시</t>
    <phoneticPr fontId="3" type="noConversion"/>
  </si>
  <si>
    <t>권소현 님</t>
    <phoneticPr fontId="3" type="noConversion"/>
  </si>
  <si>
    <t>1. 이선호 사원 샐러드 오픈 및 마감 재교육 실시</t>
    <phoneticPr fontId="3" type="noConversion"/>
  </si>
  <si>
    <t>2. 이성춘 사원 , 이선호 사원 3:00~4:00 후드 대청소 실시</t>
    <phoneticPr fontId="3" type="noConversion"/>
  </si>
  <si>
    <t>3. Little ground 가지 그라탕 작업 실시</t>
    <phoneticPr fontId="3" type="noConversion"/>
  </si>
  <si>
    <t>4. 유자 샤벳 생산 실시</t>
    <phoneticPr fontId="3" type="noConversion"/>
  </si>
  <si>
    <t>5. 이성춘 사원 Pos 입고 목록 교육 실시 ( 4:00~4:30 )</t>
    <phoneticPr fontId="3" type="noConversion"/>
  </si>
  <si>
    <t xml:space="preserve">6. 화단 정리 실시 </t>
    <phoneticPr fontId="3" type="noConversion"/>
  </si>
  <si>
    <t xml:space="preserve">7. 11월22일 Little ground , 80,000원 테이스팅 준비 철저 </t>
    <phoneticPr fontId="3" type="noConversion"/>
  </si>
  <si>
    <t>8. 이두영 사원 에스프레소 추출 교육과 전화응대법 실시</t>
    <phoneticPr fontId="3" type="noConversion"/>
  </si>
  <si>
    <t>쓰레기봉투 10장 구입</t>
    <phoneticPr fontId="3" type="noConversion"/>
  </si>
  <si>
    <t>9. 매장 크리스마스 디스플레이 시작(본사) =&gt;내일까지 진행하여 마무리됩니다.</t>
    <phoneticPr fontId="3" type="noConversion"/>
  </si>
  <si>
    <t>내일 예약관련 150,000원 테이스팅 및 80,000원 테이스팅 메뉴 첨부파일로 같이 첨부 하겠습니다.</t>
    <phoneticPr fontId="3" type="noConversion"/>
  </si>
  <si>
    <t>Foody 사이트에서 일일  원재료 작업을 교육 하였습니다.</t>
    <phoneticPr fontId="3" type="noConversion"/>
  </si>
  <si>
    <t>적응도를 높였습니다.</t>
    <phoneticPr fontId="3" type="noConversion"/>
  </si>
  <si>
    <t>유자 알맹이의 즙을 짜서 유자 샤벳을 생산하였습니다.</t>
    <phoneticPr fontId="3" type="noConversion"/>
  </si>
  <si>
    <t>2012.11.22(목)</t>
    <phoneticPr fontId="3" type="noConversion"/>
  </si>
  <si>
    <t>11시30분</t>
    <phoneticPr fontId="3" type="noConversion"/>
  </si>
  <si>
    <t>최윤선 님</t>
    <phoneticPr fontId="3" type="noConversion"/>
  </si>
  <si>
    <t>남희정 님</t>
    <phoneticPr fontId="3" type="noConversion"/>
  </si>
  <si>
    <t>이래사 모임</t>
    <phoneticPr fontId="3" type="noConversion"/>
  </si>
  <si>
    <t>안찬일 님</t>
    <phoneticPr fontId="3" type="noConversion"/>
  </si>
  <si>
    <t>6시</t>
    <phoneticPr fontId="3" type="noConversion"/>
  </si>
  <si>
    <t xml:space="preserve">리틀 그라운드 </t>
    <phoneticPr fontId="3" type="noConversion"/>
  </si>
  <si>
    <t>150,000원 테이스팅</t>
    <phoneticPr fontId="3" type="noConversion"/>
  </si>
  <si>
    <t>주방 휴무 :  이성춘 사원</t>
    <phoneticPr fontId="3" type="noConversion"/>
  </si>
  <si>
    <t>강지원 사원</t>
    <phoneticPr fontId="3" type="noConversion"/>
  </si>
  <si>
    <t>홀 휴무: 유보람 사원 ( 오후근무 )</t>
    <phoneticPr fontId="3" type="noConversion"/>
  </si>
  <si>
    <t>김윤영</t>
    <phoneticPr fontId="3" type="noConversion"/>
  </si>
  <si>
    <t>안치권 , 유보람</t>
    <phoneticPr fontId="3" type="noConversion"/>
  </si>
  <si>
    <t>최향경 , 이두영</t>
    <phoneticPr fontId="3" type="noConversion"/>
  </si>
  <si>
    <t>김윤영 , 유보람</t>
    <phoneticPr fontId="3" type="noConversion"/>
  </si>
  <si>
    <t>1. 이선호 사원 주방 오픈 및 마감 이해도 교육</t>
    <phoneticPr fontId="3" type="noConversion"/>
  </si>
  <si>
    <t>80,000원 테이스팅 ,Roma</t>
    <phoneticPr fontId="3" type="noConversion"/>
  </si>
  <si>
    <t>2.안찬일 님 10명 테이스팅(\80,000)</t>
    <phoneticPr fontId="3" type="noConversion"/>
  </si>
  <si>
    <t xml:space="preserve"> - 신선한 석화</t>
    <phoneticPr fontId="3" type="noConversion"/>
  </si>
  <si>
    <t xml:space="preserve"> - 가지그라탕</t>
    <phoneticPr fontId="3" type="noConversion"/>
  </si>
  <si>
    <t xml:space="preserve"> - 구운유자와 관자살,새우볼튀김</t>
    <phoneticPr fontId="3" type="noConversion"/>
  </si>
  <si>
    <t xml:space="preserve"> - 굴라시 스프</t>
    <phoneticPr fontId="3" type="noConversion"/>
  </si>
  <si>
    <t xml:space="preserve"> - 비앙코소스 버섯 딸리아따레</t>
    <phoneticPr fontId="3" type="noConversion"/>
  </si>
  <si>
    <t xml:space="preserve"> - 등심 스테이크</t>
    <phoneticPr fontId="3" type="noConversion"/>
  </si>
  <si>
    <t xml:space="preserve"> - 티라미스&amp;차</t>
    <phoneticPr fontId="3" type="noConversion"/>
  </si>
  <si>
    <t xml:space="preserve">1. 첫째날 리틀그라운드 pt 순조롭게 진행되었으며 약간의 미흡했던 부분은 다시 한번 </t>
    <phoneticPr fontId="3" type="noConversion"/>
  </si>
  <si>
    <t>체크하여 앞으로 진행될 리틀그라운드pt에 반영하겠습니다.</t>
    <phoneticPr fontId="3" type="noConversion"/>
  </si>
  <si>
    <t>2. 4층에서 진행된 테이스팅 손님들 직접 칠면조 준비해오시며, 연말 파티분위기를 한껏</t>
    <phoneticPr fontId="3" type="noConversion"/>
  </si>
  <si>
    <t>낼수 있는 프라이빗한 공간 매우 만족해 하셨으며 서비스로 제공된 가자미 생선 튀김으로</t>
    <phoneticPr fontId="3" type="noConversion"/>
  </si>
  <si>
    <t>시작된 테이스팅 코스메뉴 또한 매우만족해 하시며 다음 모임을 기약하였습니다.</t>
    <phoneticPr fontId="3" type="noConversion"/>
  </si>
  <si>
    <t>이선호 사원은 주방 오픈과 마감시 순서를 배웠습니다</t>
    <phoneticPr fontId="3" type="noConversion"/>
  </si>
  <si>
    <t>11월22일</t>
    <phoneticPr fontId="3" type="noConversion"/>
  </si>
  <si>
    <t>감자 구매</t>
    <phoneticPr fontId="3" type="noConversion"/>
  </si>
  <si>
    <t>주방 휴무 :  공충식 대리</t>
    <phoneticPr fontId="3" type="noConversion"/>
  </si>
  <si>
    <t>이성춘 사원</t>
    <phoneticPr fontId="3" type="noConversion"/>
  </si>
  <si>
    <t xml:space="preserve">이동훈 사원 </t>
    <phoneticPr fontId="3" type="noConversion"/>
  </si>
  <si>
    <t xml:space="preserve">강지원 사원 </t>
    <phoneticPr fontId="3" type="noConversion"/>
  </si>
  <si>
    <t>홀 휴무:  안치권 사원</t>
    <phoneticPr fontId="3" type="noConversion"/>
  </si>
  <si>
    <t>유보람</t>
    <phoneticPr fontId="3" type="noConversion"/>
  </si>
  <si>
    <t>최향경 , 김윤영 , 이두영</t>
    <phoneticPr fontId="3" type="noConversion"/>
  </si>
  <si>
    <t xml:space="preserve">김윤영  </t>
    <phoneticPr fontId="3" type="noConversion"/>
  </si>
  <si>
    <t xml:space="preserve">김윤영  </t>
    <phoneticPr fontId="3" type="noConversion"/>
  </si>
  <si>
    <t>1. 이선호 사원 오븐의 용도에 대한 이해</t>
    <phoneticPr fontId="3" type="noConversion"/>
  </si>
  <si>
    <t xml:space="preserve">우오바 , 우오바빵 , 파스타 미장 , 오븐에서 활용되는 </t>
    <phoneticPr fontId="3" type="noConversion"/>
  </si>
  <si>
    <t xml:space="preserve">식재료들 교육 실시 </t>
    <phoneticPr fontId="3" type="noConversion"/>
  </si>
  <si>
    <t xml:space="preserve">2. 강지원 사원 월말 재고조사 교육 </t>
    <phoneticPr fontId="3" type="noConversion"/>
  </si>
  <si>
    <t xml:space="preserve">월말 재고조사 ( 세금계산서 , 원장 ) 의 대한 이해와 </t>
    <phoneticPr fontId="3" type="noConversion"/>
  </si>
  <si>
    <t>그에 따른 서류들을 교육 받았습니다.</t>
    <phoneticPr fontId="3" type="noConversion"/>
  </si>
  <si>
    <t>남다른 열정과 빠른 이해도를 바탕으로 단기간에 교육을</t>
    <phoneticPr fontId="3" type="noConversion"/>
  </si>
  <si>
    <t>완료 하였습니다.</t>
    <phoneticPr fontId="3" type="noConversion"/>
  </si>
  <si>
    <t>3. 이성춘 사원 이선호 사원에게 샐러드 및 기본 미장 교육</t>
    <phoneticPr fontId="3" type="noConversion"/>
  </si>
  <si>
    <t>이성춘 사원은 식재료 및 꼴라메르까토에서 사용되어 지고</t>
    <phoneticPr fontId="3" type="noConversion"/>
  </si>
  <si>
    <t xml:space="preserve">있는 기물을 성심 성의것 알려 주며 빠른 적응을 위해 </t>
    <phoneticPr fontId="3" type="noConversion"/>
  </si>
  <si>
    <t>노력 하였습니다,</t>
    <phoneticPr fontId="3" type="noConversion"/>
  </si>
  <si>
    <t>.장근석씨 어머님 생일 파티</t>
    <phoneticPr fontId="3" type="noConversion"/>
  </si>
  <si>
    <t>13분 송년 메뉴 A세트 식사 하셨습니다.</t>
    <phoneticPr fontId="3" type="noConversion"/>
  </si>
  <si>
    <t xml:space="preserve">1. 깔라마리 , 우오바 </t>
    <phoneticPr fontId="3" type="noConversion"/>
  </si>
  <si>
    <t>2. 버섯샐러드</t>
    <phoneticPr fontId="3" type="noConversion"/>
  </si>
  <si>
    <t>3. 마르게리타</t>
    <phoneticPr fontId="3" type="noConversion"/>
  </si>
  <si>
    <t xml:space="preserve">4. 까르보나라 , 해산물 리조또 </t>
    <phoneticPr fontId="3" type="noConversion"/>
  </si>
  <si>
    <t>5. 등심 스테이크 , 디아볼라</t>
    <phoneticPr fontId="3" type="noConversion"/>
  </si>
  <si>
    <t xml:space="preserve">6.꼴라메르까토 스페셜 디저트 </t>
    <phoneticPr fontId="3" type="noConversion"/>
  </si>
  <si>
    <t>.이두영 사원 에스프레소 추출교육 우유 스티밍 방법 교육</t>
    <phoneticPr fontId="3" type="noConversion"/>
  </si>
  <si>
    <t>.배우려고 하는 의지가 강하여서 빠르게 습득하고 있습니다.</t>
    <phoneticPr fontId="3" type="noConversion"/>
  </si>
  <si>
    <t>2012.11.23(금)</t>
    <phoneticPr fontId="3" type="noConversion"/>
  </si>
  <si>
    <t>일요일에 손님의 증가로 인하여 발주 및 미장 철저히 준비</t>
    <phoneticPr fontId="3" type="noConversion"/>
  </si>
  <si>
    <t xml:space="preserve">일요일에 가족단위 및 연인들위주의 손님들의 증가로 인하여 발주 및 미장 </t>
    <phoneticPr fontId="3" type="noConversion"/>
  </si>
  <si>
    <t xml:space="preserve">을 철저히 하였습니다 </t>
    <phoneticPr fontId="3" type="noConversion"/>
  </si>
  <si>
    <t xml:space="preserve"> -오늘영업내용</t>
    <phoneticPr fontId="3" type="noConversion"/>
  </si>
  <si>
    <t>런치타임은 손님이 저조하였으나 해피아워시간부터 예약손님과 일반손님으로 방문으로</t>
    <phoneticPr fontId="3" type="noConversion"/>
  </si>
  <si>
    <t>저녁영업 (\2,100,000)이 좋았습니다.</t>
    <phoneticPr fontId="3" type="noConversion"/>
  </si>
  <si>
    <t xml:space="preserve"> -이두영사원 교육내용</t>
    <phoneticPr fontId="3" type="noConversion"/>
  </si>
  <si>
    <t xml:space="preserve"> 카푸치노교육 : 카푸치노용 스팀법과 완성된 카푸치노까지 교육이 진행되었습니다.</t>
    <phoneticPr fontId="3" type="noConversion"/>
  </si>
  <si>
    <t xml:space="preserve">                      당분간 카푸치노 스팀법연습만 진행하고 그 후 라떼스팀법 진행될</t>
    <phoneticPr fontId="3" type="noConversion"/>
  </si>
  <si>
    <t xml:space="preserve">                      예정입니다.</t>
    <phoneticPr fontId="3" type="noConversion"/>
  </si>
  <si>
    <t xml:space="preserve"> &lt;예약사항&gt;</t>
    <phoneticPr fontId="3" type="noConversion"/>
  </si>
  <si>
    <t xml:space="preserve">  10월30일 부사장 모임 : 4층에서 미팅후 점심식사 진행</t>
    <phoneticPr fontId="3" type="noConversion"/>
  </si>
  <si>
    <t>홀 휴무: 김윤영 사원</t>
    <phoneticPr fontId="3" type="noConversion"/>
  </si>
  <si>
    <t>최향경 , 안치권 , 이두영</t>
    <phoneticPr fontId="3" type="noConversion"/>
  </si>
  <si>
    <t>최향경</t>
    <phoneticPr fontId="3" type="noConversion"/>
  </si>
  <si>
    <t>김지혜 님</t>
    <phoneticPr fontId="3" type="noConversion"/>
  </si>
  <si>
    <t>조혜경 님</t>
    <phoneticPr fontId="3" type="noConversion"/>
  </si>
  <si>
    <t>장근석 씨 팬클럽 모임, 단품식사(우오바, 루꼴라피자 등)</t>
    <phoneticPr fontId="3" type="noConversion"/>
  </si>
  <si>
    <t>천재은 님</t>
    <phoneticPr fontId="3" type="noConversion"/>
  </si>
  <si>
    <t>강성원 님</t>
    <phoneticPr fontId="3" type="noConversion"/>
  </si>
  <si>
    <t>엄경모 님</t>
    <phoneticPr fontId="3" type="noConversion"/>
  </si>
  <si>
    <t>최정욱 님</t>
    <phoneticPr fontId="3" type="noConversion"/>
  </si>
  <si>
    <t>윤소영 님</t>
    <phoneticPr fontId="3" type="noConversion"/>
  </si>
  <si>
    <t>오승섭 님</t>
    <phoneticPr fontId="3" type="noConversion"/>
  </si>
  <si>
    <t>김현우 님</t>
    <phoneticPr fontId="3" type="noConversion"/>
  </si>
  <si>
    <t>이주현 님</t>
    <phoneticPr fontId="3" type="noConversion"/>
  </si>
  <si>
    <t>송정윤 님</t>
    <phoneticPr fontId="3" type="noConversion"/>
  </si>
  <si>
    <t>2+1</t>
    <phoneticPr fontId="3" type="noConversion"/>
  </si>
  <si>
    <t>부산메르까토 이용하시고 방문하신 분</t>
    <phoneticPr fontId="3" type="noConversion"/>
  </si>
  <si>
    <t xml:space="preserve">(단품메뉴를 이용하는 고객이 많았으며, 부산점을 이용하였던 손님이 방문하였으며   </t>
    <phoneticPr fontId="3" type="noConversion"/>
  </si>
  <si>
    <t>기분좋은 식사 하고 가셨습니다. 서비스로 커피제공 하였습니다.)</t>
    <phoneticPr fontId="3" type="noConversion"/>
  </si>
  <si>
    <t>서현덕 이사 지인</t>
    <phoneticPr fontId="3" type="noConversion"/>
  </si>
  <si>
    <t>LPG가스 충전(비상용까지 포함 3통 충전)</t>
    <phoneticPr fontId="3" type="noConversion"/>
  </si>
  <si>
    <t>문풍지 구입 등</t>
    <phoneticPr fontId="3" type="noConversion"/>
  </si>
  <si>
    <t>2012.11.24(토)</t>
    <phoneticPr fontId="3" type="noConversion"/>
  </si>
  <si>
    <t>주방 휴무 :  임진환 주임</t>
    <phoneticPr fontId="3" type="noConversion"/>
  </si>
  <si>
    <t>강지원 사원</t>
    <phoneticPr fontId="3" type="noConversion"/>
  </si>
  <si>
    <t>이성춘 사원</t>
    <phoneticPr fontId="3" type="noConversion"/>
  </si>
  <si>
    <t xml:space="preserve">이동훈 사원 </t>
    <phoneticPr fontId="3" type="noConversion"/>
  </si>
  <si>
    <t>공충식 대리</t>
    <phoneticPr fontId="3" type="noConversion"/>
  </si>
  <si>
    <t>1. 이선호 사원 토마토 소스 교육 ( 파스타 )</t>
    <phoneticPr fontId="3" type="noConversion"/>
  </si>
  <si>
    <t>이선호 사원은 토마토 소스 끓이는 방법을 처음 부터 끝까지</t>
    <phoneticPr fontId="3" type="noConversion"/>
  </si>
  <si>
    <t>직접 실습과 함께 교육을 받았습니다.</t>
    <phoneticPr fontId="3" type="noConversion"/>
  </si>
  <si>
    <t>2, 이선호 사원 샐러드 파트 교육</t>
    <phoneticPr fontId="3" type="noConversion"/>
  </si>
  <si>
    <t>꼴라 메르까토 기본 샐러드를 교육 받았습니다.</t>
    <phoneticPr fontId="3" type="noConversion"/>
  </si>
  <si>
    <t>각 샐러드별 드레싱 , 미장 , 디피 방법</t>
    <phoneticPr fontId="3" type="noConversion"/>
  </si>
  <si>
    <t>주방 휴무 :  공충식 대리</t>
    <phoneticPr fontId="3" type="noConversion"/>
  </si>
  <si>
    <t>임진환 주임</t>
    <phoneticPr fontId="3" type="noConversion"/>
  </si>
  <si>
    <t>이성춘 사원</t>
    <phoneticPr fontId="3" type="noConversion"/>
  </si>
  <si>
    <t>강지원 사원</t>
    <phoneticPr fontId="3" type="noConversion"/>
  </si>
  <si>
    <t>홀 휴무: 유보람 사원</t>
    <phoneticPr fontId="3" type="noConversion"/>
  </si>
  <si>
    <t>최향경 , 김윤영 , 이두영</t>
    <phoneticPr fontId="3" type="noConversion"/>
  </si>
  <si>
    <t xml:space="preserve">런치 , 디너 영업은 저조 하였으나 1층 테라스를 오픈하고 난로를 가동하니 </t>
    <phoneticPr fontId="3" type="noConversion"/>
  </si>
  <si>
    <t>고객들의 반응이 매우 좋았습니다.</t>
    <phoneticPr fontId="3" type="noConversion"/>
  </si>
  <si>
    <t xml:space="preserve">오늘 스페셜 에피로 나간 크래숑 비네그레타를 곁들인 석화도 고객께서 매우 </t>
    <phoneticPr fontId="3" type="noConversion"/>
  </si>
  <si>
    <t>만족 하셨습니다.</t>
    <phoneticPr fontId="3" type="noConversion"/>
  </si>
  <si>
    <t>1. 이선호 사원 냉장고 식자재 점검 및 대청소 실시</t>
    <phoneticPr fontId="3" type="noConversion"/>
  </si>
  <si>
    <t xml:space="preserve">이선호 사원은 강지원 , 이성춘 사원의 교육하에 </t>
    <phoneticPr fontId="3" type="noConversion"/>
  </si>
  <si>
    <t>2F 주방 전 냉장고 정리 및 식자재 교육을 받았습니다.</t>
    <phoneticPr fontId="3" type="noConversion"/>
  </si>
  <si>
    <t>특수야채 , 특수 식재료 ( 보타르가 , 모짜치즈 등 )</t>
    <phoneticPr fontId="3" type="noConversion"/>
  </si>
  <si>
    <t>2. 1F 주방 냉장고 정리 실시</t>
    <phoneticPr fontId="3" type="noConversion"/>
  </si>
  <si>
    <t>하였습니다</t>
    <phoneticPr fontId="3" type="noConversion"/>
  </si>
  <si>
    <t xml:space="preserve">주방 냉장고를 정리하여서 식자재 정리 및 확인을 </t>
    <phoneticPr fontId="3" type="noConversion"/>
  </si>
  <si>
    <t>김지윤 님</t>
    <phoneticPr fontId="3" type="noConversion"/>
  </si>
  <si>
    <t>2012.11.25(일)</t>
    <phoneticPr fontId="3" type="noConversion"/>
  </si>
  <si>
    <t>7시15분</t>
    <phoneticPr fontId="3" type="noConversion"/>
  </si>
  <si>
    <t>8시15분</t>
    <phoneticPr fontId="3" type="noConversion"/>
  </si>
  <si>
    <t>오건호 님</t>
    <phoneticPr fontId="3" type="noConversion"/>
  </si>
  <si>
    <t>서우학 님</t>
    <phoneticPr fontId="3" type="noConversion"/>
  </si>
  <si>
    <t>11월25일</t>
    <phoneticPr fontId="3" type="noConversion"/>
  </si>
  <si>
    <t>식대</t>
    <phoneticPr fontId="3" type="noConversion"/>
  </si>
  <si>
    <t>주방</t>
    <phoneticPr fontId="3" type="noConversion"/>
  </si>
  <si>
    <t>2012.11.26(월)</t>
    <phoneticPr fontId="3" type="noConversion"/>
  </si>
  <si>
    <t>임진환 주임</t>
    <phoneticPr fontId="3" type="noConversion"/>
  </si>
  <si>
    <t>이성춘 사원</t>
    <phoneticPr fontId="3" type="noConversion"/>
  </si>
  <si>
    <t>주방 휴무 :  공충식 대리, 이선호 사원</t>
    <phoneticPr fontId="3" type="noConversion"/>
  </si>
  <si>
    <t>강지원 사원. 임유리 사원, 이휘영 사원</t>
    <phoneticPr fontId="3" type="noConversion"/>
  </si>
  <si>
    <t>1. 이휘영, 임유리사원 주방교육 실시</t>
    <phoneticPr fontId="3" type="noConversion"/>
  </si>
  <si>
    <t>오후 : 현장실습(냉장고 정리, 기물위치파악, 청소등)</t>
    <phoneticPr fontId="3" type="noConversion"/>
  </si>
  <si>
    <t>2. 포스교육 실시</t>
    <phoneticPr fontId="3" type="noConversion"/>
  </si>
  <si>
    <t>메뉴 주문 및 계산방법 등 홀 포스에 관한 교육과</t>
    <phoneticPr fontId="3" type="noConversion"/>
  </si>
  <si>
    <t>입고 등록 패턴 발주등 발주와 재고에 관한 기능 교육 실시.</t>
    <phoneticPr fontId="3" type="noConversion"/>
  </si>
  <si>
    <t>오전: 메뉴및 레시피 교육 ( 안티 파스티 )</t>
    <phoneticPr fontId="3" type="noConversion"/>
  </si>
  <si>
    <t>안치권</t>
    <phoneticPr fontId="3" type="noConversion"/>
  </si>
  <si>
    <t xml:space="preserve">김윤영 </t>
    <phoneticPr fontId="3" type="noConversion"/>
  </si>
  <si>
    <t xml:space="preserve">최향경 , 이두영 </t>
    <phoneticPr fontId="3" type="noConversion"/>
  </si>
  <si>
    <t>최향경 , 이두영 , 정가연</t>
    <phoneticPr fontId="3" type="noConversion"/>
  </si>
  <si>
    <t>( 강지원 , 이동훈 , 이성춘 , 임유리 , 이휘영 )</t>
    <phoneticPr fontId="3" type="noConversion"/>
  </si>
  <si>
    <t xml:space="preserve">연말을 대비하여 1F 에피타이져 , 피자 업무를 위하여 </t>
    <phoneticPr fontId="3" type="noConversion"/>
  </si>
  <si>
    <t>1F 근무를 하였습니다.</t>
    <phoneticPr fontId="3" type="noConversion"/>
  </si>
  <si>
    <t>8시30분</t>
    <phoneticPr fontId="3" type="noConversion"/>
  </si>
  <si>
    <t>구남희 님</t>
    <phoneticPr fontId="3" type="noConversion"/>
  </si>
  <si>
    <t>피앤지코리아 부서회식, Verona</t>
    <phoneticPr fontId="3" type="noConversion"/>
  </si>
  <si>
    <t xml:space="preserve">3. 이성춘 사원 1F 주방 근무 </t>
    <phoneticPr fontId="3" type="noConversion"/>
  </si>
  <si>
    <t>4. 임유리 , 이휘영, 전가영 사원 첫출근</t>
    <phoneticPr fontId="3" type="noConversion"/>
  </si>
  <si>
    <t xml:space="preserve">    조리부 : 임유리, 이휘영 근무</t>
    <phoneticPr fontId="3" type="noConversion"/>
  </si>
  <si>
    <t xml:space="preserve">       홀    : 전가영 근무</t>
    <phoneticPr fontId="3" type="noConversion"/>
  </si>
  <si>
    <t>(김윤영, 이두영)</t>
    <phoneticPr fontId="3" type="noConversion"/>
  </si>
  <si>
    <t>6. 월요일 포함 런치영업활성화 방안</t>
    <phoneticPr fontId="3" type="noConversion"/>
  </si>
  <si>
    <t xml:space="preserve">   어머니모임 등을 유치하여 영업을 활성화하였으면 합니다.</t>
    <phoneticPr fontId="3" type="noConversion"/>
  </si>
  <si>
    <t xml:space="preserve"> 룸을 원하시는 모임으로 예약이 들어왔을시 2층 룸이 예약되어있을경우 예약을 안하시</t>
    <phoneticPr fontId="3" type="noConversion"/>
  </si>
  <si>
    <t xml:space="preserve"> 는 분들이 종종 있었습니다. 이에 4층공간을 평일 런치에는 어머니 모임 등 회사회식 등</t>
    <phoneticPr fontId="3" type="noConversion"/>
  </si>
  <si>
    <t xml:space="preserve">  할 수 있게 메뉴 선택의 폭을 열어주었으며 합니다.</t>
    <phoneticPr fontId="3" type="noConversion"/>
  </si>
  <si>
    <t>석유가스 충전(비상용까지 포함 2통 충전)</t>
    <phoneticPr fontId="3" type="noConversion"/>
  </si>
  <si>
    <t>2012.11.27(화)</t>
    <phoneticPr fontId="3" type="noConversion"/>
  </si>
  <si>
    <t>10시30분</t>
    <phoneticPr fontId="3" type="noConversion"/>
  </si>
  <si>
    <t>박선정 님</t>
    <phoneticPr fontId="3" type="noConversion"/>
  </si>
  <si>
    <t>이수영 님</t>
    <phoneticPr fontId="3" type="noConversion"/>
  </si>
  <si>
    <t>4시</t>
    <phoneticPr fontId="3" type="noConversion"/>
  </si>
  <si>
    <t>리틀그라운드</t>
    <phoneticPr fontId="3" type="noConversion"/>
  </si>
  <si>
    <t xml:space="preserve">7시 </t>
    <phoneticPr fontId="3" type="noConversion"/>
  </si>
  <si>
    <t>이흥민 님</t>
    <phoneticPr fontId="3" type="noConversion"/>
  </si>
  <si>
    <t>김나경 님</t>
    <phoneticPr fontId="3" type="noConversion"/>
  </si>
  <si>
    <t>주방 휴무 :  이동훈 사원 , 이성춘 사원(오전근무)</t>
    <phoneticPr fontId="3" type="noConversion"/>
  </si>
  <si>
    <t>공충식 대리</t>
    <phoneticPr fontId="3" type="noConversion"/>
  </si>
  <si>
    <t>임진환 주임</t>
    <phoneticPr fontId="3" type="noConversion"/>
  </si>
  <si>
    <t>이성춘 사원 , 이선호 사원</t>
    <phoneticPr fontId="3" type="noConversion"/>
  </si>
  <si>
    <t>1. 신규 직원 근무 현황</t>
    <phoneticPr fontId="3" type="noConversion"/>
  </si>
  <si>
    <t xml:space="preserve">이선호 사원 : 1F 주방 근무 ( 기본 안티 파스티의 이해 및 </t>
    <phoneticPr fontId="3" type="noConversion"/>
  </si>
  <si>
    <t>미장 확인 )</t>
    <phoneticPr fontId="3" type="noConversion"/>
  </si>
  <si>
    <t>임유리 사원 , 이휘영 사원 : 2F 주방 근무 ( 가지 그라탕 ,</t>
    <phoneticPr fontId="3" type="noConversion"/>
  </si>
  <si>
    <t>우오바 미장 준비 방법 교육 , 빵 제공 방법 교육 ,</t>
    <phoneticPr fontId="3" type="noConversion"/>
  </si>
  <si>
    <t xml:space="preserve">기물 위치 파악 교육  실시 </t>
    <phoneticPr fontId="3" type="noConversion"/>
  </si>
  <si>
    <t xml:space="preserve">2. Little ground 150,000원 테이스팅 메뉴 </t>
    <phoneticPr fontId="3" type="noConversion"/>
  </si>
  <si>
    <t xml:space="preserve">1) 크래숑 비네그레타를 곁들인 Fresh 석화 에피 </t>
    <phoneticPr fontId="3" type="noConversion"/>
  </si>
  <si>
    <t xml:space="preserve">2) 가지 그라탕 </t>
    <phoneticPr fontId="3" type="noConversion"/>
  </si>
  <si>
    <t xml:space="preserve">3) 랍스터 버섯 구이 </t>
    <phoneticPr fontId="3" type="noConversion"/>
  </si>
  <si>
    <t>4) 새우볼 , 새우 텀블 관자  모듬 구이</t>
    <phoneticPr fontId="3" type="noConversion"/>
  </si>
  <si>
    <t>5) 꼴라메르까토 홈메이드 유자 샤벳</t>
    <phoneticPr fontId="3" type="noConversion"/>
  </si>
  <si>
    <t xml:space="preserve">6) 레드와인 소꼬리찜을 곁들인 미트소스 </t>
    <phoneticPr fontId="3" type="noConversion"/>
  </si>
  <si>
    <t xml:space="preserve">    까사레치아 파스타</t>
    <phoneticPr fontId="3" type="noConversion"/>
  </si>
  <si>
    <t>7) 전라도 장흥산 안심 1+ 스테이</t>
    <phoneticPr fontId="3" type="noConversion"/>
  </si>
  <si>
    <t xml:space="preserve">1. 영어 교육 실시 </t>
    <phoneticPr fontId="3" type="noConversion"/>
  </si>
  <si>
    <t xml:space="preserve">11월27일 영어 첫교육을 직원들의 열의와 정열을 바탕으로 기본 부터 시작하여
</t>
    <phoneticPr fontId="3" type="noConversion"/>
  </si>
  <si>
    <t xml:space="preserve">직원들의 이해도와 수업 참여도가 매우 좋았습니다. </t>
    <phoneticPr fontId="3" type="noConversion"/>
  </si>
  <si>
    <t xml:space="preserve">선생님의 적절한 설명과 유쾌한 교육으로 직원들의 만족도가 좋았으며 중간중간 </t>
    <phoneticPr fontId="3" type="noConversion"/>
  </si>
  <si>
    <t>직원들간의 배웠던 내용을 복습하는 모습을 발견 할수 있었습니다.</t>
    <phoneticPr fontId="3" type="noConversion"/>
  </si>
  <si>
    <t>홀 휴무: 이두영 사원</t>
    <phoneticPr fontId="3" type="noConversion"/>
  </si>
  <si>
    <t>최향경 ,안치권 , 정가연</t>
    <phoneticPr fontId="3" type="noConversion"/>
  </si>
  <si>
    <t>최향경 , 유보람 , 정가연</t>
    <phoneticPr fontId="3" type="noConversion"/>
  </si>
  <si>
    <t>11월27일</t>
    <phoneticPr fontId="3" type="noConversion"/>
  </si>
  <si>
    <t>싱크대 치브라</t>
    <phoneticPr fontId="3" type="noConversion"/>
  </si>
  <si>
    <t>당근</t>
    <phoneticPr fontId="3" type="noConversion"/>
  </si>
  <si>
    <t>감자</t>
    <phoneticPr fontId="3" type="noConversion"/>
  </si>
  <si>
    <t>본사PT물</t>
    <phoneticPr fontId="3" type="noConversion"/>
  </si>
  <si>
    <t>이두영 사원 신발</t>
    <phoneticPr fontId="3" type="noConversion"/>
  </si>
  <si>
    <t>레몬</t>
    <phoneticPr fontId="3" type="noConversion"/>
  </si>
  <si>
    <t>150,000원 테이스팅 메뉴 ( 핑거 푸드 2플레이트 포함 )</t>
    <phoneticPr fontId="3" type="noConversion"/>
  </si>
  <si>
    <t>2012.11.28(수)</t>
    <phoneticPr fontId="3" type="noConversion"/>
  </si>
  <si>
    <t>주방 휴무 :  이동훈 사원</t>
    <phoneticPr fontId="3" type="noConversion"/>
  </si>
  <si>
    <t>홀 휴무: 안치권 사원</t>
    <phoneticPr fontId="3" type="noConversion"/>
  </si>
  <si>
    <t>이성춘 사원, 이선호 사원</t>
    <phoneticPr fontId="3" type="noConversion"/>
  </si>
  <si>
    <t>강지원 사원, 임유리 사원, 이휘영 사원</t>
    <phoneticPr fontId="3" type="noConversion"/>
  </si>
  <si>
    <t>유보람, 정가영</t>
    <phoneticPr fontId="3" type="noConversion"/>
  </si>
  <si>
    <t>김윤영, 이두영</t>
    <phoneticPr fontId="3" type="noConversion"/>
  </si>
  <si>
    <t>유보람, 이두영</t>
    <phoneticPr fontId="3" type="noConversion"/>
  </si>
  <si>
    <t>최향경, 정가영</t>
    <phoneticPr fontId="3" type="noConversion"/>
  </si>
  <si>
    <t>1) 아미쥬 (새우 텀블, 참치 마리네이드, 오분자기)</t>
    <phoneticPr fontId="3" type="noConversion"/>
  </si>
  <si>
    <t xml:space="preserve">2) 크래숑 비네그레타를 곁들인 Fresh 석화 에피 </t>
    <phoneticPr fontId="3" type="noConversion"/>
  </si>
  <si>
    <t xml:space="preserve">3) 가지 그라탕과 유자에 담은 홍합탕 </t>
    <phoneticPr fontId="3" type="noConversion"/>
  </si>
  <si>
    <t xml:space="preserve">4) 랍스터 버섯 구이 </t>
    <phoneticPr fontId="3" type="noConversion"/>
  </si>
  <si>
    <t>1. Little ground 행사</t>
    <phoneticPr fontId="3" type="noConversion"/>
  </si>
  <si>
    <t>11월 28일 총 4회에 걸친 리틀 그라운드 행사 성공적으로 마무리 하였습니다</t>
    <phoneticPr fontId="3" type="noConversion"/>
  </si>
  <si>
    <t>2. 정가영 사원</t>
    <phoneticPr fontId="3" type="noConversion"/>
  </si>
  <si>
    <t>에스프레소 추출 방법 교육 및 실습</t>
    <phoneticPr fontId="3" type="noConversion"/>
  </si>
  <si>
    <t>3. 이두영 사원 2F 홀 서브 실시</t>
    <phoneticPr fontId="3" type="noConversion"/>
  </si>
  <si>
    <t>3주간의 이론교육과 시물레이션으로 11월 28일 2F홀 서브를 실시 하였습니다</t>
    <phoneticPr fontId="3" type="noConversion"/>
  </si>
  <si>
    <t>예약상황</t>
    <phoneticPr fontId="3" type="noConversion"/>
  </si>
  <si>
    <t>11월30일 로렌스빌 모임 20분 Dinner Aset 예정 입니다</t>
    <phoneticPr fontId="3" type="noConversion"/>
  </si>
  <si>
    <t xml:space="preserve">Little ground </t>
    <phoneticPr fontId="3" type="noConversion"/>
  </si>
  <si>
    <t>2012.11.29(목)</t>
    <phoneticPr fontId="3" type="noConversion"/>
  </si>
  <si>
    <t>정은주 님</t>
    <phoneticPr fontId="3" type="noConversion"/>
  </si>
  <si>
    <t>박은실 님</t>
    <phoneticPr fontId="3" type="noConversion"/>
  </si>
  <si>
    <t>박영래 님</t>
    <phoneticPr fontId="3" type="noConversion"/>
  </si>
  <si>
    <t>권지현 님</t>
    <phoneticPr fontId="3" type="noConversion"/>
  </si>
  <si>
    <t>이주영 님</t>
    <phoneticPr fontId="3" type="noConversion"/>
  </si>
  <si>
    <t>태현준 님</t>
    <phoneticPr fontId="3" type="noConversion"/>
  </si>
  <si>
    <t>조효진 님</t>
    <phoneticPr fontId="3" type="noConversion"/>
  </si>
  <si>
    <t>주방 휴무 :  강지원 사원, 이선호 사원</t>
    <phoneticPr fontId="3" type="noConversion"/>
  </si>
  <si>
    <t>이성춘 사원, 임유리 사원, 이휘영 사원</t>
    <phoneticPr fontId="3" type="noConversion"/>
  </si>
  <si>
    <t>임진환 주임</t>
    <phoneticPr fontId="3" type="noConversion"/>
  </si>
  <si>
    <t>이동훈 사원</t>
    <phoneticPr fontId="3" type="noConversion"/>
  </si>
  <si>
    <t>1. 신규 직원 메뉴교육</t>
    <phoneticPr fontId="3" type="noConversion"/>
  </si>
  <si>
    <t>임유리 사원, 이휘영 사원 가지 그라탕 조리 교육</t>
    <phoneticPr fontId="3" type="noConversion"/>
  </si>
  <si>
    <t>65,000원 Dinner A set</t>
    <phoneticPr fontId="3" type="noConversion"/>
  </si>
  <si>
    <t>120,000원 테이스팅 메뉴</t>
    <phoneticPr fontId="3" type="noConversion"/>
  </si>
  <si>
    <t xml:space="preserve">1. 참치 마리네이드 </t>
    <phoneticPr fontId="3" type="noConversion"/>
  </si>
  <si>
    <t xml:space="preserve">2. 가지 그라탕 </t>
    <phoneticPr fontId="3" type="noConversion"/>
  </si>
  <si>
    <t>3. 한우 안심 비프 까르파치오</t>
    <phoneticPr fontId="3" type="noConversion"/>
  </si>
  <si>
    <t>4. 토마토 살사를 곁들인 관자 구이</t>
    <phoneticPr fontId="3" type="noConversion"/>
  </si>
  <si>
    <t>2. 120,000원 테이스팅 메뉴</t>
    <phoneticPr fontId="3" type="noConversion"/>
  </si>
  <si>
    <t>5. 부야베스 스프</t>
    <phoneticPr fontId="3" type="noConversion"/>
  </si>
  <si>
    <t>6. 비트 샐러드</t>
    <phoneticPr fontId="3" type="noConversion"/>
  </si>
  <si>
    <t>7, 소꼬리찜 토마토 파스타</t>
    <phoneticPr fontId="3" type="noConversion"/>
  </si>
  <si>
    <t>8. 랍스터 크림소스 스튜</t>
    <phoneticPr fontId="3" type="noConversion"/>
  </si>
  <si>
    <t xml:space="preserve">9. 스테이크 </t>
    <phoneticPr fontId="3" type="noConversion"/>
  </si>
  <si>
    <t xml:space="preserve">10. 꼴라메르까토 스페셜 디저트 </t>
    <phoneticPr fontId="3" type="noConversion"/>
  </si>
  <si>
    <t>서비스로 석화 , 치즈 플래이트 나갈 예 정입니다 ( share )</t>
    <phoneticPr fontId="3" type="noConversion"/>
  </si>
  <si>
    <t>2012.11.30(금)</t>
    <phoneticPr fontId="3" type="noConversion"/>
  </si>
  <si>
    <t>부사장님 모임</t>
    <phoneticPr fontId="3" type="noConversion"/>
  </si>
  <si>
    <t>홍수연 님</t>
    <phoneticPr fontId="3" type="noConversion"/>
  </si>
  <si>
    <t>김미경 님</t>
    <phoneticPr fontId="3" type="noConversion"/>
  </si>
  <si>
    <t>조경원 님</t>
    <phoneticPr fontId="3" type="noConversion"/>
  </si>
  <si>
    <t>박형근 님</t>
    <phoneticPr fontId="3" type="noConversion"/>
  </si>
  <si>
    <t>이란 님</t>
    <phoneticPr fontId="3" type="noConversion"/>
  </si>
  <si>
    <t>이지연 님</t>
    <phoneticPr fontId="3" type="noConversion"/>
  </si>
  <si>
    <t>김영지 님</t>
    <phoneticPr fontId="3" type="noConversion"/>
  </si>
  <si>
    <t>양수연 님</t>
    <phoneticPr fontId="3" type="noConversion"/>
  </si>
  <si>
    <t>사장님</t>
    <phoneticPr fontId="3" type="noConversion"/>
  </si>
  <si>
    <t>주방 휴무 :  강지원 사원</t>
    <phoneticPr fontId="3" type="noConversion"/>
  </si>
  <si>
    <t>이선호 사원</t>
    <phoneticPr fontId="3" type="noConversion"/>
  </si>
  <si>
    <t>공충식 대리, 임진환 주임</t>
    <phoneticPr fontId="3" type="noConversion"/>
  </si>
  <si>
    <t>1. 석화 에피타이저</t>
    <phoneticPr fontId="3" type="noConversion"/>
  </si>
  <si>
    <t>서비스로 석화와 치즈 플레이트 4개 나갔습니다.</t>
    <phoneticPr fontId="3" type="noConversion"/>
  </si>
  <si>
    <t>3. 사장님 테이스팅 메뉴</t>
    <phoneticPr fontId="3" type="noConversion"/>
  </si>
  <si>
    <t>1. 도루묵 맑은 찜 ( 발사믹 드레싱 )</t>
    <phoneticPr fontId="3" type="noConversion"/>
  </si>
  <si>
    <t xml:space="preserve">2. 레드자몽을 곁들인 킹크랩 칵테일 </t>
    <phoneticPr fontId="3" type="noConversion"/>
  </si>
  <si>
    <t>3. 꼴뚜기 깔라마리</t>
    <phoneticPr fontId="3" type="noConversion"/>
  </si>
  <si>
    <t>4. 소꼬리 레드와인 찜</t>
    <phoneticPr fontId="3" type="noConversion"/>
  </si>
  <si>
    <t>5. 꼴라 메르까토 스페셜 디저트</t>
    <phoneticPr fontId="3" type="noConversion"/>
  </si>
  <si>
    <t>4. 남정묵 총지배인 노량진 수산시장 방문</t>
    <phoneticPr fontId="3" type="noConversion"/>
  </si>
  <si>
    <t>점심시간을 이용하여 임유리 , 이휘영 사원 노량진 수산시장</t>
    <phoneticPr fontId="3" type="noConversion"/>
  </si>
  <si>
    <t xml:space="preserve">방문을 하여 식재료 사입 및 식재료 연구를 하였습니다. </t>
    <phoneticPr fontId="3" type="noConversion"/>
  </si>
  <si>
    <t xml:space="preserve">2. 4층 룸 디너A set ( 조경원 님 ) </t>
    <phoneticPr fontId="3" type="noConversion"/>
  </si>
  <si>
    <t>유보람 , 정가영</t>
    <phoneticPr fontId="3" type="noConversion"/>
  </si>
  <si>
    <t xml:space="preserve">최향경 , 김윤영 </t>
    <phoneticPr fontId="3" type="noConversion"/>
  </si>
  <si>
    <t>안치권</t>
    <phoneticPr fontId="3" type="noConversion"/>
  </si>
  <si>
    <t>홀 휴무: 이두영 사원 , 유보람 사원 (오후 근무)</t>
    <phoneticPr fontId="3" type="noConversion"/>
  </si>
  <si>
    <t xml:space="preserve">최향경 , 김윤영 , 정가영 </t>
    <phoneticPr fontId="3" type="noConversion"/>
  </si>
  <si>
    <t xml:space="preserve">유보람  </t>
    <phoneticPr fontId="3" type="noConversion"/>
  </si>
  <si>
    <t xml:space="preserve">석화 에피타이저 실시. 손님들의 반응은 매우 좋았습니다. </t>
    <phoneticPr fontId="3" type="noConversion"/>
  </si>
  <si>
    <t>1. 오늘의 예약상황</t>
    <phoneticPr fontId="3" type="noConversion"/>
  </si>
  <si>
    <t xml:space="preserve"> -&gt; 로렌스빌(조경원 님 예약)</t>
    <phoneticPr fontId="3" type="noConversion"/>
  </si>
  <si>
    <t xml:space="preserve">  샴페인과 웰컴으로 드실 수 있게 치즈서비스로 제공하여 드렸으며 석화에피타이져도</t>
    <phoneticPr fontId="3" type="noConversion"/>
  </si>
  <si>
    <t>2. 단골손님 방문</t>
    <phoneticPr fontId="3" type="noConversion"/>
  </si>
  <si>
    <t>지 인 님</t>
    <phoneticPr fontId="3" type="noConversion"/>
  </si>
  <si>
    <t>김윤영</t>
    <phoneticPr fontId="3" type="noConversion"/>
  </si>
  <si>
    <t xml:space="preserve">   설원희 님, 김영지 님, 지 인 님 등 단골손님의 방문이 이루어졌습니다.</t>
    <phoneticPr fontId="3" type="noConversion"/>
  </si>
  <si>
    <t>3. 김근 사장님 회식 사전조사차 직원들 식사예약</t>
    <phoneticPr fontId="3" type="noConversion"/>
  </si>
  <si>
    <t>가락시장 : 디너테이스팅</t>
    <phoneticPr fontId="3" type="noConversion"/>
  </si>
  <si>
    <t xml:space="preserve"> 연말 송년회식예약 사전조사차 직원3명 식사하고갔습니다.</t>
    <phoneticPr fontId="3" type="noConversion"/>
  </si>
  <si>
    <t>우오바, 아란치니, 매생이굴파스타, 등심스테이크 이용, 만족도 매우 좋았습니다.</t>
    <phoneticPr fontId="3" type="noConversion"/>
  </si>
  <si>
    <t xml:space="preserve">현재 예상인원은 50명~55명 이며 정확한 인원 다음주에 받아 좌석배치 진행하기로 </t>
    <phoneticPr fontId="3" type="noConversion"/>
  </si>
  <si>
    <t>하였습니다.</t>
    <phoneticPr fontId="3" type="noConversion"/>
  </si>
  <si>
    <t xml:space="preserve"> 4인이 나눠드실 수 있도록 서비스로 제공하여드렸습니다.</t>
    <phoneticPr fontId="3" type="noConversion"/>
  </si>
  <si>
    <t xml:space="preserve"> 작년에 하셨던 모임이며 매장와인도 6병 이용하여 코르크챠지 없이 진행하였습니다.</t>
    <phoneticPr fontId="3" type="noConversion"/>
  </si>
  <si>
    <t>4층에서 11시~5시까지 미팅, 식사는 2층 룸에서 진행하였습니다.</t>
    <phoneticPr fontId="3" type="noConversion"/>
  </si>
  <si>
    <t>로렌스 빌 모임, 8부부동반 모임이였습니다.</t>
    <phoneticPr fontId="3" type="noConversion"/>
  </si>
  <si>
    <t>서현덕 이사 지인</t>
    <phoneticPr fontId="3" type="noConversion"/>
  </si>
  <si>
    <t>1. 신규 직원 메뉴교육</t>
    <phoneticPr fontId="3" type="noConversion"/>
  </si>
  <si>
    <t>전가영 사원 : Bar업무교육실시, 음료제공관련 매뉴얼, 에스프레소 추출법 교육</t>
    <phoneticPr fontId="3" type="noConversion"/>
  </si>
  <si>
    <t>2012.12.1(토)</t>
    <phoneticPr fontId="3" type="noConversion"/>
  </si>
  <si>
    <t>주방 휴무 :  이성춘 사원</t>
    <phoneticPr fontId="3" type="noConversion"/>
  </si>
  <si>
    <t>임유리 사원</t>
    <phoneticPr fontId="3" type="noConversion"/>
  </si>
  <si>
    <t>이동훈 주임</t>
    <phoneticPr fontId="3" type="noConversion"/>
  </si>
  <si>
    <t>이성춘 사원, 이선호 사원, 이휘영 사원</t>
    <phoneticPr fontId="3" type="noConversion"/>
  </si>
  <si>
    <t>1. 신입 직원 교육상황</t>
    <phoneticPr fontId="3" type="noConversion"/>
  </si>
  <si>
    <t>임유리 사원 1층 업무교육</t>
    <phoneticPr fontId="3" type="noConversion"/>
  </si>
  <si>
    <t>2. 시즌 피자 메뉴</t>
    <phoneticPr fontId="3" type="noConversion"/>
  </si>
  <si>
    <t xml:space="preserve"> - 손님들 반응은 좋은 편이었습니다.</t>
    <phoneticPr fontId="3" type="noConversion"/>
  </si>
  <si>
    <t xml:space="preserve"> - 미장준비 작업, 기물위치 파악, 피자메뉴 교육을 하였습니다.</t>
    <phoneticPr fontId="3" type="noConversion"/>
  </si>
  <si>
    <t xml:space="preserve"> - 시금치 피자 미장 작업및 판매실시하였습니다.</t>
    <phoneticPr fontId="3" type="noConversion"/>
  </si>
  <si>
    <t>3. 신메뉴 테이스팅</t>
    <phoneticPr fontId="3" type="noConversion"/>
  </si>
  <si>
    <t>홍합 리조또, 비트 셀러드 테스팅 하였습니다.</t>
    <phoneticPr fontId="3" type="noConversion"/>
  </si>
  <si>
    <t>2012.12.2(일)</t>
    <phoneticPr fontId="3" type="noConversion"/>
  </si>
  <si>
    <t>주방 휴무 :  공충식 대리</t>
    <phoneticPr fontId="3" type="noConversion"/>
  </si>
  <si>
    <t>임진환 주임</t>
    <phoneticPr fontId="3" type="noConversion"/>
  </si>
  <si>
    <t>강지원 사원, 이선호 사원, 이휘영 사원</t>
    <phoneticPr fontId="3" type="noConversion"/>
  </si>
  <si>
    <t>이성춘 사원, 임유리 사원 피자 메뉴 교육및 생산</t>
    <phoneticPr fontId="3" type="noConversion"/>
  </si>
  <si>
    <t>임유리 사원 치즈 바스켓 교육및 생산 작업</t>
    <phoneticPr fontId="3" type="noConversion"/>
  </si>
  <si>
    <t>유호주 님</t>
    <phoneticPr fontId="3" type="noConversion"/>
  </si>
  <si>
    <t>구범근 님</t>
    <phoneticPr fontId="3" type="noConversion"/>
  </si>
  <si>
    <t>이준희 님</t>
    <phoneticPr fontId="3" type="noConversion"/>
  </si>
  <si>
    <t>이유진 님</t>
    <phoneticPr fontId="3" type="noConversion"/>
  </si>
  <si>
    <t>이영욱 님</t>
    <phoneticPr fontId="3" type="noConversion"/>
  </si>
  <si>
    <t>다카하시시 님</t>
    <phoneticPr fontId="3" type="noConversion"/>
  </si>
  <si>
    <t>안재우 님</t>
    <phoneticPr fontId="3" type="noConversion"/>
  </si>
  <si>
    <t>심경호 님</t>
    <phoneticPr fontId="3" type="noConversion"/>
  </si>
  <si>
    <t>김민정 님</t>
    <phoneticPr fontId="3" type="noConversion"/>
  </si>
  <si>
    <t>방인선 님</t>
    <phoneticPr fontId="3" type="noConversion"/>
  </si>
  <si>
    <t>요다 님</t>
    <phoneticPr fontId="3" type="noConversion"/>
  </si>
  <si>
    <t>강이연 님</t>
    <phoneticPr fontId="3" type="noConversion"/>
  </si>
  <si>
    <t>강민석 님</t>
    <phoneticPr fontId="3" type="noConversion"/>
  </si>
  <si>
    <t>전재범</t>
    <phoneticPr fontId="3" type="noConversion"/>
  </si>
  <si>
    <t>김성은</t>
    <phoneticPr fontId="3" type="noConversion"/>
  </si>
  <si>
    <t>구보라</t>
    <phoneticPr fontId="3" type="noConversion"/>
  </si>
  <si>
    <t>3) 광어 까르파치오</t>
    <phoneticPr fontId="3" type="noConversion"/>
  </si>
  <si>
    <t xml:space="preserve">4) 레드와인 소꼬리찜을 곁들인 미트소스 </t>
    <phoneticPr fontId="3" type="noConversion"/>
  </si>
  <si>
    <t xml:space="preserve">    까사레치아 파스타</t>
    <phoneticPr fontId="3" type="noConversion"/>
  </si>
  <si>
    <t>5) 전라도 장흥산 안심 1+ 스테이크</t>
    <phoneticPr fontId="3" type="noConversion"/>
  </si>
  <si>
    <t>6) 빠나코타 디저트</t>
    <phoneticPr fontId="3" type="noConversion"/>
  </si>
  <si>
    <t>65,000원 테이스팅</t>
    <phoneticPr fontId="3" type="noConversion"/>
  </si>
  <si>
    <t>1. 이성춘 사원, 임유리 사원 피자교육</t>
    <phoneticPr fontId="3" type="noConversion"/>
  </si>
  <si>
    <t>홀 휴무: 최향경 대리</t>
    <phoneticPr fontId="3" type="noConversion"/>
  </si>
  <si>
    <t xml:space="preserve">김윤영, 안치권 </t>
    <phoneticPr fontId="3" type="noConversion"/>
  </si>
  <si>
    <t>이두영</t>
    <phoneticPr fontId="3" type="noConversion"/>
  </si>
  <si>
    <t xml:space="preserve">김윤영 , 유보람, 정가영 </t>
    <phoneticPr fontId="3" type="noConversion"/>
  </si>
  <si>
    <t>안치권</t>
    <phoneticPr fontId="3" type="noConversion"/>
  </si>
  <si>
    <t>식대</t>
    <phoneticPr fontId="3" type="noConversion"/>
  </si>
  <si>
    <t>안치권 차비</t>
    <phoneticPr fontId="3" type="noConversion"/>
  </si>
  <si>
    <t>가족식사부터 비즈니스 모임까지 다양한 식사이용 하였습니다.</t>
    <phoneticPr fontId="3" type="noConversion"/>
  </si>
  <si>
    <t>가족이나 친구들 모임은 에피타이저와 피자, 파스타를 주로하는 단품식사로 진행되었</t>
    <phoneticPr fontId="3" type="noConversion"/>
  </si>
  <si>
    <t>고 비즈니스 모임은 코스식사로 진행하였으며 모임성격에 맞는 서비스와 음식제공으</t>
    <phoneticPr fontId="3" type="noConversion"/>
  </si>
  <si>
    <t>로 고객님들 모두 만족해 하시며 다음 예약문의 까지 이어졌습니다.</t>
    <phoneticPr fontId="3" type="noConversion"/>
  </si>
  <si>
    <t>2. 이두영 사원은 고객 응대에 대하여 중점적으로 교육이 이루어 지고 있습니다.</t>
    <phoneticPr fontId="3" type="noConversion"/>
  </si>
  <si>
    <t>주문을 받는 과정에서의 고객응대와 음식을 제공 하면서 이루어지는 고객응대를 통해</t>
    <phoneticPr fontId="3" type="noConversion"/>
  </si>
  <si>
    <t>고객과의 친밀감을 유도하며 판매전략을 꾀할수 있도록 교육을 진행하고 있습니다.</t>
    <phoneticPr fontId="3" type="noConversion"/>
  </si>
  <si>
    <t>2. 김재경 지인 테이스팅 메뉴 판매</t>
    <phoneticPr fontId="3" type="noConversion"/>
  </si>
  <si>
    <t>김재경 지인</t>
    <phoneticPr fontId="3" type="noConversion"/>
  </si>
  <si>
    <t>주방 휴무 :  이동훈 주임</t>
    <phoneticPr fontId="3" type="noConversion"/>
  </si>
  <si>
    <t>홀 휴무: 안치권 사원, 이두영 사원</t>
    <phoneticPr fontId="3" type="noConversion"/>
  </si>
  <si>
    <t>유보람, 전가영</t>
    <phoneticPr fontId="3" type="noConversion"/>
  </si>
  <si>
    <t>최향경, 김윤영</t>
    <phoneticPr fontId="3" type="noConversion"/>
  </si>
  <si>
    <t>A조</t>
    <phoneticPr fontId="3" type="noConversion"/>
  </si>
  <si>
    <t>유보람</t>
    <phoneticPr fontId="3" type="noConversion"/>
  </si>
  <si>
    <t>B조</t>
    <phoneticPr fontId="3" type="noConversion"/>
  </si>
  <si>
    <t>최향경, 전가영</t>
    <phoneticPr fontId="3" type="noConversion"/>
  </si>
  <si>
    <t>C조</t>
    <phoneticPr fontId="3" type="noConversion"/>
  </si>
  <si>
    <t>1. 임유리 사원 감자칩, 양파챱 교육 실시</t>
    <phoneticPr fontId="3" type="noConversion"/>
  </si>
  <si>
    <t>감자 손질 및 채써는 방법, 튀김 실습 실시.</t>
    <phoneticPr fontId="3" type="noConversion"/>
  </si>
  <si>
    <t>양파 손질법과 칼질 방법의 다양성을 보여주고 실습 실시.</t>
    <phoneticPr fontId="3" type="noConversion"/>
  </si>
  <si>
    <t>2.이선호 사원, 이휘영 사원 샐러드 야채에 대한 교육 실시.</t>
    <phoneticPr fontId="3" type="noConversion"/>
  </si>
  <si>
    <t>야채 감별과 숨을 살리는 방법 및 매장 스타일에 맞는 손질</t>
    <phoneticPr fontId="3" type="noConversion"/>
  </si>
  <si>
    <t>방법을 교육 실시.</t>
    <phoneticPr fontId="3" type="noConversion"/>
  </si>
  <si>
    <t>3.강지원 사원 기안서, 코스트 산정 방법, 포스 교육 실시.</t>
    <phoneticPr fontId="3" type="noConversion"/>
  </si>
  <si>
    <t>기안서의 사용법과 작성법 교육.</t>
    <phoneticPr fontId="3" type="noConversion"/>
  </si>
  <si>
    <t>코스트를 산출하기 위한 과정 및 방법 재교육 실시.</t>
    <phoneticPr fontId="3" type="noConversion"/>
  </si>
  <si>
    <t>푸디시스템 관련 업무 재교육 실시.</t>
    <phoneticPr fontId="3" type="noConversion"/>
  </si>
  <si>
    <t xml:space="preserve">4. 이휘영 사원 가지 그라탕 가지 미장 재교육 실시 </t>
    <phoneticPr fontId="3" type="noConversion"/>
  </si>
  <si>
    <t xml:space="preserve">.이성춘 사원 교육하에 이휘영 사원 가지그라탕 가지 </t>
    <phoneticPr fontId="3" type="noConversion"/>
  </si>
  <si>
    <t xml:space="preserve">미장교육을 하였습니다. 썰기 두께 , 굽기 , 소금 , 후추 간 </t>
    <phoneticPr fontId="3" type="noConversion"/>
  </si>
  <si>
    <t xml:space="preserve">일일 전도금 사용 내역 :   </t>
    <phoneticPr fontId="3" type="noConversion"/>
  </si>
  <si>
    <t>주방</t>
    <phoneticPr fontId="3" type="noConversion"/>
  </si>
  <si>
    <t>사용일</t>
    <phoneticPr fontId="3" type="noConversion"/>
  </si>
  <si>
    <t>금액</t>
    <phoneticPr fontId="3" type="noConversion"/>
  </si>
  <si>
    <t>사 유</t>
    <phoneticPr fontId="3" type="noConversion"/>
  </si>
  <si>
    <t>홀</t>
    <phoneticPr fontId="3" type="noConversion"/>
  </si>
  <si>
    <t>총 금액</t>
    <phoneticPr fontId="3" type="noConversion"/>
  </si>
  <si>
    <t>1. 연말모임 고객문의</t>
    <phoneticPr fontId="3" type="noConversion"/>
  </si>
  <si>
    <t xml:space="preserve"> 연말 단체 모임 문의가 이어지고 있습니다. 홀직원들은 고객유치와  단체 모임이 원활</t>
    <phoneticPr fontId="3" type="noConversion"/>
  </si>
  <si>
    <t>2. 와인리스트 임과장 전달</t>
    <phoneticPr fontId="3" type="noConversion"/>
  </si>
  <si>
    <t xml:space="preserve">  -&gt;와인선생님 검수를 통하여 정리된 와인리스트를 임과장에게 전달,</t>
    <phoneticPr fontId="3" type="noConversion"/>
  </si>
  <si>
    <t xml:space="preserve">      바뀌는 리스트 와인들의 재고가 있는지 확인여부와 반품하는 와인들중</t>
    <phoneticPr fontId="3" type="noConversion"/>
  </si>
  <si>
    <t xml:space="preserve">      안되는 와인들을 체크하여 내일까지 알려주기로 하였습니다.</t>
    <phoneticPr fontId="3" type="noConversion"/>
  </si>
  <si>
    <t xml:space="preserve">     내일 최종확정되는 리스트 입고가격까지 체크하여 대표님께 보내드리겠습니다.</t>
    <phoneticPr fontId="3" type="noConversion"/>
  </si>
  <si>
    <t xml:space="preserve">      대표님결제 후 프린트 진행하려고 합니다.</t>
    <phoneticPr fontId="3" type="noConversion"/>
  </si>
  <si>
    <t>박신정</t>
    <phoneticPr fontId="3" type="noConversion"/>
  </si>
  <si>
    <t>엄재경</t>
    <phoneticPr fontId="3" type="noConversion"/>
  </si>
  <si>
    <t>임민석</t>
    <phoneticPr fontId="3" type="noConversion"/>
  </si>
  <si>
    <t>하게 진행될수 있도록 최대한 성의껏 문의에 응하고 있습니다.</t>
    <phoneticPr fontId="3" type="noConversion"/>
  </si>
  <si>
    <t>2012.12.03(월)</t>
    <phoneticPr fontId="3" type="noConversion"/>
  </si>
  <si>
    <t>2012.12.04(화)</t>
    <phoneticPr fontId="3" type="noConversion"/>
  </si>
  <si>
    <t>주방 휴무 :  강지원 사원</t>
    <phoneticPr fontId="3" type="noConversion"/>
  </si>
  <si>
    <t>이성춘 사원, 이선호 사원, 이휘영 사원</t>
    <phoneticPr fontId="3" type="noConversion"/>
  </si>
  <si>
    <t>공충식 대리</t>
    <phoneticPr fontId="3" type="noConversion"/>
  </si>
  <si>
    <t>손경화</t>
    <phoneticPr fontId="3" type="noConversion"/>
  </si>
  <si>
    <t>박성남</t>
    <phoneticPr fontId="3" type="noConversion"/>
  </si>
  <si>
    <t>이수경</t>
    <phoneticPr fontId="3" type="noConversion"/>
  </si>
  <si>
    <t>옥주현</t>
    <phoneticPr fontId="3" type="noConversion"/>
  </si>
  <si>
    <t>1. 이휘영 사원 샐러드 교육및 가지 그라탕 준비 기초교육</t>
    <phoneticPr fontId="3" type="noConversion"/>
  </si>
  <si>
    <t>이성춘 사원지도하에 샐러드 교육및 가지 그라탕 미장 준비.</t>
    <phoneticPr fontId="3" type="noConversion"/>
  </si>
  <si>
    <t>2. 이선호 사원 토마토소스 교육및 주방냉장고 정리</t>
    <phoneticPr fontId="3" type="noConversion"/>
  </si>
  <si>
    <t>이성춘 사원지도하에 토마토소스 재료 준비와 끓이는 방법</t>
    <phoneticPr fontId="3" type="noConversion"/>
  </si>
  <si>
    <t>교육및 주방 냉장고 정리실시.</t>
    <phoneticPr fontId="3" type="noConversion"/>
  </si>
  <si>
    <t>3. 임유리 사원 마늘칩 조리교육 및 피자교육</t>
    <phoneticPr fontId="3" type="noConversion"/>
  </si>
  <si>
    <t>이동훈 주임 지도하에 마늘칩 준비과정 및 피자도우 피는법</t>
    <phoneticPr fontId="3" type="noConversion"/>
  </si>
  <si>
    <t>교육실시.</t>
    <phoneticPr fontId="3" type="noConversion"/>
  </si>
  <si>
    <t>홀 휴무: 유보람 사원</t>
    <phoneticPr fontId="3" type="noConversion"/>
  </si>
  <si>
    <t>안치권 사원</t>
    <phoneticPr fontId="3" type="noConversion"/>
  </si>
  <si>
    <t>이두영 사원</t>
    <phoneticPr fontId="3" type="noConversion"/>
  </si>
  <si>
    <t>최향경 대리, 김윤영 주임 전가영 사원</t>
    <phoneticPr fontId="3" type="noConversion"/>
  </si>
  <si>
    <t>안치권 사원, 이두영사원</t>
    <phoneticPr fontId="3" type="noConversion"/>
  </si>
  <si>
    <t>최향경 대리,김윤영주임,전가영 사원</t>
    <phoneticPr fontId="3" type="noConversion"/>
  </si>
  <si>
    <t xml:space="preserve">2.이두영 사원에게 룸섹션을 맡게 하여 한 테이블에서 응대하는 흐름을 읽을 수 </t>
    <phoneticPr fontId="3" type="noConversion"/>
  </si>
  <si>
    <t xml:space="preserve">있도록 주문부터 마지막 계산까지 맡아 차분하게 진행하였습니다. </t>
    <phoneticPr fontId="3" type="noConversion"/>
  </si>
  <si>
    <t>3.전가영 사원은 레몬에이드 만들어 제공하는 교육을 실시, 카푸치노 밀크폼 연습은</t>
    <phoneticPr fontId="3" type="noConversion"/>
  </si>
  <si>
    <t>꾸준히 하고 있습니다.</t>
    <phoneticPr fontId="3" type="noConversion"/>
  </si>
  <si>
    <t>1. 2층 창문쪽과, 바안쪽청소를 실시 하였습니다.</t>
    <phoneticPr fontId="3" type="noConversion"/>
  </si>
  <si>
    <t>4. 런치타임에는 세트와 함께 에피타이져를 주문하여 드시는 손님이 늘었습니다.</t>
    <phoneticPr fontId="3" type="noConversion"/>
  </si>
  <si>
    <t xml:space="preserve">   아란치니와 우오바의 반응이 좋았습니다.</t>
    <phoneticPr fontId="3" type="noConversion"/>
  </si>
  <si>
    <t>&lt;추가 예약 사항&gt;</t>
    <phoneticPr fontId="3" type="noConversion"/>
  </si>
  <si>
    <t xml:space="preserve">   </t>
    <phoneticPr fontId="3" type="noConversion"/>
  </si>
  <si>
    <t xml:space="preserve"> * 12월19일 강회장님 저녁6:00~7:00, 15분, 4층으로 예약되었습니다.</t>
    <phoneticPr fontId="3" type="noConversion"/>
  </si>
  <si>
    <t>2012.12.05(수)</t>
    <phoneticPr fontId="3" type="noConversion"/>
  </si>
  <si>
    <t>이윤선 님</t>
    <phoneticPr fontId="3" type="noConversion"/>
  </si>
  <si>
    <t>김은영 님</t>
    <phoneticPr fontId="3" type="noConversion"/>
  </si>
  <si>
    <t>권혜영 님</t>
    <phoneticPr fontId="3" type="noConversion"/>
  </si>
  <si>
    <t>조은희 님</t>
    <phoneticPr fontId="3" type="noConversion"/>
  </si>
  <si>
    <t>임다은 님</t>
    <phoneticPr fontId="3" type="noConversion"/>
  </si>
  <si>
    <t xml:space="preserve"> sujiki 님</t>
    <phoneticPr fontId="3" type="noConversion"/>
  </si>
  <si>
    <t>지인 님</t>
    <phoneticPr fontId="3" type="noConversion"/>
  </si>
  <si>
    <t>주방 휴무 :  이선호 사원, 임유리 사원, 이휘영 사원</t>
    <phoneticPr fontId="3" type="noConversion"/>
  </si>
  <si>
    <t>강지원 사원</t>
    <phoneticPr fontId="3" type="noConversion"/>
  </si>
  <si>
    <t>이동훈 주임</t>
    <phoneticPr fontId="3" type="noConversion"/>
  </si>
  <si>
    <t>이성춘 사원</t>
    <phoneticPr fontId="3" type="noConversion"/>
  </si>
  <si>
    <t>1. 이성춘 사원 스케줄 변경</t>
    <phoneticPr fontId="3" type="noConversion"/>
  </si>
  <si>
    <t>이성춘 사원 과민성 대장증후군 및 허리 염증으로 인하여</t>
    <phoneticPr fontId="3" type="noConversion"/>
  </si>
  <si>
    <t>스케줄 변경</t>
    <phoneticPr fontId="3" type="noConversion"/>
  </si>
  <si>
    <t>2. 와인타임과 시즌메뉴 미팅</t>
    <phoneticPr fontId="3" type="noConversion"/>
  </si>
  <si>
    <t>와인타임 셋팅 및 홍보에 관하여 사원들의 의견제시</t>
    <phoneticPr fontId="3" type="noConversion"/>
  </si>
  <si>
    <t xml:space="preserve">   기존 시금지 피자에서 토마토 소스를 넣어주고 토핑제료</t>
    <phoneticPr fontId="3" type="noConversion"/>
  </si>
  <si>
    <t xml:space="preserve">   작업에 관하여 수정및 테스팅</t>
    <phoneticPr fontId="3" type="noConversion"/>
  </si>
  <si>
    <t>3.시즌피자 수정작업</t>
    <phoneticPr fontId="3" type="noConversion"/>
  </si>
  <si>
    <t>3. 시즌 메뉴컴펌</t>
    <phoneticPr fontId="3" type="noConversion"/>
  </si>
  <si>
    <t xml:space="preserve">  비트샐러드</t>
    <phoneticPr fontId="3" type="noConversion"/>
  </si>
  <si>
    <t xml:space="preserve">  칵테일 소스를 곁들인 석화안티</t>
    <phoneticPr fontId="3" type="noConversion"/>
  </si>
  <si>
    <t xml:space="preserve">  매생이 굴 파스타</t>
    <phoneticPr fontId="3" type="noConversion"/>
  </si>
  <si>
    <t xml:space="preserve">  스페셜 까르니(유자와감자, 버섯을 곁들인 닭오븐구이)</t>
    <phoneticPr fontId="3" type="noConversion"/>
  </si>
  <si>
    <t>홀 휴무: 최향경 대리</t>
    <phoneticPr fontId="3" type="noConversion"/>
  </si>
  <si>
    <t>유보람 사원</t>
    <phoneticPr fontId="3" type="noConversion"/>
  </si>
  <si>
    <t>유보람 사원, 안치권 사원</t>
    <phoneticPr fontId="3" type="noConversion"/>
  </si>
  <si>
    <t>김윤영주임, 이두영사원</t>
    <phoneticPr fontId="3" type="noConversion"/>
  </si>
  <si>
    <t>1.눈이 많이와 이동 불편함에도  단골고객님외 많은 고객님들 이용해 주셨습니다.</t>
    <phoneticPr fontId="3" type="noConversion"/>
  </si>
  <si>
    <t>단골 고객이신 지인 님 방문해 주셨으며 매번 감사하게 잘먹고 간다며 만족표현 해</t>
    <phoneticPr fontId="3" type="noConversion"/>
  </si>
  <si>
    <t xml:space="preserve">주셨습니다. </t>
    <phoneticPr fontId="3" type="noConversion"/>
  </si>
  <si>
    <t>2. 직원들과 함께 미팅을 통해 오늘부터 진행하는 와인 타임에 대해 디테일한 메뉴얼</t>
    <phoneticPr fontId="3" type="noConversion"/>
  </si>
  <si>
    <t xml:space="preserve">에 관하여 의논하고  실행을 통해 보안점에 대해서 미팅에서 다시 의논하겠습니다. </t>
    <phoneticPr fontId="3" type="noConversion"/>
  </si>
  <si>
    <t>2012.12.06(목)</t>
    <phoneticPr fontId="3" type="noConversion"/>
  </si>
  <si>
    <t>이동훈 주임</t>
    <phoneticPr fontId="3" type="noConversion"/>
  </si>
  <si>
    <t>김비윤 님</t>
    <phoneticPr fontId="3" type="noConversion"/>
  </si>
  <si>
    <t>서현덕 이사님</t>
    <phoneticPr fontId="3" type="noConversion"/>
  </si>
  <si>
    <t>정해욱 님</t>
    <phoneticPr fontId="3" type="noConversion"/>
  </si>
  <si>
    <t>최수형 님</t>
    <phoneticPr fontId="3" type="noConversion"/>
  </si>
  <si>
    <t>김리라 님</t>
    <phoneticPr fontId="3" type="noConversion"/>
  </si>
  <si>
    <t>김준 변호사님</t>
    <phoneticPr fontId="3" type="noConversion"/>
  </si>
  <si>
    <t>신윤하 님</t>
    <phoneticPr fontId="3" type="noConversion"/>
  </si>
  <si>
    <t>1. 12월 예약상황 및 치즈판매 관련미팅</t>
    <phoneticPr fontId="3" type="noConversion"/>
  </si>
  <si>
    <t xml:space="preserve">  12월 예약상황 파악및 준비</t>
    <phoneticPr fontId="3" type="noConversion"/>
  </si>
  <si>
    <t xml:space="preserve">  치즈와 올리브및 프로슈토의 셋트판매 의견제시</t>
    <phoneticPr fontId="3" type="noConversion"/>
  </si>
  <si>
    <t xml:space="preserve">  간단하게 먹을수 있는 치즈 하프플레이트 의논</t>
    <phoneticPr fontId="3" type="noConversion"/>
  </si>
  <si>
    <t xml:space="preserve">  치즈 단가및 판매가격 의논</t>
    <phoneticPr fontId="3" type="noConversion"/>
  </si>
  <si>
    <t xml:space="preserve">  치즈 매입및 쇼케이스 진열</t>
    <phoneticPr fontId="3" type="noConversion"/>
  </si>
  <si>
    <t xml:space="preserve">  </t>
    <phoneticPr fontId="3" type="noConversion"/>
  </si>
  <si>
    <t>안치권 사원</t>
    <phoneticPr fontId="3" type="noConversion"/>
  </si>
  <si>
    <t>김윤영대리, 이두영사원</t>
    <phoneticPr fontId="3" type="noConversion"/>
  </si>
  <si>
    <t>최향경대리, 이두영사원</t>
    <phoneticPr fontId="3" type="noConversion"/>
  </si>
  <si>
    <t>1.추운날씨와 미끄러운 눈길로 인하여 예약손님외에 일반손님의 방문이 없었습니다.</t>
    <phoneticPr fontId="3" type="noConversion"/>
  </si>
  <si>
    <t xml:space="preserve">2. 쇼케이스 아래칸에 치즈로 디스플레이하였으며 와인타임시 적극적으로 </t>
    <phoneticPr fontId="3" type="noConversion"/>
  </si>
  <si>
    <t xml:space="preserve">    판매할려고합니다.</t>
    <phoneticPr fontId="3" type="noConversion"/>
  </si>
  <si>
    <t xml:space="preserve">    손님이 쇼케이스에 진열되어있는 케이크를 보고 주문하는것처럼 진열되어있는 </t>
    <phoneticPr fontId="3" type="noConversion"/>
  </si>
  <si>
    <t xml:space="preserve">   치즈와 올리브를 주문하여 테이블에서 드실 수 있게 판매하였으면 합니다.</t>
    <phoneticPr fontId="3" type="noConversion"/>
  </si>
  <si>
    <t xml:space="preserve">   이에 가격을 입고가에 \5,000 더 받은 금액으로 판매가를 정하였으면 합니다.</t>
    <phoneticPr fontId="3" type="noConversion"/>
  </si>
  <si>
    <t xml:space="preserve">    </t>
    <phoneticPr fontId="3" type="noConversion"/>
  </si>
  <si>
    <t>3. 내일부터 새로운 와인리스트의 와인들 입고되며, 기존의 와인들 반품진행됩니다.</t>
    <phoneticPr fontId="3" type="noConversion"/>
  </si>
  <si>
    <t xml:space="preserve">   (반품이 안되는 와인은 리스트에 함께 기재하여 판매됩니다.)</t>
    <phoneticPr fontId="3" type="noConversion"/>
  </si>
  <si>
    <t>Roma, 기념일</t>
    <phoneticPr fontId="3" type="noConversion"/>
  </si>
  <si>
    <t>최근 자주 방문하셨던 분</t>
    <phoneticPr fontId="3" type="noConversion"/>
  </si>
  <si>
    <t>홀 휴무: 김윤영 주임, 전가영사원</t>
    <phoneticPr fontId="3" type="noConversion"/>
  </si>
  <si>
    <t>안치권택시비</t>
    <phoneticPr fontId="3" type="noConversion"/>
  </si>
  <si>
    <t>2012.12.07(금)</t>
    <phoneticPr fontId="3" type="noConversion"/>
  </si>
  <si>
    <t>최은령 님</t>
    <phoneticPr fontId="3" type="noConversion"/>
  </si>
  <si>
    <t>최수혜 님</t>
    <phoneticPr fontId="3" type="noConversion"/>
  </si>
  <si>
    <t>김경희 님</t>
    <phoneticPr fontId="3" type="noConversion"/>
  </si>
  <si>
    <t>노재환 님</t>
    <phoneticPr fontId="3" type="noConversion"/>
  </si>
  <si>
    <t>유재한 님</t>
    <phoneticPr fontId="3" type="noConversion"/>
  </si>
  <si>
    <t>1. 치즈 가격및 이름 라벨작성</t>
    <phoneticPr fontId="3" type="noConversion"/>
  </si>
  <si>
    <t xml:space="preserve">  치즈가격과 이름 라벨을 작성하여 부착.</t>
    <phoneticPr fontId="3" type="noConversion"/>
  </si>
  <si>
    <t>2. 크리스마스 코스 에피타이져 테스팅</t>
    <phoneticPr fontId="3" type="noConversion"/>
  </si>
  <si>
    <t xml:space="preserve">  크리스마스 코스에 컬리플라워와 끼리치즈, 까망벨치즈, </t>
    <phoneticPr fontId="3" type="noConversion"/>
  </si>
  <si>
    <t>리코타치즈로 속을 채운 라비올리 테스팅 실시.</t>
    <phoneticPr fontId="3" type="noConversion"/>
  </si>
  <si>
    <t xml:space="preserve">비컨힐 </t>
    <phoneticPr fontId="3" type="noConversion"/>
  </si>
  <si>
    <t>홀 휴무: 안치권사원, 전가영사원</t>
    <phoneticPr fontId="3" type="noConversion"/>
  </si>
  <si>
    <t>김윤영주임</t>
    <phoneticPr fontId="3" type="noConversion"/>
  </si>
  <si>
    <t>이두영사원</t>
    <phoneticPr fontId="3" type="noConversion"/>
  </si>
  <si>
    <t>최향경대리, 유보람사원</t>
    <phoneticPr fontId="3" type="noConversion"/>
  </si>
  <si>
    <t>김윤영주임</t>
    <phoneticPr fontId="3" type="noConversion"/>
  </si>
  <si>
    <t>Dinner A set이용.</t>
    <phoneticPr fontId="3" type="noConversion"/>
  </si>
  <si>
    <t>Lunch B set이용</t>
    <phoneticPr fontId="3" type="noConversion"/>
  </si>
  <si>
    <t>유보람 사원</t>
    <phoneticPr fontId="3" type="noConversion"/>
  </si>
  <si>
    <t>최향경대리, 김윤영주임, 이두영사원</t>
    <phoneticPr fontId="3" type="noConversion"/>
  </si>
  <si>
    <t>1. 와인교육실시</t>
    <phoneticPr fontId="3" type="noConversion"/>
  </si>
  <si>
    <t xml:space="preserve">   AM9:30~11:00 와인교육실시하였습니다.</t>
    <phoneticPr fontId="3" type="noConversion"/>
  </si>
  <si>
    <t xml:space="preserve">   포도재배에서 수확과정과 와인제조과정에 관하여 수업진행되었습니다.</t>
    <phoneticPr fontId="3" type="noConversion"/>
  </si>
  <si>
    <t>2. 와인입고</t>
    <phoneticPr fontId="3" type="noConversion"/>
  </si>
  <si>
    <t xml:space="preserve">    NEW와인리스트의 와인들이 입고되어 POS입력완료, 오늘부터 판매실시하였습니다.</t>
    <phoneticPr fontId="3" type="noConversion"/>
  </si>
  <si>
    <t xml:space="preserve">    </t>
    <phoneticPr fontId="3" type="noConversion"/>
  </si>
  <si>
    <t>3. 오늘 디너 예약 김경희 님(Dinner Bset 이용)은 저번에 박동창 님 모임때 오셨던</t>
    <phoneticPr fontId="3" type="noConversion"/>
  </si>
  <si>
    <t xml:space="preserve">    지인분의 모임이였습니다.</t>
    <phoneticPr fontId="3" type="noConversion"/>
  </si>
  <si>
    <t xml:space="preserve">    낮에는 조경원 손님(4명) 방문있었으며 단품으로 식사이용하였습니다.</t>
    <phoneticPr fontId="3" type="noConversion"/>
  </si>
  <si>
    <t xml:space="preserve">  </t>
    <phoneticPr fontId="3" type="noConversion"/>
  </si>
  <si>
    <t>2012.12.08(토)</t>
    <phoneticPr fontId="3" type="noConversion"/>
  </si>
  <si>
    <t>주방 휴무 :  이성춘 사원, 이선호 사원, 임유리 사원, 이휘영 사원</t>
    <phoneticPr fontId="3" type="noConversion"/>
  </si>
  <si>
    <t>시간</t>
    <phoneticPr fontId="3" type="noConversion"/>
  </si>
  <si>
    <t>예약자</t>
    <phoneticPr fontId="3" type="noConversion"/>
  </si>
  <si>
    <t>인원수</t>
    <phoneticPr fontId="3" type="noConversion"/>
  </si>
  <si>
    <t>윤영혜 님</t>
    <phoneticPr fontId="3" type="noConversion"/>
  </si>
  <si>
    <t>사쿠라이 님</t>
    <phoneticPr fontId="3" type="noConversion"/>
  </si>
  <si>
    <t>김지연 님</t>
    <phoneticPr fontId="3" type="noConversion"/>
  </si>
  <si>
    <t>박선희 한복</t>
    <phoneticPr fontId="3" type="noConversion"/>
  </si>
  <si>
    <t>이한나</t>
    <phoneticPr fontId="3" type="noConversion"/>
  </si>
  <si>
    <t>10~11</t>
    <phoneticPr fontId="3" type="noConversion"/>
  </si>
  <si>
    <t>임유리 사원</t>
    <phoneticPr fontId="3" type="noConversion"/>
  </si>
  <si>
    <t>주방 휴무 :  이성춘 사원</t>
    <phoneticPr fontId="3" type="noConversion"/>
  </si>
  <si>
    <t>2. 12월 예약확인과 코스메뉴 숙지 미팅</t>
    <phoneticPr fontId="3" type="noConversion"/>
  </si>
  <si>
    <t xml:space="preserve">  12월 예약확인과 주방준비차원 예약자 메뉴확인.</t>
    <phoneticPr fontId="3" type="noConversion"/>
  </si>
  <si>
    <t xml:space="preserve">  공충식 대리, 최향경 대리 업장근처 업무종료후 벤치마킹. </t>
    <phoneticPr fontId="3" type="noConversion"/>
  </si>
  <si>
    <t>공충식 대리, 이선호 사원</t>
    <phoneticPr fontId="3" type="noConversion"/>
  </si>
  <si>
    <t>강지원 사원, 이휘영 사원</t>
    <phoneticPr fontId="3" type="noConversion"/>
  </si>
  <si>
    <t>홀 휴무: 유보람 사원</t>
    <phoneticPr fontId="3" type="noConversion"/>
  </si>
  <si>
    <t>이두영사원</t>
    <phoneticPr fontId="3" type="noConversion"/>
  </si>
  <si>
    <t>최향경대리, 김윤영주임, 전가영사원</t>
    <phoneticPr fontId="3" type="noConversion"/>
  </si>
  <si>
    <t>안치권사원</t>
    <phoneticPr fontId="3" type="noConversion"/>
  </si>
  <si>
    <t>1. 이선호사원 파스타교육</t>
    <phoneticPr fontId="3" type="noConversion"/>
  </si>
  <si>
    <t>1. 추운날씨에도 불구하고 연말 각종 모임 손님들이 이용해주셨습니다.</t>
    <phoneticPr fontId="3" type="noConversion"/>
  </si>
  <si>
    <t xml:space="preserve"> - 동창 모임, 회사 송년회 단체손님 유치가 이루어지고 있어서 다음 재방문을 위해서</t>
    <phoneticPr fontId="3" type="noConversion"/>
  </si>
  <si>
    <t>최상의 서비스와 맛을 제공하도록 신경쓰도록 해야겠습니다.</t>
    <phoneticPr fontId="3" type="noConversion"/>
  </si>
  <si>
    <t>2. 2층 주방 위층 칠판내용 변경</t>
    <phoneticPr fontId="3" type="noConversion"/>
  </si>
  <si>
    <t xml:space="preserve"> - 현재 판매되고 있는 시즌메뉴관련 내용으로 알아보기 쉽게 변경하였습니다.</t>
    <phoneticPr fontId="3" type="noConversion"/>
  </si>
  <si>
    <t>2012.12.09(일)</t>
    <phoneticPr fontId="3" type="noConversion"/>
  </si>
  <si>
    <t>최영상회장님</t>
    <phoneticPr fontId="3" type="noConversion"/>
  </si>
  <si>
    <t>김지현님</t>
    <phoneticPr fontId="3" type="noConversion"/>
  </si>
  <si>
    <t>유보람사원</t>
    <phoneticPr fontId="3" type="noConversion"/>
  </si>
  <si>
    <t>최향경대리, 안치권사원, 전가영사원</t>
    <phoneticPr fontId="3" type="noConversion"/>
  </si>
  <si>
    <t>안치권사원</t>
    <phoneticPr fontId="3" type="noConversion"/>
  </si>
  <si>
    <t>최향경대리,  전가영사원</t>
    <phoneticPr fontId="3" type="noConversion"/>
  </si>
  <si>
    <t>1. 전가영 사원 커피교육 실시.</t>
    <phoneticPr fontId="3" type="noConversion"/>
  </si>
  <si>
    <t xml:space="preserve">  이선호 사원 파스타 준비과정과 미장 잡는법, 조리방법 교육. </t>
    <phoneticPr fontId="3" type="noConversion"/>
  </si>
  <si>
    <t xml:space="preserve"> 전가영사원을 카푸치노를 중점으로 하여,  커피교육을 실시 했습니다.</t>
    <phoneticPr fontId="3" type="noConversion"/>
  </si>
  <si>
    <t xml:space="preserve">2. 사무실 대청소 </t>
    <phoneticPr fontId="3" type="noConversion"/>
  </si>
  <si>
    <t>유지하도록 노력하겠습니다.</t>
    <phoneticPr fontId="3" type="noConversion"/>
  </si>
  <si>
    <t>3. 와인타임및 12월 컨셉에 맞는 선곡완료.</t>
    <phoneticPr fontId="3" type="noConversion"/>
  </si>
  <si>
    <t xml:space="preserve">명쾌한 분위기위주로 선곡하여, 강추위로 인해 움츠려져 있는 요즘 어울리는 곡이라 </t>
    <phoneticPr fontId="3" type="noConversion"/>
  </si>
  <si>
    <t xml:space="preserve">생각 됩니다. </t>
    <phoneticPr fontId="3" type="noConversion"/>
  </si>
  <si>
    <t xml:space="preserve">  와인타임과 12월에 사용될 음악50곡을 선정하여, 리스트업을 완료했습니다.</t>
    <phoneticPr fontId="3" type="noConversion"/>
  </si>
  <si>
    <t xml:space="preserve">  주방직원과 홀직원이 협동하여, 사무실 대청소를 실시하였습니다. 이상태로 청결을</t>
    <phoneticPr fontId="3" type="noConversion"/>
  </si>
  <si>
    <t>단골손님,부부동반모임, Verona</t>
    <phoneticPr fontId="3" type="noConversion"/>
  </si>
  <si>
    <t>홀 휴무: 김윤영 주임, 이두영 사원</t>
    <phoneticPr fontId="3" type="noConversion"/>
  </si>
  <si>
    <t>가지구입</t>
    <phoneticPr fontId="3" type="noConversion"/>
  </si>
  <si>
    <t>직원일요일식대</t>
    <phoneticPr fontId="3" type="noConversion"/>
  </si>
  <si>
    <t>1. 이휘영 사원,이유리 사원 교육 실시.</t>
    <phoneticPr fontId="3" type="noConversion"/>
  </si>
  <si>
    <t>이휘영사원 : 샐러드파트</t>
    <phoneticPr fontId="3" type="noConversion"/>
  </si>
  <si>
    <t>이유리사원 : 피자파트 및 안티파스티 재료준비 교육 실시</t>
    <phoneticPr fontId="3" type="noConversion"/>
  </si>
  <si>
    <t>2012.12.10(월)</t>
    <phoneticPr fontId="3" type="noConversion"/>
  </si>
  <si>
    <t>주방 휴무 :  이동훈 주임</t>
    <phoneticPr fontId="3" type="noConversion"/>
  </si>
  <si>
    <t>이성춘 사원</t>
    <phoneticPr fontId="3" type="noConversion"/>
  </si>
  <si>
    <t>임유리 사원</t>
    <phoneticPr fontId="3" type="noConversion"/>
  </si>
  <si>
    <t>공충식 대리, 이선호 사원</t>
    <phoneticPr fontId="3" type="noConversion"/>
  </si>
  <si>
    <t>강지원 사원, 이휘영 사원</t>
    <phoneticPr fontId="3" type="noConversion"/>
  </si>
  <si>
    <t>이성춘 사원</t>
    <phoneticPr fontId="3" type="noConversion"/>
  </si>
  <si>
    <t>주방 휴무 :  강지원 사원, 임유리 사원</t>
    <phoneticPr fontId="3" type="noConversion"/>
  </si>
  <si>
    <t>공충식 대리, 이선호 사원</t>
    <phoneticPr fontId="3" type="noConversion"/>
  </si>
  <si>
    <t>이성춘 사원, 이휘영 사원</t>
    <phoneticPr fontId="3" type="noConversion"/>
  </si>
  <si>
    <t>이성춘 사원</t>
    <phoneticPr fontId="3" type="noConversion"/>
  </si>
  <si>
    <t>김현주 님</t>
    <phoneticPr fontId="3" type="noConversion"/>
  </si>
  <si>
    <t>박효숙 님</t>
    <phoneticPr fontId="3" type="noConversion"/>
  </si>
  <si>
    <t>이선영 님</t>
    <phoneticPr fontId="3" type="noConversion"/>
  </si>
  <si>
    <t>황두진 님</t>
    <phoneticPr fontId="3" type="noConversion"/>
  </si>
  <si>
    <t>윤정원 님</t>
    <phoneticPr fontId="3" type="noConversion"/>
  </si>
  <si>
    <t>문민영 님</t>
    <phoneticPr fontId="3" type="noConversion"/>
  </si>
  <si>
    <t>안선아 님</t>
    <phoneticPr fontId="3" type="noConversion"/>
  </si>
  <si>
    <t>1. 공충식 대리 안티파스토 테스팅</t>
    <phoneticPr fontId="3" type="noConversion"/>
  </si>
  <si>
    <r>
      <t xml:space="preserve">  </t>
    </r>
    <r>
      <rPr>
        <b/>
        <sz val="11"/>
        <color theme="1"/>
        <rFont val="맑은 고딕"/>
        <family val="3"/>
        <charset val="129"/>
        <scheme val="minor"/>
      </rPr>
      <t>참치</t>
    </r>
    <r>
      <rPr>
        <b/>
        <sz val="11"/>
        <color theme="1"/>
        <rFont val="맑은 고딕"/>
        <family val="2"/>
        <charset val="129"/>
        <scheme val="minor"/>
      </rPr>
      <t xml:space="preserve"> 타다끼</t>
    </r>
    <phoneticPr fontId="3" type="noConversion"/>
  </si>
  <si>
    <t xml:space="preserve">  닭가슴살 이볼틴</t>
    <phoneticPr fontId="3" type="noConversion"/>
  </si>
  <si>
    <t>2. 크리스마스 메뉴 사진촬영</t>
    <phoneticPr fontId="3" type="noConversion"/>
  </si>
  <si>
    <t xml:space="preserve">  가지 멜란제</t>
    <phoneticPr fontId="3" type="noConversion"/>
  </si>
  <si>
    <t xml:space="preserve">  시즌 샐러드</t>
    <phoneticPr fontId="3" type="noConversion"/>
  </si>
  <si>
    <t xml:space="preserve">  소꼬리 파스타</t>
    <phoneticPr fontId="3" type="noConversion"/>
  </si>
  <si>
    <t xml:space="preserve">  랍스타</t>
    <phoneticPr fontId="3" type="noConversion"/>
  </si>
  <si>
    <t>2012.12.11(화)</t>
    <phoneticPr fontId="3" type="noConversion"/>
  </si>
  <si>
    <t>주방 휴무 :  강지원 사원, 이휘영 사원</t>
    <phoneticPr fontId="3" type="noConversion"/>
  </si>
  <si>
    <t>이성춘 사원</t>
    <phoneticPr fontId="3" type="noConversion"/>
  </si>
  <si>
    <t>임유리 사원</t>
    <phoneticPr fontId="3" type="noConversion"/>
  </si>
  <si>
    <t>오시마 상</t>
    <phoneticPr fontId="3" type="noConversion"/>
  </si>
  <si>
    <t>홍조연 님</t>
    <phoneticPr fontId="3" type="noConversion"/>
  </si>
  <si>
    <t>박민종 님</t>
    <phoneticPr fontId="3" type="noConversion"/>
  </si>
  <si>
    <t>김지은 님</t>
    <phoneticPr fontId="3" type="noConversion"/>
  </si>
  <si>
    <t>남영삼 님</t>
    <phoneticPr fontId="3" type="noConversion"/>
  </si>
  <si>
    <t>김소정 님</t>
    <phoneticPr fontId="3" type="noConversion"/>
  </si>
  <si>
    <t>D.S 모임</t>
    <phoneticPr fontId="3" type="noConversion"/>
  </si>
  <si>
    <t>장예리</t>
    <phoneticPr fontId="3" type="noConversion"/>
  </si>
  <si>
    <t xml:space="preserve">1. 레몬샤벳 디져트 테스팅 </t>
    <phoneticPr fontId="3" type="noConversion"/>
  </si>
  <si>
    <t xml:space="preserve">  레몬샤벳 테스팅 및 코스메뉴 레몬샤벳 제공</t>
    <phoneticPr fontId="3" type="noConversion"/>
  </si>
  <si>
    <t>오전</t>
    <phoneticPr fontId="3" type="noConversion"/>
  </si>
  <si>
    <t>오후</t>
    <phoneticPr fontId="3" type="noConversion"/>
  </si>
  <si>
    <t>오전</t>
    <phoneticPr fontId="3" type="noConversion"/>
  </si>
  <si>
    <t>오후</t>
    <phoneticPr fontId="3" type="noConversion"/>
  </si>
  <si>
    <t xml:space="preserve">  깔라마리, 우오바</t>
    <phoneticPr fontId="3" type="noConversion"/>
  </si>
  <si>
    <t xml:space="preserve">  풍기 샐러드</t>
    <phoneticPr fontId="3" type="noConversion"/>
  </si>
  <si>
    <t xml:space="preserve">  마르게리타</t>
    <phoneticPr fontId="3" type="noConversion"/>
  </si>
  <si>
    <t xml:space="preserve">  까르보나라, 마레 리조또</t>
    <phoneticPr fontId="3" type="noConversion"/>
  </si>
  <si>
    <t xml:space="preserve">  등심, 디아볼라</t>
    <phoneticPr fontId="3" type="noConversion"/>
  </si>
  <si>
    <t xml:space="preserve">  디져트</t>
    <phoneticPr fontId="3" type="noConversion"/>
  </si>
  <si>
    <t>Roma, D/A set</t>
    <phoneticPr fontId="3" type="noConversion"/>
  </si>
  <si>
    <t>2. 연말쉐어 코스메뉴 판매-4인 SH 제공</t>
    <phoneticPr fontId="3" type="noConversion"/>
  </si>
  <si>
    <t>1. 오늘의 예약고객</t>
    <phoneticPr fontId="3" type="noConversion"/>
  </si>
  <si>
    <t>D/S 모임은 전준 님(중학생 학부모 모임) 모임이였으며, 석화,새우텀블 아미쥬 서비스로</t>
    <phoneticPr fontId="3" type="noConversion"/>
  </si>
  <si>
    <t xml:space="preserve">제공되었습니다. </t>
    <phoneticPr fontId="3" type="noConversion"/>
  </si>
  <si>
    <t>사항으로 연말분위기의 꽃장식까지 셋팅되었습니다.</t>
    <phoneticPr fontId="3" type="noConversion"/>
  </si>
  <si>
    <t>김소정 님4층에서 직장 송년회식 모임으로 D/A set로 진행되었으며, 고객님의 주문</t>
    <phoneticPr fontId="3" type="noConversion"/>
  </si>
  <si>
    <t>2. 12월 12일 예약사항</t>
    <phoneticPr fontId="3" type="noConversion"/>
  </si>
  <si>
    <t xml:space="preserve"> - 본사 소개(잡지사 회식):Roma, 10명, 45,000Tasting(크리스마스런치메뉴제공)</t>
    <phoneticPr fontId="3" type="noConversion"/>
  </si>
  <si>
    <t xml:space="preserve">  송년회식이며 본사에서 20% 할인요청하였습니다.</t>
    <phoneticPr fontId="3" type="noConversion"/>
  </si>
  <si>
    <t xml:space="preserve"> -Dinner 예약사항</t>
    <phoneticPr fontId="3" type="noConversion"/>
  </si>
  <si>
    <t xml:space="preserve">     (구아도 2병, 브루넬로반피2병 =&gt;2세트 포장하여 준비됩니다.)</t>
    <phoneticPr fontId="3" type="noConversion"/>
  </si>
  <si>
    <t xml:space="preserve">  1. 배형근 님 7:00 Verona, Tasting120,000이용, 선물세트 주문</t>
    <phoneticPr fontId="3" type="noConversion"/>
  </si>
  <si>
    <t xml:space="preserve">   3.김형기 님 7:00, Roma, D/Bset</t>
    <phoneticPr fontId="3" type="noConversion"/>
  </si>
  <si>
    <t xml:space="preserve">  2. 김재규 교수님 7:00, 4명, 2층 홀</t>
    <phoneticPr fontId="3" type="noConversion"/>
  </si>
  <si>
    <t xml:space="preserve">그 밖에 손님들 대부분이 연말 모임으로 이용해 주셨습니다. </t>
    <phoneticPr fontId="3" type="noConversion"/>
  </si>
  <si>
    <t>홀 휴무: 안치권사원</t>
    <phoneticPr fontId="3" type="noConversion"/>
  </si>
  <si>
    <t>이두영 사원</t>
    <phoneticPr fontId="3" type="noConversion"/>
  </si>
  <si>
    <t>최향경대리, 유보람사원, 전가영사원</t>
    <phoneticPr fontId="3" type="noConversion"/>
  </si>
  <si>
    <t>유보람사원</t>
    <phoneticPr fontId="3" type="noConversion"/>
  </si>
  <si>
    <t>이두영사원</t>
    <phoneticPr fontId="3" type="noConversion"/>
  </si>
  <si>
    <t>최향경대리,  유보람사원, 전가영사원</t>
    <phoneticPr fontId="3" type="noConversion"/>
  </si>
  <si>
    <t>김윤영 주임</t>
    <phoneticPr fontId="3" type="noConversion"/>
  </si>
  <si>
    <t>2012.12.12(수)</t>
    <phoneticPr fontId="3" type="noConversion"/>
  </si>
  <si>
    <t>주방 휴무 :  이선호 사원</t>
    <phoneticPr fontId="3" type="noConversion"/>
  </si>
  <si>
    <t>공충식 대리, 강지원 사원</t>
    <phoneticPr fontId="3" type="noConversion"/>
  </si>
  <si>
    <t>강지원 사원</t>
    <phoneticPr fontId="3" type="noConversion"/>
  </si>
  <si>
    <t>김예인 님</t>
    <phoneticPr fontId="3" type="noConversion"/>
  </si>
  <si>
    <t>김수경 님</t>
    <phoneticPr fontId="3" type="noConversion"/>
  </si>
  <si>
    <t>11 : 30 ~ 12 : 00</t>
    <phoneticPr fontId="3" type="noConversion"/>
  </si>
  <si>
    <t>여성중앙잡지촬영</t>
    <phoneticPr fontId="3" type="noConversion"/>
  </si>
  <si>
    <t>노시윤 님</t>
    <phoneticPr fontId="3" type="noConversion"/>
  </si>
  <si>
    <t>배형근 님</t>
    <phoneticPr fontId="3" type="noConversion"/>
  </si>
  <si>
    <t>이은경 님</t>
    <phoneticPr fontId="3" type="noConversion"/>
  </si>
  <si>
    <t>최성월 님</t>
    <phoneticPr fontId="3" type="noConversion"/>
  </si>
  <si>
    <t>김병직 님</t>
    <phoneticPr fontId="3" type="noConversion"/>
  </si>
  <si>
    <t xml:space="preserve">1. 테이스팅 메뉴 판매(120,000) </t>
    <phoneticPr fontId="3" type="noConversion"/>
  </si>
  <si>
    <t xml:space="preserve">  바닷가재 부라타 치즈</t>
    <phoneticPr fontId="3" type="noConversion"/>
  </si>
  <si>
    <t xml:space="preserve">  비프 까르파치오</t>
    <phoneticPr fontId="3" type="noConversion"/>
  </si>
  <si>
    <t xml:space="preserve">  멜란자에</t>
    <phoneticPr fontId="3" type="noConversion"/>
  </si>
  <si>
    <t xml:space="preserve">  관자구이 토마토 살사</t>
    <phoneticPr fontId="3" type="noConversion"/>
  </si>
  <si>
    <t xml:space="preserve">  고추튀김</t>
    <phoneticPr fontId="3" type="noConversion"/>
  </si>
  <si>
    <t xml:space="preserve">  비트 샐러드</t>
    <phoneticPr fontId="3" type="noConversion"/>
  </si>
  <si>
    <t xml:space="preserve">  소꼬리 라구 파스타</t>
    <phoneticPr fontId="3" type="noConversion"/>
  </si>
  <si>
    <t xml:space="preserve">  안심 스테이크</t>
    <phoneticPr fontId="3" type="noConversion"/>
  </si>
  <si>
    <t xml:space="preserve">  빠나코타와 레몬샤벳, 과일</t>
    <phoneticPr fontId="3" type="noConversion"/>
  </si>
  <si>
    <t>홀 휴무: 유보람사원</t>
    <phoneticPr fontId="3" type="noConversion"/>
  </si>
  <si>
    <t>최향경대리, 김윤영 주임, 전가영사원</t>
    <phoneticPr fontId="3" type="noConversion"/>
  </si>
  <si>
    <t>최향경대리</t>
    <phoneticPr fontId="3" type="noConversion"/>
  </si>
  <si>
    <t>안치권 사원</t>
    <phoneticPr fontId="3" type="noConversion"/>
  </si>
  <si>
    <t>이두영사원</t>
    <phoneticPr fontId="3" type="noConversion"/>
  </si>
  <si>
    <t>2. 12월 13일 예약사항</t>
    <phoneticPr fontId="3" type="noConversion"/>
  </si>
  <si>
    <t xml:space="preserve"> - 세브란스병원 7:00 17명 Roma로 예약있습니다.</t>
    <phoneticPr fontId="3" type="noConversion"/>
  </si>
  <si>
    <t xml:space="preserve"> -김병직 님 (신한은행) D/B세트 이용하였으며 매우 만족하고 가셨습니다.</t>
    <phoneticPr fontId="3" type="noConversion"/>
  </si>
  <si>
    <t xml:space="preserve"> -배형근 님 (현대그룹) Tasting Menu 120,000 4명 이용하였으며 매우 만족하셨습니다.</t>
    <phoneticPr fontId="3" type="noConversion"/>
  </si>
  <si>
    <t xml:space="preserve">  같이 오셨던 영국거주손님(현대그룹)은 메뉴와 와인 메일로 보내달라고 하였으며</t>
    <phoneticPr fontId="3" type="noConversion"/>
  </si>
  <si>
    <t xml:space="preserve">  추후 예약주시기로 하셨습니다. </t>
    <phoneticPr fontId="3" type="noConversion"/>
  </si>
  <si>
    <t xml:space="preserve">   1인 \100,000(V.A.T별도)에 식사와 와인포함으로 진행하기로 하였습니다. </t>
    <phoneticPr fontId="3" type="noConversion"/>
  </si>
  <si>
    <t xml:space="preserve">  식사는 D/A 65,000세트로 제공됩니다.</t>
    <phoneticPr fontId="3" type="noConversion"/>
  </si>
  <si>
    <t>4층꽃장식요청으로 인한 꽃과 Verona 장식 꽃 함께 구매</t>
    <phoneticPr fontId="3" type="noConversion"/>
  </si>
  <si>
    <t>빨강색 크리스마스 장식용 초 구입(긴초 5개)</t>
    <phoneticPr fontId="3" type="noConversion"/>
  </si>
  <si>
    <t>디너예약으로 인하여 꽃 구입</t>
    <phoneticPr fontId="3" type="noConversion"/>
  </si>
  <si>
    <t xml:space="preserve"> 지하 옷매장과 갤러리 내부 촬영</t>
    <phoneticPr fontId="3" type="noConversion"/>
  </si>
  <si>
    <t>긴 바게트 5개 구입</t>
    <phoneticPr fontId="3" type="noConversion"/>
  </si>
  <si>
    <t>Roma</t>
    <phoneticPr fontId="3" type="noConversion"/>
  </si>
  <si>
    <t>Verona</t>
    <phoneticPr fontId="3" type="noConversion"/>
  </si>
  <si>
    <t>서양직원</t>
    <phoneticPr fontId="3" type="noConversion"/>
  </si>
  <si>
    <t>2012.12.13(목)</t>
    <phoneticPr fontId="3" type="noConversion"/>
  </si>
  <si>
    <t>대표님</t>
    <phoneticPr fontId="3" type="noConversion"/>
  </si>
  <si>
    <t>세브란스 박원장님</t>
    <phoneticPr fontId="3" type="noConversion"/>
  </si>
  <si>
    <t>이석주 회장님</t>
    <phoneticPr fontId="3" type="noConversion"/>
  </si>
  <si>
    <t>주방 휴무 :  이동훈 주임</t>
    <phoneticPr fontId="3" type="noConversion"/>
  </si>
  <si>
    <t>공충식 대리, 강지원 사원</t>
    <phoneticPr fontId="3" type="noConversion"/>
  </si>
  <si>
    <t>강지원 사원, 이휘영</t>
    <phoneticPr fontId="3" type="noConversion"/>
  </si>
  <si>
    <t>안치권 사원, 이두영 사원</t>
    <phoneticPr fontId="3" type="noConversion"/>
  </si>
  <si>
    <t>홀 휴무: 유보람사원</t>
    <phoneticPr fontId="3" type="noConversion"/>
  </si>
  <si>
    <t>최향경대리, 유보람사원</t>
    <phoneticPr fontId="3" type="noConversion"/>
  </si>
  <si>
    <t>김윤영 주임, 이두영 사원</t>
    <phoneticPr fontId="3" type="noConversion"/>
  </si>
  <si>
    <t>최향경대리, 김윤영 주임, 유보람사원</t>
    <phoneticPr fontId="3" type="noConversion"/>
  </si>
  <si>
    <t xml:space="preserve">  부부동반 모임이여서 와인선물세트는 총 8세트만 제공하였습니다.</t>
    <phoneticPr fontId="3" type="noConversion"/>
  </si>
  <si>
    <t xml:space="preserve">  웰컴으로 드실 수 있게 까나페3접시와 D/A Set로 식사하셨습니다.</t>
    <phoneticPr fontId="3" type="noConversion"/>
  </si>
  <si>
    <t xml:space="preserve"> -세브란스 박원장님 모임(16명)</t>
    <phoneticPr fontId="3" type="noConversion"/>
  </si>
  <si>
    <t xml:space="preserve">  -이석주 회장님(4명)</t>
    <phoneticPr fontId="3" type="noConversion"/>
  </si>
  <si>
    <t xml:space="preserve">   후배들과 식사였으며 가지오븐구이, 안티셀렉션, 새우칠리피자, 시져샐러드와 등심스테이크 </t>
    <phoneticPr fontId="3" type="noConversion"/>
  </si>
  <si>
    <t xml:space="preserve">   로 식사하셨습니다.</t>
    <phoneticPr fontId="3" type="noConversion"/>
  </si>
  <si>
    <t xml:space="preserve"> - FCA모임(8명) 7:00 Roma - D/Bset 이용</t>
    <phoneticPr fontId="3" type="noConversion"/>
  </si>
  <si>
    <t xml:space="preserve"> -그 외에 6명 3팀, 8명 2팀 등 저녁에 일반손님 예약이 많습니다. </t>
    <phoneticPr fontId="3" type="noConversion"/>
  </si>
  <si>
    <t>장식용 초 구입</t>
    <phoneticPr fontId="3" type="noConversion"/>
  </si>
  <si>
    <t>테라스출입문쪽 트리장식용 전구와 구슬 구입</t>
    <phoneticPr fontId="3" type="noConversion"/>
  </si>
  <si>
    <t>마감조교통비-안치권</t>
    <phoneticPr fontId="3" type="noConversion"/>
  </si>
  <si>
    <t>포장용기(파스타,샐러드 용기 등) 운송비</t>
    <phoneticPr fontId="3" type="noConversion"/>
  </si>
  <si>
    <t xml:space="preserve">1. 세브란스 원장님 모임 D/A Set(65,000) </t>
    <phoneticPr fontId="3" type="noConversion"/>
  </si>
  <si>
    <t xml:space="preserve">  멜란자네(모짜렐라치즈의 가지 오븐구이)</t>
    <phoneticPr fontId="3" type="noConversion"/>
  </si>
  <si>
    <t xml:space="preserve">  프로슈토를 올린 버섯구이</t>
    <phoneticPr fontId="3" type="noConversion"/>
  </si>
  <si>
    <t xml:space="preserve">  오늘의 스프</t>
    <phoneticPr fontId="3" type="noConversion"/>
  </si>
  <si>
    <t xml:space="preserve">  매생이 굴 크림 파스타</t>
    <phoneticPr fontId="3" type="noConversion"/>
  </si>
  <si>
    <t xml:space="preserve">  안심스테이크</t>
    <phoneticPr fontId="3" type="noConversion"/>
  </si>
  <si>
    <t xml:space="preserve">  커피 또는 차</t>
    <phoneticPr fontId="3" type="noConversion"/>
  </si>
  <si>
    <t>3. 2011년 빈티지의 꼴라메르까토 로소와 꼴라메르까토 화이트 와인이 입고되었습니다.</t>
    <phoneticPr fontId="3" type="noConversion"/>
  </si>
  <si>
    <t xml:space="preserve">   화이트 5박스, 레드 5박스 신사점에 도착하였으며 레이블 확인결과 잘못된 표기 사항 </t>
    <phoneticPr fontId="3" type="noConversion"/>
  </si>
  <si>
    <t xml:space="preserve">    없었습니다. (부산점에 각 2박스씩 보낼 예정입니다.)</t>
    <phoneticPr fontId="3" type="noConversion"/>
  </si>
  <si>
    <t>2012.12.14(금)</t>
    <phoneticPr fontId="3" type="noConversion"/>
  </si>
  <si>
    <t>이현정 님</t>
    <phoneticPr fontId="3" type="noConversion"/>
  </si>
  <si>
    <t>전 준 님</t>
    <phoneticPr fontId="3" type="noConversion"/>
  </si>
  <si>
    <t>김지영 님</t>
    <phoneticPr fontId="3" type="noConversion"/>
  </si>
  <si>
    <t>정경돈 님</t>
    <phoneticPr fontId="3" type="noConversion"/>
  </si>
  <si>
    <t>김묘신 님</t>
    <phoneticPr fontId="3" type="noConversion"/>
  </si>
  <si>
    <t>이동업 님</t>
    <phoneticPr fontId="3" type="noConversion"/>
  </si>
  <si>
    <t>한정석 님</t>
    <phoneticPr fontId="3" type="noConversion"/>
  </si>
  <si>
    <t>조은선 님</t>
    <phoneticPr fontId="3" type="noConversion"/>
  </si>
  <si>
    <t>지유진 님</t>
    <phoneticPr fontId="3" type="noConversion"/>
  </si>
  <si>
    <t>신윤황 님</t>
    <phoneticPr fontId="3" type="noConversion"/>
  </si>
  <si>
    <t>박지원 님</t>
    <phoneticPr fontId="3" type="noConversion"/>
  </si>
  <si>
    <t>김은혜 님</t>
    <phoneticPr fontId="3" type="noConversion"/>
  </si>
  <si>
    <t>주방 휴무 :  공충식 대리</t>
    <phoneticPr fontId="3" type="noConversion"/>
  </si>
  <si>
    <t>강지원 사원, 이선호 사원</t>
    <phoneticPr fontId="3" type="noConversion"/>
  </si>
  <si>
    <t>이성춘 사원, 이휘영 사원</t>
    <phoneticPr fontId="3" type="noConversion"/>
  </si>
  <si>
    <t>이동훈 주임</t>
    <phoneticPr fontId="3" type="noConversion"/>
  </si>
  <si>
    <t>강지원 사원</t>
    <phoneticPr fontId="3" type="noConversion"/>
  </si>
  <si>
    <t>1. 임유리 사원 해물 그라틴 교육</t>
    <phoneticPr fontId="3" type="noConversion"/>
  </si>
  <si>
    <t xml:space="preserve">  임유리 사원 해물 그라틴 교육 및 조리.</t>
    <phoneticPr fontId="3" type="noConversion"/>
  </si>
  <si>
    <t xml:space="preserve">2. 테이스팅 메뉴 판매(80,000) </t>
    <phoneticPr fontId="3" type="noConversion"/>
  </si>
  <si>
    <t xml:space="preserve">  마레 까르파치오</t>
    <phoneticPr fontId="3" type="noConversion"/>
  </si>
  <si>
    <t xml:space="preserve">  멜란자네</t>
    <phoneticPr fontId="3" type="noConversion"/>
  </si>
  <si>
    <t xml:space="preserve">  자색 고구마 soup</t>
    <phoneticPr fontId="3" type="noConversion"/>
  </si>
  <si>
    <t xml:space="preserve">  안심 스테이크, 광어 스테이크</t>
    <phoneticPr fontId="3" type="noConversion"/>
  </si>
  <si>
    <t xml:space="preserve">  빠나코타와 레몬샤벳</t>
    <phoneticPr fontId="3" type="noConversion"/>
  </si>
  <si>
    <t>마스카포네 치즈를 곁들인 버섯구이 서비스로 제공</t>
    <phoneticPr fontId="3" type="noConversion"/>
  </si>
  <si>
    <t>FCA 4기 모임, D/Bset 이용</t>
    <phoneticPr fontId="3" type="noConversion"/>
  </si>
  <si>
    <t xml:space="preserve">   오늘 점심엔 소망교회분들의 식사 모임이 3팀 있었습니다.</t>
    <phoneticPr fontId="3" type="noConversion"/>
  </si>
  <si>
    <t xml:space="preserve">   오전 예약손님 모두 소망교회손님들이었으며 주로 세트 이용하였습니다.</t>
    <phoneticPr fontId="3" type="noConversion"/>
  </si>
  <si>
    <t>홀 휴무: 이두영 사원</t>
    <phoneticPr fontId="3" type="noConversion"/>
  </si>
  <si>
    <t>유보람사원, 안치권 사원</t>
    <phoneticPr fontId="3" type="noConversion"/>
  </si>
  <si>
    <t>최향경대리, 김윤영주임, 전가영사원</t>
    <phoneticPr fontId="3" type="noConversion"/>
  </si>
  <si>
    <t>유보람사원</t>
    <phoneticPr fontId="3" type="noConversion"/>
  </si>
  <si>
    <t xml:space="preserve"> -Dinner</t>
    <phoneticPr fontId="3" type="noConversion"/>
  </si>
  <si>
    <t xml:space="preserve">   1층,2층,4층 만석으로 연말 단체 손님 위주로 진행되었으며 단품메뉴를 다양하게 이용해주셨</t>
    <phoneticPr fontId="3" type="noConversion"/>
  </si>
  <si>
    <t xml:space="preserve">    습다. 연말 모임으로 와인주문량이 늘었습니다.</t>
    <phoneticPr fontId="3" type="noConversion"/>
  </si>
  <si>
    <t>2. 내일 예약사항</t>
    <phoneticPr fontId="3" type="noConversion"/>
  </si>
  <si>
    <t xml:space="preserve"> -Lunch</t>
    <phoneticPr fontId="3" type="noConversion"/>
  </si>
  <si>
    <t xml:space="preserve">  -Lunch</t>
    <phoneticPr fontId="3" type="noConversion"/>
  </si>
  <si>
    <t xml:space="preserve">   Roma: 오나영(어른8명-런치테스팅,어린이7명-단품이용, 식사 하시는 동안 어린이 디비디를</t>
    <phoneticPr fontId="3" type="noConversion"/>
  </si>
  <si>
    <t xml:space="preserve">    Verona: 최설아(어른 11명, 어린이 3명-시부모님 동반한 가족식사)</t>
    <phoneticPr fontId="3" type="noConversion"/>
  </si>
  <si>
    <t xml:space="preserve">              볼 수있도록 빔프로젝트 설치)</t>
    <phoneticPr fontId="3" type="noConversion"/>
  </si>
  <si>
    <t xml:space="preserve"> -Dinner</t>
    <phoneticPr fontId="3" type="noConversion"/>
  </si>
  <si>
    <t xml:space="preserve">   6인 이상의 모임들이 4건 포함 예약 사항입니다.</t>
    <phoneticPr fontId="3" type="noConversion"/>
  </si>
  <si>
    <t>12월 14일</t>
    <phoneticPr fontId="3" type="noConversion"/>
  </si>
  <si>
    <t>페퍼밀 건전지4개구입</t>
    <phoneticPr fontId="3" type="noConversion"/>
  </si>
  <si>
    <t>2012.12.15(토)</t>
    <phoneticPr fontId="3" type="noConversion"/>
  </si>
  <si>
    <t>김주환 님</t>
    <phoneticPr fontId="3" type="noConversion"/>
  </si>
  <si>
    <t>김정연 님</t>
    <phoneticPr fontId="3" type="noConversion"/>
  </si>
  <si>
    <t>최설아 님</t>
    <phoneticPr fontId="3" type="noConversion"/>
  </si>
  <si>
    <t>오나영 님</t>
    <phoneticPr fontId="3" type="noConversion"/>
  </si>
  <si>
    <t>최유풍 님</t>
    <phoneticPr fontId="3" type="noConversion"/>
  </si>
  <si>
    <t>신정혜 님</t>
    <phoneticPr fontId="3" type="noConversion"/>
  </si>
  <si>
    <t>김혜원 님</t>
    <phoneticPr fontId="3" type="noConversion"/>
  </si>
  <si>
    <t>박지연 님</t>
    <phoneticPr fontId="3" type="noConversion"/>
  </si>
  <si>
    <t>이순재 님</t>
    <phoneticPr fontId="3" type="noConversion"/>
  </si>
  <si>
    <t>이윤지 님</t>
    <phoneticPr fontId="3" type="noConversion"/>
  </si>
  <si>
    <t>박근성 님</t>
    <phoneticPr fontId="3" type="noConversion"/>
  </si>
  <si>
    <t>정지섭 님</t>
    <phoneticPr fontId="3" type="noConversion"/>
  </si>
  <si>
    <t>김관섭 님</t>
    <phoneticPr fontId="3" type="noConversion"/>
  </si>
  <si>
    <t>강지원 사원</t>
    <phoneticPr fontId="3" type="noConversion"/>
  </si>
  <si>
    <t>이동훈 주임</t>
    <phoneticPr fontId="3" type="noConversion"/>
  </si>
  <si>
    <t>1. 이선호 사원 무단결근</t>
    <phoneticPr fontId="3" type="noConversion"/>
  </si>
  <si>
    <t xml:space="preserve">  이선호 사원 연락 두절, 카톡 알림방 탈퇴</t>
    <phoneticPr fontId="3" type="noConversion"/>
  </si>
  <si>
    <t>2. 런치 테이스팅 메뉴판매(45,000)</t>
    <phoneticPr fontId="3" type="noConversion"/>
  </si>
  <si>
    <t xml:space="preserve">  아미쥬(참치 새우 칵테일)</t>
    <phoneticPr fontId="3" type="noConversion"/>
  </si>
  <si>
    <t xml:space="preserve">  가지 멜란자네</t>
    <phoneticPr fontId="3" type="noConversion"/>
  </si>
  <si>
    <t xml:space="preserve">  안심 스테이크, 생선(광어) 스테이크</t>
    <phoneticPr fontId="3" type="noConversion"/>
  </si>
  <si>
    <t>홀 휴무: 안치권 사원</t>
    <phoneticPr fontId="3" type="noConversion"/>
  </si>
  <si>
    <t>유보람사원</t>
    <phoneticPr fontId="3" type="noConversion"/>
  </si>
  <si>
    <t>최향경대리, 김윤영주임, 전가영사원</t>
    <phoneticPr fontId="3" type="noConversion"/>
  </si>
  <si>
    <t>이두영 사원</t>
    <phoneticPr fontId="3" type="noConversion"/>
  </si>
  <si>
    <t>최향경대리</t>
    <phoneticPr fontId="3" type="noConversion"/>
  </si>
  <si>
    <t xml:space="preserve"> </t>
    <phoneticPr fontId="3" type="noConversion"/>
  </si>
  <si>
    <t xml:space="preserve">   오늘 점심엔 10명 이상의 가족모임이 3건 있었습니다.</t>
    <phoneticPr fontId="3" type="noConversion"/>
  </si>
  <si>
    <t xml:space="preserve">    특히 런치세트가 판매율이 높았습니다.</t>
    <phoneticPr fontId="3" type="noConversion"/>
  </si>
  <si>
    <t>어른8,어린이 7(4가족 연말 모임 식사) Lunch  Tasting 이용, Roma</t>
    <phoneticPr fontId="3" type="noConversion"/>
  </si>
  <si>
    <t>L/B set 이용, Verona</t>
    <phoneticPr fontId="3" type="noConversion"/>
  </si>
  <si>
    <t>디지털대학교 송년 모임,  Lunch A set</t>
    <phoneticPr fontId="3" type="noConversion"/>
  </si>
  <si>
    <t xml:space="preserve">   일반손님의 많은 방문이 있었으며 저녁엔 피자, 파스타 등의 단품요리 판매율이 높았습니다.</t>
    <phoneticPr fontId="3" type="noConversion"/>
  </si>
  <si>
    <t xml:space="preserve">   (1층 2회전)</t>
    <phoneticPr fontId="3" type="noConversion"/>
  </si>
  <si>
    <t>일반쓰레기 봉투 구입</t>
    <phoneticPr fontId="3" type="noConversion"/>
  </si>
  <si>
    <t>바게트 빵</t>
    <phoneticPr fontId="3" type="noConversion"/>
  </si>
  <si>
    <t>2012.12.16(일)</t>
    <phoneticPr fontId="3" type="noConversion"/>
  </si>
  <si>
    <t>주방 휴무 :  강지원 사원</t>
    <phoneticPr fontId="3" type="noConversion"/>
  </si>
  <si>
    <t>공충식 대리</t>
    <phoneticPr fontId="3" type="noConversion"/>
  </si>
  <si>
    <t>임유리 사원</t>
    <phoneticPr fontId="3" type="noConversion"/>
  </si>
  <si>
    <t>이성춘 사원</t>
    <phoneticPr fontId="3" type="noConversion"/>
  </si>
  <si>
    <t>2. 이휘영 사원 파스타 교육</t>
    <phoneticPr fontId="3" type="noConversion"/>
  </si>
  <si>
    <t xml:space="preserve">  이휘영 사원 파스타 재료 준비및 조리교육</t>
    <phoneticPr fontId="3" type="noConversion"/>
  </si>
  <si>
    <t>3. 임유리 사원 피자교육</t>
    <phoneticPr fontId="3" type="noConversion"/>
  </si>
  <si>
    <t xml:space="preserve">  피자도우 성형 방법 교육및 조리</t>
    <phoneticPr fontId="3" type="noConversion"/>
  </si>
  <si>
    <t xml:space="preserve">  시즌 피자 교육및 조리</t>
    <phoneticPr fontId="3" type="noConversion"/>
  </si>
  <si>
    <t xml:space="preserve">  피자토핑 준비및 조리교육</t>
    <phoneticPr fontId="3" type="noConversion"/>
  </si>
  <si>
    <t>박아련 님</t>
    <phoneticPr fontId="3" type="noConversion"/>
  </si>
  <si>
    <t>문성채 님</t>
    <phoneticPr fontId="3" type="noConversion"/>
  </si>
  <si>
    <t>서현덕 이사님</t>
    <phoneticPr fontId="3" type="noConversion"/>
  </si>
  <si>
    <t>김형일 님</t>
    <phoneticPr fontId="3" type="noConversion"/>
  </si>
  <si>
    <t>정재훈 님</t>
    <phoneticPr fontId="3" type="noConversion"/>
  </si>
  <si>
    <t>박기준 님</t>
    <phoneticPr fontId="3" type="noConversion"/>
  </si>
  <si>
    <t>문수인 님</t>
    <phoneticPr fontId="3" type="noConversion"/>
  </si>
  <si>
    <t>안신현 님</t>
    <phoneticPr fontId="3" type="noConversion"/>
  </si>
  <si>
    <t>최하나 님</t>
    <phoneticPr fontId="3" type="noConversion"/>
  </si>
  <si>
    <t>박성락 님</t>
    <phoneticPr fontId="3" type="noConversion"/>
  </si>
  <si>
    <t>이두영 사원</t>
    <phoneticPr fontId="3" type="noConversion"/>
  </si>
  <si>
    <t>안치권 사원</t>
    <phoneticPr fontId="3" type="noConversion"/>
  </si>
  <si>
    <t>이두영 사원</t>
    <phoneticPr fontId="3" type="noConversion"/>
  </si>
  <si>
    <t xml:space="preserve">안치권 사원 </t>
    <phoneticPr fontId="3" type="noConversion"/>
  </si>
  <si>
    <t xml:space="preserve"> -Dinner</t>
    <phoneticPr fontId="3" type="noConversion"/>
  </si>
  <si>
    <t xml:space="preserve">  일요일인 오늘은 주로 연인들과 가족단위 손님들로 단품위주의 식사로 진행되었습니다.</t>
    <phoneticPr fontId="3" type="noConversion"/>
  </si>
  <si>
    <t xml:space="preserve">  연말 모임성 형태의 손님들께서 단품메뉴를 푸짐하게 즐길 수 있는 식사로 진행되었으며, 모임</t>
    <phoneticPr fontId="3" type="noConversion"/>
  </si>
  <si>
    <t>성격상 와인같이 곁드시는 즐거운 분위기 속에 모두 만족해 하셨습니다.</t>
    <phoneticPr fontId="3" type="noConversion"/>
  </si>
  <si>
    <t>홀 휴무: 유보람 사원</t>
    <phoneticPr fontId="3" type="noConversion"/>
  </si>
  <si>
    <t>직원 일요일 점심식대</t>
    <phoneticPr fontId="3" type="noConversion"/>
  </si>
  <si>
    <t>2. 4층 유리장 청소 및 2층 선반 디스플레이정리 및 청소 실시하였습니다.</t>
    <phoneticPr fontId="3" type="noConversion"/>
  </si>
  <si>
    <t>Roma</t>
    <phoneticPr fontId="3" type="noConversion"/>
  </si>
  <si>
    <t>2012.12.17(월)</t>
    <phoneticPr fontId="3" type="noConversion"/>
  </si>
  <si>
    <t>서정희 님</t>
    <phoneticPr fontId="3" type="noConversion"/>
  </si>
  <si>
    <t>최준규 님</t>
    <phoneticPr fontId="3" type="noConversion"/>
  </si>
  <si>
    <t>최지원 님</t>
    <phoneticPr fontId="3" type="noConversion"/>
  </si>
  <si>
    <t>윤숙현 님</t>
    <phoneticPr fontId="3" type="noConversion"/>
  </si>
  <si>
    <t>조아라 님</t>
    <phoneticPr fontId="3" type="noConversion"/>
  </si>
  <si>
    <t>신형도 님</t>
    <phoneticPr fontId="3" type="noConversion"/>
  </si>
  <si>
    <t>김대길 님</t>
    <phoneticPr fontId="3" type="noConversion"/>
  </si>
  <si>
    <t>주방 휴무 :  이성춘 사원, 이휘영 사원</t>
    <phoneticPr fontId="3" type="noConversion"/>
  </si>
  <si>
    <t>공충식 대리</t>
    <phoneticPr fontId="3" type="noConversion"/>
  </si>
  <si>
    <t>강지원 사원, 임유리 사원</t>
    <phoneticPr fontId="3" type="noConversion"/>
  </si>
  <si>
    <t>이동훈 주임</t>
    <phoneticPr fontId="3" type="noConversion"/>
  </si>
  <si>
    <t>강지원 사원</t>
    <phoneticPr fontId="3" type="noConversion"/>
  </si>
  <si>
    <t xml:space="preserve">1. 박원장님 테이블 핑거푸드 및 메뉴변경 </t>
    <phoneticPr fontId="3" type="noConversion"/>
  </si>
  <si>
    <t xml:space="preserve">   핑거푸드(새우볼, 참치 칵테일소스 롤, 석화)</t>
    <phoneticPr fontId="3" type="noConversion"/>
  </si>
  <si>
    <t xml:space="preserve">   디너 A코스</t>
    <phoneticPr fontId="3" type="noConversion"/>
  </si>
  <si>
    <t xml:space="preserve">    버섯 치즈바스켓</t>
    <phoneticPr fontId="3" type="noConversion"/>
  </si>
  <si>
    <t xml:space="preserve">    고추튀김</t>
    <phoneticPr fontId="3" type="noConversion"/>
  </si>
  <si>
    <t xml:space="preserve">    자색 고구마 soup</t>
    <phoneticPr fontId="3" type="noConversion"/>
  </si>
  <si>
    <t xml:space="preserve">    소꼬리 파스타</t>
    <phoneticPr fontId="3" type="noConversion"/>
  </si>
  <si>
    <t xml:space="preserve">    안심 스테이크, 광어 스테이크</t>
    <phoneticPr fontId="3" type="noConversion"/>
  </si>
  <si>
    <t xml:space="preserve">    빠나코타와 레몬샤벳</t>
    <phoneticPr fontId="3" type="noConversion"/>
  </si>
  <si>
    <t>2. 2층 주방 배수로 청소</t>
    <phoneticPr fontId="3" type="noConversion"/>
  </si>
  <si>
    <t xml:space="preserve">   공충식 대리 2층 배수로 청소실시. </t>
    <phoneticPr fontId="3" type="noConversion"/>
  </si>
  <si>
    <t>L/B Set 이용</t>
    <phoneticPr fontId="3" type="noConversion"/>
  </si>
  <si>
    <t>박 원장님</t>
    <phoneticPr fontId="3" type="noConversion"/>
  </si>
  <si>
    <t>Roma</t>
    <phoneticPr fontId="3" type="noConversion"/>
  </si>
  <si>
    <t>Verona</t>
    <phoneticPr fontId="3" type="noConversion"/>
  </si>
  <si>
    <t>유보람 사원</t>
    <phoneticPr fontId="3" type="noConversion"/>
  </si>
  <si>
    <t>최향경대리, 유보람사원</t>
    <phoneticPr fontId="3" type="noConversion"/>
  </si>
  <si>
    <t>김윤영주임, 이두영사원</t>
    <phoneticPr fontId="3" type="noConversion"/>
  </si>
  <si>
    <t>홀 휴무: 전가영사원,  하프근무(오후출근):김윤영주임</t>
    <phoneticPr fontId="3" type="noConversion"/>
  </si>
  <si>
    <t>이두영 사원</t>
    <phoneticPr fontId="3" type="noConversion"/>
  </si>
  <si>
    <t>최향경대리, 유보람 사원</t>
    <phoneticPr fontId="3" type="noConversion"/>
  </si>
  <si>
    <t xml:space="preserve">  서정희 님: 어머니모임이었으며 L/Bset 이용, 송년모임이였습니다.</t>
    <phoneticPr fontId="3" type="noConversion"/>
  </si>
  <si>
    <t>2. 오전 9:30 와인교육있었습니다.</t>
    <phoneticPr fontId="3" type="noConversion"/>
  </si>
  <si>
    <t xml:space="preserve">  세브란스 박원장님 외9명 부부동반 송년 모임으로 D/Aset 가지그라탕을 고추튀김으로 변경하</t>
    <phoneticPr fontId="3" type="noConversion"/>
  </si>
  <si>
    <t xml:space="preserve">  여 제공 하였습니다. 웰컴카나페 서비스로 제공하였으며, 서비스와 음식 모두 만족해 하였습니다</t>
    <phoneticPr fontId="3" type="noConversion"/>
  </si>
  <si>
    <t xml:space="preserve">  김대길 고객님으로 예약 주신 분들은 와인타임때 종종 이용해 주셨던 분들이 함께 한 자리로</t>
    <phoneticPr fontId="3" type="noConversion"/>
  </si>
  <si>
    <t xml:space="preserve">  오늘도 5가지 와인 이용하셨습니다. 가실때 다음 예약을 기약하시며 만족해 하셨습니다.</t>
    <phoneticPr fontId="3" type="noConversion"/>
  </si>
  <si>
    <t xml:space="preserve">  윤정원님  일주일 전 이용해 주시고 재방문으로 지인들과 송년모임 이었으며 그중 반포 꼴라</t>
    <phoneticPr fontId="3" type="noConversion"/>
  </si>
  <si>
    <t xml:space="preserve">  파스타 고객님(린바텍 코리아) 있어 메르까토 홍보와 함께 서비스로 차제공 하였습니다.</t>
    <phoneticPr fontId="3" type="noConversion"/>
  </si>
  <si>
    <t>2012.12.18(화)</t>
    <phoneticPr fontId="3" type="noConversion"/>
  </si>
  <si>
    <t>백유정 님</t>
    <phoneticPr fontId="3" type="noConversion"/>
  </si>
  <si>
    <t>한나리 님</t>
    <phoneticPr fontId="3" type="noConversion"/>
  </si>
  <si>
    <t>손경하 님</t>
    <phoneticPr fontId="3" type="noConversion"/>
  </si>
  <si>
    <t>이윤경 님</t>
    <phoneticPr fontId="3" type="noConversion"/>
  </si>
  <si>
    <t>이정아 님</t>
    <phoneticPr fontId="3" type="noConversion"/>
  </si>
  <si>
    <t>이지윤 님</t>
    <phoneticPr fontId="3" type="noConversion"/>
  </si>
  <si>
    <t>김한경 님</t>
    <phoneticPr fontId="3" type="noConversion"/>
  </si>
  <si>
    <t>유정수 님</t>
    <phoneticPr fontId="3" type="noConversion"/>
  </si>
  <si>
    <t>공충식 대리, 이성춘 사원</t>
    <phoneticPr fontId="3" type="noConversion"/>
  </si>
  <si>
    <t>강지원 사원, 이휘영 사원</t>
    <phoneticPr fontId="3" type="noConversion"/>
  </si>
  <si>
    <t>임유리 사원</t>
    <phoneticPr fontId="3" type="noConversion"/>
  </si>
  <si>
    <t>1. 송년매뉴 변경 판매(52명)</t>
    <phoneticPr fontId="3" type="noConversion"/>
  </si>
  <si>
    <t xml:space="preserve">   우오바</t>
    <phoneticPr fontId="3" type="noConversion"/>
  </si>
  <si>
    <t xml:space="preserve">   깔라마리</t>
    <phoneticPr fontId="3" type="noConversion"/>
  </si>
  <si>
    <t xml:space="preserve">   마르게리타</t>
    <phoneticPr fontId="3" type="noConversion"/>
  </si>
  <si>
    <t xml:space="preserve">   날치알 새우 파스타</t>
    <phoneticPr fontId="3" type="noConversion"/>
  </si>
  <si>
    <t xml:space="preserve">   아라비아따</t>
    <phoneticPr fontId="3" type="noConversion"/>
  </si>
  <si>
    <t xml:space="preserve">   등심 스테이크</t>
    <phoneticPr fontId="3" type="noConversion"/>
  </si>
  <si>
    <t>2. 이휘영 사원 파스타 교육</t>
    <phoneticPr fontId="3" type="noConversion"/>
  </si>
  <si>
    <t xml:space="preserve">   이휘영 사원 풍기 리조또, 스파 감베리 미장교육및 </t>
    <phoneticPr fontId="3" type="noConversion"/>
  </si>
  <si>
    <t xml:space="preserve">   조리 교육실시. </t>
    <phoneticPr fontId="3" type="noConversion"/>
  </si>
  <si>
    <t>3. 임유리 사원 아란치니 및 피자교육</t>
    <phoneticPr fontId="3" type="noConversion"/>
  </si>
  <si>
    <t xml:space="preserve">   임유리 사원  아란치니 준비과정과 조리 교육실시.</t>
    <phoneticPr fontId="3" type="noConversion"/>
  </si>
  <si>
    <t xml:space="preserve">   감베리 피자 도우 준비과정과 조리 교육 실시.</t>
    <phoneticPr fontId="3" type="noConversion"/>
  </si>
  <si>
    <t>하프근무:  김윤영 주임(오후조)</t>
    <phoneticPr fontId="3" type="noConversion"/>
  </si>
  <si>
    <t>하프근무:  강지원 사원(오후조)</t>
    <phoneticPr fontId="3" type="noConversion"/>
  </si>
  <si>
    <t>-</t>
    <phoneticPr fontId="3" type="noConversion"/>
  </si>
  <si>
    <t>안치권 사원, 전가영 사원</t>
    <phoneticPr fontId="3" type="noConversion"/>
  </si>
  <si>
    <t>최향경대리, 김윤영주임, 이두영사원</t>
    <phoneticPr fontId="3" type="noConversion"/>
  </si>
  <si>
    <t xml:space="preserve">안치권 사원 </t>
    <phoneticPr fontId="3" type="noConversion"/>
  </si>
  <si>
    <t xml:space="preserve"> 이윤경 님: 어머니모임이었으며 세트와 단품 함께 이용하였습니다. 전준 님 모임때 함께 오셨던</t>
    <phoneticPr fontId="3" type="noConversion"/>
  </si>
  <si>
    <t xml:space="preserve">                분의 모임이었습니다.</t>
    <phoneticPr fontId="3" type="noConversion"/>
  </si>
  <si>
    <t>오라클 회식</t>
    <phoneticPr fontId="3" type="noConversion"/>
  </si>
  <si>
    <t>김근 사장님 회식</t>
    <phoneticPr fontId="3" type="noConversion"/>
  </si>
  <si>
    <t xml:space="preserve">  PM6:30, 오라클 회식, 52명, 2F 홀(룸포함)</t>
    <phoneticPr fontId="3" type="noConversion"/>
  </si>
  <si>
    <t xml:space="preserve">  오라클 회식 1인 \40,000(부가세포함) 메뉴로 4인이 나눠드실수 있게 제공되었습니다.</t>
    <phoneticPr fontId="3" type="noConversion"/>
  </si>
  <si>
    <t xml:space="preserve">  매장와인8병 이용, 코르크챠지 없이 진행하였습니다.</t>
    <phoneticPr fontId="3" type="noConversion"/>
  </si>
  <si>
    <t xml:space="preserve">  식사량은 부족함 없이 제공되었으며 즐겁게 송년모임하시고 가셨습니다.</t>
    <phoneticPr fontId="3" type="noConversion"/>
  </si>
  <si>
    <t>2. 내일예약사항</t>
    <phoneticPr fontId="3" type="noConversion"/>
  </si>
  <si>
    <t xml:space="preserve"> 신부님, 수녀님 동행 식사로 시장사입한 식자재로 테이스팅코스식사 제공됩니다.</t>
    <phoneticPr fontId="3" type="noConversion"/>
  </si>
  <si>
    <t xml:space="preserve"> 강대신 회장님(14) PM6:30 Tasting menu, 4F Roma</t>
    <phoneticPr fontId="3" type="noConversion"/>
  </si>
  <si>
    <t>3. 본사 와인선물세트 90EA  박스포장 내일까지 마무리 될 수 있도록 진행됩니다.</t>
    <phoneticPr fontId="3" type="noConversion"/>
  </si>
  <si>
    <t>난로 가스2통</t>
    <phoneticPr fontId="3" type="noConversion"/>
  </si>
  <si>
    <t>식자재(바게트)</t>
    <phoneticPr fontId="3" type="noConversion"/>
  </si>
  <si>
    <t>홀 휴무:  없음</t>
    <phoneticPr fontId="3" type="noConversion"/>
  </si>
  <si>
    <t>주방 휴무 :  이동훈 주임</t>
    <phoneticPr fontId="3" type="noConversion"/>
  </si>
  <si>
    <t xml:space="preserve">                                   식사제공하였습니다.</t>
    <phoneticPr fontId="3" type="noConversion"/>
  </si>
  <si>
    <t xml:space="preserve"> 여성중앙 서지혜 화보촬영 후 식사: Lunch  Tasting 10명 이용하였으며 10시 촬영 후 12시부터</t>
    <phoneticPr fontId="3" type="noConversion"/>
  </si>
  <si>
    <t xml:space="preserve">  PM6:30, 강회장님 (8명) Dinner Tasting \150,000 이용하셨습니다.</t>
    <phoneticPr fontId="3" type="noConversion"/>
  </si>
  <si>
    <t xml:space="preserve">  &lt;코스요리 만족도가 매우 좋으셨습니다.&gt;</t>
    <phoneticPr fontId="3" type="noConversion"/>
  </si>
  <si>
    <t>최향경대리, 김윤영주임</t>
    <phoneticPr fontId="3" type="noConversion"/>
  </si>
  <si>
    <t>최향경대리, 안치권 사원, 이두영사원</t>
    <phoneticPr fontId="3" type="noConversion"/>
  </si>
  <si>
    <t>유보람 사원, 전가영 사원</t>
    <phoneticPr fontId="3" type="noConversion"/>
  </si>
  <si>
    <t xml:space="preserve"> 이두영사원</t>
    <phoneticPr fontId="3" type="noConversion"/>
  </si>
  <si>
    <t>최향경대리, 김윤영주임, 유보람 사원, 전가영 사원</t>
    <phoneticPr fontId="3" type="noConversion"/>
  </si>
  <si>
    <t>2012.12.19(수)</t>
    <phoneticPr fontId="3" type="noConversion"/>
  </si>
  <si>
    <t>2012.12.20(수)</t>
    <phoneticPr fontId="3" type="noConversion"/>
  </si>
  <si>
    <t>홍주연</t>
    <phoneticPr fontId="3" type="noConversion"/>
  </si>
  <si>
    <t>정종욱</t>
    <phoneticPr fontId="3" type="noConversion"/>
  </si>
  <si>
    <t>강지원 사원</t>
    <phoneticPr fontId="3" type="noConversion"/>
  </si>
  <si>
    <t>이휘영 사원</t>
    <phoneticPr fontId="3" type="noConversion"/>
  </si>
  <si>
    <t>이동훈 주임</t>
    <phoneticPr fontId="3" type="noConversion"/>
  </si>
  <si>
    <t>이성춘 사원</t>
    <phoneticPr fontId="3" type="noConversion"/>
  </si>
  <si>
    <t>1.이휘영 사원 파스타 교육</t>
    <phoneticPr fontId="3" type="noConversion"/>
  </si>
  <si>
    <t>알리오올리오 및 풍기 리조또 교육및 조리 .</t>
    <phoneticPr fontId="3" type="noConversion"/>
  </si>
  <si>
    <t>티라미수,치즈케익,브라우니 제작.</t>
    <phoneticPr fontId="3" type="noConversion"/>
  </si>
  <si>
    <t>2.이동훈 주임 디저트 준비</t>
    <phoneticPr fontId="3" type="noConversion"/>
  </si>
  <si>
    <t>3.이성춘 사원 안티 및 레몬샤벳 준비</t>
    <phoneticPr fontId="3" type="noConversion"/>
  </si>
  <si>
    <t>아란치니,멜라자네,레몬샤벳 준비</t>
    <phoneticPr fontId="3" type="noConversion"/>
  </si>
  <si>
    <t>4.강지원 사원 파스타 교육및 2층 미장 준비</t>
    <phoneticPr fontId="3" type="noConversion"/>
  </si>
  <si>
    <t>2층 전반적 미장 준비및 이휘영 사원 파스타 교육.</t>
    <phoneticPr fontId="3" type="noConversion"/>
  </si>
  <si>
    <t>주방 휴무 :  공충식 대리</t>
    <phoneticPr fontId="3" type="noConversion"/>
  </si>
  <si>
    <t>이보람 님</t>
    <phoneticPr fontId="3" type="noConversion"/>
  </si>
  <si>
    <t>한효은 님</t>
    <phoneticPr fontId="3" type="noConversion"/>
  </si>
  <si>
    <t>여성중앙 촬영팀</t>
    <phoneticPr fontId="3" type="noConversion"/>
  </si>
  <si>
    <t>Verona</t>
    <phoneticPr fontId="3" type="noConversion"/>
  </si>
  <si>
    <t>Roma, Lunch Tasting</t>
    <phoneticPr fontId="3" type="noConversion"/>
  </si>
  <si>
    <t>강화장님</t>
    <phoneticPr fontId="3" type="noConversion"/>
  </si>
  <si>
    <t>이시사코 상</t>
    <phoneticPr fontId="3" type="noConversion"/>
  </si>
  <si>
    <t>IGM</t>
    <phoneticPr fontId="3" type="noConversion"/>
  </si>
  <si>
    <t>배성배 님</t>
    <phoneticPr fontId="3" type="noConversion"/>
  </si>
  <si>
    <t>한인경 님</t>
    <phoneticPr fontId="3" type="noConversion"/>
  </si>
  <si>
    <t>송진하 님</t>
    <phoneticPr fontId="3" type="noConversion"/>
  </si>
  <si>
    <t>이창환 님</t>
    <phoneticPr fontId="3" type="noConversion"/>
  </si>
  <si>
    <t>이선주 님</t>
    <phoneticPr fontId="3" type="noConversion"/>
  </si>
  <si>
    <t>윤소라 님</t>
    <phoneticPr fontId="3" type="noConversion"/>
  </si>
  <si>
    <t xml:space="preserve">  &lt;신부님, 수녀님 동행식사&gt;</t>
    <phoneticPr fontId="3" type="noConversion"/>
  </si>
  <si>
    <t>1. 와인선물세트 총 93Set 포장완료, 내일 오전에 본사배송됩니다.</t>
    <phoneticPr fontId="3" type="noConversion"/>
  </si>
  <si>
    <t xml:space="preserve">   본사 송년 와인선물세트 총 93세트</t>
    <phoneticPr fontId="3" type="noConversion"/>
  </si>
  <si>
    <t xml:space="preserve">    (화이트와인:리보타 93병, 레 수게르90병, 그외 레드와인 3병) 20% 할인하여 </t>
    <phoneticPr fontId="3" type="noConversion"/>
  </si>
  <si>
    <t xml:space="preserve">    1세트당 \100,000 입니다.</t>
    <phoneticPr fontId="3" type="noConversion"/>
  </si>
  <si>
    <t>2. 매장청소 및 사무실 청소 실시</t>
    <phoneticPr fontId="3" type="noConversion"/>
  </si>
  <si>
    <t xml:space="preserve"> </t>
    <phoneticPr fontId="3" type="noConversion"/>
  </si>
  <si>
    <t>3. 전가영 사원 커피교육실시 : 카푸치노교육이 완료되어 카페라떼 교육을 오늘부터 실시하였습니다.</t>
    <phoneticPr fontId="3" type="noConversion"/>
  </si>
  <si>
    <t xml:space="preserve">                                          </t>
    <phoneticPr fontId="3" type="noConversion"/>
  </si>
  <si>
    <t xml:space="preserve">   화장실을 포함한 사무실청소와 4층 파티룸과 화장실 청소</t>
    <phoneticPr fontId="3" type="noConversion"/>
  </si>
  <si>
    <t>가락시장 식자재구입</t>
    <phoneticPr fontId="3" type="noConversion"/>
  </si>
  <si>
    <t>홀 휴무:  유보람 사원</t>
    <phoneticPr fontId="3" type="noConversion"/>
  </si>
  <si>
    <t>최향경대리, 김윤영주임, 이두영사원</t>
    <phoneticPr fontId="3" type="noConversion"/>
  </si>
  <si>
    <t xml:space="preserve">안치권 사원 </t>
    <phoneticPr fontId="3" type="noConversion"/>
  </si>
  <si>
    <t xml:space="preserve">이두영사원, 안치권 사원 </t>
    <phoneticPr fontId="3" type="noConversion"/>
  </si>
  <si>
    <t>최향경대리, 김윤영주임, 전가영 사원</t>
    <phoneticPr fontId="3" type="noConversion"/>
  </si>
  <si>
    <t>김가영 님</t>
    <phoneticPr fontId="3" type="noConversion"/>
  </si>
  <si>
    <t>신명 님</t>
    <phoneticPr fontId="3" type="noConversion"/>
  </si>
  <si>
    <t>유승연 님</t>
    <phoneticPr fontId="3" type="noConversion"/>
  </si>
  <si>
    <t>유은미 님</t>
    <phoneticPr fontId="3" type="noConversion"/>
  </si>
  <si>
    <t>이금윤 님</t>
    <phoneticPr fontId="3" type="noConversion"/>
  </si>
  <si>
    <t>이예림 님</t>
    <phoneticPr fontId="3" type="noConversion"/>
  </si>
  <si>
    <t>강정훈 님</t>
    <phoneticPr fontId="3" type="noConversion"/>
  </si>
  <si>
    <t>박현아 님</t>
    <phoneticPr fontId="3" type="noConversion"/>
  </si>
  <si>
    <t>주방 휴무 :  이성춘 사원</t>
    <phoneticPr fontId="3" type="noConversion"/>
  </si>
  <si>
    <t>임유리 사원</t>
    <phoneticPr fontId="3" type="noConversion"/>
  </si>
  <si>
    <t>강지원 사원</t>
    <phoneticPr fontId="3" type="noConversion"/>
  </si>
  <si>
    <t>공충식 대리</t>
    <phoneticPr fontId="3" type="noConversion"/>
  </si>
  <si>
    <t>강지원 사원, 이휘영 사원</t>
    <phoneticPr fontId="3" type="noConversion"/>
  </si>
  <si>
    <t>1. 간부미팅(크리스마스 메뉴 변경)</t>
    <phoneticPr fontId="3" type="noConversion"/>
  </si>
  <si>
    <t xml:space="preserve">  NY아란치니를 그릴문어로 변경계획</t>
    <phoneticPr fontId="3" type="noConversion"/>
  </si>
  <si>
    <t xml:space="preserve">  크리스마스 메뉴 준비확인</t>
    <phoneticPr fontId="3" type="noConversion"/>
  </si>
  <si>
    <t xml:space="preserve">  28일 본사 종무식 메뉴 확인</t>
    <phoneticPr fontId="3" type="noConversion"/>
  </si>
  <si>
    <t xml:space="preserve">    샌드위치, 치킨, 샐러드, 떡, 과일</t>
    <phoneticPr fontId="3" type="noConversion"/>
  </si>
  <si>
    <t>2. 1층 임유리 사원 메뉴 교육</t>
    <phoneticPr fontId="3" type="noConversion"/>
  </si>
  <si>
    <t xml:space="preserve">  고추튀김 준비및 레시피 교육.</t>
    <phoneticPr fontId="3" type="noConversion"/>
  </si>
  <si>
    <t xml:space="preserve">  미트볼 레시피 교육.</t>
    <phoneticPr fontId="3" type="noConversion"/>
  </si>
  <si>
    <t xml:space="preserve">  너트 피자, 시금치 피자 교육및 조리.</t>
    <phoneticPr fontId="3" type="noConversion"/>
  </si>
  <si>
    <t xml:space="preserve">  허니치킨 교육및 조리.</t>
    <phoneticPr fontId="3" type="noConversion"/>
  </si>
  <si>
    <t>2012.12.21(금)</t>
    <phoneticPr fontId="3" type="noConversion"/>
  </si>
  <si>
    <t>홀 휴무:  안치권 사원</t>
    <phoneticPr fontId="3" type="noConversion"/>
  </si>
  <si>
    <t>이두영사원</t>
    <phoneticPr fontId="3" type="noConversion"/>
  </si>
  <si>
    <t>최향경대리, 김윤영주임, 유보람사원</t>
    <phoneticPr fontId="3" type="noConversion"/>
  </si>
  <si>
    <t>김윤영주임</t>
    <phoneticPr fontId="3" type="noConversion"/>
  </si>
  <si>
    <t>최향경대리, 김윤영주임</t>
    <phoneticPr fontId="3" type="noConversion"/>
  </si>
  <si>
    <t xml:space="preserve">유보람사원 </t>
    <phoneticPr fontId="3" type="noConversion"/>
  </si>
  <si>
    <t>1. 오늘예약고객</t>
    <phoneticPr fontId="3" type="noConversion"/>
  </si>
  <si>
    <t xml:space="preserve"> - Lunch : 주변직장인과 주부 고객님들이 L/Aset 메뉴 이용해 주셨고 샐러드에 대한 만족도를 표현</t>
    <phoneticPr fontId="3" type="noConversion"/>
  </si>
  <si>
    <t xml:space="preserve">             해 주셨습니다. 유은미 고객님께서는 가실때  다음달 모임도 예약 주셨습니다.</t>
    <phoneticPr fontId="3" type="noConversion"/>
  </si>
  <si>
    <t xml:space="preserve"> - Dinner : 박현아님으로 예약주신 브로컬리컴퍼니 송년 모임에 D/Bset 이용해 주셨으며 마지막 디</t>
    <phoneticPr fontId="3" type="noConversion"/>
  </si>
  <si>
    <t xml:space="preserve">               저트까지 만족해 하셨고 4층 룸 홍보도 하여 다음 모임을 기약하였습니다.</t>
    <phoneticPr fontId="3" type="noConversion"/>
  </si>
  <si>
    <t>2. 크리스마스 메뉴와 연말 행사건 간부미팅</t>
    <phoneticPr fontId="3" type="noConversion"/>
  </si>
  <si>
    <t xml:space="preserve"> - 홀,주방 크리스마스를 준비하며 필요한 기물과 접시 등 체크</t>
    <phoneticPr fontId="3" type="noConversion"/>
  </si>
  <si>
    <t xml:space="preserve"> - 24일 : Lunch-단품메뉴와 크리스마스런치세트메뉴 함께 진행(기존런치세트X)</t>
    <phoneticPr fontId="3" type="noConversion"/>
  </si>
  <si>
    <t xml:space="preserve">             Dinner-크리스마스디너세트만 판매</t>
    <phoneticPr fontId="3" type="noConversion"/>
  </si>
  <si>
    <t xml:space="preserve"> - 25일 : Lunch와 Dinner 단품메뉴와 크리스마스세트메뉴 함께 진행(기존세트X)</t>
    <phoneticPr fontId="3" type="noConversion"/>
  </si>
  <si>
    <t xml:space="preserve"> -사전 시뮬레이션으로 차질 없이 진행 준비(ex:스텝 섹션 배치 및 동선시뮬레이션)</t>
    <phoneticPr fontId="3" type="noConversion"/>
  </si>
  <si>
    <t>3. 12월26일 예약사항</t>
    <phoneticPr fontId="3" type="noConversion"/>
  </si>
  <si>
    <t xml:space="preserve">    11:00~3:30까지 이용하며 1층에서 식사진행, 지하1층 리틀그라운드에서 어린이레크레이션 진행</t>
    <phoneticPr fontId="3" type="noConversion"/>
  </si>
  <si>
    <t xml:space="preserve"> - 26일 리틀그라운드와 함께 진행 하는 어린이11명(단품), 어머니 5명(Lunch Tasting)식사예약</t>
    <phoneticPr fontId="3" type="noConversion"/>
  </si>
  <si>
    <t xml:space="preserve"> - 26일 본사 부사장 모임(11시부터 4층에서 미팅시작되며 점심식사는 2층 룸에서 진행됩니다.)</t>
    <phoneticPr fontId="3" type="noConversion"/>
  </si>
  <si>
    <t>2012.12.22(토)</t>
    <phoneticPr fontId="3" type="noConversion"/>
  </si>
  <si>
    <t>정소담 님</t>
    <phoneticPr fontId="3" type="noConversion"/>
  </si>
  <si>
    <t>김민수 님</t>
    <phoneticPr fontId="3" type="noConversion"/>
  </si>
  <si>
    <t>최주희 님</t>
    <phoneticPr fontId="3" type="noConversion"/>
  </si>
  <si>
    <t>이준 님</t>
    <phoneticPr fontId="3" type="noConversion"/>
  </si>
  <si>
    <t>최승균 님</t>
    <phoneticPr fontId="3" type="noConversion"/>
  </si>
  <si>
    <t>전성민 님</t>
    <phoneticPr fontId="3" type="noConversion"/>
  </si>
  <si>
    <t>전자영 님</t>
    <phoneticPr fontId="3" type="noConversion"/>
  </si>
  <si>
    <t>장희재 님</t>
    <phoneticPr fontId="3" type="noConversion"/>
  </si>
  <si>
    <t>이우진 님</t>
    <phoneticPr fontId="3" type="noConversion"/>
  </si>
  <si>
    <t>임정아 님</t>
    <phoneticPr fontId="3" type="noConversion"/>
  </si>
  <si>
    <t>김현정 님</t>
    <phoneticPr fontId="3" type="noConversion"/>
  </si>
  <si>
    <t>황선아 님</t>
    <phoneticPr fontId="3" type="noConversion"/>
  </si>
  <si>
    <t>서미정 님</t>
    <phoneticPr fontId="3" type="noConversion"/>
  </si>
  <si>
    <t>소지원 님</t>
    <phoneticPr fontId="3" type="noConversion"/>
  </si>
  <si>
    <t>김민지 님</t>
    <phoneticPr fontId="3" type="noConversion"/>
  </si>
  <si>
    <t>5~6</t>
    <phoneticPr fontId="3" type="noConversion"/>
  </si>
  <si>
    <t>4~5</t>
    <phoneticPr fontId="3" type="noConversion"/>
  </si>
  <si>
    <t>주방 휴무 :  이동훈 주임(HP)</t>
    <phoneticPr fontId="3" type="noConversion"/>
  </si>
  <si>
    <t>이성춘 사원, 임유리 사원</t>
    <phoneticPr fontId="3" type="noConversion"/>
  </si>
  <si>
    <t xml:space="preserve">   임유리 사원 레몬 샤벳, 빠나코타 교육및 준비작업 실시.</t>
    <phoneticPr fontId="3" type="noConversion"/>
  </si>
  <si>
    <t xml:space="preserve">   이성춘 사원 랍스터, 버섯 스프링롤 준비작업 실시.</t>
    <phoneticPr fontId="3" type="noConversion"/>
  </si>
  <si>
    <t>1. 크리스마스 메뉴 및 본사 종무식 메뉴 준비작업</t>
    <phoneticPr fontId="3" type="noConversion"/>
  </si>
  <si>
    <t xml:space="preserve">   강지원 사원 참치 아미쥬와 스프 준비작업 실시.</t>
    <phoneticPr fontId="3" type="noConversion"/>
  </si>
  <si>
    <t xml:space="preserve">   공충식 대리 그릴문어 구이와 자색 고구마 soup 작업 실시.</t>
    <phoneticPr fontId="3" type="noConversion"/>
  </si>
  <si>
    <t xml:space="preserve">   이동훈 주임 새우텀블 작업 준비실시.</t>
    <phoneticPr fontId="3" type="noConversion"/>
  </si>
  <si>
    <t xml:space="preserve">2. 크리스마스 메뉴 변경 </t>
    <phoneticPr fontId="3" type="noConversion"/>
  </si>
  <si>
    <t xml:space="preserve">   참치 칵테일 새우 아미쥬에서 참치 새우텀블로 변경</t>
    <phoneticPr fontId="3" type="noConversion"/>
  </si>
  <si>
    <t>유은미 님</t>
    <phoneticPr fontId="3" type="noConversion"/>
  </si>
  <si>
    <t>Roma, 1,2층 전좌석예약으로 좌석이 없어 4층으로 예약해드렸습니다.(단골손님)</t>
    <phoneticPr fontId="3" type="noConversion"/>
  </si>
  <si>
    <t xml:space="preserve">                와인타임시간에도 영업이 이어져 저녁매출이 좋았습니다.</t>
    <phoneticPr fontId="3" type="noConversion"/>
  </si>
  <si>
    <t>홀 휴무:  이두영 사원</t>
    <phoneticPr fontId="3" type="noConversion"/>
  </si>
  <si>
    <t>최향경대리,  유보람사원</t>
    <phoneticPr fontId="3" type="noConversion"/>
  </si>
  <si>
    <t>김윤영주임</t>
    <phoneticPr fontId="3" type="noConversion"/>
  </si>
  <si>
    <t xml:space="preserve">유보람사원 </t>
    <phoneticPr fontId="3" type="noConversion"/>
  </si>
  <si>
    <t>안치권사원, 전가영 사원</t>
    <phoneticPr fontId="3" type="noConversion"/>
  </si>
  <si>
    <t>최향경대리, 김윤영주임, 전가영사원</t>
    <phoneticPr fontId="3" type="noConversion"/>
  </si>
  <si>
    <t xml:space="preserve">안치권사원 </t>
    <phoneticPr fontId="3" type="noConversion"/>
  </si>
  <si>
    <t xml:space="preserve"> - Dinner : 5~8명 모임이 4건, 그 외에도 예약사항이 많아 1,2층 예약으로 만석,</t>
    <phoneticPr fontId="3" type="noConversion"/>
  </si>
  <si>
    <t xml:space="preserve">                4층까지 단품이용하시는 분들로 이용하실수 있게 하였습니다.</t>
    <phoneticPr fontId="3" type="noConversion"/>
  </si>
  <si>
    <t>유보람사원 야근교통비 (2일간)</t>
    <phoneticPr fontId="3" type="noConversion"/>
  </si>
  <si>
    <t>2. 2012년 서양 종무식 캐터링 체크</t>
    <phoneticPr fontId="3" type="noConversion"/>
  </si>
  <si>
    <t xml:space="preserve">   작년 반포 캐터링자료를 토대로하여 메뉴구성과 제공량을 논의하였으며 이에따른</t>
    <phoneticPr fontId="3" type="noConversion"/>
  </si>
  <si>
    <t xml:space="preserve">   준비물과 메뉴준비를 체크하였습니다.</t>
    <phoneticPr fontId="3" type="noConversion"/>
  </si>
  <si>
    <t xml:space="preserve">   &lt;메뉴:샌드위치, 버섯스프링롤, 치킨, 까나페, 컵샐러드, 과일&gt;</t>
    <phoneticPr fontId="3" type="noConversion"/>
  </si>
  <si>
    <t>이성춘 사원, 이휘영 사원</t>
    <phoneticPr fontId="3" type="noConversion"/>
  </si>
  <si>
    <t xml:space="preserve"> 임유리 사원</t>
    <phoneticPr fontId="3" type="noConversion"/>
  </si>
  <si>
    <t>메뉴 작업</t>
    <phoneticPr fontId="3" type="noConversion"/>
  </si>
  <si>
    <t xml:space="preserve">2F.공충식 대리 , 이성춘 사원, 이휘영 사원 멜라자네,라비올리 </t>
    <phoneticPr fontId="3" type="noConversion"/>
  </si>
  <si>
    <t>1F.이동훈 주임 새우턴볼 작업</t>
    <phoneticPr fontId="3" type="noConversion"/>
  </si>
  <si>
    <t xml:space="preserve">    임유리 사원 버섯춘권피 작업</t>
    <phoneticPr fontId="3" type="noConversion"/>
  </si>
  <si>
    <t>이채영</t>
    <phoneticPr fontId="3" type="noConversion"/>
  </si>
  <si>
    <t>박예영</t>
    <phoneticPr fontId="3" type="noConversion"/>
  </si>
  <si>
    <t>오오데키상</t>
    <phoneticPr fontId="3" type="noConversion"/>
  </si>
  <si>
    <t>조원경</t>
    <phoneticPr fontId="3" type="noConversion"/>
  </si>
  <si>
    <t>손정경</t>
    <phoneticPr fontId="3" type="noConversion"/>
  </si>
  <si>
    <t>조성혜</t>
    <phoneticPr fontId="3" type="noConversion"/>
  </si>
  <si>
    <t>남기호</t>
    <phoneticPr fontId="3" type="noConversion"/>
  </si>
  <si>
    <t>이지윤</t>
    <phoneticPr fontId="3" type="noConversion"/>
  </si>
  <si>
    <t>세티상</t>
    <phoneticPr fontId="3" type="noConversion"/>
  </si>
  <si>
    <t>김에박</t>
    <phoneticPr fontId="3" type="noConversion"/>
  </si>
  <si>
    <t>김해남</t>
    <phoneticPr fontId="3" type="noConversion"/>
  </si>
  <si>
    <t>새우튀김볼이 맛있다고 주방에 한국말로 인사하고가셨음.</t>
    <phoneticPr fontId="3" type="noConversion"/>
  </si>
  <si>
    <t xml:space="preserve"> - Dinner : 1층- 일본손님 5Table</t>
    <phoneticPr fontId="3" type="noConversion"/>
  </si>
  <si>
    <t xml:space="preserve">                       </t>
    <phoneticPr fontId="3" type="noConversion"/>
  </si>
  <si>
    <t xml:space="preserve">               2층-예약손님과 일반손님으로 테이블회전되며 저녁영업이 잘 이루어졌습니다.</t>
    <phoneticPr fontId="3" type="noConversion"/>
  </si>
  <si>
    <t>2.크리스마스 예약사항</t>
    <phoneticPr fontId="3" type="noConversion"/>
  </si>
  <si>
    <t xml:space="preserve">   런치는 예약이 저조하여 단품메뉴와 크리스마스세트메뉴 함께 판매됩니다.</t>
    <phoneticPr fontId="3" type="noConversion"/>
  </si>
  <si>
    <t xml:space="preserve">   디너는 전좌석 예약되었으며 크리스마스세트로만 판매됩니다.</t>
    <phoneticPr fontId="3" type="noConversion"/>
  </si>
  <si>
    <t>직원일요일식대비</t>
    <phoneticPr fontId="3" type="noConversion"/>
  </si>
  <si>
    <t>2012.12.23(금)</t>
    <phoneticPr fontId="3" type="noConversion"/>
  </si>
  <si>
    <t>2012.12.24(월)</t>
    <phoneticPr fontId="3" type="noConversion"/>
  </si>
  <si>
    <t>이유진 님</t>
    <phoneticPr fontId="3" type="noConversion"/>
  </si>
  <si>
    <t>이성희 님</t>
    <phoneticPr fontId="3" type="noConversion"/>
  </si>
  <si>
    <t>유세연 님</t>
    <phoneticPr fontId="3" type="noConversion"/>
  </si>
  <si>
    <t>송부영 님</t>
    <phoneticPr fontId="3" type="noConversion"/>
  </si>
  <si>
    <t>김혜인 님</t>
    <phoneticPr fontId="3" type="noConversion"/>
  </si>
  <si>
    <t>김태상 님</t>
    <phoneticPr fontId="3" type="noConversion"/>
  </si>
  <si>
    <t>김보나 님</t>
    <phoneticPr fontId="3" type="noConversion"/>
  </si>
  <si>
    <t>서현덕 이사님</t>
    <phoneticPr fontId="3" type="noConversion"/>
  </si>
  <si>
    <t>유준수 님</t>
    <phoneticPr fontId="3" type="noConversion"/>
  </si>
  <si>
    <t>미아지 상</t>
    <phoneticPr fontId="3" type="noConversion"/>
  </si>
  <si>
    <t>서현직 님</t>
    <phoneticPr fontId="3" type="noConversion"/>
  </si>
  <si>
    <t>김영찬 님</t>
    <phoneticPr fontId="3" type="noConversion"/>
  </si>
  <si>
    <t>김재하 님</t>
    <phoneticPr fontId="3" type="noConversion"/>
  </si>
  <si>
    <t>서애덕 이사님</t>
    <phoneticPr fontId="3" type="noConversion"/>
  </si>
  <si>
    <t>안은지 님</t>
    <phoneticPr fontId="3" type="noConversion"/>
  </si>
  <si>
    <t>박형근 님</t>
    <phoneticPr fontId="3" type="noConversion"/>
  </si>
  <si>
    <t>강연수님</t>
    <phoneticPr fontId="3" type="noConversion"/>
  </si>
  <si>
    <t xml:space="preserve">주방 휴무 :  </t>
    <phoneticPr fontId="3" type="noConversion"/>
  </si>
  <si>
    <t>공충식 대리, 강지원 사원</t>
    <phoneticPr fontId="3" type="noConversion"/>
  </si>
  <si>
    <t>1. 크리스마스 메뉴 변경 판매</t>
    <phoneticPr fontId="3" type="noConversion"/>
  </si>
  <si>
    <t xml:space="preserve">  디너 코스 자색 고구마soup 에  새우스프링롤 추가판매.</t>
    <phoneticPr fontId="3" type="noConversion"/>
  </si>
  <si>
    <t>2. 크리스마스 메뉴의 손님들 반응</t>
    <phoneticPr fontId="3" type="noConversion"/>
  </si>
  <si>
    <t xml:space="preserve">  코스를 드신 대부분의 손님들이 서비스와 음식에 만족</t>
    <phoneticPr fontId="3" type="noConversion"/>
  </si>
  <si>
    <t xml:space="preserve">  하셨습니다.</t>
    <phoneticPr fontId="3" type="noConversion"/>
  </si>
  <si>
    <t>Roma</t>
    <phoneticPr fontId="3" type="noConversion"/>
  </si>
  <si>
    <t>홀 휴무: -</t>
    <phoneticPr fontId="3" type="noConversion"/>
  </si>
  <si>
    <t>안치권사원, 전가영 사원</t>
    <phoneticPr fontId="3" type="noConversion"/>
  </si>
  <si>
    <t>1. 크리스마스 영업</t>
    <phoneticPr fontId="3" type="noConversion"/>
  </si>
  <si>
    <t xml:space="preserve"> -런치:단품메뉴와 크리스마스 런치세트를 병행하여 영업하였습니다.</t>
    <phoneticPr fontId="3" type="noConversion"/>
  </si>
  <si>
    <t xml:space="preserve"> -디너:크리스마스 디너세트로만 판매하였습니다.</t>
    <phoneticPr fontId="3" type="noConversion"/>
  </si>
  <si>
    <t xml:space="preserve">        (전좌석 모두 예약이었으며, 테이블회전으로 워킹손님들도 이용하였습니다.)</t>
    <phoneticPr fontId="3" type="noConversion"/>
  </si>
  <si>
    <t xml:space="preserve"> 내일은 예약사항이 여유가 있어 런치, 디너 모두 단품메뉴와 크리스마스 세트 병행하여 판매됩니다.</t>
    <phoneticPr fontId="3" type="noConversion"/>
  </si>
  <si>
    <t xml:space="preserve">        (디너영업시 와인을 안하시는 손님께 식사를 더 즐겁게 하실 수 있게 화이트와인 조금씩</t>
    <phoneticPr fontId="3" type="noConversion"/>
  </si>
  <si>
    <t xml:space="preserve">        서비스로 제공하였습니다. 레드와인 추가 주문하는것으로 이어지는 효과 있었습니다.)</t>
    <phoneticPr fontId="3" type="noConversion"/>
  </si>
  <si>
    <t>2012.12.25(화)</t>
    <phoneticPr fontId="3" type="noConversion"/>
  </si>
  <si>
    <t>홍윤주 님</t>
    <phoneticPr fontId="3" type="noConversion"/>
  </si>
  <si>
    <t>박재성 님</t>
    <phoneticPr fontId="3" type="noConversion"/>
  </si>
  <si>
    <t>김나현 님</t>
    <phoneticPr fontId="3" type="noConversion"/>
  </si>
  <si>
    <t>곽승현 님</t>
    <phoneticPr fontId="3" type="noConversion"/>
  </si>
  <si>
    <t>민지홍 님</t>
    <phoneticPr fontId="3" type="noConversion"/>
  </si>
  <si>
    <t>홍연지 님</t>
    <phoneticPr fontId="3" type="noConversion"/>
  </si>
  <si>
    <t>박광준 님</t>
    <phoneticPr fontId="3" type="noConversion"/>
  </si>
  <si>
    <t>정경인 님</t>
    <phoneticPr fontId="3" type="noConversion"/>
  </si>
  <si>
    <t>최민재 님</t>
    <phoneticPr fontId="3" type="noConversion"/>
  </si>
  <si>
    <t>가비 님</t>
    <phoneticPr fontId="3" type="noConversion"/>
  </si>
  <si>
    <t>이혜은 님</t>
    <phoneticPr fontId="3" type="noConversion"/>
  </si>
  <si>
    <t>삼영문 님</t>
    <phoneticPr fontId="3" type="noConversion"/>
  </si>
  <si>
    <t>이진호 님</t>
    <phoneticPr fontId="3" type="noConversion"/>
  </si>
  <si>
    <t>이수진 님</t>
    <phoneticPr fontId="3" type="noConversion"/>
  </si>
  <si>
    <t>이아름 님</t>
    <phoneticPr fontId="3" type="noConversion"/>
  </si>
  <si>
    <t>김미영 님</t>
    <phoneticPr fontId="3" type="noConversion"/>
  </si>
  <si>
    <t>1. 간부미팅</t>
    <phoneticPr fontId="3" type="noConversion"/>
  </si>
  <si>
    <t xml:space="preserve">   본사 종무식 준비와 1월 예약사항 준비확인.</t>
    <phoneticPr fontId="3" type="noConversion"/>
  </si>
  <si>
    <t>홀 휴무: 유보람</t>
    <phoneticPr fontId="3" type="noConversion"/>
  </si>
  <si>
    <t>최향경대리, 김윤영주임, 전가영사원</t>
    <phoneticPr fontId="3" type="noConversion"/>
  </si>
  <si>
    <t>안치권사원, 이두영 사원</t>
    <phoneticPr fontId="3" type="noConversion"/>
  </si>
  <si>
    <t>최향경대리</t>
    <phoneticPr fontId="3" type="noConversion"/>
  </si>
  <si>
    <t xml:space="preserve">이두영 사원 </t>
    <phoneticPr fontId="3" type="noConversion"/>
  </si>
  <si>
    <t xml:space="preserve"> - 런치와 디너 단품메뉴와 크리스마스 코스메뉴 병행하여 진행하였습니다.</t>
    <phoneticPr fontId="3" type="noConversion"/>
  </si>
  <si>
    <t>셨습니다.</t>
    <phoneticPr fontId="3" type="noConversion"/>
  </si>
  <si>
    <t xml:space="preserve">   전 타임 거의 예약석으로 주로 연인고객님들이 이용해주셨으며, 피자,파스타 단품메뉴이용하여 주</t>
    <phoneticPr fontId="3" type="noConversion"/>
  </si>
  <si>
    <t>2. 내일 예약사항</t>
    <phoneticPr fontId="3" type="noConversion"/>
  </si>
  <si>
    <t xml:space="preserve"> - 1층, 11시부터 어린이 11명, 어머니5명 리틀그라운드와 함께 진행하는 행사</t>
    <phoneticPr fontId="3" type="noConversion"/>
  </si>
  <si>
    <t xml:space="preserve">   어머니5명은 크리스마스 코스메뉴로 진행,어린이11명은 단품메뉴 이용 예정.</t>
    <phoneticPr fontId="3" type="noConversion"/>
  </si>
  <si>
    <t xml:space="preserve"> - 4층, 11시부터 부서장모임 14명 진행</t>
    <phoneticPr fontId="3" type="noConversion"/>
  </si>
  <si>
    <t xml:space="preserve">   Lunch, Dinner 식사  이용예정</t>
    <phoneticPr fontId="3" type="noConversion"/>
  </si>
  <si>
    <t xml:space="preserve"> - 사장님 저녁 7시 6명, 지인들과 함께 식사 진행</t>
    <phoneticPr fontId="3" type="noConversion"/>
  </si>
  <si>
    <t>2012.12.26(수)</t>
    <phoneticPr fontId="3" type="noConversion"/>
  </si>
  <si>
    <t xml:space="preserve">홀 휴무: </t>
    <phoneticPr fontId="3" type="noConversion"/>
  </si>
  <si>
    <t xml:space="preserve"> 이휘영 사원</t>
    <phoneticPr fontId="3" type="noConversion"/>
  </si>
  <si>
    <t>이성춘 사원</t>
    <phoneticPr fontId="3" type="noConversion"/>
  </si>
  <si>
    <t>유보람사원, 전가영사원</t>
    <phoneticPr fontId="3" type="noConversion"/>
  </si>
  <si>
    <t xml:space="preserve">최향경 대리, 김윤영주임, 이두영 사원, </t>
    <phoneticPr fontId="3" type="noConversion"/>
  </si>
  <si>
    <t>최향경 대리, 유보람사원, 전가영사원</t>
    <phoneticPr fontId="3" type="noConversion"/>
  </si>
  <si>
    <t>1. 간부미팅</t>
    <phoneticPr fontId="3" type="noConversion"/>
  </si>
  <si>
    <t>1. 오늘 예약특이사항</t>
    <phoneticPr fontId="3" type="noConversion"/>
  </si>
  <si>
    <t xml:space="preserve">   본사 종무식 준비와 1월 예약사항 준비확인.</t>
    <phoneticPr fontId="3" type="noConversion"/>
  </si>
  <si>
    <t xml:space="preserve"> - 1층, 11시부터 어린이 11명, 어머니5명 리틀그라운드와 함께 진행하는 행사</t>
    <phoneticPr fontId="3" type="noConversion"/>
  </si>
  <si>
    <t xml:space="preserve">   어머니5명은 크리스마스 코스메뉴로 진행,어린이11명은 단품메뉴 이용.</t>
    <phoneticPr fontId="3" type="noConversion"/>
  </si>
  <si>
    <t xml:space="preserve">   재방문을 기약하시며, 식사와 서비스에 모두 만족하셨습니다.</t>
    <phoneticPr fontId="3" type="noConversion"/>
  </si>
  <si>
    <t xml:space="preserve"> - 4층, 11시부터 부사장모임 14명 진행</t>
    <phoneticPr fontId="3" type="noConversion"/>
  </si>
  <si>
    <t xml:space="preserve">   Lunch, Dinner Tasting menu 이용</t>
    <phoneticPr fontId="3" type="noConversion"/>
  </si>
  <si>
    <t xml:space="preserve"> - 사장님 저녁 7시 6명, 지인들과 함께 식사 진행</t>
    <phoneticPr fontId="3" type="noConversion"/>
  </si>
  <si>
    <t xml:space="preserve">일일 전도금 사용 내역 :   </t>
    <phoneticPr fontId="3" type="noConversion"/>
  </si>
  <si>
    <t>이민경님</t>
    <phoneticPr fontId="3" type="noConversion"/>
  </si>
  <si>
    <t>11+11</t>
    <phoneticPr fontId="3" type="noConversion"/>
  </si>
  <si>
    <t>리틀그라운드 행사와 병행하여 진행.</t>
    <phoneticPr fontId="3" type="noConversion"/>
  </si>
  <si>
    <t>부사장모임</t>
    <phoneticPr fontId="3" type="noConversion"/>
  </si>
  <si>
    <t>유윤주님</t>
    <phoneticPr fontId="3" type="noConversion"/>
  </si>
  <si>
    <t>구혜원님</t>
    <phoneticPr fontId="3" type="noConversion"/>
  </si>
  <si>
    <t>대표님</t>
    <phoneticPr fontId="3" type="noConversion"/>
  </si>
  <si>
    <t>한상희님</t>
    <phoneticPr fontId="3" type="noConversion"/>
  </si>
  <si>
    <t>가족 송년모임</t>
    <phoneticPr fontId="3" type="noConversion"/>
  </si>
  <si>
    <t>윤소영님</t>
    <phoneticPr fontId="3" type="noConversion"/>
  </si>
  <si>
    <t>김승희님</t>
    <phoneticPr fontId="3" type="noConversion"/>
  </si>
  <si>
    <t>송명인님</t>
    <phoneticPr fontId="3" type="noConversion"/>
  </si>
  <si>
    <t>최성림님</t>
    <phoneticPr fontId="3" type="noConversion"/>
  </si>
  <si>
    <t>2. 소규모 송년모임 증가</t>
    <phoneticPr fontId="3" type="noConversion"/>
  </si>
  <si>
    <t xml:space="preserve"> - 5~10인 규모의 소규모 송년모임이 증가하여, 당일 1,2층모두 만석으로 운영되었으며
.</t>
    <phoneticPr fontId="3" type="noConversion"/>
  </si>
  <si>
    <t xml:space="preserve">  연말까지 꾸준히 예약이 들어오고 있습니다. </t>
    <phoneticPr fontId="3" type="noConversion"/>
  </si>
  <si>
    <t>2012.12.27(목)</t>
    <phoneticPr fontId="3" type="noConversion"/>
  </si>
  <si>
    <t>김지영 님</t>
    <phoneticPr fontId="3" type="noConversion"/>
  </si>
  <si>
    <t>김수현 님</t>
    <phoneticPr fontId="3" type="noConversion"/>
  </si>
  <si>
    <t>강태현 님</t>
    <phoneticPr fontId="3" type="noConversion"/>
  </si>
  <si>
    <t>올레모임</t>
    <phoneticPr fontId="3" type="noConversion"/>
  </si>
  <si>
    <t>한하정 님</t>
    <phoneticPr fontId="3" type="noConversion"/>
  </si>
  <si>
    <t>변희진 님</t>
    <phoneticPr fontId="3" type="noConversion"/>
  </si>
  <si>
    <t>김도영 님</t>
    <phoneticPr fontId="3" type="noConversion"/>
  </si>
  <si>
    <t>유이정 님</t>
    <phoneticPr fontId="3" type="noConversion"/>
  </si>
  <si>
    <t>진덕희 님</t>
    <phoneticPr fontId="3" type="noConversion"/>
  </si>
  <si>
    <t>차지훈 님</t>
    <phoneticPr fontId="3" type="noConversion"/>
  </si>
  <si>
    <t>서재덕 이사님</t>
    <phoneticPr fontId="3" type="noConversion"/>
  </si>
  <si>
    <t>장혜연 님</t>
    <phoneticPr fontId="3" type="noConversion"/>
  </si>
  <si>
    <t>박수진 님</t>
    <phoneticPr fontId="3" type="noConversion"/>
  </si>
  <si>
    <t>이단비 님</t>
    <phoneticPr fontId="3" type="noConversion"/>
  </si>
  <si>
    <t>박미진 님</t>
    <phoneticPr fontId="3" type="noConversion"/>
  </si>
  <si>
    <t>주방 휴무 :  이동훈 주임</t>
    <phoneticPr fontId="3" type="noConversion"/>
  </si>
  <si>
    <t>주방 휴무 :  이동훈 주임(HP)</t>
    <phoneticPr fontId="3" type="noConversion"/>
  </si>
  <si>
    <t>이동훈 주임</t>
    <phoneticPr fontId="3" type="noConversion"/>
  </si>
  <si>
    <t>임유리 사원</t>
    <phoneticPr fontId="3" type="noConversion"/>
  </si>
  <si>
    <t>이성춘 사원, 이휘영 사원</t>
    <phoneticPr fontId="3" type="noConversion"/>
  </si>
  <si>
    <t>1. 본사종무식 준비</t>
    <phoneticPr fontId="3" type="noConversion"/>
  </si>
  <si>
    <t xml:space="preserve">   공충식 대리, 이동훈 주임, 임유리 사원  샌드위치, 닭 봉,</t>
    <phoneticPr fontId="3" type="noConversion"/>
  </si>
  <si>
    <t xml:space="preserve">   컵샐러드 새우 조리및 준비.</t>
    <phoneticPr fontId="3" type="noConversion"/>
  </si>
  <si>
    <t xml:space="preserve">  강지원 사원, 이성춘 사원, 이휘영 사원 컵샐러드 샐러드 </t>
    <phoneticPr fontId="3" type="noConversion"/>
  </si>
  <si>
    <t xml:space="preserve">  포션 준비.</t>
    <phoneticPr fontId="3" type="noConversion"/>
  </si>
  <si>
    <t xml:space="preserve">  공충식 대리, 임유리 사원 버섯  스프링롤 조리 및 준비.</t>
    <phoneticPr fontId="3" type="noConversion"/>
  </si>
  <si>
    <t>2012.12.28(금)</t>
    <phoneticPr fontId="3" type="noConversion"/>
  </si>
  <si>
    <t>김훈철 님</t>
    <phoneticPr fontId="3" type="noConversion"/>
  </si>
  <si>
    <t>조승권 님</t>
    <phoneticPr fontId="3" type="noConversion"/>
  </si>
  <si>
    <t>김지혜님</t>
    <phoneticPr fontId="3" type="noConversion"/>
  </si>
  <si>
    <t>김미라 님</t>
    <phoneticPr fontId="3" type="noConversion"/>
  </si>
  <si>
    <t>노태윤 님</t>
    <phoneticPr fontId="3" type="noConversion"/>
  </si>
  <si>
    <t>나오코 상</t>
    <phoneticPr fontId="3" type="noConversion"/>
  </si>
  <si>
    <t>김창헌 님</t>
    <phoneticPr fontId="3" type="noConversion"/>
  </si>
  <si>
    <t>김도영 님</t>
    <phoneticPr fontId="3" type="noConversion"/>
  </si>
  <si>
    <t>이은영 님</t>
    <phoneticPr fontId="3" type="noConversion"/>
  </si>
  <si>
    <t>하지성 님</t>
    <phoneticPr fontId="3" type="noConversion"/>
  </si>
  <si>
    <t>김대연 님</t>
    <phoneticPr fontId="3" type="noConversion"/>
  </si>
  <si>
    <t>미자야마사치 상</t>
    <phoneticPr fontId="3" type="noConversion"/>
  </si>
  <si>
    <t>이윤미 님</t>
    <phoneticPr fontId="3" type="noConversion"/>
  </si>
  <si>
    <t>이윤심 님</t>
    <phoneticPr fontId="3" type="noConversion"/>
  </si>
  <si>
    <t>주방 휴무 :  공충식 대리</t>
    <phoneticPr fontId="3" type="noConversion"/>
  </si>
  <si>
    <t>강지원 사원, 이성춘 사원</t>
    <phoneticPr fontId="3" type="noConversion"/>
  </si>
  <si>
    <t>이휘영 사원</t>
    <phoneticPr fontId="3" type="noConversion"/>
  </si>
  <si>
    <t>1. 본사종무식 케이터링</t>
    <phoneticPr fontId="3" type="noConversion"/>
  </si>
  <si>
    <t xml:space="preserve">   본사 종무식 음식 최종 작업및 조리.</t>
    <phoneticPr fontId="3" type="noConversion"/>
  </si>
  <si>
    <t xml:space="preserve">   본사 종무식에 공충식 대리, 최향경 대리, 김윤영 주임, </t>
    <phoneticPr fontId="3" type="noConversion"/>
  </si>
  <si>
    <t>디너영업은 예약으로 만석되어 진행되었으며, 4층은 한섬디자인팀 송별회식모임이었습니다.</t>
    <phoneticPr fontId="3" type="noConversion"/>
  </si>
  <si>
    <t>한섬디자인실, Roma</t>
    <phoneticPr fontId="3" type="noConversion"/>
  </si>
  <si>
    <t>2.본사종무식 진행 준비</t>
    <phoneticPr fontId="3" type="noConversion"/>
  </si>
  <si>
    <t>본사 종무식에 필요한 사항체크</t>
    <phoneticPr fontId="3" type="noConversion"/>
  </si>
  <si>
    <t xml:space="preserve"> =&gt;작년과 동일한 구성으로 진행하며 케익 대신에 떡으로 준비하였습니다.</t>
    <phoneticPr fontId="3" type="noConversion"/>
  </si>
  <si>
    <t xml:space="preserve"> -본사종무식</t>
    <phoneticPr fontId="3" type="noConversion"/>
  </si>
  <si>
    <t xml:space="preserve">  pm3:00 물류창고 캐터링메뉴 출발</t>
    <phoneticPr fontId="3" type="noConversion"/>
  </si>
  <si>
    <t xml:space="preserve">  pm3:30 본사로 캐터링메뉴 출발</t>
    <phoneticPr fontId="3" type="noConversion"/>
  </si>
  <si>
    <t xml:space="preserve">  =&gt;닭봉, 버섯스프링롤, 석화, 컵샐러드, 샌드위치, 과일 3종(바나나, 귤, 포도)</t>
    <phoneticPr fontId="3" type="noConversion"/>
  </si>
  <si>
    <t xml:space="preserve">  =&gt;종무식 떡(케익대신 떡으로 대체)과 직원들 나눠먹을수 있게 추가로 떡 준비하였습니다.</t>
    <phoneticPr fontId="3" type="noConversion"/>
  </si>
  <si>
    <t xml:space="preserve">      (종무식 떡이 200인분이 먹기에는 부족하여 추가 구입하였습니다.)</t>
    <phoneticPr fontId="3" type="noConversion"/>
  </si>
  <si>
    <t>2. 저녁에 예약이 많아 종무식 세팅완료한 후 매장으로 복귀하여 디너영업하였습니다.</t>
    <phoneticPr fontId="3" type="noConversion"/>
  </si>
  <si>
    <t>홀 휴무: 유보람</t>
    <phoneticPr fontId="3" type="noConversion"/>
  </si>
  <si>
    <t>안치권사원, 전가영사원</t>
    <phoneticPr fontId="3" type="noConversion"/>
  </si>
  <si>
    <t xml:space="preserve">최향경 대리, 김윤영주임, 이두영 사원, </t>
    <phoneticPr fontId="3" type="noConversion"/>
  </si>
  <si>
    <t>최향경 대리, 안치권사원, 전가영사원</t>
    <phoneticPr fontId="3" type="noConversion"/>
  </si>
  <si>
    <t>2012.12.29(토)</t>
    <phoneticPr fontId="3" type="noConversion"/>
  </si>
  <si>
    <t>2;00</t>
    <phoneticPr fontId="3" type="noConversion"/>
  </si>
  <si>
    <t>송도민 님</t>
    <phoneticPr fontId="3" type="noConversion"/>
  </si>
  <si>
    <t>시라조 님</t>
    <phoneticPr fontId="3" type="noConversion"/>
  </si>
  <si>
    <t>강민성 님</t>
    <phoneticPr fontId="3" type="noConversion"/>
  </si>
  <si>
    <t>장은주 님</t>
    <phoneticPr fontId="3" type="noConversion"/>
  </si>
  <si>
    <t>김기윤 님</t>
    <phoneticPr fontId="3" type="noConversion"/>
  </si>
  <si>
    <t>송진아 님</t>
    <phoneticPr fontId="3" type="noConversion"/>
  </si>
  <si>
    <t>김성수 님</t>
    <phoneticPr fontId="3" type="noConversion"/>
  </si>
  <si>
    <t>박창진 님</t>
    <phoneticPr fontId="3" type="noConversion"/>
  </si>
  <si>
    <t>김누리 님</t>
    <phoneticPr fontId="3" type="noConversion"/>
  </si>
  <si>
    <t>최영화 님</t>
    <phoneticPr fontId="3" type="noConversion"/>
  </si>
  <si>
    <t>서동환 님</t>
    <phoneticPr fontId="3" type="noConversion"/>
  </si>
  <si>
    <t>오인주 님</t>
    <phoneticPr fontId="3" type="noConversion"/>
  </si>
  <si>
    <t>서유진 님</t>
    <phoneticPr fontId="3" type="noConversion"/>
  </si>
  <si>
    <t>주방 휴무 :  강지원 사원, 이휘영 사원</t>
    <phoneticPr fontId="3" type="noConversion"/>
  </si>
  <si>
    <t>공충식 대리</t>
    <phoneticPr fontId="3" type="noConversion"/>
  </si>
  <si>
    <t>이성춘 사원</t>
    <phoneticPr fontId="3" type="noConversion"/>
  </si>
  <si>
    <t xml:space="preserve">   이두영 사원 준비작업 지원.</t>
    <phoneticPr fontId="3" type="noConversion"/>
  </si>
  <si>
    <t>홍콩에서 오신 손님</t>
    <phoneticPr fontId="3" type="noConversion"/>
  </si>
  <si>
    <t>홀 휴무: 안치권사원, 전가영사원</t>
    <phoneticPr fontId="3" type="noConversion"/>
  </si>
  <si>
    <t>유보람사원, 이두영사원</t>
    <phoneticPr fontId="3" type="noConversion"/>
  </si>
  <si>
    <t>최향경 대리, 김윤영주임</t>
    <phoneticPr fontId="3" type="noConversion"/>
  </si>
  <si>
    <t>-</t>
    <phoneticPr fontId="3" type="noConversion"/>
  </si>
  <si>
    <t>최향경 대리, 유보람사원</t>
    <phoneticPr fontId="3" type="noConversion"/>
  </si>
  <si>
    <t xml:space="preserve"> =&gt;시라조 손님(홍콩손님)</t>
    <phoneticPr fontId="3" type="noConversion"/>
  </si>
  <si>
    <t xml:space="preserve">   신라호텔에서 이용중이며 점심식사하러 방문하였습니다.</t>
    <phoneticPr fontId="3" type="noConversion"/>
  </si>
  <si>
    <t xml:space="preserve">    런치세트와 단품이용하였으며 음식의 만족도가 매우 좋았습니다.</t>
    <phoneticPr fontId="3" type="noConversion"/>
  </si>
  <si>
    <t xml:space="preserve">  =&gt;런치는 오후 12:30 부터 손님의 방문이 많았으며 디너영업때가지 꾸준히 이어졌습니다.</t>
    <phoneticPr fontId="3" type="noConversion"/>
  </si>
  <si>
    <t xml:space="preserve">       또한 디너에도 예약손님과 워킹손님의 방문이 계속 이어졌습니다.</t>
    <phoneticPr fontId="3" type="noConversion"/>
  </si>
  <si>
    <t xml:space="preserve"> =&gt; 이성락 님 7:00, D/B set, 8~10명, 4층</t>
    <phoneticPr fontId="3" type="noConversion"/>
  </si>
  <si>
    <t xml:space="preserve">      김치훈 님 5;30, 22명, 단품이용, 1층 (2층 만석일시 일반손님도 1층 함께 이용합니다.)</t>
    <phoneticPr fontId="3" type="noConversion"/>
  </si>
  <si>
    <t xml:space="preserve">      저녁예약으로 만석입니다.</t>
    <phoneticPr fontId="3" type="noConversion"/>
  </si>
  <si>
    <t>2012.12.30(일)</t>
    <phoneticPr fontId="3" type="noConversion"/>
  </si>
  <si>
    <t>김대찬 님</t>
    <phoneticPr fontId="3" type="noConversion"/>
  </si>
  <si>
    <t>오지영 님</t>
    <phoneticPr fontId="3" type="noConversion"/>
  </si>
  <si>
    <t>김소영 님</t>
    <phoneticPr fontId="3" type="noConversion"/>
  </si>
  <si>
    <t>신사장 님</t>
    <phoneticPr fontId="3" type="noConversion"/>
  </si>
  <si>
    <t>유선영 님</t>
    <phoneticPr fontId="3" type="noConversion"/>
  </si>
  <si>
    <t>안소월 님</t>
    <phoneticPr fontId="3" type="noConversion"/>
  </si>
  <si>
    <t>김치훈 님</t>
    <phoneticPr fontId="3" type="noConversion"/>
  </si>
  <si>
    <t>나정화 님</t>
    <phoneticPr fontId="3" type="noConversion"/>
  </si>
  <si>
    <t>이경진 님</t>
    <phoneticPr fontId="3" type="noConversion"/>
  </si>
  <si>
    <t>이성락 님</t>
    <phoneticPr fontId="3" type="noConversion"/>
  </si>
  <si>
    <t>공충식 대리</t>
    <phoneticPr fontId="3" type="noConversion"/>
  </si>
  <si>
    <t>강지원 사원</t>
    <phoneticPr fontId="3" type="noConversion"/>
  </si>
  <si>
    <t>주방 휴무 :  이성춘 사원, 이휘영 사원</t>
    <phoneticPr fontId="3" type="noConversion"/>
  </si>
  <si>
    <t>1. 디너 테이스팅 메뉴 판매(디너 B)</t>
    <phoneticPr fontId="3" type="noConversion"/>
  </si>
  <si>
    <t xml:space="preserve">   안심 까르파치오</t>
    <phoneticPr fontId="3" type="noConversion"/>
  </si>
  <si>
    <t xml:space="preserve">   대구 구이</t>
    <phoneticPr fontId="3" type="noConversion"/>
  </si>
  <si>
    <t xml:space="preserve">   문어 구이</t>
    <phoneticPr fontId="3" type="noConversion"/>
  </si>
  <si>
    <t xml:space="preserve">   자색 고구마 soup</t>
    <phoneticPr fontId="3" type="noConversion"/>
  </si>
  <si>
    <t xml:space="preserve">   시즌 샐러드</t>
    <phoneticPr fontId="3" type="noConversion"/>
  </si>
  <si>
    <t xml:space="preserve">   소꼬리 파스타</t>
    <phoneticPr fontId="3" type="noConversion"/>
  </si>
  <si>
    <t xml:space="preserve">   안심, 등심 스테이크</t>
    <phoneticPr fontId="3" type="noConversion"/>
  </si>
  <si>
    <t xml:space="preserve">   디져트(빠나코타와 레몬샤벳)</t>
    <phoneticPr fontId="3" type="noConversion"/>
  </si>
  <si>
    <t>1층 주방 올리브 병입 작업 실시 ( 공충식 대리 )</t>
    <phoneticPr fontId="3" type="noConversion"/>
  </si>
  <si>
    <t>주방 휴무 :   공충식 대리 이성춘 사원(오후근무)</t>
    <phoneticPr fontId="3" type="noConversion"/>
  </si>
  <si>
    <t xml:space="preserve"> =&gt;이성락 님</t>
    <phoneticPr fontId="3" type="noConversion"/>
  </si>
  <si>
    <t xml:space="preserve">    12월 초경에 이용했던 손님이 이용했던 손님이었으며 오늘도 동일한 D/B Set  이용하였습니다.</t>
    <phoneticPr fontId="3" type="noConversion"/>
  </si>
  <si>
    <t xml:space="preserve">    저번과 다른 에피타이져를 제공하였습니다.</t>
    <phoneticPr fontId="3" type="noConversion"/>
  </si>
  <si>
    <t xml:space="preserve">    (안심까르파치오, 대구구이, 문어구이)</t>
    <phoneticPr fontId="3" type="noConversion"/>
  </si>
  <si>
    <t xml:space="preserve">  =&gt;김치훈 님</t>
    <phoneticPr fontId="3" type="noConversion"/>
  </si>
  <si>
    <t xml:space="preserve">   1인 \30,000 예산이어서 4인 Share로 단품메뉴 구성하여 제공되었습니다.</t>
    <phoneticPr fontId="3" type="noConversion"/>
  </si>
  <si>
    <t xml:space="preserve">   제공메뉴 : 우오바, 깔라마리, 시즌샐러드, 마르게리따피자, 날치알파스타, 아라비아따 </t>
    <phoneticPr fontId="3" type="noConversion"/>
  </si>
  <si>
    <t xml:space="preserve"> =&gt; 김석환 님 7:00, D/B set, 10명, 4층</t>
    <phoneticPr fontId="3" type="noConversion"/>
  </si>
  <si>
    <t>3. 내일오전 와인교육있으며 영업종료 후 2012년도 종무식 있습니다.</t>
    <phoneticPr fontId="3" type="noConversion"/>
  </si>
  <si>
    <t>직원일요일식대</t>
    <phoneticPr fontId="3" type="noConversion"/>
  </si>
  <si>
    <t>스파게티면 구입</t>
    <phoneticPr fontId="3" type="noConversion"/>
  </si>
  <si>
    <t>2013.1.2(수)</t>
    <phoneticPr fontId="3" type="noConversion"/>
  </si>
  <si>
    <t>서이사 님</t>
    <phoneticPr fontId="3" type="noConversion"/>
  </si>
  <si>
    <t>오준원 님</t>
    <phoneticPr fontId="3" type="noConversion"/>
  </si>
  <si>
    <t>주방 휴무 :  강지원 사원, 이휘영 사원</t>
    <phoneticPr fontId="3" type="noConversion"/>
  </si>
  <si>
    <t>이동훈 주임, 이성춘 사원</t>
    <phoneticPr fontId="3" type="noConversion"/>
  </si>
  <si>
    <t>전가영 사원</t>
    <phoneticPr fontId="3" type="noConversion"/>
  </si>
  <si>
    <t>공충식 대리</t>
    <phoneticPr fontId="3" type="noConversion"/>
  </si>
  <si>
    <t>1. 직원 로테이션 근무</t>
    <phoneticPr fontId="3" type="noConversion"/>
  </si>
  <si>
    <t xml:space="preserve">   직원들  로테이션 근무 실시</t>
    <phoneticPr fontId="3" type="noConversion"/>
  </si>
  <si>
    <t xml:space="preserve">   1층 이동훈 주임 2층으로 근무변경</t>
    <phoneticPr fontId="3" type="noConversion"/>
  </si>
  <si>
    <t xml:space="preserve">   2층 공충식 대리 1층으로 근무변경</t>
    <phoneticPr fontId="3" type="noConversion"/>
  </si>
  <si>
    <t xml:space="preserve">   홀 전가영 사원  주방2층으로 근무변경.</t>
    <phoneticPr fontId="3" type="noConversion"/>
  </si>
  <si>
    <t>2. 1층 주방 정리및 청소</t>
    <phoneticPr fontId="3" type="noConversion"/>
  </si>
  <si>
    <t xml:space="preserve">   원활한 근무를 위하여 주방 기물 정리 및 청소</t>
    <phoneticPr fontId="3" type="noConversion"/>
  </si>
  <si>
    <t>2013.1.3(목)</t>
    <phoneticPr fontId="3" type="noConversion"/>
  </si>
  <si>
    <t>서양네트웍스</t>
    <phoneticPr fontId="3" type="noConversion"/>
  </si>
  <si>
    <t>7;00</t>
    <phoneticPr fontId="3" type="noConversion"/>
  </si>
  <si>
    <t>곽호빈 님</t>
    <phoneticPr fontId="3" type="noConversion"/>
  </si>
  <si>
    <t>오영숙 님</t>
    <phoneticPr fontId="3" type="noConversion"/>
  </si>
  <si>
    <t>박지혜 님</t>
    <phoneticPr fontId="3" type="noConversion"/>
  </si>
  <si>
    <t>진미성 님</t>
    <phoneticPr fontId="3" type="noConversion"/>
  </si>
  <si>
    <t>김윤영 님</t>
    <phoneticPr fontId="3" type="noConversion"/>
  </si>
  <si>
    <t>김수진 님</t>
    <phoneticPr fontId="3" type="noConversion"/>
  </si>
  <si>
    <t>임희수 님</t>
    <phoneticPr fontId="3" type="noConversion"/>
  </si>
  <si>
    <t>주방 휴무 :  임유리 사원</t>
    <phoneticPr fontId="3" type="noConversion"/>
  </si>
  <si>
    <t>이동훈 주임, 강지원 사원</t>
    <phoneticPr fontId="3" type="noConversion"/>
  </si>
  <si>
    <t>이휘영 사원, 전가영 사원</t>
    <phoneticPr fontId="3" type="noConversion"/>
  </si>
  <si>
    <t>이성춘 사원</t>
    <phoneticPr fontId="3" type="noConversion"/>
  </si>
  <si>
    <t>1. 2013년 1월 전체미팅</t>
    <phoneticPr fontId="3" type="noConversion"/>
  </si>
  <si>
    <t xml:space="preserve">   직원들의 새해 계획 발표</t>
    <phoneticPr fontId="3" type="noConversion"/>
  </si>
  <si>
    <t xml:space="preserve">   콜파트와 핫파트 간에 의견조합을 하여 각파트별 이해도</t>
    <phoneticPr fontId="3" type="noConversion"/>
  </si>
  <si>
    <t xml:space="preserve">   향상.</t>
    <phoneticPr fontId="3" type="noConversion"/>
  </si>
  <si>
    <t xml:space="preserve">   1층 안티에 관하여 연구</t>
    <phoneticPr fontId="3" type="noConversion"/>
  </si>
  <si>
    <t xml:space="preserve">   재료의 온도와 조리과정, 플레이트 등 연구하여 자료준비.</t>
    <phoneticPr fontId="3" type="noConversion"/>
  </si>
  <si>
    <t xml:space="preserve">   안티셀렉션에 관하여 연구.</t>
    <phoneticPr fontId="3" type="noConversion"/>
  </si>
  <si>
    <t xml:space="preserve">   이동훈 주임 감베리 파스타, 리조 풍기의 미장 준비및 </t>
    <phoneticPr fontId="3" type="noConversion"/>
  </si>
  <si>
    <t xml:space="preserve">   조리과정 교육실시.</t>
    <phoneticPr fontId="3" type="noConversion"/>
  </si>
  <si>
    <t>2. 이동훈 주임, 전가영 사원 2층업무 교육</t>
    <phoneticPr fontId="3" type="noConversion"/>
  </si>
  <si>
    <t xml:space="preserve">   전가영 사원 2층 미장 작업및 영업준비에 관한 전반적 </t>
    <phoneticPr fontId="3" type="noConversion"/>
  </si>
  <si>
    <t xml:space="preserve">   업무에 관하여 교육실시.</t>
    <phoneticPr fontId="3" type="noConversion"/>
  </si>
  <si>
    <t>1. 사무실대청소</t>
    <phoneticPr fontId="3" type="noConversion"/>
  </si>
  <si>
    <t xml:space="preserve"> =&gt;사무실 대청소 및 화장실청소 실시</t>
    <phoneticPr fontId="3" type="noConversion"/>
  </si>
  <si>
    <t xml:space="preserve">2. 크리스마스 소품 철수 </t>
    <phoneticPr fontId="3" type="noConversion"/>
  </si>
  <si>
    <t xml:space="preserve"> 1층,2층,4층 크리스마스트리 및 소픔 철수</t>
    <phoneticPr fontId="3" type="noConversion"/>
  </si>
  <si>
    <t xml:space="preserve"> =&gt; 본사 디자인팀 회식</t>
    <phoneticPr fontId="3" type="noConversion"/>
  </si>
  <si>
    <t>최실장님 20주년 기념 식사였으며 런치테이스팅코스로 식사진행되었습니다.</t>
    <phoneticPr fontId="3" type="noConversion"/>
  </si>
  <si>
    <t>총 23명 식사, 20%할인 적용 되었으며 계산은 최실장님 하였습니다.</t>
    <phoneticPr fontId="3" type="noConversion"/>
  </si>
  <si>
    <t xml:space="preserve">  =&gt;임희수 님</t>
    <phoneticPr fontId="3" type="noConversion"/>
  </si>
  <si>
    <t xml:space="preserve">  대학 동기 모임이였으며 단품메뉴로 에피자이져,피자,파스타 이용하였으며 와인과 디저트까지</t>
    <phoneticPr fontId="3" type="noConversion"/>
  </si>
  <si>
    <t>이용하였습니다.(오셨던분의 재방문이였습니다.)</t>
    <phoneticPr fontId="3" type="noConversion"/>
  </si>
  <si>
    <t>Verona</t>
    <phoneticPr fontId="3" type="noConversion"/>
  </si>
  <si>
    <t>2F Hall</t>
    <phoneticPr fontId="3" type="noConversion"/>
  </si>
  <si>
    <t>2. 1월 전체 미팅 실시</t>
    <phoneticPr fontId="3" type="noConversion"/>
  </si>
  <si>
    <t xml:space="preserve"> =&gt;직원희망교육 조사 후 보고 드리겠습니다.</t>
    <phoneticPr fontId="3" type="noConversion"/>
  </si>
  <si>
    <t xml:space="preserve">3. 내일 디너 예약(7:00)으로 김길용 님 :  KSPP학회 모임(8~10) , Dinner B Set(\80,000) , Roma </t>
    <phoneticPr fontId="3" type="noConversion"/>
  </si>
  <si>
    <t xml:space="preserve">    세미나 후 식사진행되며, 토요일 하우스웨딩으로 꽃시장 방문합니다.</t>
    <phoneticPr fontId="3" type="noConversion"/>
  </si>
  <si>
    <t>멀티탭 구입</t>
    <phoneticPr fontId="3" type="noConversion"/>
  </si>
  <si>
    <t>홀 휴무: - , 하프근무(오전) : 김윤영</t>
    <phoneticPr fontId="3" type="noConversion"/>
  </si>
  <si>
    <t>최향경 대리, 김윤영주임, 이두영</t>
    <phoneticPr fontId="3" type="noConversion"/>
  </si>
  <si>
    <t>이두영사원</t>
    <phoneticPr fontId="3" type="noConversion"/>
  </si>
  <si>
    <t xml:space="preserve">안치권사원, 유보람사원 </t>
    <phoneticPr fontId="3" type="noConversion"/>
  </si>
  <si>
    <t xml:space="preserve"> 유보람사원</t>
    <phoneticPr fontId="3" type="noConversion"/>
  </si>
  <si>
    <t>최향경 대리,안치권사원</t>
    <phoneticPr fontId="3" type="noConversion"/>
  </si>
</sst>
</file>

<file path=xl/styles.xml><?xml version="1.0" encoding="utf-8"?>
<styleSheet xmlns="http://schemas.openxmlformats.org/spreadsheetml/2006/main">
  <numFmts count="4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mm&quot;월&quot;\ dd&quot;일&quot;"/>
  </numFmts>
  <fonts count="25"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b/>
      <sz val="24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b/>
      <sz val="14"/>
      <color rgb="FFFF0000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</font>
    <font>
      <b/>
      <sz val="11"/>
      <color theme="1" tint="4.9989318521683403E-2"/>
      <name val="맑은 고딕"/>
      <family val="3"/>
      <charset val="129"/>
      <scheme val="major"/>
    </font>
    <font>
      <b/>
      <sz val="11"/>
      <color theme="1" tint="4.9989318521683403E-2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1"/>
      <color theme="1"/>
      <name val="맑은 고딕"/>
      <family val="3"/>
      <charset val="129"/>
      <scheme val="major"/>
    </font>
    <font>
      <b/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auto="1"/>
      </left>
      <right style="thin">
        <color theme="1"/>
      </right>
      <top/>
      <bottom/>
      <diagonal/>
    </border>
  </borders>
  <cellStyleXfs count="3">
    <xf numFmtId="0" fontId="0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</cellStyleXfs>
  <cellXfs count="7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2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20" fontId="11" fillId="0" borderId="6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20" fontId="9" fillId="0" borderId="10" xfId="0" applyNumberFormat="1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7" fillId="0" borderId="25" xfId="0" applyFont="1" applyBorder="1">
      <alignment vertical="center"/>
    </xf>
    <xf numFmtId="0" fontId="1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25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20" fontId="9" fillId="0" borderId="14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0" fillId="0" borderId="19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41" fontId="0" fillId="0" borderId="4" xfId="1" applyFont="1" applyBorder="1">
      <alignment vertical="center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vertical="center"/>
    </xf>
    <xf numFmtId="42" fontId="0" fillId="0" borderId="4" xfId="2" applyFont="1" applyBorder="1" applyAlignment="1">
      <alignment vertical="center"/>
    </xf>
    <xf numFmtId="42" fontId="0" fillId="0" borderId="4" xfId="2" applyFont="1" applyBorder="1">
      <alignment vertical="center"/>
    </xf>
    <xf numFmtId="0" fontId="7" fillId="0" borderId="6" xfId="0" applyFont="1" applyBorder="1" applyAlignment="1">
      <alignment vertical="center"/>
    </xf>
    <xf numFmtId="42" fontId="11" fillId="0" borderId="8" xfId="2" applyFont="1" applyBorder="1" applyAlignment="1">
      <alignment vertical="center"/>
    </xf>
    <xf numFmtId="0" fontId="11" fillId="3" borderId="0" xfId="0" applyFont="1" applyFill="1">
      <alignment vertical="center"/>
    </xf>
    <xf numFmtId="0" fontId="0" fillId="3" borderId="0" xfId="0" applyFill="1">
      <alignment vertical="center"/>
    </xf>
    <xf numFmtId="0" fontId="0" fillId="3" borderId="19" xfId="0" applyFill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4" fillId="3" borderId="0" xfId="0" applyFont="1" applyFill="1" applyBorder="1" applyAlignment="1">
      <alignment horizontal="left" vertical="center" wrapText="1"/>
    </xf>
    <xf numFmtId="0" fontId="14" fillId="3" borderId="19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 wrapText="1"/>
    </xf>
    <xf numFmtId="41" fontId="0" fillId="0" borderId="4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14" fillId="3" borderId="19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 wrapText="1"/>
    </xf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4" fillId="3" borderId="0" xfId="0" applyFont="1" applyFill="1" applyBorder="1" applyAlignment="1">
      <alignment horizontal="left" vertical="center" wrapText="1"/>
    </xf>
    <xf numFmtId="0" fontId="14" fillId="3" borderId="19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 wrapText="1"/>
    </xf>
    <xf numFmtId="20" fontId="10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14" fillId="3" borderId="0" xfId="0" applyFont="1" applyFill="1" applyBorder="1" applyAlignment="1">
      <alignment horizontal="left" vertical="center" wrapText="1"/>
    </xf>
    <xf numFmtId="0" fontId="14" fillId="3" borderId="19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14" fillId="3" borderId="19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 wrapText="1"/>
    </xf>
    <xf numFmtId="0" fontId="0" fillId="0" borderId="0" xfId="0">
      <alignment vertical="center"/>
    </xf>
    <xf numFmtId="20" fontId="9" fillId="0" borderId="3" xfId="0" applyNumberFormat="1" applyFont="1" applyBorder="1" applyAlignment="1">
      <alignment horizontal="center" vertical="center" wrapText="1"/>
    </xf>
    <xf numFmtId="0" fontId="11" fillId="0" borderId="13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0" fillId="0" borderId="0" xfId="0">
      <alignment vertical="center"/>
    </xf>
    <xf numFmtId="0" fontId="14" fillId="0" borderId="20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3" xfId="0" applyBorder="1">
      <alignment vertical="center"/>
    </xf>
    <xf numFmtId="0" fontId="1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3" xfId="0" applyBorder="1">
      <alignment vertical="center"/>
    </xf>
    <xf numFmtId="0" fontId="11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13" xfId="0" applyFill="1" applyBorder="1">
      <alignment vertical="center"/>
    </xf>
    <xf numFmtId="0" fontId="1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3" xfId="0" applyBorder="1">
      <alignment vertical="center"/>
    </xf>
    <xf numFmtId="0" fontId="11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0" fillId="0" borderId="13" xfId="0" applyFill="1" applyBorder="1">
      <alignment vertical="center"/>
    </xf>
    <xf numFmtId="0" fontId="11" fillId="0" borderId="0" xfId="0" applyFont="1" applyFill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7" fillId="0" borderId="0" xfId="0" applyFont="1" applyFill="1" applyBorder="1">
      <alignment vertical="center"/>
    </xf>
    <xf numFmtId="0" fontId="7" fillId="0" borderId="13" xfId="0" applyFont="1" applyFill="1" applyBorder="1">
      <alignment vertical="center"/>
    </xf>
    <xf numFmtId="0" fontId="0" fillId="0" borderId="13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22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4" fillId="0" borderId="2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11" fillId="0" borderId="0" xfId="0" applyFont="1" applyBorder="1">
      <alignment vertical="center"/>
    </xf>
    <xf numFmtId="0" fontId="11" fillId="0" borderId="19" xfId="0" applyFont="1" applyBorder="1">
      <alignment vertical="center"/>
    </xf>
    <xf numFmtId="42" fontId="14" fillId="2" borderId="0" xfId="0" applyNumberFormat="1" applyFont="1" applyFill="1" applyBorder="1" applyAlignment="1">
      <alignment horizontal="left" vertical="center" wrapText="1"/>
    </xf>
    <xf numFmtId="0" fontId="11" fillId="2" borderId="20" xfId="0" applyFont="1" applyFill="1" applyBorder="1">
      <alignment vertical="center"/>
    </xf>
    <xf numFmtId="0" fontId="11" fillId="0" borderId="20" xfId="0" applyFont="1" applyBorder="1">
      <alignment vertical="center"/>
    </xf>
    <xf numFmtId="0" fontId="11" fillId="0" borderId="2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19" xfId="0" applyFont="1" applyFill="1" applyBorder="1">
      <alignment vertical="center"/>
    </xf>
    <xf numFmtId="42" fontId="14" fillId="2" borderId="19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0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20" xfId="0" applyFont="1" applyBorder="1">
      <alignment vertical="center"/>
    </xf>
    <xf numFmtId="0" fontId="11" fillId="0" borderId="2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19" xfId="0" applyFont="1" applyFill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0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20" xfId="0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9" fillId="0" borderId="2" xfId="0" applyNumberFormat="1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19" xfId="0" applyBorder="1">
      <alignment vertical="center"/>
    </xf>
    <xf numFmtId="42" fontId="14" fillId="2" borderId="0" xfId="0" applyNumberFormat="1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11" fillId="2" borderId="20" xfId="0" applyFont="1" applyFill="1" applyBorder="1">
      <alignment vertical="center"/>
    </xf>
    <xf numFmtId="0" fontId="11" fillId="0" borderId="20" xfId="0" applyFont="1" applyBorder="1">
      <alignment vertical="center"/>
    </xf>
    <xf numFmtId="0" fontId="11" fillId="0" borderId="2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19" xfId="0" applyFont="1" applyFill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2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>
      <alignment vertical="center"/>
    </xf>
    <xf numFmtId="0" fontId="11" fillId="0" borderId="19" xfId="0" applyFont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20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11" fillId="0" borderId="20" xfId="0" applyFont="1" applyBorder="1">
      <alignment vertical="center"/>
    </xf>
    <xf numFmtId="0" fontId="11" fillId="0" borderId="2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2" borderId="0" xfId="0" applyFont="1" applyFill="1" applyBorder="1">
      <alignment vertical="center"/>
    </xf>
    <xf numFmtId="0" fontId="11" fillId="2" borderId="20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11" fillId="0" borderId="2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2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6" xfId="0" applyFont="1" applyBorder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>
      <alignment vertical="center"/>
    </xf>
    <xf numFmtId="0" fontId="11" fillId="0" borderId="19" xfId="0" applyFont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20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11" fillId="0" borderId="2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>
      <alignment vertical="center"/>
    </xf>
    <xf numFmtId="0" fontId="11" fillId="0" borderId="20" xfId="0" applyFont="1" applyBorder="1">
      <alignment vertical="center"/>
    </xf>
    <xf numFmtId="0" fontId="11" fillId="0" borderId="2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>
      <alignment vertical="center"/>
    </xf>
    <xf numFmtId="0" fontId="11" fillId="0" borderId="19" xfId="0" applyFont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20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11" fillId="0" borderId="20" xfId="0" applyFont="1" applyBorder="1">
      <alignment vertical="center"/>
    </xf>
    <xf numFmtId="0" fontId="11" fillId="0" borderId="2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20" xfId="0" applyFont="1" applyBorder="1">
      <alignment vertical="center"/>
    </xf>
    <xf numFmtId="0" fontId="11" fillId="0" borderId="2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>
      <alignment vertical="center"/>
    </xf>
    <xf numFmtId="0" fontId="11" fillId="0" borderId="19" xfId="0" applyFont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20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20" xfId="0" applyFont="1" applyBorder="1">
      <alignment vertical="center"/>
    </xf>
    <xf numFmtId="0" fontId="11" fillId="0" borderId="2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>
      <alignment vertical="center"/>
    </xf>
    <xf numFmtId="0" fontId="11" fillId="0" borderId="19" xfId="0" applyFont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11" fillId="0" borderId="2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>
      <alignment vertical="center"/>
    </xf>
    <xf numFmtId="0" fontId="11" fillId="0" borderId="19" xfId="0" applyFont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20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11" fillId="0" borderId="20" xfId="0" applyFont="1" applyBorder="1">
      <alignment vertical="center"/>
    </xf>
    <xf numFmtId="0" fontId="11" fillId="0" borderId="0" xfId="0" applyFont="1" applyBorder="1" applyAlignment="1">
      <alignment horizontal="left" vertical="center"/>
    </xf>
    <xf numFmtId="0" fontId="11" fillId="2" borderId="20" xfId="0" applyFont="1" applyFill="1" applyBorder="1">
      <alignment vertical="center"/>
    </xf>
    <xf numFmtId="0" fontId="11" fillId="0" borderId="20" xfId="0" applyFont="1" applyBorder="1">
      <alignment vertical="center"/>
    </xf>
    <xf numFmtId="0" fontId="11" fillId="0" borderId="20" xfId="0" applyFont="1" applyBorder="1" applyAlignment="1">
      <alignment horizontal="left" vertical="center"/>
    </xf>
    <xf numFmtId="3" fontId="12" fillId="3" borderId="21" xfId="0" applyNumberFormat="1" applyFont="1" applyFill="1" applyBorder="1" applyAlignment="1">
      <alignment vertical="center"/>
    </xf>
    <xf numFmtId="3" fontId="12" fillId="3" borderId="22" xfId="0" applyNumberFormat="1" applyFont="1" applyFill="1" applyBorder="1" applyAlignment="1">
      <alignment vertical="center"/>
    </xf>
    <xf numFmtId="3" fontId="12" fillId="3" borderId="23" xfId="0" applyNumberFormat="1" applyFont="1" applyFill="1" applyBorder="1" applyAlignment="1">
      <alignment vertical="center"/>
    </xf>
    <xf numFmtId="0" fontId="7" fillId="0" borderId="21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3" fontId="12" fillId="3" borderId="12" xfId="0" applyNumberFormat="1" applyFont="1" applyFill="1" applyBorder="1" applyAlignment="1">
      <alignment horizontal="left" vertical="center" wrapText="1"/>
    </xf>
    <xf numFmtId="3" fontId="12" fillId="3" borderId="0" xfId="0" applyNumberFormat="1" applyFont="1" applyFill="1" applyBorder="1" applyAlignment="1">
      <alignment horizontal="left" vertical="center" wrapText="1"/>
    </xf>
    <xf numFmtId="3" fontId="12" fillId="3" borderId="19" xfId="0" applyNumberFormat="1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12" fillId="3" borderId="12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19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3" fontId="12" fillId="3" borderId="12" xfId="0" applyNumberFormat="1" applyFont="1" applyFill="1" applyBorder="1" applyAlignment="1">
      <alignment vertical="center"/>
    </xf>
    <xf numFmtId="3" fontId="12" fillId="3" borderId="0" xfId="0" applyNumberFormat="1" applyFont="1" applyFill="1" applyBorder="1" applyAlignment="1">
      <alignment vertical="center"/>
    </xf>
    <xf numFmtId="3" fontId="12" fillId="3" borderId="13" xfId="0" applyNumberFormat="1" applyFont="1" applyFill="1" applyBorder="1" applyAlignment="1">
      <alignment vertical="center"/>
    </xf>
    <xf numFmtId="6" fontId="11" fillId="3" borderId="20" xfId="0" applyNumberFormat="1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20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20" fontId="9" fillId="0" borderId="2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4" fillId="0" borderId="21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3" fillId="3" borderId="12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center" wrapText="1"/>
    </xf>
    <xf numFmtId="0" fontId="13" fillId="3" borderId="13" xfId="0" applyFont="1" applyFill="1" applyBorder="1" applyAlignment="1">
      <alignment horizontal="left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4" fillId="0" borderId="2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2" fillId="2" borderId="13" xfId="0" applyFont="1" applyFill="1" applyBorder="1" applyAlignment="1">
      <alignment horizontal="left" vertical="center" wrapText="1"/>
    </xf>
    <xf numFmtId="6" fontId="11" fillId="2" borderId="20" xfId="0" applyNumberFormat="1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8" fillId="3" borderId="21" xfId="0" applyFont="1" applyFill="1" applyBorder="1" applyAlignment="1">
      <alignment horizontal="left" vertical="center"/>
    </xf>
    <xf numFmtId="0" fontId="18" fillId="3" borderId="22" xfId="0" applyFont="1" applyFill="1" applyBorder="1" applyAlignment="1">
      <alignment horizontal="left" vertical="center"/>
    </xf>
    <xf numFmtId="0" fontId="18" fillId="3" borderId="24" xfId="0" applyFont="1" applyFill="1" applyBorder="1" applyAlignment="1">
      <alignment horizontal="left" vertical="center"/>
    </xf>
    <xf numFmtId="0" fontId="0" fillId="0" borderId="0" xfId="0">
      <alignment vertical="center"/>
    </xf>
    <xf numFmtId="0" fontId="0" fillId="0" borderId="13" xfId="0" applyBorder="1">
      <alignment vertical="center"/>
    </xf>
    <xf numFmtId="0" fontId="14" fillId="3" borderId="0" xfId="0" applyFont="1" applyFill="1" applyBorder="1" applyAlignment="1">
      <alignment horizontal="left" vertical="center" wrapText="1"/>
    </xf>
    <xf numFmtId="0" fontId="14" fillId="3" borderId="19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 wrapText="1"/>
    </xf>
    <xf numFmtId="0" fontId="0" fillId="0" borderId="19" xfId="0" applyBorder="1">
      <alignment vertical="center"/>
    </xf>
    <xf numFmtId="6" fontId="11" fillId="0" borderId="20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3" borderId="2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19" xfId="0" applyFont="1" applyFill="1" applyBorder="1" applyAlignment="1">
      <alignment horizontal="left" vertical="center"/>
    </xf>
    <xf numFmtId="0" fontId="14" fillId="2" borderId="20" xfId="0" applyFont="1" applyFill="1" applyBorder="1" applyAlignment="1">
      <alignment horizontal="left" vertical="center" wrapText="1"/>
    </xf>
    <xf numFmtId="0" fontId="0" fillId="2" borderId="0" xfId="0" applyFill="1">
      <alignment vertical="center"/>
    </xf>
    <xf numFmtId="0" fontId="0" fillId="2" borderId="19" xfId="0" applyFill="1" applyBorder="1">
      <alignment vertical="center"/>
    </xf>
    <xf numFmtId="0" fontId="14" fillId="2" borderId="0" xfId="0" applyFont="1" applyFill="1" applyBorder="1" applyAlignment="1">
      <alignment horizontal="left" vertical="center" wrapText="1"/>
    </xf>
    <xf numFmtId="0" fontId="14" fillId="2" borderId="19" xfId="0" applyFont="1" applyFill="1" applyBorder="1" applyAlignment="1">
      <alignment horizontal="left" vertical="center" wrapText="1"/>
    </xf>
    <xf numFmtId="20" fontId="9" fillId="0" borderId="29" xfId="0" applyNumberFormat="1" applyFont="1" applyBorder="1" applyAlignment="1">
      <alignment horizontal="center" vertical="center" wrapText="1"/>
    </xf>
    <xf numFmtId="20" fontId="9" fillId="0" borderId="3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3" fontId="12" fillId="3" borderId="21" xfId="0" applyNumberFormat="1" applyFont="1" applyFill="1" applyBorder="1" applyAlignment="1">
      <alignment horizontal="left" vertical="center"/>
    </xf>
    <xf numFmtId="3" fontId="12" fillId="3" borderId="22" xfId="0" applyNumberFormat="1" applyFont="1" applyFill="1" applyBorder="1" applyAlignment="1">
      <alignment horizontal="left" vertical="center"/>
    </xf>
    <xf numFmtId="3" fontId="12" fillId="3" borderId="23" xfId="0" applyNumberFormat="1" applyFont="1" applyFill="1" applyBorder="1" applyAlignment="1">
      <alignment horizontal="left" vertical="center"/>
    </xf>
    <xf numFmtId="42" fontId="14" fillId="0" borderId="12" xfId="0" applyNumberFormat="1" applyFont="1" applyFill="1" applyBorder="1" applyAlignment="1">
      <alignment horizontal="left" vertical="center" wrapText="1"/>
    </xf>
    <xf numFmtId="42" fontId="12" fillId="0" borderId="0" xfId="0" applyNumberFormat="1" applyFont="1" applyFill="1" applyBorder="1" applyAlignment="1">
      <alignment horizontal="left" vertical="center" wrapText="1"/>
    </xf>
    <xf numFmtId="42" fontId="12" fillId="0" borderId="19" xfId="0" applyNumberFormat="1" applyFont="1" applyFill="1" applyBorder="1" applyAlignment="1">
      <alignment horizontal="left" vertical="center" wrapText="1"/>
    </xf>
    <xf numFmtId="42" fontId="14" fillId="3" borderId="20" xfId="0" applyNumberFormat="1" applyFont="1" applyFill="1" applyBorder="1" applyAlignment="1">
      <alignment horizontal="left" vertical="center" wrapText="1"/>
    </xf>
    <xf numFmtId="42" fontId="0" fillId="0" borderId="0" xfId="0" applyNumberFormat="1">
      <alignment vertical="center"/>
    </xf>
    <xf numFmtId="42" fontId="0" fillId="0" borderId="19" xfId="0" applyNumberFormat="1" applyBorder="1">
      <alignment vertical="center"/>
    </xf>
    <xf numFmtId="42" fontId="14" fillId="0" borderId="12" xfId="0" applyNumberFormat="1" applyFont="1" applyFill="1" applyBorder="1" applyAlignment="1">
      <alignment vertical="center" wrapText="1"/>
    </xf>
    <xf numFmtId="42" fontId="12" fillId="0" borderId="0" xfId="0" applyNumberFormat="1" applyFont="1" applyFill="1" applyBorder="1" applyAlignment="1">
      <alignment vertical="center" wrapText="1"/>
    </xf>
    <xf numFmtId="42" fontId="12" fillId="0" borderId="19" xfId="0" applyNumberFormat="1" applyFont="1" applyFill="1" applyBorder="1" applyAlignment="1">
      <alignment vertical="center" wrapText="1"/>
    </xf>
    <xf numFmtId="42" fontId="14" fillId="3" borderId="20" xfId="0" applyNumberFormat="1" applyFont="1" applyFill="1" applyBorder="1" applyAlignment="1">
      <alignment vertical="center" wrapText="1"/>
    </xf>
    <xf numFmtId="42" fontId="14" fillId="3" borderId="0" xfId="0" applyNumberFormat="1" applyFont="1" applyFill="1" applyBorder="1" applyAlignment="1">
      <alignment vertical="center" wrapText="1"/>
    </xf>
    <xf numFmtId="42" fontId="14" fillId="3" borderId="19" xfId="0" applyNumberFormat="1" applyFont="1" applyFill="1" applyBorder="1" applyAlignment="1">
      <alignment vertical="center" wrapText="1"/>
    </xf>
    <xf numFmtId="3" fontId="12" fillId="3" borderId="19" xfId="0" applyNumberFormat="1" applyFont="1" applyFill="1" applyBorder="1" applyAlignment="1">
      <alignment vertical="center"/>
    </xf>
    <xf numFmtId="42" fontId="14" fillId="3" borderId="0" xfId="0" applyNumberFormat="1" applyFont="1" applyFill="1" applyBorder="1" applyAlignment="1">
      <alignment horizontal="left" vertical="center" wrapText="1"/>
    </xf>
    <xf numFmtId="42" fontId="14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Border="1">
      <alignment vertical="center"/>
    </xf>
    <xf numFmtId="0" fontId="11" fillId="0" borderId="19" xfId="0" applyFont="1" applyBorder="1">
      <alignment vertical="center"/>
    </xf>
    <xf numFmtId="6" fontId="11" fillId="0" borderId="0" xfId="0" applyNumberFormat="1" applyFont="1" applyFill="1" applyBorder="1" applyAlignment="1">
      <alignment horizontal="left" vertical="center" wrapText="1"/>
    </xf>
    <xf numFmtId="42" fontId="14" fillId="2" borderId="12" xfId="0" applyNumberFormat="1" applyFont="1" applyFill="1" applyBorder="1" applyAlignment="1">
      <alignment vertical="center" wrapText="1"/>
    </xf>
    <xf numFmtId="42" fontId="12" fillId="2" borderId="0" xfId="0" applyNumberFormat="1" applyFont="1" applyFill="1" applyBorder="1" applyAlignment="1">
      <alignment vertical="center" wrapText="1"/>
    </xf>
    <xf numFmtId="42" fontId="12" fillId="2" borderId="19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14" fillId="2" borderId="14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42" fontId="12" fillId="2" borderId="13" xfId="0" applyNumberFormat="1" applyFont="1" applyFill="1" applyBorder="1" applyAlignment="1">
      <alignment vertical="center" wrapText="1"/>
    </xf>
    <xf numFmtId="42" fontId="14" fillId="2" borderId="20" xfId="0" applyNumberFormat="1" applyFont="1" applyFill="1" applyBorder="1" applyAlignment="1">
      <alignment horizontal="left" vertical="center" wrapText="1"/>
    </xf>
    <xf numFmtId="42" fontId="14" fillId="2" borderId="0" xfId="0" applyNumberFormat="1" applyFont="1" applyFill="1" applyBorder="1" applyAlignment="1">
      <alignment horizontal="left" vertical="center" wrapText="1"/>
    </xf>
    <xf numFmtId="42" fontId="14" fillId="2" borderId="13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42" fontId="0" fillId="0" borderId="0" xfId="0" applyNumberFormat="1" applyBorder="1">
      <alignment vertical="center"/>
    </xf>
    <xf numFmtId="42" fontId="0" fillId="0" borderId="13" xfId="0" applyNumberFormat="1" applyBorder="1">
      <alignment vertical="center"/>
    </xf>
    <xf numFmtId="42" fontId="12" fillId="0" borderId="13" xfId="0" applyNumberFormat="1" applyFont="1" applyFill="1" applyBorder="1" applyAlignment="1">
      <alignment horizontal="left" vertical="center" wrapText="1"/>
    </xf>
    <xf numFmtId="42" fontId="0" fillId="2" borderId="0" xfId="0" applyNumberFormat="1" applyFill="1">
      <alignment vertical="center"/>
    </xf>
    <xf numFmtId="42" fontId="0" fillId="2" borderId="19" xfId="0" applyNumberFormat="1" applyFill="1" applyBorder="1">
      <alignment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42" fontId="12" fillId="0" borderId="13" xfId="0" applyNumberFormat="1" applyFont="1" applyFill="1" applyBorder="1" applyAlignment="1">
      <alignment vertical="center" wrapText="1"/>
    </xf>
    <xf numFmtId="42" fontId="14" fillId="0" borderId="20" xfId="0" applyNumberFormat="1" applyFont="1" applyFill="1" applyBorder="1" applyAlignment="1">
      <alignment horizontal="left" vertical="center" wrapText="1"/>
    </xf>
    <xf numFmtId="42" fontId="14" fillId="0" borderId="13" xfId="0" applyNumberFormat="1" applyFont="1" applyFill="1" applyBorder="1" applyAlignment="1">
      <alignment horizontal="left" vertical="center" wrapText="1"/>
    </xf>
    <xf numFmtId="42" fontId="0" fillId="0" borderId="0" xfId="0" applyNumberFormat="1" applyFill="1">
      <alignment vertical="center"/>
    </xf>
    <xf numFmtId="42" fontId="0" fillId="0" borderId="19" xfId="0" applyNumberFormat="1" applyFill="1" applyBorder="1">
      <alignment vertical="center"/>
    </xf>
    <xf numFmtId="0" fontId="18" fillId="0" borderId="21" xfId="0" applyFont="1" applyFill="1" applyBorder="1" applyAlignment="1">
      <alignment horizontal="left" vertical="center"/>
    </xf>
    <xf numFmtId="0" fontId="18" fillId="0" borderId="22" xfId="0" applyFont="1" applyFill="1" applyBorder="1" applyAlignment="1">
      <alignment horizontal="left" vertical="center"/>
    </xf>
    <xf numFmtId="0" fontId="18" fillId="0" borderId="24" xfId="0" applyFont="1" applyFill="1" applyBorder="1" applyAlignment="1">
      <alignment horizontal="left" vertical="center"/>
    </xf>
    <xf numFmtId="42" fontId="0" fillId="0" borderId="0" xfId="0" applyNumberFormat="1" applyFill="1" applyBorder="1">
      <alignment vertical="center"/>
    </xf>
    <xf numFmtId="42" fontId="0" fillId="0" borderId="13" xfId="0" applyNumberFormat="1" applyFill="1" applyBorder="1">
      <alignment vertical="center"/>
    </xf>
    <xf numFmtId="20" fontId="9" fillId="0" borderId="7" xfId="0" applyNumberFormat="1" applyFont="1" applyBorder="1" applyAlignment="1">
      <alignment horizontal="center" vertical="center" wrapText="1"/>
    </xf>
    <xf numFmtId="20" fontId="9" fillId="0" borderId="6" xfId="0" applyNumberFormat="1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left" vertical="center" wrapText="1"/>
    </xf>
    <xf numFmtId="42" fontId="19" fillId="0" borderId="12" xfId="0" applyNumberFormat="1" applyFont="1" applyFill="1" applyBorder="1" applyAlignment="1">
      <alignment horizontal="left" vertical="center" wrapText="1"/>
    </xf>
    <xf numFmtId="42" fontId="20" fillId="0" borderId="0" xfId="0" applyNumberFormat="1" applyFont="1" applyFill="1" applyBorder="1" applyAlignment="1">
      <alignment horizontal="left" vertical="center" wrapText="1"/>
    </xf>
    <xf numFmtId="42" fontId="20" fillId="0" borderId="13" xfId="0" applyNumberFormat="1" applyFont="1" applyFill="1" applyBorder="1" applyAlignment="1">
      <alignment horizontal="left" vertical="center" wrapText="1"/>
    </xf>
    <xf numFmtId="42" fontId="19" fillId="0" borderId="20" xfId="0" applyNumberFormat="1" applyFont="1" applyFill="1" applyBorder="1" applyAlignment="1">
      <alignment horizontal="left" vertical="center" wrapText="1"/>
    </xf>
    <xf numFmtId="42" fontId="19" fillId="0" borderId="0" xfId="0" applyNumberFormat="1" applyFont="1" applyFill="1" applyBorder="1" applyAlignment="1">
      <alignment horizontal="left" vertical="center" wrapText="1"/>
    </xf>
    <xf numFmtId="42" fontId="19" fillId="0" borderId="13" xfId="0" applyNumberFormat="1" applyFont="1" applyFill="1" applyBorder="1" applyAlignment="1">
      <alignment horizontal="left" vertical="center" wrapText="1"/>
    </xf>
    <xf numFmtId="0" fontId="0" fillId="0" borderId="13" xfId="0" applyFill="1" applyBorder="1">
      <alignment vertical="center"/>
    </xf>
    <xf numFmtId="0" fontId="0" fillId="0" borderId="0" xfId="0" applyBorder="1">
      <alignment vertical="center"/>
    </xf>
    <xf numFmtId="0" fontId="19" fillId="0" borderId="12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left" vertical="center" wrapText="1"/>
    </xf>
    <xf numFmtId="0" fontId="11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13" xfId="0" applyFill="1" applyBorder="1">
      <alignment vertical="center"/>
    </xf>
    <xf numFmtId="0" fontId="11" fillId="0" borderId="19" xfId="0" applyFont="1" applyFill="1" applyBorder="1" applyAlignment="1">
      <alignment horizontal="left" vertical="center" wrapText="1"/>
    </xf>
    <xf numFmtId="0" fontId="0" fillId="0" borderId="0" xfId="0" applyFill="1" applyBorder="1">
      <alignment vertical="center"/>
    </xf>
    <xf numFmtId="0" fontId="0" fillId="0" borderId="19" xfId="0" applyFill="1" applyBorder="1">
      <alignment vertical="center"/>
    </xf>
    <xf numFmtId="0" fontId="20" fillId="2" borderId="0" xfId="0" applyFont="1" applyFill="1" applyBorder="1" applyAlignment="1">
      <alignment horizontal="left" vertical="center" wrapText="1"/>
    </xf>
    <xf numFmtId="0" fontId="20" fillId="2" borderId="19" xfId="0" applyFont="1" applyFill="1" applyBorder="1" applyAlignment="1">
      <alignment horizontal="left" vertical="center" wrapText="1"/>
    </xf>
    <xf numFmtId="0" fontId="0" fillId="0" borderId="31" xfId="0" applyFill="1" applyBorder="1">
      <alignment vertical="center"/>
    </xf>
    <xf numFmtId="0" fontId="0" fillId="0" borderId="20" xfId="0" applyBorder="1">
      <alignment vertical="center"/>
    </xf>
    <xf numFmtId="0" fontId="11" fillId="3" borderId="20" xfId="0" applyFont="1" applyFill="1" applyBorder="1">
      <alignment vertical="center"/>
    </xf>
    <xf numFmtId="0" fontId="11" fillId="3" borderId="0" xfId="0" applyFont="1" applyFill="1" applyBorder="1">
      <alignment vertical="center"/>
    </xf>
    <xf numFmtId="0" fontId="11" fillId="3" borderId="19" xfId="0" applyFont="1" applyFill="1" applyBorder="1">
      <alignment vertical="center"/>
    </xf>
    <xf numFmtId="0" fontId="11" fillId="2" borderId="20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11" fillId="0" borderId="0" xfId="0" applyFont="1">
      <alignment vertical="center"/>
    </xf>
    <xf numFmtId="6" fontId="11" fillId="0" borderId="19" xfId="0" applyNumberFormat="1" applyFont="1" applyFill="1" applyBorder="1" applyAlignment="1">
      <alignment horizontal="left" vertical="center" wrapText="1"/>
    </xf>
    <xf numFmtId="42" fontId="14" fillId="0" borderId="19" xfId="0" applyNumberFormat="1" applyFont="1" applyFill="1" applyBorder="1" applyAlignment="1">
      <alignment horizontal="left" vertical="center" wrapText="1"/>
    </xf>
    <xf numFmtId="0" fontId="20" fillId="0" borderId="19" xfId="0" applyFont="1" applyFill="1" applyBorder="1" applyAlignment="1">
      <alignment horizontal="left" vertical="center" wrapText="1"/>
    </xf>
    <xf numFmtId="0" fontId="11" fillId="0" borderId="20" xfId="0" applyFont="1" applyBorder="1">
      <alignment vertical="center"/>
    </xf>
    <xf numFmtId="0" fontId="7" fillId="3" borderId="20" xfId="0" applyFont="1" applyFill="1" applyBorder="1">
      <alignment vertical="center"/>
    </xf>
    <xf numFmtId="0" fontId="7" fillId="3" borderId="0" xfId="0" applyFont="1" applyFill="1" applyBorder="1">
      <alignment vertical="center"/>
    </xf>
    <xf numFmtId="0" fontId="7" fillId="3" borderId="19" xfId="0" applyFont="1" applyFill="1" applyBorder="1">
      <alignment vertical="center"/>
    </xf>
    <xf numFmtId="0" fontId="11" fillId="0" borderId="8" xfId="0" applyFont="1" applyBorder="1" applyAlignment="1">
      <alignment horizontal="right" vertical="center"/>
    </xf>
    <xf numFmtId="0" fontId="14" fillId="0" borderId="13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horizontal="left" vertical="center" wrapText="1"/>
    </xf>
    <xf numFmtId="0" fontId="14" fillId="2" borderId="16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2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19" xfId="0" applyFont="1" applyFill="1" applyBorder="1">
      <alignment vertical="center"/>
    </xf>
    <xf numFmtId="0" fontId="14" fillId="0" borderId="14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left" vertical="center" wrapText="1"/>
    </xf>
    <xf numFmtId="0" fontId="11" fillId="2" borderId="0" xfId="0" applyFont="1" applyFill="1">
      <alignment vertical="center"/>
    </xf>
    <xf numFmtId="0" fontId="11" fillId="0" borderId="2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24" fillId="2" borderId="20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left" vertical="center"/>
    </xf>
    <xf numFmtId="0" fontId="24" fillId="2" borderId="19" xfId="0" applyFont="1" applyFill="1" applyBorder="1" applyAlignment="1">
      <alignment horizontal="left" vertical="center"/>
    </xf>
    <xf numFmtId="0" fontId="11" fillId="0" borderId="0" xfId="0" applyFont="1" applyFill="1">
      <alignment vertical="center"/>
    </xf>
    <xf numFmtId="0" fontId="11" fillId="0" borderId="20" xfId="0" applyFont="1" applyBorder="1" applyAlignment="1">
      <alignment horizontal="left" vertical="center" wrapText="1"/>
    </xf>
    <xf numFmtId="0" fontId="11" fillId="3" borderId="0" xfId="0" applyFont="1" applyFill="1">
      <alignment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1" fillId="0" borderId="19" xfId="0" applyFont="1" applyFill="1" applyBorder="1" applyAlignment="1">
      <alignment vertical="center"/>
    </xf>
    <xf numFmtId="0" fontId="11" fillId="0" borderId="2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42" fontId="14" fillId="2" borderId="19" xfId="0" applyNumberFormat="1" applyFont="1" applyFill="1" applyBorder="1" applyAlignment="1">
      <alignment horizontal="left" vertical="center" wrapText="1"/>
    </xf>
  </cellXfs>
  <cellStyles count="3">
    <cellStyle name="쉼표 [0]" xfId="1" builtinId="6"/>
    <cellStyle name="통화 [0]" xfId="2" builtinId="7"/>
    <cellStyle name="표준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4"/>
  <sheetViews>
    <sheetView topLeftCell="A13" zoomScaleNormal="100" workbookViewId="0">
      <selection activeCell="A25" sqref="A25"/>
    </sheetView>
  </sheetViews>
  <sheetFormatPr defaultRowHeight="16.5"/>
  <cols>
    <col min="3" max="3" width="9.125" customWidth="1"/>
    <col min="4" max="4" width="20.25" customWidth="1"/>
    <col min="5" max="5" width="10.25" customWidth="1"/>
    <col min="7" max="7" width="18.125" customWidth="1"/>
    <col min="8" max="8" width="29.75" customWidth="1"/>
  </cols>
  <sheetData>
    <row r="1" spans="1:8">
      <c r="A1" s="578" t="s">
        <v>0</v>
      </c>
      <c r="B1" s="578"/>
      <c r="C1" s="578"/>
      <c r="D1" s="578"/>
      <c r="E1" s="578"/>
      <c r="F1" s="578"/>
      <c r="G1" s="578"/>
      <c r="H1" s="578"/>
    </row>
    <row r="2" spans="1:8">
      <c r="A2" s="578"/>
      <c r="B2" s="578"/>
      <c r="C2" s="578"/>
      <c r="D2" s="578"/>
      <c r="E2" s="578"/>
      <c r="F2" s="578"/>
      <c r="G2" s="578"/>
      <c r="H2" s="578"/>
    </row>
    <row r="3" spans="1:8" ht="31.5">
      <c r="A3" s="1"/>
      <c r="B3" s="1"/>
      <c r="C3" s="1"/>
      <c r="D3" s="1"/>
      <c r="E3" s="1"/>
      <c r="F3" s="1"/>
      <c r="G3" s="579" t="s">
        <v>26</v>
      </c>
      <c r="H3" s="57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80"/>
      <c r="B7" s="580"/>
      <c r="C7" s="580"/>
      <c r="D7" s="580"/>
      <c r="E7" s="580"/>
      <c r="F7" s="580"/>
      <c r="G7" s="580"/>
      <c r="H7" s="580"/>
    </row>
    <row r="8" spans="1:8" ht="17.25">
      <c r="A8" s="555" t="s">
        <v>4</v>
      </c>
      <c r="B8" s="555" t="s">
        <v>5</v>
      </c>
      <c r="C8" s="555"/>
      <c r="D8" s="7" t="s">
        <v>6</v>
      </c>
      <c r="E8" s="7" t="s">
        <v>7</v>
      </c>
      <c r="F8" s="555" t="s">
        <v>8</v>
      </c>
      <c r="G8" s="555"/>
      <c r="H8" s="555"/>
    </row>
    <row r="9" spans="1:8" ht="17.25" customHeight="1">
      <c r="A9" s="555"/>
      <c r="B9" s="573"/>
      <c r="C9" s="560"/>
      <c r="D9" s="8"/>
      <c r="E9" s="7"/>
      <c r="F9" s="555"/>
      <c r="G9" s="555"/>
      <c r="H9" s="555"/>
    </row>
    <row r="10" spans="1:8" ht="17.25">
      <c r="A10" s="555"/>
      <c r="B10" s="573"/>
      <c r="C10" s="581"/>
      <c r="D10" s="8"/>
      <c r="E10" s="9"/>
      <c r="F10" s="555"/>
      <c r="G10" s="555"/>
      <c r="H10" s="555"/>
    </row>
    <row r="11" spans="1:8" ht="17.25">
      <c r="A11" s="555"/>
      <c r="B11" s="573"/>
      <c r="C11" s="581"/>
      <c r="D11" s="10"/>
      <c r="E11" s="9"/>
      <c r="F11" s="555"/>
      <c r="G11" s="555"/>
      <c r="H11" s="555"/>
    </row>
    <row r="12" spans="1:8" ht="17.25">
      <c r="A12" s="555"/>
      <c r="B12" s="573"/>
      <c r="C12" s="581"/>
      <c r="D12" s="7"/>
      <c r="E12" s="7"/>
      <c r="F12" s="555"/>
      <c r="G12" s="555"/>
      <c r="H12" s="555"/>
    </row>
    <row r="13" spans="1:8" ht="17.25">
      <c r="A13" s="555"/>
      <c r="B13" s="573"/>
      <c r="C13" s="581"/>
      <c r="D13" s="7"/>
      <c r="E13" s="7"/>
      <c r="F13" s="555"/>
      <c r="G13" s="555"/>
      <c r="H13" s="555"/>
    </row>
    <row r="14" spans="1:8" ht="17.25">
      <c r="A14" s="558"/>
      <c r="B14" s="570"/>
      <c r="C14" s="571"/>
      <c r="D14" s="11"/>
      <c r="E14" s="7"/>
      <c r="F14" s="572"/>
      <c r="G14" s="572"/>
      <c r="H14" s="572"/>
    </row>
    <row r="15" spans="1:8" ht="17.25">
      <c r="A15" s="558" t="s">
        <v>9</v>
      </c>
      <c r="B15" s="573">
        <v>0.3125</v>
      </c>
      <c r="C15" s="560"/>
      <c r="D15" s="12" t="s">
        <v>72</v>
      </c>
      <c r="E15" s="13">
        <v>6</v>
      </c>
      <c r="F15" s="574"/>
      <c r="G15" s="575"/>
      <c r="H15" s="576"/>
    </row>
    <row r="16" spans="1:8" ht="17.25">
      <c r="A16" s="558"/>
      <c r="B16" s="573">
        <v>0.29166666666666669</v>
      </c>
      <c r="C16" s="560"/>
      <c r="D16" s="12" t="s">
        <v>73</v>
      </c>
      <c r="E16" s="13">
        <v>5</v>
      </c>
      <c r="F16" s="571"/>
      <c r="G16" s="571"/>
      <c r="H16" s="571"/>
    </row>
    <row r="17" spans="1:8" ht="17.25">
      <c r="A17" s="558"/>
      <c r="B17" s="573"/>
      <c r="C17" s="560"/>
      <c r="D17" s="12"/>
      <c r="E17" s="7"/>
      <c r="F17" s="577"/>
      <c r="G17" s="577"/>
      <c r="H17" s="577"/>
    </row>
    <row r="18" spans="1:8" ht="17.25" customHeight="1">
      <c r="A18" s="558"/>
      <c r="B18" s="573"/>
      <c r="C18" s="560"/>
      <c r="D18" s="14"/>
      <c r="E18" s="7"/>
      <c r="F18" s="555"/>
      <c r="G18" s="555"/>
      <c r="H18" s="555"/>
    </row>
    <row r="19" spans="1:8" ht="17.25">
      <c r="A19" s="558"/>
      <c r="B19" s="573"/>
      <c r="C19" s="560"/>
      <c r="D19" s="15"/>
      <c r="E19" s="7"/>
      <c r="F19" s="555"/>
      <c r="G19" s="555"/>
      <c r="H19" s="555"/>
    </row>
    <row r="20" spans="1:8" ht="17.25">
      <c r="A20" s="558"/>
      <c r="B20" s="570"/>
      <c r="C20" s="571"/>
      <c r="D20" s="15"/>
      <c r="E20" s="7"/>
      <c r="F20" s="555"/>
      <c r="G20" s="555"/>
      <c r="H20" s="555"/>
    </row>
    <row r="21" spans="1:8" ht="17.25">
      <c r="A21" s="558"/>
      <c r="B21" s="570"/>
      <c r="C21" s="570"/>
      <c r="D21" s="15"/>
      <c r="E21" s="7"/>
      <c r="F21" s="558"/>
      <c r="G21" s="559"/>
      <c r="H21" s="560"/>
    </row>
    <row r="22" spans="1:8" ht="17.25">
      <c r="A22" s="558"/>
      <c r="B22" s="570"/>
      <c r="C22" s="571"/>
      <c r="D22" s="16"/>
      <c r="E22" s="7"/>
      <c r="F22" s="555"/>
      <c r="G22" s="555"/>
      <c r="H22" s="555"/>
    </row>
    <row r="23" spans="1:8" ht="17.25" customHeight="1">
      <c r="A23" s="561" t="s">
        <v>1658</v>
      </c>
      <c r="B23" s="562"/>
      <c r="C23" s="562"/>
      <c r="D23" s="563"/>
      <c r="E23" s="567" t="s">
        <v>58</v>
      </c>
      <c r="F23" s="568"/>
      <c r="G23" s="568"/>
      <c r="H23" s="569"/>
    </row>
    <row r="24" spans="1:8" ht="17.25" customHeight="1">
      <c r="A24" s="564"/>
      <c r="B24" s="565"/>
      <c r="C24" s="565"/>
      <c r="D24" s="566"/>
      <c r="E24" s="564"/>
      <c r="F24" s="565"/>
      <c r="G24" s="565"/>
      <c r="H24" s="566"/>
    </row>
    <row r="25" spans="1:8" ht="17.25">
      <c r="A25" s="7" t="s">
        <v>10</v>
      </c>
      <c r="B25" s="555" t="s">
        <v>27</v>
      </c>
      <c r="C25" s="555"/>
      <c r="D25" s="555"/>
      <c r="E25" s="7" t="s">
        <v>11</v>
      </c>
      <c r="F25" s="558" t="s">
        <v>59</v>
      </c>
      <c r="G25" s="559"/>
      <c r="H25" s="560"/>
    </row>
    <row r="26" spans="1:8" ht="17.25">
      <c r="A26" s="7" t="s">
        <v>12</v>
      </c>
      <c r="B26" s="555" t="s">
        <v>13</v>
      </c>
      <c r="C26" s="555"/>
      <c r="D26" s="555"/>
      <c r="E26" s="7" t="s">
        <v>14</v>
      </c>
      <c r="F26" s="555" t="s">
        <v>47</v>
      </c>
      <c r="G26" s="555"/>
      <c r="H26" s="555"/>
    </row>
    <row r="27" spans="1:8" ht="17.25">
      <c r="A27" s="7" t="s">
        <v>15</v>
      </c>
      <c r="B27" s="555" t="s">
        <v>28</v>
      </c>
      <c r="C27" s="555"/>
      <c r="D27" s="555"/>
      <c r="E27" s="7" t="s">
        <v>16</v>
      </c>
      <c r="F27" s="555"/>
      <c r="G27" s="555"/>
      <c r="H27" s="555"/>
    </row>
    <row r="28" spans="1:8" ht="17.25" customHeight="1">
      <c r="A28" s="7" t="s">
        <v>17</v>
      </c>
      <c r="B28" s="555" t="s">
        <v>29</v>
      </c>
      <c r="C28" s="555"/>
      <c r="D28" s="555"/>
      <c r="E28" s="7" t="s">
        <v>18</v>
      </c>
      <c r="F28" s="555" t="s">
        <v>60</v>
      </c>
      <c r="G28" s="555"/>
      <c r="H28" s="555"/>
    </row>
    <row r="29" spans="1:8" ht="17.25">
      <c r="A29" s="7" t="s">
        <v>19</v>
      </c>
      <c r="B29" s="555" t="s">
        <v>30</v>
      </c>
      <c r="C29" s="555"/>
      <c r="D29" s="555"/>
      <c r="E29" s="7" t="s">
        <v>20</v>
      </c>
      <c r="F29" s="555" t="s">
        <v>46</v>
      </c>
      <c r="G29" s="555"/>
      <c r="H29" s="555"/>
    </row>
    <row r="30" spans="1:8" ht="17.25">
      <c r="A30" s="7"/>
      <c r="B30" s="555"/>
      <c r="C30" s="555"/>
      <c r="D30" s="555"/>
      <c r="E30" s="7" t="s">
        <v>21</v>
      </c>
      <c r="F30" s="555" t="s">
        <v>47</v>
      </c>
      <c r="G30" s="555"/>
      <c r="H30" s="555"/>
    </row>
    <row r="31" spans="1:8" ht="17.25">
      <c r="A31" s="7"/>
      <c r="B31" s="555"/>
      <c r="C31" s="555"/>
      <c r="D31" s="555"/>
      <c r="E31" s="7" t="s">
        <v>22</v>
      </c>
      <c r="F31" s="555" t="s">
        <v>23</v>
      </c>
      <c r="G31" s="555"/>
      <c r="H31" s="555"/>
    </row>
    <row r="32" spans="1:8">
      <c r="A32" s="17"/>
      <c r="B32" s="556"/>
      <c r="C32" s="556"/>
      <c r="D32" s="556"/>
      <c r="E32" s="17"/>
      <c r="F32" s="556"/>
      <c r="G32" s="556"/>
      <c r="H32" s="556"/>
    </row>
    <row r="33" spans="1:8" ht="24">
      <c r="A33" s="557" t="s">
        <v>24</v>
      </c>
      <c r="B33" s="557"/>
      <c r="C33" s="557"/>
      <c r="D33" s="557"/>
      <c r="E33" s="557"/>
      <c r="F33" s="557"/>
      <c r="G33" s="557"/>
      <c r="H33" s="557"/>
    </row>
    <row r="34" spans="1:8" ht="20.25" customHeight="1">
      <c r="A34" s="552" t="s">
        <v>31</v>
      </c>
      <c r="B34" s="553"/>
      <c r="C34" s="553"/>
      <c r="D34" s="554"/>
      <c r="E34" s="552" t="s">
        <v>37</v>
      </c>
      <c r="F34" s="553"/>
      <c r="G34" s="553"/>
      <c r="H34" s="554"/>
    </row>
    <row r="35" spans="1:8" ht="19.5" customHeight="1">
      <c r="A35" s="536" t="s">
        <v>32</v>
      </c>
      <c r="B35" s="537"/>
      <c r="C35" s="537"/>
      <c r="D35" s="547"/>
      <c r="E35" s="536" t="s">
        <v>38</v>
      </c>
      <c r="F35" s="537"/>
      <c r="G35" s="537"/>
      <c r="H35" s="538"/>
    </row>
    <row r="36" spans="1:8" ht="16.5" customHeight="1">
      <c r="A36" s="536" t="s">
        <v>33</v>
      </c>
      <c r="B36" s="537"/>
      <c r="C36" s="537"/>
      <c r="D36" s="547"/>
      <c r="E36" s="533"/>
      <c r="F36" s="534"/>
      <c r="G36" s="534"/>
      <c r="H36" s="535"/>
    </row>
    <row r="37" spans="1:8" ht="17.25" customHeight="1">
      <c r="A37" s="552" t="s">
        <v>34</v>
      </c>
      <c r="B37" s="553"/>
      <c r="C37" s="553"/>
      <c r="D37" s="554"/>
      <c r="E37" s="552" t="s">
        <v>39</v>
      </c>
      <c r="F37" s="553"/>
      <c r="G37" s="553"/>
      <c r="H37" s="554"/>
    </row>
    <row r="38" spans="1:8" ht="16.5" customHeight="1">
      <c r="A38" s="536" t="s">
        <v>35</v>
      </c>
      <c r="B38" s="537"/>
      <c r="C38" s="537"/>
      <c r="D38" s="547"/>
      <c r="E38" s="551" t="s">
        <v>40</v>
      </c>
      <c r="F38" s="534"/>
      <c r="G38" s="534"/>
      <c r="H38" s="540"/>
    </row>
    <row r="39" spans="1:8" ht="17.25" customHeight="1">
      <c r="A39" s="536" t="s">
        <v>36</v>
      </c>
      <c r="B39" s="537"/>
      <c r="C39" s="537"/>
      <c r="D39" s="547"/>
      <c r="E39" s="551" t="s">
        <v>41</v>
      </c>
      <c r="F39" s="534"/>
      <c r="G39" s="534"/>
      <c r="H39" s="540"/>
    </row>
    <row r="40" spans="1:8" ht="17.25" customHeight="1">
      <c r="A40" s="536"/>
      <c r="B40" s="537"/>
      <c r="C40" s="537"/>
      <c r="D40" s="547"/>
      <c r="E40" s="552" t="s">
        <v>42</v>
      </c>
      <c r="F40" s="553"/>
      <c r="G40" s="553"/>
      <c r="H40" s="554"/>
    </row>
    <row r="41" spans="1:8" ht="17.25" customHeight="1">
      <c r="A41" s="536"/>
      <c r="B41" s="537"/>
      <c r="C41" s="537"/>
      <c r="D41" s="547"/>
      <c r="E41" s="533" t="s">
        <v>43</v>
      </c>
      <c r="F41" s="534"/>
      <c r="G41" s="534"/>
      <c r="H41" s="535"/>
    </row>
    <row r="42" spans="1:8" ht="17.25" customHeight="1">
      <c r="A42" s="536"/>
      <c r="B42" s="537"/>
      <c r="C42" s="537"/>
      <c r="D42" s="547"/>
      <c r="E42" s="548" t="s">
        <v>44</v>
      </c>
      <c r="F42" s="549"/>
      <c r="G42" s="549"/>
      <c r="H42" s="550"/>
    </row>
    <row r="43" spans="1:8" ht="17.25" customHeight="1">
      <c r="A43" s="536"/>
      <c r="B43" s="537"/>
      <c r="C43" s="537"/>
      <c r="D43" s="538"/>
      <c r="E43" s="548" t="s">
        <v>45</v>
      </c>
      <c r="F43" s="549"/>
      <c r="G43" s="549"/>
      <c r="H43" s="550"/>
    </row>
    <row r="44" spans="1:8" ht="17.25" customHeight="1">
      <c r="A44" s="536"/>
      <c r="B44" s="537"/>
      <c r="C44" s="537"/>
      <c r="D44" s="538"/>
      <c r="E44" s="533"/>
      <c r="F44" s="534"/>
      <c r="G44" s="534"/>
      <c r="H44" s="535"/>
    </row>
    <row r="45" spans="1:8" ht="17.25" customHeight="1">
      <c r="A45" s="530"/>
      <c r="B45" s="531"/>
      <c r="C45" s="531"/>
      <c r="D45" s="532"/>
      <c r="E45" s="533"/>
      <c r="F45" s="534"/>
      <c r="G45" s="534"/>
      <c r="H45" s="535"/>
    </row>
    <row r="46" spans="1:8" ht="17.25" customHeight="1">
      <c r="A46" s="536"/>
      <c r="B46" s="537"/>
      <c r="C46" s="537"/>
      <c r="D46" s="538"/>
      <c r="E46" s="539"/>
      <c r="F46" s="534"/>
      <c r="G46" s="534"/>
      <c r="H46" s="540"/>
    </row>
    <row r="47" spans="1:8">
      <c r="A47" s="541"/>
      <c r="B47" s="542"/>
      <c r="C47" s="542"/>
      <c r="D47" s="543"/>
      <c r="E47" s="544"/>
      <c r="F47" s="545"/>
      <c r="G47" s="545"/>
      <c r="H47" s="546"/>
    </row>
    <row r="48" spans="1:8">
      <c r="A48" s="524"/>
      <c r="B48" s="525"/>
      <c r="C48" s="525"/>
      <c r="D48" s="526"/>
      <c r="E48" s="527"/>
      <c r="F48" s="528"/>
      <c r="G48" s="528"/>
      <c r="H48" s="529"/>
    </row>
    <row r="49" spans="1:8" s="21" customFormat="1">
      <c r="A49" s="18"/>
      <c r="B49" s="18"/>
      <c r="C49" s="18"/>
      <c r="D49" s="18"/>
      <c r="E49" s="19"/>
      <c r="F49" s="20"/>
      <c r="G49" s="20"/>
      <c r="H49" s="20"/>
    </row>
    <row r="50" spans="1:8" s="22" customFormat="1">
      <c r="E50"/>
      <c r="F50"/>
      <c r="G50"/>
      <c r="H50"/>
    </row>
    <row r="54" spans="1:8">
      <c r="E54" t="s">
        <v>25</v>
      </c>
    </row>
  </sheetData>
  <mergeCells count="84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A23:D24"/>
    <mergeCell ref="E23:H24"/>
    <mergeCell ref="B21:C21"/>
    <mergeCell ref="F21:H21"/>
    <mergeCell ref="B25:D25"/>
    <mergeCell ref="F25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8:D48"/>
    <mergeCell ref="E48:H48"/>
    <mergeCell ref="A45:D45"/>
    <mergeCell ref="E45:H45"/>
    <mergeCell ref="A46:D46"/>
    <mergeCell ref="E46:H46"/>
    <mergeCell ref="A47:D47"/>
    <mergeCell ref="E47:H4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4"/>
  <sheetViews>
    <sheetView topLeftCell="A22" zoomScaleNormal="100" workbookViewId="0">
      <selection activeCell="A40" sqref="A40:D40"/>
    </sheetView>
  </sheetViews>
  <sheetFormatPr defaultRowHeight="16.5"/>
  <cols>
    <col min="3" max="3" width="9.125" customWidth="1"/>
    <col min="4" max="4" width="20.25" customWidth="1"/>
    <col min="5" max="5" width="10.25" customWidth="1"/>
    <col min="7" max="7" width="18.125" customWidth="1"/>
    <col min="8" max="8" width="29.75" customWidth="1"/>
  </cols>
  <sheetData>
    <row r="1" spans="1:8">
      <c r="A1" s="578" t="s">
        <v>0</v>
      </c>
      <c r="B1" s="578"/>
      <c r="C1" s="578"/>
      <c r="D1" s="578"/>
      <c r="E1" s="578"/>
      <c r="F1" s="578"/>
      <c r="G1" s="578"/>
      <c r="H1" s="578"/>
    </row>
    <row r="2" spans="1:8">
      <c r="A2" s="578"/>
      <c r="B2" s="578"/>
      <c r="C2" s="578"/>
      <c r="D2" s="578"/>
      <c r="E2" s="578"/>
      <c r="F2" s="578"/>
      <c r="G2" s="578"/>
      <c r="H2" s="578"/>
    </row>
    <row r="3" spans="1:8" ht="31.5">
      <c r="A3" s="1"/>
      <c r="B3" s="1"/>
      <c r="C3" s="1"/>
      <c r="D3" s="1"/>
      <c r="E3" s="1"/>
      <c r="F3" s="1"/>
      <c r="G3" s="579" t="s">
        <v>83</v>
      </c>
      <c r="H3" s="57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80"/>
      <c r="B7" s="580"/>
      <c r="C7" s="580"/>
      <c r="D7" s="580"/>
      <c r="E7" s="580"/>
      <c r="F7" s="580"/>
      <c r="G7" s="580"/>
      <c r="H7" s="580"/>
    </row>
    <row r="8" spans="1:8" ht="17.25">
      <c r="A8" s="555" t="s">
        <v>4</v>
      </c>
      <c r="B8" s="555" t="s">
        <v>5</v>
      </c>
      <c r="C8" s="555"/>
      <c r="D8" s="7" t="s">
        <v>6</v>
      </c>
      <c r="E8" s="7" t="s">
        <v>7</v>
      </c>
      <c r="F8" s="555" t="s">
        <v>8</v>
      </c>
      <c r="G8" s="555"/>
      <c r="H8" s="555"/>
    </row>
    <row r="9" spans="1:8" ht="17.25" customHeight="1">
      <c r="A9" s="555"/>
      <c r="B9" s="573">
        <v>0.5</v>
      </c>
      <c r="C9" s="560"/>
      <c r="D9" s="8" t="s">
        <v>61</v>
      </c>
      <c r="E9" s="7">
        <v>3</v>
      </c>
      <c r="F9" s="555"/>
      <c r="G9" s="555"/>
      <c r="H9" s="555"/>
    </row>
    <row r="10" spans="1:8" ht="17.25">
      <c r="A10" s="555"/>
      <c r="B10" s="573">
        <v>0.52083333333333337</v>
      </c>
      <c r="C10" s="581"/>
      <c r="D10" s="8" t="s">
        <v>62</v>
      </c>
      <c r="E10" s="9">
        <v>3</v>
      </c>
      <c r="F10" s="555"/>
      <c r="G10" s="555"/>
      <c r="H10" s="555"/>
    </row>
    <row r="11" spans="1:8" ht="17.25">
      <c r="A11" s="555"/>
      <c r="B11" s="573">
        <v>0.52083333333333337</v>
      </c>
      <c r="C11" s="581"/>
      <c r="D11" s="10" t="s">
        <v>63</v>
      </c>
      <c r="E11" s="9">
        <v>3</v>
      </c>
      <c r="F11" s="555" t="s">
        <v>64</v>
      </c>
      <c r="G11" s="555"/>
      <c r="H11" s="555"/>
    </row>
    <row r="12" spans="1:8" ht="17.25">
      <c r="A12" s="555"/>
      <c r="B12" s="573"/>
      <c r="C12" s="581"/>
      <c r="D12" s="7"/>
      <c r="E12" s="7"/>
      <c r="F12" s="555"/>
      <c r="G12" s="555"/>
      <c r="H12" s="555"/>
    </row>
    <row r="13" spans="1:8" ht="17.25">
      <c r="A13" s="555"/>
      <c r="B13" s="573"/>
      <c r="C13" s="581"/>
      <c r="D13" s="7"/>
      <c r="E13" s="7"/>
      <c r="F13" s="555"/>
      <c r="G13" s="555"/>
      <c r="H13" s="555"/>
    </row>
    <row r="14" spans="1:8" ht="17.25">
      <c r="A14" s="558"/>
      <c r="B14" s="570"/>
      <c r="C14" s="571"/>
      <c r="D14" s="11"/>
      <c r="E14" s="7"/>
      <c r="F14" s="572"/>
      <c r="G14" s="572"/>
      <c r="H14" s="572"/>
    </row>
    <row r="15" spans="1:8" ht="17.25">
      <c r="A15" s="558" t="s">
        <v>9</v>
      </c>
      <c r="B15" s="573">
        <v>0.29166666666666669</v>
      </c>
      <c r="C15" s="560"/>
      <c r="D15" s="12" t="s">
        <v>65</v>
      </c>
      <c r="E15" s="13">
        <v>7</v>
      </c>
      <c r="F15" s="574" t="s">
        <v>66</v>
      </c>
      <c r="G15" s="575"/>
      <c r="H15" s="576"/>
    </row>
    <row r="16" spans="1:8" ht="17.25">
      <c r="A16" s="558"/>
      <c r="B16" s="573">
        <v>0.3125</v>
      </c>
      <c r="C16" s="560"/>
      <c r="D16" s="12" t="s">
        <v>74</v>
      </c>
      <c r="E16" s="13">
        <v>3</v>
      </c>
      <c r="F16" s="571"/>
      <c r="G16" s="571"/>
      <c r="H16" s="571"/>
    </row>
    <row r="17" spans="1:8" ht="17.25">
      <c r="A17" s="558"/>
      <c r="B17" s="573"/>
      <c r="C17" s="560"/>
      <c r="D17" s="12"/>
      <c r="E17" s="7"/>
      <c r="F17" s="577"/>
      <c r="G17" s="577"/>
      <c r="H17" s="577"/>
    </row>
    <row r="18" spans="1:8" ht="17.25" customHeight="1">
      <c r="A18" s="558"/>
      <c r="B18" s="573"/>
      <c r="C18" s="560"/>
      <c r="D18" s="14"/>
      <c r="E18" s="7"/>
      <c r="F18" s="555"/>
      <c r="G18" s="555"/>
      <c r="H18" s="555"/>
    </row>
    <row r="19" spans="1:8" ht="17.25">
      <c r="A19" s="558"/>
      <c r="B19" s="573"/>
      <c r="C19" s="560"/>
      <c r="D19" s="15"/>
      <c r="E19" s="7"/>
      <c r="F19" s="555"/>
      <c r="G19" s="555"/>
      <c r="H19" s="555"/>
    </row>
    <row r="20" spans="1:8" ht="17.25">
      <c r="A20" s="558"/>
      <c r="B20" s="570"/>
      <c r="C20" s="571"/>
      <c r="D20" s="15"/>
      <c r="E20" s="7"/>
      <c r="F20" s="555"/>
      <c r="G20" s="555"/>
      <c r="H20" s="555"/>
    </row>
    <row r="21" spans="1:8" ht="17.25">
      <c r="A21" s="558"/>
      <c r="B21" s="570"/>
      <c r="C21" s="570"/>
      <c r="D21" s="15"/>
      <c r="E21" s="7"/>
      <c r="F21" s="558"/>
      <c r="G21" s="559"/>
      <c r="H21" s="560"/>
    </row>
    <row r="22" spans="1:8" ht="17.25">
      <c r="A22" s="558"/>
      <c r="B22" s="570"/>
      <c r="C22" s="571"/>
      <c r="D22" s="16"/>
      <c r="E22" s="7"/>
      <c r="F22" s="555"/>
      <c r="G22" s="555"/>
      <c r="H22" s="555"/>
    </row>
    <row r="23" spans="1:8" ht="17.25" customHeight="1">
      <c r="A23" s="561" t="s">
        <v>48</v>
      </c>
      <c r="B23" s="562"/>
      <c r="C23" s="562"/>
      <c r="D23" s="563"/>
      <c r="E23" s="567" t="s">
        <v>53</v>
      </c>
      <c r="F23" s="568"/>
      <c r="G23" s="568"/>
      <c r="H23" s="569"/>
    </row>
    <row r="24" spans="1:8" ht="17.25" customHeight="1">
      <c r="A24" s="564"/>
      <c r="B24" s="565"/>
      <c r="C24" s="565"/>
      <c r="D24" s="566"/>
      <c r="E24" s="564"/>
      <c r="F24" s="565"/>
      <c r="G24" s="565"/>
      <c r="H24" s="566"/>
    </row>
    <row r="25" spans="1:8" ht="17.25">
      <c r="A25" s="7" t="s">
        <v>10</v>
      </c>
      <c r="B25" s="555" t="s">
        <v>27</v>
      </c>
      <c r="C25" s="555"/>
      <c r="D25" s="555"/>
      <c r="E25" s="7" t="s">
        <v>11</v>
      </c>
      <c r="F25" s="558" t="s">
        <v>54</v>
      </c>
      <c r="G25" s="559"/>
      <c r="H25" s="560"/>
    </row>
    <row r="26" spans="1:8" ht="17.25">
      <c r="A26" s="7" t="s">
        <v>12</v>
      </c>
      <c r="B26" s="555" t="s">
        <v>49</v>
      </c>
      <c r="C26" s="555"/>
      <c r="D26" s="555"/>
      <c r="E26" s="7" t="s">
        <v>14</v>
      </c>
      <c r="F26" s="555" t="s">
        <v>55</v>
      </c>
      <c r="G26" s="555"/>
      <c r="H26" s="555"/>
    </row>
    <row r="27" spans="1:8" ht="17.25">
      <c r="A27" s="7" t="s">
        <v>15</v>
      </c>
      <c r="B27" s="555" t="s">
        <v>1645</v>
      </c>
      <c r="C27" s="555"/>
      <c r="D27" s="555"/>
      <c r="E27" s="7" t="s">
        <v>16</v>
      </c>
      <c r="F27" s="555"/>
      <c r="G27" s="555"/>
      <c r="H27" s="555"/>
    </row>
    <row r="28" spans="1:8" ht="17.25" customHeight="1">
      <c r="A28" s="7" t="s">
        <v>17</v>
      </c>
      <c r="B28" s="555" t="s">
        <v>51</v>
      </c>
      <c r="C28" s="555"/>
      <c r="D28" s="555"/>
      <c r="E28" s="7" t="s">
        <v>18</v>
      </c>
      <c r="F28" s="555"/>
      <c r="G28" s="555"/>
      <c r="H28" s="555"/>
    </row>
    <row r="29" spans="1:8" ht="17.25">
      <c r="A29" s="7" t="s">
        <v>19</v>
      </c>
      <c r="B29" s="555" t="s">
        <v>52</v>
      </c>
      <c r="C29" s="555"/>
      <c r="D29" s="555"/>
      <c r="E29" s="7" t="s">
        <v>20</v>
      </c>
      <c r="F29" s="555" t="s">
        <v>46</v>
      </c>
      <c r="G29" s="555"/>
      <c r="H29" s="555"/>
    </row>
    <row r="30" spans="1:8" ht="17.25">
      <c r="A30" s="7"/>
      <c r="B30" s="555"/>
      <c r="C30" s="555"/>
      <c r="D30" s="555"/>
      <c r="E30" s="7" t="s">
        <v>21</v>
      </c>
      <c r="F30" s="555" t="s">
        <v>56</v>
      </c>
      <c r="G30" s="555"/>
      <c r="H30" s="555"/>
    </row>
    <row r="31" spans="1:8" ht="17.25">
      <c r="A31" s="7"/>
      <c r="B31" s="555"/>
      <c r="C31" s="555"/>
      <c r="D31" s="555"/>
      <c r="E31" s="7" t="s">
        <v>22</v>
      </c>
      <c r="F31" s="555" t="s">
        <v>57</v>
      </c>
      <c r="G31" s="555"/>
      <c r="H31" s="555"/>
    </row>
    <row r="32" spans="1:8">
      <c r="A32" s="17"/>
      <c r="B32" s="556"/>
      <c r="C32" s="556"/>
      <c r="D32" s="556"/>
      <c r="E32" s="17"/>
      <c r="F32" s="556"/>
      <c r="G32" s="556"/>
      <c r="H32" s="556"/>
    </row>
    <row r="33" spans="1:8" ht="24">
      <c r="A33" s="557" t="s">
        <v>24</v>
      </c>
      <c r="B33" s="557"/>
      <c r="C33" s="557"/>
      <c r="D33" s="557"/>
      <c r="E33" s="557"/>
      <c r="F33" s="557"/>
      <c r="G33" s="557"/>
      <c r="H33" s="557"/>
    </row>
    <row r="34" spans="1:8" ht="20.25" customHeight="1">
      <c r="A34" s="552" t="s">
        <v>75</v>
      </c>
      <c r="B34" s="553"/>
      <c r="C34" s="553"/>
      <c r="D34" s="554"/>
      <c r="E34" s="552" t="s">
        <v>67</v>
      </c>
      <c r="F34" s="553"/>
      <c r="G34" s="553"/>
      <c r="H34" s="554"/>
    </row>
    <row r="35" spans="1:8" ht="19.5" customHeight="1">
      <c r="A35" s="536" t="s">
        <v>76</v>
      </c>
      <c r="B35" s="537"/>
      <c r="C35" s="537"/>
      <c r="D35" s="547"/>
      <c r="E35" s="536" t="s">
        <v>68</v>
      </c>
      <c r="F35" s="537"/>
      <c r="G35" s="537"/>
      <c r="H35" s="538"/>
    </row>
    <row r="36" spans="1:8" ht="16.5" customHeight="1">
      <c r="A36" s="536" t="s">
        <v>77</v>
      </c>
      <c r="B36" s="537"/>
      <c r="C36" s="537"/>
      <c r="D36" s="547"/>
      <c r="E36" s="533" t="s">
        <v>69</v>
      </c>
      <c r="F36" s="534"/>
      <c r="G36" s="534"/>
      <c r="H36" s="535"/>
    </row>
    <row r="37" spans="1:8" ht="17.25" customHeight="1">
      <c r="A37" s="552" t="s">
        <v>78</v>
      </c>
      <c r="B37" s="553"/>
      <c r="C37" s="553"/>
      <c r="D37" s="554"/>
      <c r="E37" s="552" t="s">
        <v>70</v>
      </c>
      <c r="F37" s="553"/>
      <c r="G37" s="553"/>
      <c r="H37" s="554"/>
    </row>
    <row r="38" spans="1:8" ht="16.5" customHeight="1">
      <c r="A38" s="536" t="s">
        <v>79</v>
      </c>
      <c r="B38" s="537"/>
      <c r="C38" s="537"/>
      <c r="D38" s="547"/>
      <c r="E38" s="551" t="s">
        <v>71</v>
      </c>
      <c r="F38" s="534"/>
      <c r="G38" s="534"/>
      <c r="H38" s="540"/>
    </row>
    <row r="39" spans="1:8" ht="17.25" customHeight="1">
      <c r="A39" s="552" t="s">
        <v>1657</v>
      </c>
      <c r="B39" s="553"/>
      <c r="C39" s="553"/>
      <c r="D39" s="554"/>
      <c r="E39" s="551"/>
      <c r="F39" s="534"/>
      <c r="G39" s="534"/>
      <c r="H39" s="540"/>
    </row>
    <row r="40" spans="1:8" ht="17.25" customHeight="1">
      <c r="A40" s="536"/>
      <c r="B40" s="537"/>
      <c r="C40" s="537"/>
      <c r="D40" s="547"/>
      <c r="E40" s="533"/>
      <c r="F40" s="534"/>
      <c r="G40" s="534"/>
      <c r="H40" s="535"/>
    </row>
    <row r="41" spans="1:8" ht="17.25" customHeight="1">
      <c r="A41" s="536"/>
      <c r="B41" s="537"/>
      <c r="C41" s="537"/>
      <c r="D41" s="547"/>
      <c r="E41" s="533"/>
      <c r="F41" s="534"/>
      <c r="G41" s="534"/>
      <c r="H41" s="535"/>
    </row>
    <row r="42" spans="1:8" ht="17.25" customHeight="1">
      <c r="A42" s="536"/>
      <c r="B42" s="537"/>
      <c r="C42" s="537"/>
      <c r="D42" s="547"/>
      <c r="E42" s="548"/>
      <c r="F42" s="549"/>
      <c r="G42" s="549"/>
      <c r="H42" s="550"/>
    </row>
    <row r="43" spans="1:8" ht="17.25" customHeight="1">
      <c r="A43" s="536"/>
      <c r="B43" s="537"/>
      <c r="C43" s="537"/>
      <c r="D43" s="538"/>
      <c r="E43" s="548"/>
      <c r="F43" s="549"/>
      <c r="G43" s="549"/>
      <c r="H43" s="550"/>
    </row>
    <row r="44" spans="1:8" ht="17.25" customHeight="1">
      <c r="A44" s="536"/>
      <c r="B44" s="537"/>
      <c r="C44" s="537"/>
      <c r="D44" s="538"/>
      <c r="E44" s="533"/>
      <c r="F44" s="534"/>
      <c r="G44" s="534"/>
      <c r="H44" s="535"/>
    </row>
    <row r="45" spans="1:8" ht="17.25" customHeight="1">
      <c r="A45" s="530"/>
      <c r="B45" s="531"/>
      <c r="C45" s="531"/>
      <c r="D45" s="532"/>
      <c r="E45" s="533"/>
      <c r="F45" s="534"/>
      <c r="G45" s="534"/>
      <c r="H45" s="535"/>
    </row>
    <row r="46" spans="1:8" ht="17.25" customHeight="1">
      <c r="A46" s="536"/>
      <c r="B46" s="537"/>
      <c r="C46" s="537"/>
      <c r="D46" s="538"/>
      <c r="E46" s="539"/>
      <c r="F46" s="534"/>
      <c r="G46" s="534"/>
      <c r="H46" s="540"/>
    </row>
    <row r="47" spans="1:8">
      <c r="A47" s="541"/>
      <c r="B47" s="542"/>
      <c r="C47" s="542"/>
      <c r="D47" s="543"/>
      <c r="E47" s="544"/>
      <c r="F47" s="545"/>
      <c r="G47" s="545"/>
      <c r="H47" s="546"/>
    </row>
    <row r="48" spans="1:8">
      <c r="A48" s="524"/>
      <c r="B48" s="525"/>
      <c r="C48" s="525"/>
      <c r="D48" s="526"/>
      <c r="E48" s="527"/>
      <c r="F48" s="528"/>
      <c r="G48" s="528"/>
      <c r="H48" s="529"/>
    </row>
    <row r="49" spans="1:8" s="21" customFormat="1">
      <c r="A49" s="18"/>
      <c r="B49" s="18"/>
      <c r="C49" s="18"/>
      <c r="D49" s="18"/>
      <c r="E49" s="19"/>
      <c r="F49" s="20"/>
      <c r="G49" s="20"/>
      <c r="H49" s="20"/>
    </row>
    <row r="50" spans="1:8" s="22" customFormat="1">
      <c r="E50"/>
      <c r="F50"/>
      <c r="G50"/>
      <c r="H50"/>
    </row>
    <row r="54" spans="1:8">
      <c r="E54" t="s">
        <v>25</v>
      </c>
    </row>
  </sheetData>
  <mergeCells count="84">
    <mergeCell ref="A48:D48"/>
    <mergeCell ref="E48:H48"/>
    <mergeCell ref="A45:D45"/>
    <mergeCell ref="E45:H45"/>
    <mergeCell ref="A46:D46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B25:D25"/>
    <mergeCell ref="F25:H25"/>
    <mergeCell ref="B26:D26"/>
    <mergeCell ref="F26:H26"/>
    <mergeCell ref="B27:D27"/>
    <mergeCell ref="F27:H27"/>
    <mergeCell ref="F22:H22"/>
    <mergeCell ref="A23:D24"/>
    <mergeCell ref="E23:H24"/>
    <mergeCell ref="B21:C21"/>
    <mergeCell ref="F21:H21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5748031496062992" top="0.27559055118110237" bottom="0.1181102362204724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4"/>
  <sheetViews>
    <sheetView topLeftCell="A21" zoomScaleNormal="100" workbookViewId="0">
      <selection activeCell="A47" sqref="A47:D47"/>
    </sheetView>
  </sheetViews>
  <sheetFormatPr defaultRowHeight="16.5"/>
  <cols>
    <col min="3" max="3" width="9.125" customWidth="1"/>
    <col min="4" max="4" width="20.25" customWidth="1"/>
    <col min="5" max="5" width="10.25" customWidth="1"/>
    <col min="7" max="7" width="18.125" customWidth="1"/>
    <col min="8" max="8" width="29.75" customWidth="1"/>
  </cols>
  <sheetData>
    <row r="1" spans="1:8">
      <c r="A1" s="578" t="s">
        <v>0</v>
      </c>
      <c r="B1" s="578"/>
      <c r="C1" s="578"/>
      <c r="D1" s="578"/>
      <c r="E1" s="578"/>
      <c r="F1" s="578"/>
      <c r="G1" s="578"/>
      <c r="H1" s="578"/>
    </row>
    <row r="2" spans="1:8">
      <c r="A2" s="578"/>
      <c r="B2" s="578"/>
      <c r="C2" s="578"/>
      <c r="D2" s="578"/>
      <c r="E2" s="578"/>
      <c r="F2" s="578"/>
      <c r="G2" s="578"/>
      <c r="H2" s="578"/>
    </row>
    <row r="3" spans="1:8" ht="31.5">
      <c r="A3" s="23"/>
      <c r="B3" s="23"/>
      <c r="C3" s="23"/>
      <c r="D3" s="23"/>
      <c r="E3" s="23"/>
      <c r="F3" s="23"/>
      <c r="G3" s="579" t="s">
        <v>80</v>
      </c>
      <c r="H3" s="57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80"/>
      <c r="B7" s="580"/>
      <c r="C7" s="580"/>
      <c r="D7" s="580"/>
      <c r="E7" s="580"/>
      <c r="F7" s="580"/>
      <c r="G7" s="580"/>
      <c r="H7" s="580"/>
    </row>
    <row r="8" spans="1:8" ht="17.25">
      <c r="A8" s="555" t="s">
        <v>4</v>
      </c>
      <c r="B8" s="555" t="s">
        <v>5</v>
      </c>
      <c r="C8" s="555"/>
      <c r="D8" s="24" t="s">
        <v>6</v>
      </c>
      <c r="E8" s="24" t="s">
        <v>7</v>
      </c>
      <c r="F8" s="555" t="s">
        <v>8</v>
      </c>
      <c r="G8" s="555"/>
      <c r="H8" s="555"/>
    </row>
    <row r="9" spans="1:8" ht="17.25" customHeight="1">
      <c r="A9" s="555"/>
      <c r="B9" s="573" t="s">
        <v>84</v>
      </c>
      <c r="C9" s="560"/>
      <c r="D9" s="8" t="s">
        <v>86</v>
      </c>
      <c r="E9" s="24">
        <v>5</v>
      </c>
      <c r="F9" s="555"/>
      <c r="G9" s="555"/>
      <c r="H9" s="555"/>
    </row>
    <row r="10" spans="1:8" ht="17.25">
      <c r="A10" s="555"/>
      <c r="B10" s="573" t="s">
        <v>85</v>
      </c>
      <c r="C10" s="581"/>
      <c r="D10" s="8" t="s">
        <v>87</v>
      </c>
      <c r="E10" s="9">
        <v>5</v>
      </c>
      <c r="F10" s="555"/>
      <c r="G10" s="555"/>
      <c r="H10" s="555"/>
    </row>
    <row r="11" spans="1:8" ht="17.25">
      <c r="A11" s="555"/>
      <c r="B11" s="573" t="s">
        <v>85</v>
      </c>
      <c r="C11" s="581"/>
      <c r="D11" s="10" t="s">
        <v>88</v>
      </c>
      <c r="E11" s="9">
        <v>4</v>
      </c>
      <c r="F11" s="555"/>
      <c r="G11" s="555"/>
      <c r="H11" s="555"/>
    </row>
    <row r="12" spans="1:8" ht="17.25">
      <c r="A12" s="555"/>
      <c r="B12" s="573" t="s">
        <v>85</v>
      </c>
      <c r="C12" s="581"/>
      <c r="D12" s="28" t="s">
        <v>89</v>
      </c>
      <c r="E12" s="24">
        <v>4</v>
      </c>
      <c r="F12" s="555" t="s">
        <v>101</v>
      </c>
      <c r="G12" s="555"/>
      <c r="H12" s="555"/>
    </row>
    <row r="13" spans="1:8" ht="17.25">
      <c r="A13" s="555"/>
      <c r="B13" s="573" t="s">
        <v>85</v>
      </c>
      <c r="C13" s="581"/>
      <c r="D13" s="28" t="s">
        <v>90</v>
      </c>
      <c r="E13" s="24">
        <v>3</v>
      </c>
      <c r="F13" s="555"/>
      <c r="G13" s="555"/>
      <c r="H13" s="555"/>
    </row>
    <row r="14" spans="1:8" ht="17.25">
      <c r="A14" s="558"/>
      <c r="B14" s="570"/>
      <c r="C14" s="571"/>
      <c r="D14" s="26"/>
      <c r="E14" s="24"/>
      <c r="F14" s="572"/>
      <c r="G14" s="572"/>
      <c r="H14" s="572"/>
    </row>
    <row r="15" spans="1:8" ht="17.25">
      <c r="A15" s="558" t="s">
        <v>9</v>
      </c>
      <c r="B15" s="573" t="s">
        <v>91</v>
      </c>
      <c r="C15" s="560"/>
      <c r="D15" s="12" t="s">
        <v>96</v>
      </c>
      <c r="E15" s="25">
        <v>4</v>
      </c>
      <c r="F15" s="574"/>
      <c r="G15" s="575"/>
      <c r="H15" s="576"/>
    </row>
    <row r="16" spans="1:8" ht="17.25">
      <c r="A16" s="558"/>
      <c r="B16" s="573" t="s">
        <v>92</v>
      </c>
      <c r="C16" s="560"/>
      <c r="D16" s="12" t="s">
        <v>97</v>
      </c>
      <c r="E16" s="25">
        <v>3</v>
      </c>
      <c r="F16" s="571"/>
      <c r="G16" s="571"/>
      <c r="H16" s="571"/>
    </row>
    <row r="17" spans="1:8" ht="17.25">
      <c r="A17" s="558"/>
      <c r="B17" s="573" t="s">
        <v>93</v>
      </c>
      <c r="C17" s="560"/>
      <c r="D17" s="12" t="s">
        <v>98</v>
      </c>
      <c r="E17" s="24">
        <v>2</v>
      </c>
      <c r="F17" s="577"/>
      <c r="G17" s="577"/>
      <c r="H17" s="577"/>
    </row>
    <row r="18" spans="1:8" ht="17.25" customHeight="1">
      <c r="A18" s="558"/>
      <c r="B18" s="573" t="s">
        <v>93</v>
      </c>
      <c r="C18" s="560"/>
      <c r="D18" s="14" t="s">
        <v>100</v>
      </c>
      <c r="E18" s="24">
        <v>4</v>
      </c>
      <c r="F18" s="555" t="s">
        <v>101</v>
      </c>
      <c r="G18" s="555"/>
      <c r="H18" s="555"/>
    </row>
    <row r="19" spans="1:8" ht="17.25">
      <c r="A19" s="558"/>
      <c r="B19" s="573" t="s">
        <v>94</v>
      </c>
      <c r="C19" s="560"/>
      <c r="D19" s="29" t="s">
        <v>99</v>
      </c>
      <c r="E19" s="24">
        <v>2</v>
      </c>
      <c r="F19" s="555"/>
      <c r="G19" s="555"/>
      <c r="H19" s="555"/>
    </row>
    <row r="20" spans="1:8" ht="17.25">
      <c r="A20" s="558"/>
      <c r="B20" s="570" t="s">
        <v>95</v>
      </c>
      <c r="C20" s="571"/>
      <c r="D20" s="30" t="s">
        <v>127</v>
      </c>
      <c r="E20" s="24">
        <v>2</v>
      </c>
      <c r="F20" s="555"/>
      <c r="G20" s="555"/>
      <c r="H20" s="555"/>
    </row>
    <row r="21" spans="1:8" ht="17.25">
      <c r="A21" s="558"/>
      <c r="B21" s="570"/>
      <c r="C21" s="570"/>
      <c r="D21" s="27"/>
      <c r="E21" s="24"/>
      <c r="F21" s="558"/>
      <c r="G21" s="559"/>
      <c r="H21" s="560"/>
    </row>
    <row r="22" spans="1:8" ht="17.25">
      <c r="A22" s="558"/>
      <c r="B22" s="570"/>
      <c r="C22" s="571"/>
      <c r="D22" s="16"/>
      <c r="E22" s="24"/>
      <c r="F22" s="555"/>
      <c r="G22" s="555"/>
      <c r="H22" s="555"/>
    </row>
    <row r="23" spans="1:8" ht="17.25" customHeight="1">
      <c r="A23" s="561" t="s">
        <v>81</v>
      </c>
      <c r="B23" s="562"/>
      <c r="C23" s="562"/>
      <c r="D23" s="563"/>
      <c r="E23" s="567" t="s">
        <v>125</v>
      </c>
      <c r="F23" s="568"/>
      <c r="G23" s="568"/>
      <c r="H23" s="569"/>
    </row>
    <row r="24" spans="1:8" ht="17.25" customHeight="1">
      <c r="A24" s="564"/>
      <c r="B24" s="565"/>
      <c r="C24" s="565"/>
      <c r="D24" s="566"/>
      <c r="E24" s="564"/>
      <c r="F24" s="565"/>
      <c r="G24" s="565"/>
      <c r="H24" s="566"/>
    </row>
    <row r="25" spans="1:8" ht="17.25">
      <c r="A25" s="24" t="s">
        <v>10</v>
      </c>
      <c r="B25" s="555" t="s">
        <v>27</v>
      </c>
      <c r="C25" s="555"/>
      <c r="D25" s="555"/>
      <c r="E25" s="24" t="s">
        <v>11</v>
      </c>
      <c r="F25" s="558" t="s">
        <v>102</v>
      </c>
      <c r="G25" s="559"/>
      <c r="H25" s="560"/>
    </row>
    <row r="26" spans="1:8" ht="17.25">
      <c r="A26" s="24" t="s">
        <v>12</v>
      </c>
      <c r="B26" s="555" t="s">
        <v>29</v>
      </c>
      <c r="C26" s="555"/>
      <c r="D26" s="555"/>
      <c r="E26" s="24" t="s">
        <v>14</v>
      </c>
      <c r="F26" s="555" t="s">
        <v>103</v>
      </c>
      <c r="G26" s="555"/>
      <c r="H26" s="555"/>
    </row>
    <row r="27" spans="1:8" ht="17.25">
      <c r="A27" s="24" t="s">
        <v>15</v>
      </c>
      <c r="B27" s="555" t="s">
        <v>50</v>
      </c>
      <c r="C27" s="555"/>
      <c r="D27" s="555"/>
      <c r="E27" s="24" t="s">
        <v>16</v>
      </c>
      <c r="F27" s="555" t="s">
        <v>46</v>
      </c>
      <c r="G27" s="555"/>
      <c r="H27" s="555"/>
    </row>
    <row r="28" spans="1:8" ht="17.25" customHeight="1">
      <c r="A28" s="24" t="s">
        <v>17</v>
      </c>
      <c r="B28" s="555" t="s">
        <v>82</v>
      </c>
      <c r="C28" s="555"/>
      <c r="D28" s="555"/>
      <c r="E28" s="24" t="s">
        <v>18</v>
      </c>
      <c r="F28" s="555" t="s">
        <v>126</v>
      </c>
      <c r="G28" s="555"/>
      <c r="H28" s="555"/>
    </row>
    <row r="29" spans="1:8" ht="17.25">
      <c r="A29" s="24" t="s">
        <v>19</v>
      </c>
      <c r="B29" s="555" t="s">
        <v>27</v>
      </c>
      <c r="C29" s="555"/>
      <c r="D29" s="555"/>
      <c r="E29" s="24" t="s">
        <v>20</v>
      </c>
      <c r="F29" s="555" t="s">
        <v>57</v>
      </c>
      <c r="G29" s="555"/>
      <c r="H29" s="555"/>
    </row>
    <row r="30" spans="1:8" ht="17.25">
      <c r="A30" s="24"/>
      <c r="B30" s="555"/>
      <c r="C30" s="555"/>
      <c r="D30" s="555"/>
      <c r="E30" s="24" t="s">
        <v>21</v>
      </c>
      <c r="F30" s="555" t="s">
        <v>104</v>
      </c>
      <c r="G30" s="555"/>
      <c r="H30" s="555"/>
    </row>
    <row r="31" spans="1:8" ht="17.25">
      <c r="A31" s="24"/>
      <c r="B31" s="555"/>
      <c r="C31" s="555"/>
      <c r="D31" s="555"/>
      <c r="E31" s="24" t="s">
        <v>22</v>
      </c>
      <c r="F31" s="555" t="s">
        <v>23</v>
      </c>
      <c r="G31" s="555"/>
      <c r="H31" s="555"/>
    </row>
    <row r="32" spans="1:8">
      <c r="A32" s="17"/>
      <c r="B32" s="556"/>
      <c r="C32" s="556"/>
      <c r="D32" s="556"/>
      <c r="E32" s="17"/>
      <c r="F32" s="556"/>
      <c r="G32" s="556"/>
      <c r="H32" s="556"/>
    </row>
    <row r="33" spans="1:8" ht="24">
      <c r="A33" s="557" t="s">
        <v>24</v>
      </c>
      <c r="B33" s="557"/>
      <c r="C33" s="557"/>
      <c r="D33" s="557"/>
      <c r="E33" s="557"/>
      <c r="F33" s="557"/>
      <c r="G33" s="557"/>
      <c r="H33" s="557"/>
    </row>
    <row r="34" spans="1:8" ht="20.25" customHeight="1">
      <c r="A34" s="552" t="s">
        <v>105</v>
      </c>
      <c r="B34" s="553"/>
      <c r="C34" s="553"/>
      <c r="D34" s="554"/>
      <c r="E34" s="552" t="s">
        <v>116</v>
      </c>
      <c r="F34" s="553"/>
      <c r="G34" s="553"/>
      <c r="H34" s="554"/>
    </row>
    <row r="35" spans="1:8" ht="19.5" customHeight="1">
      <c r="A35" s="536" t="s">
        <v>106</v>
      </c>
      <c r="B35" s="537"/>
      <c r="C35" s="537"/>
      <c r="D35" s="547"/>
      <c r="E35" s="536" t="s">
        <v>117</v>
      </c>
      <c r="F35" s="537"/>
      <c r="G35" s="537"/>
      <c r="H35" s="538"/>
    </row>
    <row r="36" spans="1:8" ht="16.5" customHeight="1">
      <c r="A36" s="536" t="s">
        <v>107</v>
      </c>
      <c r="B36" s="537"/>
      <c r="C36" s="537"/>
      <c r="D36" s="547"/>
      <c r="E36" s="533"/>
      <c r="F36" s="534"/>
      <c r="G36" s="534"/>
      <c r="H36" s="535"/>
    </row>
    <row r="37" spans="1:8" ht="17.25" customHeight="1">
      <c r="A37" s="582" t="s">
        <v>108</v>
      </c>
      <c r="B37" s="537"/>
      <c r="C37" s="537"/>
      <c r="D37" s="538"/>
      <c r="E37" s="552" t="s">
        <v>118</v>
      </c>
      <c r="F37" s="553"/>
      <c r="G37" s="553"/>
      <c r="H37" s="554"/>
    </row>
    <row r="38" spans="1:8" ht="16.5" customHeight="1">
      <c r="A38" s="536" t="s">
        <v>109</v>
      </c>
      <c r="B38" s="537"/>
      <c r="C38" s="537"/>
      <c r="D38" s="547"/>
      <c r="E38" s="551" t="s">
        <v>106</v>
      </c>
      <c r="F38" s="534"/>
      <c r="G38" s="534"/>
      <c r="H38" s="540"/>
    </row>
    <row r="39" spans="1:8" ht="17.25" customHeight="1">
      <c r="A39" s="582" t="s">
        <v>110</v>
      </c>
      <c r="B39" s="537"/>
      <c r="C39" s="537"/>
      <c r="D39" s="538"/>
      <c r="E39" s="551" t="s">
        <v>119</v>
      </c>
      <c r="F39" s="534"/>
      <c r="G39" s="534"/>
      <c r="H39" s="540"/>
    </row>
    <row r="40" spans="1:8" ht="17.25" customHeight="1">
      <c r="A40" s="536" t="s">
        <v>111</v>
      </c>
      <c r="B40" s="537"/>
      <c r="C40" s="537"/>
      <c r="D40" s="547"/>
      <c r="E40" s="533" t="s">
        <v>120</v>
      </c>
      <c r="F40" s="534"/>
      <c r="G40" s="534"/>
      <c r="H40" s="535"/>
    </row>
    <row r="41" spans="1:8" ht="17.25" customHeight="1">
      <c r="A41" s="536" t="s">
        <v>112</v>
      </c>
      <c r="B41" s="537"/>
      <c r="C41" s="537"/>
      <c r="D41" s="547"/>
      <c r="E41" s="533" t="s">
        <v>121</v>
      </c>
      <c r="F41" s="534"/>
      <c r="G41" s="534"/>
      <c r="H41" s="535"/>
    </row>
    <row r="42" spans="1:8" ht="17.25" customHeight="1">
      <c r="A42" s="536"/>
      <c r="B42" s="537"/>
      <c r="C42" s="537"/>
      <c r="D42" s="547"/>
      <c r="E42" s="548" t="s">
        <v>122</v>
      </c>
      <c r="F42" s="549"/>
      <c r="G42" s="549"/>
      <c r="H42" s="550"/>
    </row>
    <row r="43" spans="1:8" ht="17.25" customHeight="1">
      <c r="A43" s="536" t="s">
        <v>113</v>
      </c>
      <c r="B43" s="537"/>
      <c r="C43" s="537"/>
      <c r="D43" s="538"/>
      <c r="E43" s="548" t="s">
        <v>123</v>
      </c>
      <c r="F43" s="549"/>
      <c r="G43" s="549"/>
      <c r="H43" s="550"/>
    </row>
    <row r="44" spans="1:8" ht="17.25" customHeight="1">
      <c r="A44" s="536" t="s">
        <v>114</v>
      </c>
      <c r="B44" s="537"/>
      <c r="C44" s="537"/>
      <c r="D44" s="538"/>
      <c r="E44" s="552" t="s">
        <v>124</v>
      </c>
      <c r="F44" s="553"/>
      <c r="G44" s="553"/>
      <c r="H44" s="554"/>
    </row>
    <row r="45" spans="1:8" ht="17.25" customHeight="1">
      <c r="A45" s="530" t="s">
        <v>115</v>
      </c>
      <c r="B45" s="531"/>
      <c r="C45" s="531"/>
      <c r="D45" s="532"/>
      <c r="E45" s="533"/>
      <c r="F45" s="534"/>
      <c r="G45" s="534"/>
      <c r="H45" s="535"/>
    </row>
    <row r="46" spans="1:8" ht="17.25" customHeight="1">
      <c r="A46" s="536"/>
      <c r="B46" s="537"/>
      <c r="C46" s="537"/>
      <c r="D46" s="538"/>
      <c r="E46" s="539"/>
      <c r="F46" s="534"/>
      <c r="G46" s="534"/>
      <c r="H46" s="540"/>
    </row>
    <row r="47" spans="1:8">
      <c r="A47" s="541"/>
      <c r="B47" s="542"/>
      <c r="C47" s="542"/>
      <c r="D47" s="543"/>
      <c r="E47" s="544"/>
      <c r="F47" s="545"/>
      <c r="G47" s="545"/>
      <c r="H47" s="546"/>
    </row>
    <row r="48" spans="1:8">
      <c r="A48" s="524"/>
      <c r="B48" s="525"/>
      <c r="C48" s="525"/>
      <c r="D48" s="526"/>
      <c r="E48" s="527"/>
      <c r="F48" s="528"/>
      <c r="G48" s="528"/>
      <c r="H48" s="529"/>
    </row>
    <row r="49" spans="1:8" s="21" customFormat="1">
      <c r="A49" s="18"/>
      <c r="B49" s="18"/>
      <c r="C49" s="18"/>
      <c r="D49" s="18"/>
      <c r="E49" s="19"/>
      <c r="F49" s="20"/>
      <c r="G49" s="20"/>
      <c r="H49" s="20"/>
    </row>
    <row r="50" spans="1:8" s="22" customFormat="1">
      <c r="E50"/>
      <c r="F50"/>
      <c r="G50"/>
      <c r="H50"/>
    </row>
    <row r="54" spans="1:8">
      <c r="E54" t="s">
        <v>25</v>
      </c>
    </row>
  </sheetData>
  <mergeCells count="84">
    <mergeCell ref="A48:D48"/>
    <mergeCell ref="E48:H48"/>
    <mergeCell ref="A45:D45"/>
    <mergeCell ref="E45:H45"/>
    <mergeCell ref="A46:D46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B25:D25"/>
    <mergeCell ref="F25:H25"/>
    <mergeCell ref="B26:D26"/>
    <mergeCell ref="F26:H26"/>
    <mergeCell ref="B27:D27"/>
    <mergeCell ref="F27:H27"/>
    <mergeCell ref="F22:H22"/>
    <mergeCell ref="A23:D24"/>
    <mergeCell ref="E23:H24"/>
    <mergeCell ref="B21:C21"/>
    <mergeCell ref="F21:H21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4"/>
  <sheetViews>
    <sheetView topLeftCell="A16" zoomScaleNormal="100" workbookViewId="0">
      <selection activeCell="E45" sqref="E45:H45"/>
    </sheetView>
  </sheetViews>
  <sheetFormatPr defaultRowHeight="16.5"/>
  <cols>
    <col min="3" max="3" width="9.125" customWidth="1"/>
    <col min="4" max="4" width="20.25" customWidth="1"/>
    <col min="5" max="5" width="10.25" customWidth="1"/>
    <col min="7" max="7" width="18.125" customWidth="1"/>
    <col min="8" max="8" width="29.75" customWidth="1"/>
  </cols>
  <sheetData>
    <row r="1" spans="1:8">
      <c r="A1" s="578" t="s">
        <v>0</v>
      </c>
      <c r="B1" s="578"/>
      <c r="C1" s="578"/>
      <c r="D1" s="578"/>
      <c r="E1" s="578"/>
      <c r="F1" s="578"/>
      <c r="G1" s="578"/>
      <c r="H1" s="578"/>
    </row>
    <row r="2" spans="1:8">
      <c r="A2" s="578"/>
      <c r="B2" s="578"/>
      <c r="C2" s="578"/>
      <c r="D2" s="578"/>
      <c r="E2" s="578"/>
      <c r="F2" s="578"/>
      <c r="G2" s="578"/>
      <c r="H2" s="578"/>
    </row>
    <row r="3" spans="1:8" ht="31.5">
      <c r="A3" s="34"/>
      <c r="B3" s="34"/>
      <c r="C3" s="34"/>
      <c r="D3" s="34"/>
      <c r="E3" s="34"/>
      <c r="F3" s="34"/>
      <c r="G3" s="579" t="s">
        <v>129</v>
      </c>
      <c r="H3" s="57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80"/>
      <c r="B7" s="580"/>
      <c r="C7" s="580"/>
      <c r="D7" s="580"/>
      <c r="E7" s="580"/>
      <c r="F7" s="580"/>
      <c r="G7" s="580"/>
      <c r="H7" s="580"/>
    </row>
    <row r="8" spans="1:8" ht="17.25">
      <c r="A8" s="555" t="s">
        <v>4</v>
      </c>
      <c r="B8" s="555" t="s">
        <v>5</v>
      </c>
      <c r="C8" s="555"/>
      <c r="D8" s="31" t="s">
        <v>6</v>
      </c>
      <c r="E8" s="31" t="s">
        <v>7</v>
      </c>
      <c r="F8" s="555" t="s">
        <v>8</v>
      </c>
      <c r="G8" s="555"/>
      <c r="H8" s="555"/>
    </row>
    <row r="9" spans="1:8" ht="17.25" customHeight="1">
      <c r="A9" s="555"/>
      <c r="B9" s="573">
        <v>0.5</v>
      </c>
      <c r="C9" s="560"/>
      <c r="D9" s="8" t="s">
        <v>136</v>
      </c>
      <c r="E9" s="31">
        <v>14</v>
      </c>
      <c r="F9" s="555" t="s">
        <v>137</v>
      </c>
      <c r="G9" s="555"/>
      <c r="H9" s="555"/>
    </row>
    <row r="10" spans="1:8" ht="17.25">
      <c r="A10" s="555"/>
      <c r="B10" s="573"/>
      <c r="C10" s="581"/>
      <c r="D10" s="8"/>
      <c r="E10" s="9"/>
      <c r="F10" s="555"/>
      <c r="G10" s="555"/>
      <c r="H10" s="555"/>
    </row>
    <row r="11" spans="1:8" ht="17.25">
      <c r="A11" s="555"/>
      <c r="B11" s="573"/>
      <c r="C11" s="581"/>
      <c r="D11" s="10"/>
      <c r="E11" s="9"/>
      <c r="F11" s="555"/>
      <c r="G11" s="555"/>
      <c r="H11" s="555"/>
    </row>
    <row r="12" spans="1:8" ht="17.25">
      <c r="A12" s="555"/>
      <c r="B12" s="573"/>
      <c r="C12" s="581"/>
      <c r="D12" s="31"/>
      <c r="E12" s="31"/>
      <c r="F12" s="555"/>
      <c r="G12" s="555"/>
      <c r="H12" s="555"/>
    </row>
    <row r="13" spans="1:8" ht="17.25">
      <c r="A13" s="555"/>
      <c r="B13" s="573"/>
      <c r="C13" s="581"/>
      <c r="D13" s="31"/>
      <c r="E13" s="31"/>
      <c r="F13" s="555"/>
      <c r="G13" s="555"/>
      <c r="H13" s="555"/>
    </row>
    <row r="14" spans="1:8" ht="17.25">
      <c r="A14" s="558"/>
      <c r="B14" s="570"/>
      <c r="C14" s="571"/>
      <c r="D14" s="33"/>
      <c r="E14" s="31"/>
      <c r="F14" s="572"/>
      <c r="G14" s="572"/>
      <c r="H14" s="572"/>
    </row>
    <row r="15" spans="1:8" ht="17.25">
      <c r="A15" s="558" t="s">
        <v>9</v>
      </c>
      <c r="B15" s="573">
        <v>0.25</v>
      </c>
      <c r="C15" s="560"/>
      <c r="D15" s="12" t="s">
        <v>150</v>
      </c>
      <c r="E15" s="32">
        <v>7</v>
      </c>
      <c r="F15" s="574" t="s">
        <v>151</v>
      </c>
      <c r="G15" s="575"/>
      <c r="H15" s="576"/>
    </row>
    <row r="16" spans="1:8" ht="17.25">
      <c r="A16" s="558"/>
      <c r="B16" s="573">
        <v>0.29166666666666669</v>
      </c>
      <c r="C16" s="560"/>
      <c r="D16" s="12" t="s">
        <v>153</v>
      </c>
      <c r="E16" s="32">
        <v>3</v>
      </c>
      <c r="F16" s="571"/>
      <c r="G16" s="571"/>
      <c r="H16" s="571"/>
    </row>
    <row r="17" spans="1:8" ht="17.25">
      <c r="A17" s="558"/>
      <c r="B17" s="573">
        <v>0.27083333333333331</v>
      </c>
      <c r="C17" s="560"/>
      <c r="D17" s="12" t="s">
        <v>152</v>
      </c>
      <c r="E17" s="31">
        <v>2</v>
      </c>
      <c r="F17" s="577"/>
      <c r="G17" s="577"/>
      <c r="H17" s="577"/>
    </row>
    <row r="18" spans="1:8" ht="17.25" customHeight="1">
      <c r="A18" s="558"/>
      <c r="B18" s="573">
        <v>0.25</v>
      </c>
      <c r="C18" s="560"/>
      <c r="D18" s="14" t="s">
        <v>154</v>
      </c>
      <c r="E18" s="31">
        <v>2</v>
      </c>
      <c r="F18" s="555"/>
      <c r="G18" s="555"/>
      <c r="H18" s="555"/>
    </row>
    <row r="19" spans="1:8" ht="17.25">
      <c r="A19" s="558"/>
      <c r="B19" s="573"/>
      <c r="C19" s="560"/>
      <c r="D19" s="35"/>
      <c r="E19" s="31"/>
      <c r="F19" s="555"/>
      <c r="G19" s="555"/>
      <c r="H19" s="555"/>
    </row>
    <row r="20" spans="1:8" ht="17.25">
      <c r="A20" s="558"/>
      <c r="B20" s="570"/>
      <c r="C20" s="571"/>
      <c r="D20" s="35"/>
      <c r="E20" s="31"/>
      <c r="F20" s="555"/>
      <c r="G20" s="555"/>
      <c r="H20" s="555"/>
    </row>
    <row r="21" spans="1:8" ht="17.25">
      <c r="A21" s="558"/>
      <c r="B21" s="570"/>
      <c r="C21" s="570"/>
      <c r="D21" s="35"/>
      <c r="E21" s="31"/>
      <c r="F21" s="558"/>
      <c r="G21" s="559"/>
      <c r="H21" s="560"/>
    </row>
    <row r="22" spans="1:8" ht="17.25">
      <c r="A22" s="558"/>
      <c r="B22" s="570"/>
      <c r="C22" s="571"/>
      <c r="D22" s="16"/>
      <c r="E22" s="31"/>
      <c r="F22" s="555"/>
      <c r="G22" s="555"/>
      <c r="H22" s="555"/>
    </row>
    <row r="23" spans="1:8" ht="17.25" customHeight="1">
      <c r="A23" s="561" t="s">
        <v>138</v>
      </c>
      <c r="B23" s="562"/>
      <c r="C23" s="562"/>
      <c r="D23" s="563"/>
      <c r="E23" s="567" t="s">
        <v>128</v>
      </c>
      <c r="F23" s="568"/>
      <c r="G23" s="568"/>
      <c r="H23" s="569"/>
    </row>
    <row r="24" spans="1:8" ht="17.25" customHeight="1">
      <c r="A24" s="564"/>
      <c r="B24" s="565"/>
      <c r="C24" s="565"/>
      <c r="D24" s="566"/>
      <c r="E24" s="564"/>
      <c r="F24" s="565"/>
      <c r="G24" s="565"/>
      <c r="H24" s="566"/>
    </row>
    <row r="25" spans="1:8" ht="17.25">
      <c r="A25" s="31" t="s">
        <v>10</v>
      </c>
      <c r="B25" s="555" t="s">
        <v>27</v>
      </c>
      <c r="C25" s="555"/>
      <c r="D25" s="555"/>
      <c r="E25" s="31" t="s">
        <v>11</v>
      </c>
      <c r="F25" s="558" t="s">
        <v>131</v>
      </c>
      <c r="G25" s="559"/>
      <c r="H25" s="560"/>
    </row>
    <row r="26" spans="1:8" ht="17.25">
      <c r="A26" s="31" t="s">
        <v>12</v>
      </c>
      <c r="B26" s="555" t="s">
        <v>130</v>
      </c>
      <c r="C26" s="555"/>
      <c r="D26" s="555"/>
      <c r="E26" s="31" t="s">
        <v>14</v>
      </c>
      <c r="F26" s="555" t="s">
        <v>132</v>
      </c>
      <c r="G26" s="555"/>
      <c r="H26" s="555"/>
    </row>
    <row r="27" spans="1:8" ht="17.25">
      <c r="A27" s="31" t="s">
        <v>15</v>
      </c>
      <c r="B27" s="555" t="s">
        <v>149</v>
      </c>
      <c r="C27" s="555"/>
      <c r="D27" s="555"/>
      <c r="E27" s="31" t="s">
        <v>16</v>
      </c>
      <c r="F27" s="555" t="s">
        <v>133</v>
      </c>
      <c r="G27" s="555"/>
      <c r="H27" s="555"/>
    </row>
    <row r="28" spans="1:8" ht="17.25" customHeight="1">
      <c r="A28" s="31" t="s">
        <v>17</v>
      </c>
      <c r="B28" s="555" t="s">
        <v>82</v>
      </c>
      <c r="C28" s="555"/>
      <c r="D28" s="555"/>
      <c r="E28" s="31" t="s">
        <v>18</v>
      </c>
      <c r="F28" s="555" t="s">
        <v>132</v>
      </c>
      <c r="G28" s="555"/>
      <c r="H28" s="555"/>
    </row>
    <row r="29" spans="1:8" ht="17.25">
      <c r="A29" s="31" t="s">
        <v>19</v>
      </c>
      <c r="B29" s="555" t="s">
        <v>27</v>
      </c>
      <c r="C29" s="555"/>
      <c r="D29" s="555"/>
      <c r="E29" s="31" t="s">
        <v>20</v>
      </c>
      <c r="F29" s="555" t="s">
        <v>103</v>
      </c>
      <c r="G29" s="555"/>
      <c r="H29" s="555"/>
    </row>
    <row r="30" spans="1:8" ht="17.25">
      <c r="A30" s="31"/>
      <c r="B30" s="555"/>
      <c r="C30" s="555"/>
      <c r="D30" s="555"/>
      <c r="E30" s="31" t="s">
        <v>21</v>
      </c>
      <c r="F30" s="555" t="s">
        <v>134</v>
      </c>
      <c r="G30" s="555"/>
      <c r="H30" s="555"/>
    </row>
    <row r="31" spans="1:8" ht="17.25">
      <c r="A31" s="31"/>
      <c r="B31" s="555"/>
      <c r="C31" s="555"/>
      <c r="D31" s="555"/>
      <c r="E31" s="31" t="s">
        <v>22</v>
      </c>
      <c r="F31" s="555" t="s">
        <v>135</v>
      </c>
      <c r="G31" s="555"/>
      <c r="H31" s="555"/>
    </row>
    <row r="32" spans="1:8">
      <c r="A32" s="17"/>
      <c r="B32" s="556"/>
      <c r="C32" s="556"/>
      <c r="D32" s="556"/>
      <c r="E32" s="17"/>
      <c r="F32" s="556"/>
      <c r="G32" s="556"/>
      <c r="H32" s="556"/>
    </row>
    <row r="33" spans="1:8" ht="24">
      <c r="A33" s="557" t="s">
        <v>24</v>
      </c>
      <c r="B33" s="557"/>
      <c r="C33" s="557"/>
      <c r="D33" s="557"/>
      <c r="E33" s="557"/>
      <c r="F33" s="557"/>
      <c r="G33" s="557"/>
      <c r="H33" s="557"/>
    </row>
    <row r="34" spans="1:8" ht="20.25" customHeight="1">
      <c r="A34" s="552" t="s">
        <v>139</v>
      </c>
      <c r="B34" s="553"/>
      <c r="C34" s="553"/>
      <c r="D34" s="554"/>
      <c r="E34" s="552" t="s">
        <v>155</v>
      </c>
      <c r="F34" s="553"/>
      <c r="G34" s="553"/>
      <c r="H34" s="554"/>
    </row>
    <row r="35" spans="1:8" ht="19.5" customHeight="1">
      <c r="A35" s="536" t="s">
        <v>140</v>
      </c>
      <c r="B35" s="537"/>
      <c r="C35" s="537"/>
      <c r="D35" s="547"/>
      <c r="E35" s="536" t="s">
        <v>156</v>
      </c>
      <c r="F35" s="537"/>
      <c r="G35" s="537"/>
      <c r="H35" s="538"/>
    </row>
    <row r="36" spans="1:8" ht="16.5" customHeight="1">
      <c r="A36" s="536" t="s">
        <v>141</v>
      </c>
      <c r="B36" s="537"/>
      <c r="C36" s="537"/>
      <c r="D36" s="547"/>
      <c r="E36" s="533" t="s">
        <v>157</v>
      </c>
      <c r="F36" s="534"/>
      <c r="G36" s="534"/>
      <c r="H36" s="535"/>
    </row>
    <row r="37" spans="1:8" ht="17.25" customHeight="1">
      <c r="A37" s="582" t="s">
        <v>142</v>
      </c>
      <c r="B37" s="537"/>
      <c r="C37" s="537"/>
      <c r="D37" s="538"/>
      <c r="E37" s="552" t="s">
        <v>158</v>
      </c>
      <c r="F37" s="553"/>
      <c r="G37" s="553"/>
      <c r="H37" s="554"/>
    </row>
    <row r="38" spans="1:8" ht="16.5" customHeight="1">
      <c r="A38" s="536" t="s">
        <v>143</v>
      </c>
      <c r="B38" s="537"/>
      <c r="C38" s="537"/>
      <c r="D38" s="547"/>
      <c r="E38" s="551" t="s">
        <v>159</v>
      </c>
      <c r="F38" s="534"/>
      <c r="G38" s="534"/>
      <c r="H38" s="540"/>
    </row>
    <row r="39" spans="1:8" ht="17.25" customHeight="1">
      <c r="A39" s="582" t="s">
        <v>144</v>
      </c>
      <c r="B39" s="537"/>
      <c r="C39" s="537"/>
      <c r="D39" s="538"/>
      <c r="E39" s="551" t="s">
        <v>160</v>
      </c>
      <c r="F39" s="534"/>
      <c r="G39" s="534"/>
      <c r="H39" s="540"/>
    </row>
    <row r="40" spans="1:8" ht="17.25" customHeight="1">
      <c r="A40" s="536" t="s">
        <v>145</v>
      </c>
      <c r="B40" s="537"/>
      <c r="C40" s="537"/>
      <c r="D40" s="547"/>
      <c r="E40" s="584" t="s">
        <v>161</v>
      </c>
      <c r="F40" s="585"/>
      <c r="G40" s="585"/>
      <c r="H40" s="586"/>
    </row>
    <row r="41" spans="1:8" ht="17.25" customHeight="1">
      <c r="A41" s="536" t="s">
        <v>146</v>
      </c>
      <c r="B41" s="537"/>
      <c r="C41" s="537"/>
      <c r="D41" s="547"/>
      <c r="E41" s="533" t="s">
        <v>162</v>
      </c>
      <c r="F41" s="534"/>
      <c r="G41" s="534"/>
      <c r="H41" s="535"/>
    </row>
    <row r="42" spans="1:8" ht="17.25" customHeight="1">
      <c r="A42" s="536" t="s">
        <v>147</v>
      </c>
      <c r="B42" s="537"/>
      <c r="C42" s="537"/>
      <c r="D42" s="547"/>
      <c r="E42" s="583" t="s">
        <v>163</v>
      </c>
      <c r="F42" s="549"/>
      <c r="G42" s="549"/>
      <c r="H42" s="550"/>
    </row>
    <row r="43" spans="1:8" ht="17.25" customHeight="1">
      <c r="A43" s="536" t="s">
        <v>148</v>
      </c>
      <c r="B43" s="537"/>
      <c r="C43" s="537"/>
      <c r="D43" s="538"/>
      <c r="E43" s="548" t="s">
        <v>164</v>
      </c>
      <c r="F43" s="549"/>
      <c r="G43" s="549"/>
      <c r="H43" s="550"/>
    </row>
    <row r="44" spans="1:8" ht="17.25" customHeight="1">
      <c r="A44" s="536"/>
      <c r="B44" s="537"/>
      <c r="C44" s="537"/>
      <c r="D44" s="538"/>
      <c r="E44" s="533" t="s">
        <v>165</v>
      </c>
      <c r="F44" s="534"/>
      <c r="G44" s="534"/>
      <c r="H44" s="535"/>
    </row>
    <row r="45" spans="1:8" ht="17.25" customHeight="1">
      <c r="A45" s="530"/>
      <c r="B45" s="531"/>
      <c r="C45" s="531"/>
      <c r="D45" s="532"/>
      <c r="E45" s="533" t="s">
        <v>166</v>
      </c>
      <c r="F45" s="534"/>
      <c r="G45" s="534"/>
      <c r="H45" s="535"/>
    </row>
    <row r="46" spans="1:8" ht="17.25" customHeight="1">
      <c r="A46" s="536"/>
      <c r="B46" s="537"/>
      <c r="C46" s="537"/>
      <c r="D46" s="538"/>
      <c r="E46" s="539"/>
      <c r="F46" s="534"/>
      <c r="G46" s="534"/>
      <c r="H46" s="540"/>
    </row>
    <row r="47" spans="1:8">
      <c r="A47" s="541"/>
      <c r="B47" s="542"/>
      <c r="C47" s="542"/>
      <c r="D47" s="543"/>
      <c r="E47" s="544"/>
      <c r="F47" s="545"/>
      <c r="G47" s="545"/>
      <c r="H47" s="546"/>
    </row>
    <row r="48" spans="1:8">
      <c r="A48" s="524"/>
      <c r="B48" s="525"/>
      <c r="C48" s="525"/>
      <c r="D48" s="526"/>
      <c r="E48" s="527"/>
      <c r="F48" s="528"/>
      <c r="G48" s="528"/>
      <c r="H48" s="529"/>
    </row>
    <row r="49" spans="1:8" s="21" customFormat="1">
      <c r="A49" s="18"/>
      <c r="B49" s="18"/>
      <c r="C49" s="18"/>
      <c r="D49" s="18"/>
      <c r="E49" s="19"/>
      <c r="F49" s="20"/>
      <c r="G49" s="20"/>
      <c r="H49" s="20"/>
    </row>
    <row r="50" spans="1:8" s="22" customFormat="1">
      <c r="E50"/>
      <c r="F50"/>
      <c r="G50"/>
      <c r="H50"/>
    </row>
    <row r="54" spans="1:8">
      <c r="E54" t="s">
        <v>25</v>
      </c>
    </row>
  </sheetData>
  <mergeCells count="84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A23:D24"/>
    <mergeCell ref="E23:H24"/>
    <mergeCell ref="B21:C21"/>
    <mergeCell ref="F21:H21"/>
    <mergeCell ref="B25:D25"/>
    <mergeCell ref="F25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8:D48"/>
    <mergeCell ref="E48:H48"/>
    <mergeCell ref="A45:D45"/>
    <mergeCell ref="E45:H45"/>
    <mergeCell ref="A46:D46"/>
    <mergeCell ref="E46:H46"/>
    <mergeCell ref="A47:D47"/>
    <mergeCell ref="E47:H4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54"/>
  <sheetViews>
    <sheetView topLeftCell="A13" zoomScaleNormal="100" workbookViewId="0">
      <selection activeCell="A25" sqref="A25"/>
    </sheetView>
  </sheetViews>
  <sheetFormatPr defaultRowHeight="16.5"/>
  <cols>
    <col min="3" max="3" width="9.125" customWidth="1"/>
    <col min="4" max="4" width="20.25" customWidth="1"/>
    <col min="5" max="5" width="10.25" customWidth="1"/>
    <col min="7" max="7" width="18.125" customWidth="1"/>
    <col min="8" max="8" width="29.75" customWidth="1"/>
  </cols>
  <sheetData>
    <row r="1" spans="1:8">
      <c r="A1" s="578" t="s">
        <v>0</v>
      </c>
      <c r="B1" s="578"/>
      <c r="C1" s="578"/>
      <c r="D1" s="578"/>
      <c r="E1" s="578"/>
      <c r="F1" s="578"/>
      <c r="G1" s="578"/>
      <c r="H1" s="578"/>
    </row>
    <row r="2" spans="1:8">
      <c r="A2" s="578"/>
      <c r="B2" s="578"/>
      <c r="C2" s="578"/>
      <c r="D2" s="578"/>
      <c r="E2" s="578"/>
      <c r="F2" s="578"/>
      <c r="G2" s="578"/>
      <c r="H2" s="578"/>
    </row>
    <row r="3" spans="1:8" ht="31.5">
      <c r="A3" s="39"/>
      <c r="B3" s="39"/>
      <c r="C3" s="39"/>
      <c r="D3" s="39"/>
      <c r="E3" s="39"/>
      <c r="F3" s="39"/>
      <c r="G3" s="579" t="s">
        <v>167</v>
      </c>
      <c r="H3" s="57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80"/>
      <c r="B7" s="580"/>
      <c r="C7" s="580"/>
      <c r="D7" s="580"/>
      <c r="E7" s="580"/>
      <c r="F7" s="580"/>
      <c r="G7" s="580"/>
      <c r="H7" s="580"/>
    </row>
    <row r="8" spans="1:8" ht="17.25">
      <c r="A8" s="555" t="s">
        <v>4</v>
      </c>
      <c r="B8" s="555" t="s">
        <v>5</v>
      </c>
      <c r="C8" s="555"/>
      <c r="D8" s="36" t="s">
        <v>6</v>
      </c>
      <c r="E8" s="36" t="s">
        <v>7</v>
      </c>
      <c r="F8" s="555" t="s">
        <v>8</v>
      </c>
      <c r="G8" s="555"/>
      <c r="H8" s="555"/>
    </row>
    <row r="9" spans="1:8" ht="17.25" customHeight="1">
      <c r="A9" s="555"/>
      <c r="B9" s="573">
        <v>0.5</v>
      </c>
      <c r="C9" s="560"/>
      <c r="D9" s="8" t="s">
        <v>170</v>
      </c>
      <c r="E9" s="36">
        <v>13</v>
      </c>
      <c r="F9" s="555" t="s">
        <v>168</v>
      </c>
      <c r="G9" s="555"/>
      <c r="H9" s="555"/>
    </row>
    <row r="10" spans="1:8" ht="17.25">
      <c r="A10" s="555"/>
      <c r="B10" s="573">
        <v>0.52083333333333337</v>
      </c>
      <c r="C10" s="581"/>
      <c r="D10" s="8" t="s">
        <v>169</v>
      </c>
      <c r="E10" s="9">
        <v>7</v>
      </c>
      <c r="F10" s="555"/>
      <c r="G10" s="555"/>
      <c r="H10" s="555"/>
    </row>
    <row r="11" spans="1:8" ht="17.25">
      <c r="A11" s="555"/>
      <c r="B11" s="573"/>
      <c r="C11" s="581"/>
      <c r="D11" s="10"/>
      <c r="E11" s="9">
        <v>11</v>
      </c>
      <c r="F11" s="555"/>
      <c r="G11" s="555"/>
      <c r="H11" s="555"/>
    </row>
    <row r="12" spans="1:8" ht="17.25">
      <c r="A12" s="555"/>
      <c r="B12" s="573"/>
      <c r="C12" s="581"/>
      <c r="D12" s="36"/>
      <c r="E12" s="36"/>
      <c r="F12" s="555"/>
      <c r="G12" s="555"/>
      <c r="H12" s="555"/>
    </row>
    <row r="13" spans="1:8" ht="17.25">
      <c r="A13" s="555"/>
      <c r="B13" s="573"/>
      <c r="C13" s="581"/>
      <c r="D13" s="36"/>
      <c r="E13" s="36"/>
      <c r="F13" s="555"/>
      <c r="G13" s="555"/>
      <c r="H13" s="555"/>
    </row>
    <row r="14" spans="1:8" ht="17.25">
      <c r="A14" s="558"/>
      <c r="B14" s="570"/>
      <c r="C14" s="571"/>
      <c r="D14" s="38"/>
      <c r="E14" s="36"/>
      <c r="F14" s="572"/>
      <c r="G14" s="572"/>
      <c r="H14" s="572"/>
    </row>
    <row r="15" spans="1:8" ht="17.25">
      <c r="A15" s="558" t="s">
        <v>9</v>
      </c>
      <c r="B15" s="573">
        <v>0.27083333333333331</v>
      </c>
      <c r="C15" s="560"/>
      <c r="D15" s="12" t="s">
        <v>171</v>
      </c>
      <c r="E15" s="37">
        <v>6</v>
      </c>
      <c r="F15" s="574"/>
      <c r="G15" s="575"/>
      <c r="H15" s="576"/>
    </row>
    <row r="16" spans="1:8" ht="17.25">
      <c r="A16" s="558"/>
      <c r="B16" s="573"/>
      <c r="C16" s="560"/>
      <c r="D16" s="12"/>
      <c r="E16" s="37"/>
      <c r="F16" s="571"/>
      <c r="G16" s="571"/>
      <c r="H16" s="571"/>
    </row>
    <row r="17" spans="1:8" ht="17.25">
      <c r="A17" s="558"/>
      <c r="B17" s="573"/>
      <c r="C17" s="560"/>
      <c r="D17" s="12"/>
      <c r="E17" s="36"/>
      <c r="F17" s="577"/>
      <c r="G17" s="577"/>
      <c r="H17" s="577"/>
    </row>
    <row r="18" spans="1:8" ht="17.25" customHeight="1">
      <c r="A18" s="558"/>
      <c r="B18" s="573"/>
      <c r="C18" s="560"/>
      <c r="D18" s="14"/>
      <c r="E18" s="36"/>
      <c r="F18" s="555"/>
      <c r="G18" s="555"/>
      <c r="H18" s="555"/>
    </row>
    <row r="19" spans="1:8" ht="17.25">
      <c r="A19" s="558"/>
      <c r="B19" s="573"/>
      <c r="C19" s="560"/>
      <c r="D19" s="40"/>
      <c r="E19" s="36"/>
      <c r="F19" s="555"/>
      <c r="G19" s="555"/>
      <c r="H19" s="555"/>
    </row>
    <row r="20" spans="1:8" ht="17.25">
      <c r="A20" s="558"/>
      <c r="B20" s="570"/>
      <c r="C20" s="571"/>
      <c r="D20" s="40"/>
      <c r="E20" s="36"/>
      <c r="F20" s="555"/>
      <c r="G20" s="555"/>
      <c r="H20" s="555"/>
    </row>
    <row r="21" spans="1:8" ht="17.25">
      <c r="A21" s="558"/>
      <c r="B21" s="570"/>
      <c r="C21" s="570"/>
      <c r="D21" s="40"/>
      <c r="E21" s="36"/>
      <c r="F21" s="558"/>
      <c r="G21" s="559"/>
      <c r="H21" s="560"/>
    </row>
    <row r="22" spans="1:8" ht="17.25">
      <c r="A22" s="558"/>
      <c r="B22" s="570"/>
      <c r="C22" s="571"/>
      <c r="D22" s="16"/>
      <c r="E22" s="36"/>
      <c r="F22" s="555"/>
      <c r="G22" s="555"/>
      <c r="H22" s="555"/>
    </row>
    <row r="23" spans="1:8" ht="17.25" customHeight="1">
      <c r="A23" s="561" t="s">
        <v>182</v>
      </c>
      <c r="B23" s="562"/>
      <c r="C23" s="562"/>
      <c r="D23" s="563"/>
      <c r="E23" s="567" t="s">
        <v>128</v>
      </c>
      <c r="F23" s="568"/>
      <c r="G23" s="568"/>
      <c r="H23" s="569"/>
    </row>
    <row r="24" spans="1:8" ht="17.25" customHeight="1">
      <c r="A24" s="564"/>
      <c r="B24" s="565"/>
      <c r="C24" s="565"/>
      <c r="D24" s="566"/>
      <c r="E24" s="564"/>
      <c r="F24" s="565"/>
      <c r="G24" s="565"/>
      <c r="H24" s="566"/>
    </row>
    <row r="25" spans="1:8" ht="17.25">
      <c r="A25" s="36" t="s">
        <v>10</v>
      </c>
      <c r="B25" s="555" t="s">
        <v>172</v>
      </c>
      <c r="C25" s="555"/>
      <c r="D25" s="555"/>
      <c r="E25" s="36" t="s">
        <v>11</v>
      </c>
      <c r="F25" s="558" t="s">
        <v>131</v>
      </c>
      <c r="G25" s="559"/>
      <c r="H25" s="560"/>
    </row>
    <row r="26" spans="1:8" ht="17.25">
      <c r="A26" s="36" t="s">
        <v>12</v>
      </c>
      <c r="B26" s="555" t="s">
        <v>173</v>
      </c>
      <c r="C26" s="555"/>
      <c r="D26" s="555"/>
      <c r="E26" s="36" t="s">
        <v>14</v>
      </c>
      <c r="F26" s="555" t="s">
        <v>132</v>
      </c>
      <c r="G26" s="555"/>
      <c r="H26" s="555"/>
    </row>
    <row r="27" spans="1:8" ht="17.25">
      <c r="A27" s="36" t="s">
        <v>15</v>
      </c>
      <c r="B27" s="555" t="s">
        <v>149</v>
      </c>
      <c r="C27" s="555"/>
      <c r="D27" s="555"/>
      <c r="E27" s="36" t="s">
        <v>16</v>
      </c>
      <c r="F27" s="555" t="s">
        <v>133</v>
      </c>
      <c r="G27" s="555"/>
      <c r="H27" s="555"/>
    </row>
    <row r="28" spans="1:8" ht="17.25" customHeight="1">
      <c r="A28" s="36" t="s">
        <v>17</v>
      </c>
      <c r="B28" s="555" t="s">
        <v>82</v>
      </c>
      <c r="C28" s="555"/>
      <c r="D28" s="555"/>
      <c r="E28" s="36" t="s">
        <v>18</v>
      </c>
      <c r="F28" s="555" t="s">
        <v>132</v>
      </c>
      <c r="G28" s="555"/>
      <c r="H28" s="555"/>
    </row>
    <row r="29" spans="1:8" ht="17.25">
      <c r="A29" s="36" t="s">
        <v>19</v>
      </c>
      <c r="B29" s="555" t="s">
        <v>172</v>
      </c>
      <c r="C29" s="555"/>
      <c r="D29" s="555"/>
      <c r="E29" s="36" t="s">
        <v>20</v>
      </c>
      <c r="F29" s="555" t="s">
        <v>60</v>
      </c>
      <c r="G29" s="555"/>
      <c r="H29" s="555"/>
    </row>
    <row r="30" spans="1:8" ht="17.25">
      <c r="A30" s="36"/>
      <c r="B30" s="555"/>
      <c r="C30" s="555"/>
      <c r="D30" s="555"/>
      <c r="E30" s="36" t="s">
        <v>21</v>
      </c>
      <c r="F30" s="555" t="s">
        <v>174</v>
      </c>
      <c r="G30" s="555"/>
      <c r="H30" s="555"/>
    </row>
    <row r="31" spans="1:8" ht="17.25">
      <c r="A31" s="36"/>
      <c r="B31" s="555"/>
      <c r="C31" s="555"/>
      <c r="D31" s="555"/>
      <c r="E31" s="36" t="s">
        <v>22</v>
      </c>
      <c r="F31" s="555" t="s">
        <v>23</v>
      </c>
      <c r="G31" s="555"/>
      <c r="H31" s="555"/>
    </row>
    <row r="32" spans="1:8">
      <c r="A32" s="17"/>
      <c r="B32" s="556"/>
      <c r="C32" s="556"/>
      <c r="D32" s="556"/>
      <c r="E32" s="17"/>
      <c r="F32" s="556"/>
      <c r="G32" s="556"/>
      <c r="H32" s="556"/>
    </row>
    <row r="33" spans="1:8" ht="24">
      <c r="A33" s="557" t="s">
        <v>24</v>
      </c>
      <c r="B33" s="557"/>
      <c r="C33" s="557"/>
      <c r="D33" s="557"/>
      <c r="E33" s="557"/>
      <c r="F33" s="557"/>
      <c r="G33" s="557"/>
      <c r="H33" s="557"/>
    </row>
    <row r="34" spans="1:8" ht="20.25" customHeight="1">
      <c r="A34" s="552" t="s">
        <v>139</v>
      </c>
      <c r="B34" s="553"/>
      <c r="C34" s="553"/>
      <c r="D34" s="554"/>
      <c r="E34" s="552" t="s">
        <v>175</v>
      </c>
      <c r="F34" s="553"/>
      <c r="G34" s="553"/>
      <c r="H34" s="554"/>
    </row>
    <row r="35" spans="1:8" ht="19.5" customHeight="1">
      <c r="A35" s="536" t="s">
        <v>140</v>
      </c>
      <c r="B35" s="537"/>
      <c r="C35" s="537"/>
      <c r="D35" s="547"/>
      <c r="E35" s="536" t="s">
        <v>176</v>
      </c>
      <c r="F35" s="537"/>
      <c r="G35" s="537"/>
      <c r="H35" s="538"/>
    </row>
    <row r="36" spans="1:8" ht="16.5" customHeight="1">
      <c r="A36" s="536" t="s">
        <v>119</v>
      </c>
      <c r="B36" s="537"/>
      <c r="C36" s="537"/>
      <c r="D36" s="547"/>
      <c r="E36" s="533" t="s">
        <v>177</v>
      </c>
      <c r="F36" s="534"/>
      <c r="G36" s="534"/>
      <c r="H36" s="535"/>
    </row>
    <row r="37" spans="1:8" ht="17.25" customHeight="1">
      <c r="A37" s="582" t="s">
        <v>120</v>
      </c>
      <c r="B37" s="537"/>
      <c r="C37" s="537"/>
      <c r="D37" s="538"/>
      <c r="E37" s="552" t="s">
        <v>178</v>
      </c>
      <c r="F37" s="553"/>
      <c r="G37" s="553"/>
      <c r="H37" s="554"/>
    </row>
    <row r="38" spans="1:8" ht="16.5" customHeight="1">
      <c r="A38" s="536" t="s">
        <v>143</v>
      </c>
      <c r="B38" s="537"/>
      <c r="C38" s="537"/>
      <c r="D38" s="547"/>
      <c r="E38" s="551"/>
      <c r="F38" s="534"/>
      <c r="G38" s="534"/>
      <c r="H38" s="540"/>
    </row>
    <row r="39" spans="1:8" ht="17.25" customHeight="1">
      <c r="A39" s="582" t="s">
        <v>144</v>
      </c>
      <c r="B39" s="537"/>
      <c r="C39" s="537"/>
      <c r="D39" s="538"/>
      <c r="E39" s="533" t="s">
        <v>180</v>
      </c>
      <c r="F39" s="534"/>
      <c r="G39" s="534"/>
      <c r="H39" s="540"/>
    </row>
    <row r="40" spans="1:8" ht="17.25" customHeight="1">
      <c r="A40" s="536" t="s">
        <v>145</v>
      </c>
      <c r="B40" s="537"/>
      <c r="C40" s="537"/>
      <c r="D40" s="547"/>
      <c r="E40" s="587" t="s">
        <v>181</v>
      </c>
      <c r="F40" s="588"/>
      <c r="G40" s="588"/>
      <c r="H40" s="589"/>
    </row>
    <row r="41" spans="1:8" ht="17.25" customHeight="1">
      <c r="A41" s="536" t="s">
        <v>179</v>
      </c>
      <c r="B41" s="537"/>
      <c r="C41" s="537"/>
      <c r="D41" s="547"/>
      <c r="E41" s="533"/>
      <c r="F41" s="534"/>
      <c r="G41" s="534"/>
      <c r="H41" s="535"/>
    </row>
    <row r="42" spans="1:8" ht="17.25" customHeight="1">
      <c r="A42" s="536"/>
      <c r="B42" s="537"/>
      <c r="C42" s="537"/>
      <c r="D42" s="547"/>
      <c r="E42" s="583"/>
      <c r="F42" s="549"/>
      <c r="G42" s="549"/>
      <c r="H42" s="550"/>
    </row>
    <row r="43" spans="1:8" ht="17.25" customHeight="1">
      <c r="A43" s="536"/>
      <c r="B43" s="537"/>
      <c r="C43" s="537"/>
      <c r="D43" s="538"/>
      <c r="E43" s="548"/>
      <c r="F43" s="549"/>
      <c r="G43" s="549"/>
      <c r="H43" s="550"/>
    </row>
    <row r="44" spans="1:8" ht="17.25" customHeight="1">
      <c r="A44" s="536"/>
      <c r="B44" s="537"/>
      <c r="C44" s="537"/>
      <c r="D44" s="538"/>
      <c r="E44" s="533"/>
      <c r="F44" s="534"/>
      <c r="G44" s="534"/>
      <c r="H44" s="535"/>
    </row>
    <row r="45" spans="1:8" ht="17.25" customHeight="1">
      <c r="A45" s="530"/>
      <c r="B45" s="531"/>
      <c r="C45" s="531"/>
      <c r="D45" s="532"/>
      <c r="E45" s="533"/>
      <c r="F45" s="534"/>
      <c r="G45" s="534"/>
      <c r="H45" s="535"/>
    </row>
    <row r="46" spans="1:8" ht="17.25" customHeight="1">
      <c r="A46" s="536"/>
      <c r="B46" s="537"/>
      <c r="C46" s="537"/>
      <c r="D46" s="538"/>
      <c r="E46" s="539"/>
      <c r="F46" s="534"/>
      <c r="G46" s="534"/>
      <c r="H46" s="540"/>
    </row>
    <row r="47" spans="1:8">
      <c r="A47" s="541"/>
      <c r="B47" s="542"/>
      <c r="C47" s="542"/>
      <c r="D47" s="543"/>
      <c r="E47" s="544"/>
      <c r="F47" s="545"/>
      <c r="G47" s="545"/>
      <c r="H47" s="546"/>
    </row>
    <row r="48" spans="1:8">
      <c r="A48" s="524"/>
      <c r="B48" s="525"/>
      <c r="C48" s="525"/>
      <c r="D48" s="526"/>
      <c r="E48" s="527"/>
      <c r="F48" s="528"/>
      <c r="G48" s="528"/>
      <c r="H48" s="529"/>
    </row>
    <row r="49" spans="1:8" s="21" customFormat="1">
      <c r="A49" s="18"/>
      <c r="B49" s="18"/>
      <c r="C49" s="18"/>
      <c r="D49" s="18"/>
      <c r="E49" s="19"/>
      <c r="F49" s="20"/>
      <c r="G49" s="20"/>
      <c r="H49" s="20"/>
    </row>
    <row r="50" spans="1:8" s="22" customFormat="1">
      <c r="E50"/>
      <c r="F50"/>
      <c r="G50"/>
      <c r="H50"/>
    </row>
    <row r="54" spans="1:8">
      <c r="E54" t="s">
        <v>25</v>
      </c>
    </row>
  </sheetData>
  <mergeCells count="84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A23:D24"/>
    <mergeCell ref="E23:H24"/>
    <mergeCell ref="B21:C21"/>
    <mergeCell ref="F21:H21"/>
    <mergeCell ref="B25:D25"/>
    <mergeCell ref="F25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8:D48"/>
    <mergeCell ref="E48:H48"/>
    <mergeCell ref="A45:D45"/>
    <mergeCell ref="E45:H45"/>
    <mergeCell ref="A46:D46"/>
    <mergeCell ref="E46:H46"/>
    <mergeCell ref="A47:D47"/>
    <mergeCell ref="E47:H4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54"/>
  <sheetViews>
    <sheetView topLeftCell="A28" zoomScaleNormal="100" workbookViewId="0">
      <selection activeCell="H60" sqref="H60"/>
    </sheetView>
  </sheetViews>
  <sheetFormatPr defaultRowHeight="16.5"/>
  <cols>
    <col min="3" max="3" width="9.125" customWidth="1"/>
    <col min="4" max="4" width="20.25" customWidth="1"/>
    <col min="5" max="5" width="10.25" customWidth="1"/>
    <col min="7" max="7" width="18.125" customWidth="1"/>
    <col min="8" max="8" width="29.75" customWidth="1"/>
  </cols>
  <sheetData>
    <row r="1" spans="1:8">
      <c r="A1" s="578" t="s">
        <v>0</v>
      </c>
      <c r="B1" s="578"/>
      <c r="C1" s="578"/>
      <c r="D1" s="578"/>
      <c r="E1" s="578"/>
      <c r="F1" s="578"/>
      <c r="G1" s="578"/>
      <c r="H1" s="578"/>
    </row>
    <row r="2" spans="1:8">
      <c r="A2" s="578"/>
      <c r="B2" s="578"/>
      <c r="C2" s="578"/>
      <c r="D2" s="578"/>
      <c r="E2" s="578"/>
      <c r="F2" s="578"/>
      <c r="G2" s="578"/>
      <c r="H2" s="578"/>
    </row>
    <row r="3" spans="1:8" ht="31.5">
      <c r="A3" s="41"/>
      <c r="B3" s="41"/>
      <c r="C3" s="41"/>
      <c r="D3" s="41"/>
      <c r="E3" s="41"/>
      <c r="F3" s="41"/>
      <c r="G3" s="579" t="s">
        <v>183</v>
      </c>
      <c r="H3" s="57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80"/>
      <c r="B7" s="580"/>
      <c r="C7" s="580"/>
      <c r="D7" s="580"/>
      <c r="E7" s="580"/>
      <c r="F7" s="580"/>
      <c r="G7" s="580"/>
      <c r="H7" s="580"/>
    </row>
    <row r="8" spans="1:8" ht="17.25">
      <c r="A8" s="555" t="s">
        <v>4</v>
      </c>
      <c r="B8" s="555" t="s">
        <v>5</v>
      </c>
      <c r="C8" s="555"/>
      <c r="D8" s="42" t="s">
        <v>6</v>
      </c>
      <c r="E8" s="42" t="s">
        <v>7</v>
      </c>
      <c r="F8" s="555" t="s">
        <v>8</v>
      </c>
      <c r="G8" s="555"/>
      <c r="H8" s="555"/>
    </row>
    <row r="9" spans="1:8" ht="17.25" customHeight="1">
      <c r="A9" s="555"/>
      <c r="B9" s="573">
        <v>0.52083333333333337</v>
      </c>
      <c r="C9" s="560"/>
      <c r="D9" s="8" t="s">
        <v>211</v>
      </c>
      <c r="E9" s="42">
        <v>4</v>
      </c>
      <c r="F9" s="555"/>
      <c r="G9" s="555"/>
      <c r="H9" s="555"/>
    </row>
    <row r="10" spans="1:8" ht="17.25">
      <c r="A10" s="555"/>
      <c r="B10" s="573">
        <v>0.47916666666666669</v>
      </c>
      <c r="C10" s="581"/>
      <c r="D10" s="8" t="s">
        <v>212</v>
      </c>
      <c r="E10" s="9">
        <v>4</v>
      </c>
      <c r="F10" s="555"/>
      <c r="G10" s="555"/>
      <c r="H10" s="555"/>
    </row>
    <row r="11" spans="1:8" ht="17.25">
      <c r="A11" s="555"/>
      <c r="B11" s="573">
        <v>0.5</v>
      </c>
      <c r="C11" s="581"/>
      <c r="D11" s="10" t="s">
        <v>213</v>
      </c>
      <c r="E11" s="9">
        <v>3</v>
      </c>
      <c r="F11" s="555"/>
      <c r="G11" s="555"/>
      <c r="H11" s="555"/>
    </row>
    <row r="12" spans="1:8" ht="17.25">
      <c r="A12" s="555"/>
      <c r="B12" s="573"/>
      <c r="C12" s="581"/>
      <c r="D12" s="42"/>
      <c r="E12" s="42"/>
      <c r="F12" s="555"/>
      <c r="G12" s="555"/>
      <c r="H12" s="555"/>
    </row>
    <row r="13" spans="1:8" ht="17.25">
      <c r="A13" s="555"/>
      <c r="B13" s="573"/>
      <c r="C13" s="581"/>
      <c r="D13" s="42"/>
      <c r="E13" s="42"/>
      <c r="F13" s="555"/>
      <c r="G13" s="555"/>
      <c r="H13" s="555"/>
    </row>
    <row r="14" spans="1:8" ht="17.25">
      <c r="A14" s="558"/>
      <c r="B14" s="570"/>
      <c r="C14" s="571"/>
      <c r="D14" s="44"/>
      <c r="E14" s="42"/>
      <c r="F14" s="572"/>
      <c r="G14" s="572"/>
      <c r="H14" s="572"/>
    </row>
    <row r="15" spans="1:8" ht="17.25">
      <c r="A15" s="558" t="s">
        <v>9</v>
      </c>
      <c r="B15" s="573">
        <v>0.29166666666666669</v>
      </c>
      <c r="C15" s="560"/>
      <c r="D15" s="51" t="s">
        <v>214</v>
      </c>
      <c r="E15" s="42">
        <v>6</v>
      </c>
      <c r="F15" s="574" t="s">
        <v>215</v>
      </c>
      <c r="G15" s="575"/>
      <c r="H15" s="576"/>
    </row>
    <row r="16" spans="1:8" ht="17.25">
      <c r="A16" s="558"/>
      <c r="B16" s="573">
        <v>0.33333333333333331</v>
      </c>
      <c r="C16" s="560"/>
      <c r="D16" s="12" t="s">
        <v>216</v>
      </c>
      <c r="E16" s="43">
        <v>5</v>
      </c>
      <c r="F16" s="571" t="s">
        <v>219</v>
      </c>
      <c r="G16" s="571"/>
      <c r="H16" s="571"/>
    </row>
    <row r="17" spans="1:8" ht="17.25">
      <c r="A17" s="558"/>
      <c r="B17" s="573">
        <v>0.3125</v>
      </c>
      <c r="C17" s="560"/>
      <c r="D17" s="12" t="s">
        <v>217</v>
      </c>
      <c r="E17" s="42">
        <v>5</v>
      </c>
      <c r="F17" s="577" t="s">
        <v>218</v>
      </c>
      <c r="G17" s="577"/>
      <c r="H17" s="577"/>
    </row>
    <row r="18" spans="1:8" ht="17.25" customHeight="1">
      <c r="A18" s="558"/>
      <c r="B18" s="573"/>
      <c r="C18" s="560"/>
      <c r="D18" s="14"/>
      <c r="E18" s="42"/>
      <c r="F18" s="555"/>
      <c r="G18" s="555"/>
      <c r="H18" s="555"/>
    </row>
    <row r="19" spans="1:8" ht="17.25">
      <c r="A19" s="558"/>
      <c r="B19" s="573"/>
      <c r="C19" s="560"/>
      <c r="D19" s="45"/>
      <c r="E19" s="42"/>
      <c r="F19" s="555"/>
      <c r="G19" s="555"/>
      <c r="H19" s="555"/>
    </row>
    <row r="20" spans="1:8" ht="17.25">
      <c r="A20" s="558"/>
      <c r="B20" s="570"/>
      <c r="C20" s="571"/>
      <c r="D20" s="45"/>
      <c r="E20" s="42"/>
      <c r="F20" s="555"/>
      <c r="G20" s="555"/>
      <c r="H20" s="555"/>
    </row>
    <row r="21" spans="1:8" ht="17.25">
      <c r="A21" s="558"/>
      <c r="B21" s="570"/>
      <c r="C21" s="570"/>
      <c r="D21" s="45"/>
      <c r="E21" s="42"/>
      <c r="F21" s="558"/>
      <c r="G21" s="559"/>
      <c r="H21" s="560"/>
    </row>
    <row r="22" spans="1:8" ht="17.25">
      <c r="A22" s="558"/>
      <c r="B22" s="570"/>
      <c r="C22" s="571"/>
      <c r="D22" s="16"/>
      <c r="E22" s="42"/>
      <c r="F22" s="555"/>
      <c r="G22" s="555"/>
      <c r="H22" s="555"/>
    </row>
    <row r="23" spans="1:8" ht="17.25" customHeight="1">
      <c r="A23" s="561" t="s">
        <v>221</v>
      </c>
      <c r="B23" s="562"/>
      <c r="C23" s="562"/>
      <c r="D23" s="563"/>
      <c r="E23" s="567" t="s">
        <v>194</v>
      </c>
      <c r="F23" s="568"/>
      <c r="G23" s="568"/>
      <c r="H23" s="569"/>
    </row>
    <row r="24" spans="1:8" ht="17.25" customHeight="1">
      <c r="A24" s="564"/>
      <c r="B24" s="565"/>
      <c r="C24" s="565"/>
      <c r="D24" s="566"/>
      <c r="E24" s="564"/>
      <c r="F24" s="565"/>
      <c r="G24" s="565"/>
      <c r="H24" s="566"/>
    </row>
    <row r="25" spans="1:8" ht="17.25">
      <c r="A25" s="42" t="s">
        <v>10</v>
      </c>
      <c r="B25" s="555" t="s">
        <v>184</v>
      </c>
      <c r="C25" s="555"/>
      <c r="D25" s="555"/>
      <c r="E25" s="42" t="s">
        <v>11</v>
      </c>
      <c r="F25" s="558" t="s">
        <v>131</v>
      </c>
      <c r="G25" s="559"/>
      <c r="H25" s="560"/>
    </row>
    <row r="26" spans="1:8" ht="17.25">
      <c r="A26" s="42" t="s">
        <v>12</v>
      </c>
      <c r="B26" s="555" t="s">
        <v>185</v>
      </c>
      <c r="C26" s="555"/>
      <c r="D26" s="555"/>
      <c r="E26" s="42" t="s">
        <v>14</v>
      </c>
      <c r="F26" s="555" t="s">
        <v>195</v>
      </c>
      <c r="G26" s="555"/>
      <c r="H26" s="555"/>
    </row>
    <row r="27" spans="1:8" ht="17.25">
      <c r="A27" s="42" t="s">
        <v>15</v>
      </c>
      <c r="B27" s="555" t="s">
        <v>186</v>
      </c>
      <c r="C27" s="555"/>
      <c r="D27" s="555"/>
      <c r="E27" s="42" t="s">
        <v>16</v>
      </c>
      <c r="F27" s="555" t="s">
        <v>133</v>
      </c>
      <c r="G27" s="555"/>
      <c r="H27" s="555"/>
    </row>
    <row r="28" spans="1:8" ht="17.25" customHeight="1">
      <c r="A28" s="42" t="s">
        <v>17</v>
      </c>
      <c r="B28" s="555" t="s">
        <v>187</v>
      </c>
      <c r="C28" s="555"/>
      <c r="D28" s="555"/>
      <c r="E28" s="42" t="s">
        <v>18</v>
      </c>
      <c r="F28" s="555" t="s">
        <v>196</v>
      </c>
      <c r="G28" s="555"/>
      <c r="H28" s="555"/>
    </row>
    <row r="29" spans="1:8" ht="17.25">
      <c r="A29" s="42" t="s">
        <v>19</v>
      </c>
      <c r="B29" s="555" t="s">
        <v>185</v>
      </c>
      <c r="C29" s="555"/>
      <c r="D29" s="555"/>
      <c r="E29" s="42" t="s">
        <v>20</v>
      </c>
      <c r="F29" s="555" t="s">
        <v>57</v>
      </c>
      <c r="G29" s="555"/>
      <c r="H29" s="555"/>
    </row>
    <row r="30" spans="1:8" ht="17.25">
      <c r="A30" s="42"/>
      <c r="B30" s="555"/>
      <c r="C30" s="555"/>
      <c r="D30" s="555"/>
      <c r="E30" s="42" t="s">
        <v>21</v>
      </c>
      <c r="F30" s="555" t="s">
        <v>195</v>
      </c>
      <c r="G30" s="555"/>
      <c r="H30" s="555"/>
    </row>
    <row r="31" spans="1:8" ht="17.25">
      <c r="A31" s="42"/>
      <c r="B31" s="555"/>
      <c r="C31" s="555"/>
      <c r="D31" s="555"/>
      <c r="E31" s="42" t="s">
        <v>22</v>
      </c>
      <c r="F31" s="555" t="s">
        <v>197</v>
      </c>
      <c r="G31" s="555"/>
      <c r="H31" s="555"/>
    </row>
    <row r="32" spans="1:8">
      <c r="A32" s="17"/>
      <c r="B32" s="556"/>
      <c r="C32" s="556"/>
      <c r="D32" s="556"/>
      <c r="E32" s="17"/>
      <c r="F32" s="556"/>
      <c r="G32" s="556"/>
      <c r="H32" s="556"/>
    </row>
    <row r="33" spans="1:8" ht="24">
      <c r="A33" s="557" t="s">
        <v>24</v>
      </c>
      <c r="B33" s="557"/>
      <c r="C33" s="557"/>
      <c r="D33" s="557"/>
      <c r="E33" s="557"/>
      <c r="F33" s="557"/>
      <c r="G33" s="557"/>
      <c r="H33" s="557"/>
    </row>
    <row r="34" spans="1:8" ht="20.25" customHeight="1">
      <c r="A34" s="533" t="s">
        <v>180</v>
      </c>
      <c r="B34" s="534"/>
      <c r="C34" s="534"/>
      <c r="D34" s="540"/>
      <c r="E34" s="552" t="s">
        <v>202</v>
      </c>
      <c r="F34" s="553"/>
      <c r="G34" s="553"/>
      <c r="H34" s="554"/>
    </row>
    <row r="35" spans="1:8" ht="19.5" customHeight="1">
      <c r="A35" s="533" t="s">
        <v>181</v>
      </c>
      <c r="B35" s="534"/>
      <c r="C35" s="534"/>
      <c r="D35" s="540"/>
      <c r="E35" s="536" t="s">
        <v>203</v>
      </c>
      <c r="F35" s="537"/>
      <c r="G35" s="537"/>
      <c r="H35" s="538"/>
    </row>
    <row r="36" spans="1:8" ht="16.5" customHeight="1">
      <c r="A36" s="536" t="s">
        <v>188</v>
      </c>
      <c r="B36" s="537"/>
      <c r="C36" s="537"/>
      <c r="D36" s="547"/>
      <c r="E36" s="533"/>
      <c r="F36" s="534"/>
      <c r="G36" s="534"/>
      <c r="H36" s="535"/>
    </row>
    <row r="37" spans="1:8" ht="17.25" customHeight="1">
      <c r="A37" s="582" t="s">
        <v>189</v>
      </c>
      <c r="B37" s="537"/>
      <c r="C37" s="537"/>
      <c r="D37" s="538"/>
      <c r="E37" s="552" t="s">
        <v>204</v>
      </c>
      <c r="F37" s="553"/>
      <c r="G37" s="553"/>
      <c r="H37" s="554"/>
    </row>
    <row r="38" spans="1:8" ht="16.5" customHeight="1">
      <c r="A38" s="536" t="s">
        <v>190</v>
      </c>
      <c r="B38" s="537"/>
      <c r="C38" s="537"/>
      <c r="D38" s="547"/>
      <c r="E38" s="533" t="s">
        <v>205</v>
      </c>
      <c r="F38" s="534"/>
      <c r="G38" s="534"/>
      <c r="H38" s="535"/>
    </row>
    <row r="39" spans="1:8" ht="17.25" customHeight="1">
      <c r="A39" s="582" t="s">
        <v>191</v>
      </c>
      <c r="B39" s="537"/>
      <c r="C39" s="537"/>
      <c r="D39" s="538"/>
      <c r="E39" s="533"/>
      <c r="F39" s="534"/>
      <c r="G39" s="534"/>
      <c r="H39" s="535"/>
    </row>
    <row r="40" spans="1:8" ht="17.25" customHeight="1">
      <c r="A40" s="536" t="s">
        <v>192</v>
      </c>
      <c r="B40" s="537"/>
      <c r="C40" s="537"/>
      <c r="D40" s="547"/>
      <c r="E40" s="552" t="s">
        <v>206</v>
      </c>
      <c r="F40" s="553"/>
      <c r="G40" s="553"/>
      <c r="H40" s="554"/>
    </row>
    <row r="41" spans="1:8" ht="17.25" customHeight="1">
      <c r="A41" s="536" t="s">
        <v>193</v>
      </c>
      <c r="B41" s="537"/>
      <c r="C41" s="537"/>
      <c r="D41" s="547"/>
      <c r="E41" s="533" t="s">
        <v>207</v>
      </c>
      <c r="F41" s="534"/>
      <c r="G41" s="534"/>
      <c r="H41" s="540"/>
    </row>
    <row r="42" spans="1:8" ht="17.25" customHeight="1">
      <c r="A42" s="536"/>
      <c r="B42" s="537"/>
      <c r="C42" s="537"/>
      <c r="D42" s="547"/>
      <c r="E42" s="533" t="s">
        <v>208</v>
      </c>
      <c r="F42" s="534"/>
      <c r="G42" s="534"/>
      <c r="H42" s="540"/>
    </row>
    <row r="43" spans="1:8" ht="17.25" customHeight="1">
      <c r="A43" s="552" t="s">
        <v>198</v>
      </c>
      <c r="B43" s="553"/>
      <c r="C43" s="553"/>
      <c r="D43" s="554"/>
      <c r="E43" s="533" t="s">
        <v>209</v>
      </c>
      <c r="F43" s="534"/>
      <c r="G43" s="534"/>
      <c r="H43" s="540"/>
    </row>
    <row r="44" spans="1:8" ht="17.25" customHeight="1">
      <c r="A44" s="536" t="s">
        <v>199</v>
      </c>
      <c r="B44" s="537"/>
      <c r="C44" s="537"/>
      <c r="D44" s="538"/>
      <c r="E44" s="533" t="s">
        <v>210</v>
      </c>
      <c r="F44" s="534"/>
      <c r="G44" s="534"/>
      <c r="H44" s="535"/>
    </row>
    <row r="45" spans="1:8" ht="17.25" customHeight="1">
      <c r="A45" s="530" t="s">
        <v>200</v>
      </c>
      <c r="B45" s="531"/>
      <c r="C45" s="531"/>
      <c r="D45" s="532"/>
      <c r="E45" s="533"/>
      <c r="F45" s="534"/>
      <c r="G45" s="534"/>
      <c r="H45" s="535"/>
    </row>
    <row r="46" spans="1:8" ht="17.25" customHeight="1">
      <c r="A46" s="536" t="s">
        <v>201</v>
      </c>
      <c r="B46" s="537"/>
      <c r="C46" s="537"/>
      <c r="D46" s="538"/>
      <c r="E46" s="539"/>
      <c r="F46" s="534"/>
      <c r="G46" s="534"/>
      <c r="H46" s="540"/>
    </row>
    <row r="47" spans="1:8">
      <c r="A47" s="541"/>
      <c r="B47" s="542"/>
      <c r="C47" s="542"/>
      <c r="D47" s="543"/>
      <c r="E47" s="544"/>
      <c r="F47" s="545"/>
      <c r="G47" s="545"/>
      <c r="H47" s="546"/>
    </row>
    <row r="48" spans="1:8">
      <c r="A48" s="524"/>
      <c r="B48" s="525"/>
      <c r="C48" s="525"/>
      <c r="D48" s="526"/>
      <c r="E48" s="527"/>
      <c r="F48" s="528"/>
      <c r="G48" s="528"/>
      <c r="H48" s="529"/>
    </row>
    <row r="49" spans="1:8" s="21" customFormat="1">
      <c r="A49" s="18"/>
      <c r="B49" s="18"/>
      <c r="C49" s="18"/>
      <c r="D49" s="18"/>
      <c r="E49" s="19"/>
      <c r="F49" s="20"/>
      <c r="G49" s="20"/>
      <c r="H49" s="20"/>
    </row>
    <row r="50" spans="1:8" s="22" customFormat="1">
      <c r="E50"/>
      <c r="F50"/>
      <c r="G50"/>
      <c r="H50"/>
    </row>
    <row r="54" spans="1:8">
      <c r="E54" t="s">
        <v>25</v>
      </c>
    </row>
  </sheetData>
  <mergeCells count="84">
    <mergeCell ref="A48:D48"/>
    <mergeCell ref="E48:H48"/>
    <mergeCell ref="A45:D45"/>
    <mergeCell ref="E45:H45"/>
    <mergeCell ref="A46:D46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B25:D25"/>
    <mergeCell ref="F25:H25"/>
    <mergeCell ref="B26:D26"/>
    <mergeCell ref="F26:H26"/>
    <mergeCell ref="B27:D27"/>
    <mergeCell ref="F27:H27"/>
    <mergeCell ref="F22:H22"/>
    <mergeCell ref="A23:D24"/>
    <mergeCell ref="E23:H24"/>
    <mergeCell ref="B21:C21"/>
    <mergeCell ref="F21:H21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56"/>
  <sheetViews>
    <sheetView topLeftCell="A28" zoomScaleNormal="100" workbookViewId="0">
      <selection activeCell="E39" sqref="E39:H39"/>
    </sheetView>
  </sheetViews>
  <sheetFormatPr defaultRowHeight="16.5"/>
  <cols>
    <col min="2" max="2" width="10.25" customWidth="1"/>
    <col min="3" max="3" width="11.375" customWidth="1"/>
    <col min="4" max="4" width="20.25" customWidth="1"/>
    <col min="5" max="5" width="10.25" customWidth="1"/>
    <col min="6" max="6" width="9.875" bestFit="1" customWidth="1"/>
    <col min="7" max="7" width="18.125" customWidth="1"/>
    <col min="8" max="8" width="29.75" customWidth="1"/>
  </cols>
  <sheetData>
    <row r="1" spans="1:8">
      <c r="A1" s="578" t="s">
        <v>0</v>
      </c>
      <c r="B1" s="578"/>
      <c r="C1" s="578"/>
      <c r="D1" s="578"/>
      <c r="E1" s="578"/>
      <c r="F1" s="578"/>
      <c r="G1" s="578"/>
      <c r="H1" s="578"/>
    </row>
    <row r="2" spans="1:8">
      <c r="A2" s="578"/>
      <c r="B2" s="578"/>
      <c r="C2" s="578"/>
      <c r="D2" s="578"/>
      <c r="E2" s="578"/>
      <c r="F2" s="578"/>
      <c r="G2" s="578"/>
      <c r="H2" s="578"/>
    </row>
    <row r="3" spans="1:8" ht="31.5">
      <c r="A3" s="49"/>
      <c r="B3" s="49"/>
      <c r="C3" s="49"/>
      <c r="D3" s="49"/>
      <c r="E3" s="49"/>
      <c r="F3" s="49"/>
      <c r="G3" s="579" t="s">
        <v>220</v>
      </c>
      <c r="H3" s="57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80"/>
      <c r="B7" s="580"/>
      <c r="C7" s="580"/>
      <c r="D7" s="580"/>
      <c r="E7" s="580"/>
      <c r="F7" s="580"/>
      <c r="G7" s="580"/>
      <c r="H7" s="580"/>
    </row>
    <row r="8" spans="1:8" ht="17.25">
      <c r="A8" s="555" t="s">
        <v>4</v>
      </c>
      <c r="B8" s="555" t="s">
        <v>5</v>
      </c>
      <c r="C8" s="555"/>
      <c r="D8" s="46" t="s">
        <v>6</v>
      </c>
      <c r="E8" s="46" t="s">
        <v>7</v>
      </c>
      <c r="F8" s="555" t="s">
        <v>8</v>
      </c>
      <c r="G8" s="555"/>
      <c r="H8" s="555"/>
    </row>
    <row r="9" spans="1:8" ht="17.25" customHeight="1">
      <c r="A9" s="555"/>
      <c r="B9" s="573" t="s">
        <v>242</v>
      </c>
      <c r="C9" s="560"/>
      <c r="D9" s="8" t="s">
        <v>243</v>
      </c>
      <c r="E9" s="46">
        <v>8</v>
      </c>
      <c r="F9" s="555" t="s">
        <v>244</v>
      </c>
      <c r="G9" s="555"/>
      <c r="H9" s="555"/>
    </row>
    <row r="10" spans="1:8" ht="17.25">
      <c r="A10" s="555"/>
      <c r="B10" s="573"/>
      <c r="C10" s="581"/>
      <c r="D10" s="8"/>
      <c r="E10" s="9"/>
      <c r="F10" s="555"/>
      <c r="G10" s="555"/>
      <c r="H10" s="555"/>
    </row>
    <row r="11" spans="1:8" ht="17.25">
      <c r="A11" s="555"/>
      <c r="B11" s="573"/>
      <c r="C11" s="581"/>
      <c r="D11" s="10"/>
      <c r="E11" s="9"/>
      <c r="F11" s="555"/>
      <c r="G11" s="555"/>
      <c r="H11" s="555"/>
    </row>
    <row r="12" spans="1:8" ht="17.25">
      <c r="A12" s="555"/>
      <c r="B12" s="573"/>
      <c r="C12" s="581"/>
      <c r="D12" s="46"/>
      <c r="E12" s="46"/>
      <c r="F12" s="555"/>
      <c r="G12" s="555"/>
      <c r="H12" s="555"/>
    </row>
    <row r="13" spans="1:8" ht="17.25">
      <c r="A13" s="555"/>
      <c r="B13" s="573"/>
      <c r="C13" s="581"/>
      <c r="D13" s="46"/>
      <c r="E13" s="46"/>
      <c r="F13" s="555"/>
      <c r="G13" s="555"/>
      <c r="H13" s="555"/>
    </row>
    <row r="14" spans="1:8" ht="17.25">
      <c r="A14" s="558"/>
      <c r="B14" s="570"/>
      <c r="C14" s="571"/>
      <c r="D14" s="48"/>
      <c r="E14" s="46"/>
      <c r="F14" s="572"/>
      <c r="G14" s="572"/>
      <c r="H14" s="572"/>
    </row>
    <row r="15" spans="1:8" ht="17.25">
      <c r="A15" s="558" t="s">
        <v>9</v>
      </c>
      <c r="B15" s="573"/>
      <c r="C15" s="560"/>
      <c r="D15" s="51"/>
      <c r="E15" s="46"/>
      <c r="F15" s="574"/>
      <c r="G15" s="575"/>
      <c r="H15" s="576"/>
    </row>
    <row r="16" spans="1:8" ht="17.25">
      <c r="A16" s="558"/>
      <c r="B16" s="573"/>
      <c r="C16" s="560"/>
      <c r="D16" s="12"/>
      <c r="E16" s="47"/>
      <c r="F16" s="571"/>
      <c r="G16" s="571"/>
      <c r="H16" s="571"/>
    </row>
    <row r="17" spans="1:8" ht="17.25">
      <c r="A17" s="558"/>
      <c r="B17" s="573"/>
      <c r="C17" s="560"/>
      <c r="D17" s="12"/>
      <c r="E17" s="46"/>
      <c r="F17" s="577"/>
      <c r="G17" s="577"/>
      <c r="H17" s="577"/>
    </row>
    <row r="18" spans="1:8" ht="17.25" customHeight="1">
      <c r="A18" s="558"/>
      <c r="B18" s="573"/>
      <c r="C18" s="560"/>
      <c r="D18" s="14"/>
      <c r="E18" s="46"/>
      <c r="F18" s="555"/>
      <c r="G18" s="555"/>
      <c r="H18" s="555"/>
    </row>
    <row r="19" spans="1:8" ht="17.25">
      <c r="A19" s="558"/>
      <c r="B19" s="573"/>
      <c r="C19" s="560"/>
      <c r="D19" s="50"/>
      <c r="E19" s="46"/>
      <c r="F19" s="555"/>
      <c r="G19" s="555"/>
      <c r="H19" s="555"/>
    </row>
    <row r="20" spans="1:8" ht="17.25">
      <c r="A20" s="558"/>
      <c r="B20" s="570"/>
      <c r="C20" s="571"/>
      <c r="D20" s="50"/>
      <c r="E20" s="46"/>
      <c r="F20" s="555"/>
      <c r="G20" s="555"/>
      <c r="H20" s="555"/>
    </row>
    <row r="21" spans="1:8" ht="17.25">
      <c r="A21" s="558"/>
      <c r="B21" s="570"/>
      <c r="C21" s="570"/>
      <c r="D21" s="50"/>
      <c r="E21" s="46"/>
      <c r="F21" s="558"/>
      <c r="G21" s="559"/>
      <c r="H21" s="560"/>
    </row>
    <row r="22" spans="1:8" ht="17.25">
      <c r="A22" s="558"/>
      <c r="B22" s="570"/>
      <c r="C22" s="571"/>
      <c r="D22" s="16"/>
      <c r="E22" s="46"/>
      <c r="F22" s="555"/>
      <c r="G22" s="555"/>
      <c r="H22" s="555"/>
    </row>
    <row r="23" spans="1:8" ht="17.25" customHeight="1">
      <c r="A23" s="561" t="s">
        <v>222</v>
      </c>
      <c r="B23" s="562"/>
      <c r="C23" s="562"/>
      <c r="D23" s="563"/>
      <c r="E23" s="567" t="s">
        <v>224</v>
      </c>
      <c r="F23" s="568"/>
      <c r="G23" s="568"/>
      <c r="H23" s="569"/>
    </row>
    <row r="24" spans="1:8" ht="17.25" customHeight="1">
      <c r="A24" s="564"/>
      <c r="B24" s="565"/>
      <c r="C24" s="565"/>
      <c r="D24" s="566"/>
      <c r="E24" s="564"/>
      <c r="F24" s="565"/>
      <c r="G24" s="565"/>
      <c r="H24" s="566"/>
    </row>
    <row r="25" spans="1:8" ht="17.25">
      <c r="A25" s="46" t="s">
        <v>10</v>
      </c>
      <c r="B25" s="555" t="s">
        <v>184</v>
      </c>
      <c r="C25" s="555"/>
      <c r="D25" s="555"/>
      <c r="E25" s="46" t="s">
        <v>11</v>
      </c>
      <c r="F25" s="558" t="s">
        <v>225</v>
      </c>
      <c r="G25" s="559"/>
      <c r="H25" s="560"/>
    </row>
    <row r="26" spans="1:8" ht="17.25">
      <c r="A26" s="46" t="s">
        <v>12</v>
      </c>
      <c r="B26" s="555" t="s">
        <v>185</v>
      </c>
      <c r="C26" s="555"/>
      <c r="D26" s="555"/>
      <c r="E26" s="46" t="s">
        <v>14</v>
      </c>
      <c r="F26" s="555" t="s">
        <v>226</v>
      </c>
      <c r="G26" s="555"/>
      <c r="H26" s="555"/>
    </row>
    <row r="27" spans="1:8" ht="17.25">
      <c r="A27" s="46" t="s">
        <v>15</v>
      </c>
      <c r="B27" s="555" t="s">
        <v>223</v>
      </c>
      <c r="C27" s="555"/>
      <c r="D27" s="555"/>
      <c r="E27" s="46" t="s">
        <v>16</v>
      </c>
      <c r="F27" s="555"/>
      <c r="G27" s="555"/>
      <c r="H27" s="555"/>
    </row>
    <row r="28" spans="1:8" ht="17.25" customHeight="1">
      <c r="A28" s="46" t="s">
        <v>17</v>
      </c>
      <c r="B28" s="555" t="s">
        <v>187</v>
      </c>
      <c r="C28" s="555"/>
      <c r="D28" s="555"/>
      <c r="E28" s="46" t="s">
        <v>18</v>
      </c>
      <c r="F28" s="555"/>
      <c r="G28" s="555"/>
      <c r="H28" s="555"/>
    </row>
    <row r="29" spans="1:8" ht="17.25">
      <c r="A29" s="46" t="s">
        <v>19</v>
      </c>
      <c r="B29" s="555" t="s">
        <v>185</v>
      </c>
      <c r="C29" s="555"/>
      <c r="D29" s="555"/>
      <c r="E29" s="46" t="s">
        <v>20</v>
      </c>
      <c r="F29" s="555" t="s">
        <v>227</v>
      </c>
      <c r="G29" s="555"/>
      <c r="H29" s="555"/>
    </row>
    <row r="30" spans="1:8" ht="17.25">
      <c r="A30" s="46"/>
      <c r="B30" s="555"/>
      <c r="C30" s="555"/>
      <c r="D30" s="555"/>
      <c r="E30" s="46" t="s">
        <v>21</v>
      </c>
      <c r="F30" s="555" t="s">
        <v>228</v>
      </c>
      <c r="G30" s="555"/>
      <c r="H30" s="555"/>
    </row>
    <row r="31" spans="1:8" ht="17.25">
      <c r="A31" s="46"/>
      <c r="B31" s="555"/>
      <c r="C31" s="555"/>
      <c r="D31" s="555"/>
      <c r="E31" s="46" t="s">
        <v>22</v>
      </c>
      <c r="F31" s="555" t="s">
        <v>229</v>
      </c>
      <c r="G31" s="555"/>
      <c r="H31" s="555"/>
    </row>
    <row r="32" spans="1:8">
      <c r="A32" s="17"/>
      <c r="B32" s="556"/>
      <c r="C32" s="556"/>
      <c r="D32" s="556"/>
      <c r="E32" s="17"/>
      <c r="F32" s="556"/>
      <c r="G32" s="556"/>
      <c r="H32" s="556"/>
    </row>
    <row r="33" spans="1:8" ht="24">
      <c r="A33" s="557" t="s">
        <v>24</v>
      </c>
      <c r="B33" s="557"/>
      <c r="C33" s="557"/>
      <c r="D33" s="557"/>
      <c r="E33" s="557"/>
      <c r="F33" s="557"/>
      <c r="G33" s="557"/>
      <c r="H33" s="557"/>
    </row>
    <row r="34" spans="1:8" ht="20.25" customHeight="1">
      <c r="A34" s="552" t="s">
        <v>230</v>
      </c>
      <c r="B34" s="553"/>
      <c r="C34" s="553"/>
      <c r="D34" s="554"/>
      <c r="E34" s="552" t="s">
        <v>249</v>
      </c>
      <c r="F34" s="553"/>
      <c r="G34" s="553"/>
      <c r="H34" s="554"/>
    </row>
    <row r="35" spans="1:8" ht="19.5" customHeight="1">
      <c r="A35" s="533" t="s">
        <v>231</v>
      </c>
      <c r="B35" s="534"/>
      <c r="C35" s="534"/>
      <c r="D35" s="540"/>
      <c r="E35" s="536" t="s">
        <v>250</v>
      </c>
      <c r="F35" s="537"/>
      <c r="G35" s="537"/>
      <c r="H35" s="538"/>
    </row>
    <row r="36" spans="1:8" ht="16.5" customHeight="1">
      <c r="A36" s="590" t="s">
        <v>232</v>
      </c>
      <c r="B36" s="591"/>
      <c r="C36" s="591"/>
      <c r="D36" s="592"/>
      <c r="E36" s="533" t="s">
        <v>251</v>
      </c>
      <c r="F36" s="534"/>
      <c r="G36" s="534"/>
      <c r="H36" s="535"/>
    </row>
    <row r="37" spans="1:8" ht="17.25" customHeight="1">
      <c r="A37" s="582"/>
      <c r="B37" s="537"/>
      <c r="C37" s="537"/>
      <c r="D37" s="538"/>
      <c r="E37" s="57" t="s">
        <v>252</v>
      </c>
      <c r="H37" s="58"/>
    </row>
    <row r="38" spans="1:8" ht="16.5" customHeight="1">
      <c r="A38" s="552" t="s">
        <v>233</v>
      </c>
      <c r="B38" s="553"/>
      <c r="C38" s="553"/>
      <c r="D38" s="554"/>
      <c r="E38" s="552" t="s">
        <v>245</v>
      </c>
      <c r="F38" s="553"/>
      <c r="G38" s="553"/>
      <c r="H38" s="554"/>
    </row>
    <row r="39" spans="1:8" ht="17.25" customHeight="1">
      <c r="A39" s="582" t="s">
        <v>234</v>
      </c>
      <c r="B39" s="537"/>
      <c r="C39" s="537"/>
      <c r="D39" s="538"/>
      <c r="E39" s="596" t="s">
        <v>246</v>
      </c>
      <c r="F39" s="597"/>
      <c r="G39" s="597"/>
      <c r="H39" s="598"/>
    </row>
    <row r="40" spans="1:8" ht="17.25" customHeight="1">
      <c r="A40" s="536" t="s">
        <v>235</v>
      </c>
      <c r="B40" s="537"/>
      <c r="C40" s="537"/>
      <c r="D40" s="547"/>
      <c r="E40" s="533" t="s">
        <v>248</v>
      </c>
      <c r="F40" s="597"/>
      <c r="G40" s="597"/>
      <c r="H40" s="598"/>
    </row>
    <row r="41" spans="1:8" ht="17.25" customHeight="1">
      <c r="A41" s="552" t="s">
        <v>236</v>
      </c>
      <c r="B41" s="553"/>
      <c r="C41" s="553"/>
      <c r="D41" s="554"/>
      <c r="E41" s="596" t="s">
        <v>247</v>
      </c>
      <c r="F41" s="597"/>
      <c r="G41" s="597"/>
      <c r="H41" s="598"/>
    </row>
    <row r="42" spans="1:8" ht="17.25" customHeight="1">
      <c r="A42" s="536" t="s">
        <v>237</v>
      </c>
      <c r="B42" s="537"/>
      <c r="C42" s="537"/>
      <c r="D42" s="547"/>
      <c r="E42" s="533"/>
      <c r="F42" s="534"/>
      <c r="G42" s="534"/>
      <c r="H42" s="540"/>
    </row>
    <row r="43" spans="1:8" ht="17.25" customHeight="1">
      <c r="A43" s="536" t="s">
        <v>238</v>
      </c>
      <c r="B43" s="537"/>
      <c r="C43" s="537"/>
      <c r="D43" s="547"/>
      <c r="E43" s="552" t="s">
        <v>266</v>
      </c>
      <c r="F43" s="553"/>
      <c r="G43" s="553"/>
      <c r="H43" s="601"/>
    </row>
    <row r="44" spans="1:8" ht="17.25" customHeight="1">
      <c r="A44" s="552" t="s">
        <v>239</v>
      </c>
      <c r="B44" s="553"/>
      <c r="C44" s="553"/>
      <c r="D44" s="554"/>
      <c r="E44" s="533" t="s">
        <v>267</v>
      </c>
      <c r="F44" s="534"/>
      <c r="G44" s="534"/>
      <c r="H44" s="535"/>
    </row>
    <row r="45" spans="1:8" ht="17.25" customHeight="1">
      <c r="A45" s="530" t="s">
        <v>240</v>
      </c>
      <c r="B45" s="531"/>
      <c r="C45" s="531"/>
      <c r="D45" s="532"/>
      <c r="E45" s="533" t="s">
        <v>263</v>
      </c>
      <c r="F45" s="534"/>
      <c r="G45" s="534"/>
      <c r="H45" s="535"/>
    </row>
    <row r="46" spans="1:8" ht="17.25" customHeight="1">
      <c r="A46" s="536" t="s">
        <v>241</v>
      </c>
      <c r="B46" s="537"/>
      <c r="C46" s="537"/>
      <c r="D46" s="538"/>
      <c r="E46" s="533" t="s">
        <v>264</v>
      </c>
      <c r="F46" s="534"/>
      <c r="G46" s="534"/>
      <c r="H46" s="535"/>
    </row>
    <row r="47" spans="1:8">
      <c r="A47" s="541"/>
      <c r="B47" s="542"/>
      <c r="C47" s="542"/>
      <c r="D47" s="543"/>
      <c r="E47" s="544" t="s">
        <v>265</v>
      </c>
      <c r="F47" s="545"/>
      <c r="G47" s="545"/>
      <c r="H47" s="546"/>
    </row>
    <row r="48" spans="1:8">
      <c r="A48" s="524"/>
      <c r="B48" s="525"/>
      <c r="C48" s="525"/>
      <c r="D48" s="526"/>
      <c r="E48" s="527"/>
      <c r="F48" s="528"/>
      <c r="G48" s="528"/>
      <c r="H48" s="529"/>
    </row>
    <row r="49" spans="1:8" s="21" customFormat="1" ht="22.5" customHeight="1">
      <c r="A49" s="599" t="s">
        <v>262</v>
      </c>
      <c r="B49" s="599"/>
      <c r="C49" s="599"/>
      <c r="D49" s="599"/>
      <c r="E49" s="599"/>
      <c r="F49" s="600"/>
      <c r="G49" s="69">
        <f>G56+D56</f>
        <v>90800</v>
      </c>
      <c r="H49" s="68"/>
    </row>
    <row r="50" spans="1:8" s="59" customFormat="1">
      <c r="A50" s="593" t="s">
        <v>261</v>
      </c>
      <c r="B50" s="61" t="s">
        <v>253</v>
      </c>
      <c r="C50" s="60" t="s">
        <v>254</v>
      </c>
      <c r="D50" s="60" t="s">
        <v>256</v>
      </c>
      <c r="E50" s="593" t="s">
        <v>255</v>
      </c>
      <c r="F50" s="61" t="s">
        <v>253</v>
      </c>
      <c r="G50" s="60" t="s">
        <v>254</v>
      </c>
      <c r="H50" s="60" t="s">
        <v>256</v>
      </c>
    </row>
    <row r="51" spans="1:8">
      <c r="A51" s="594"/>
      <c r="B51" s="62"/>
      <c r="C51" s="63"/>
      <c r="D51" s="62"/>
      <c r="E51" s="594"/>
      <c r="F51" s="64">
        <v>41230</v>
      </c>
      <c r="G51" s="63">
        <v>29200</v>
      </c>
      <c r="H51" s="62" t="s">
        <v>257</v>
      </c>
    </row>
    <row r="52" spans="1:8">
      <c r="A52" s="594"/>
      <c r="B52" s="62"/>
      <c r="C52" s="63"/>
      <c r="D52" s="62"/>
      <c r="E52" s="594"/>
      <c r="F52" s="64">
        <v>41225</v>
      </c>
      <c r="G52" s="63">
        <v>22900</v>
      </c>
      <c r="H52" s="62" t="s">
        <v>257</v>
      </c>
    </row>
    <row r="53" spans="1:8">
      <c r="A53" s="594"/>
      <c r="B53" s="62"/>
      <c r="C53" s="63"/>
      <c r="D53" s="62"/>
      <c r="E53" s="594"/>
      <c r="F53" s="64">
        <v>41231</v>
      </c>
      <c r="G53" s="63">
        <v>7200</v>
      </c>
      <c r="H53" s="62" t="s">
        <v>258</v>
      </c>
    </row>
    <row r="54" spans="1:8">
      <c r="A54" s="594"/>
      <c r="B54" s="62"/>
      <c r="C54" s="63"/>
      <c r="D54" s="62"/>
      <c r="E54" s="594"/>
      <c r="F54" s="64">
        <v>41231</v>
      </c>
      <c r="G54" s="63">
        <v>31500</v>
      </c>
      <c r="H54" s="62" t="s">
        <v>259</v>
      </c>
    </row>
    <row r="55" spans="1:8">
      <c r="A55" s="594"/>
      <c r="B55" s="62"/>
      <c r="C55" s="63"/>
      <c r="D55" s="62"/>
      <c r="E55" s="594"/>
      <c r="F55" s="62"/>
      <c r="G55" s="63"/>
      <c r="H55" s="62"/>
    </row>
    <row r="56" spans="1:8">
      <c r="A56" s="595"/>
      <c r="B56" s="65" t="s">
        <v>260</v>
      </c>
      <c r="C56" s="66">
        <f>SUM(C51:C55)</f>
        <v>0</v>
      </c>
      <c r="D56" s="62"/>
      <c r="E56" s="595"/>
      <c r="F56" s="65" t="s">
        <v>260</v>
      </c>
      <c r="G56" s="67">
        <f>SUM(G51:G55)</f>
        <v>90800</v>
      </c>
      <c r="H56" s="62"/>
    </row>
  </sheetData>
  <mergeCells count="86">
    <mergeCell ref="E50:E56"/>
    <mergeCell ref="A50:A56"/>
    <mergeCell ref="E39:H39"/>
    <mergeCell ref="E40:H40"/>
    <mergeCell ref="E41:H41"/>
    <mergeCell ref="A49:F49"/>
    <mergeCell ref="A39:D39"/>
    <mergeCell ref="A40:D40"/>
    <mergeCell ref="A41:D41"/>
    <mergeCell ref="A42:D42"/>
    <mergeCell ref="E42:H42"/>
    <mergeCell ref="A43:D43"/>
    <mergeCell ref="E43:H43"/>
    <mergeCell ref="A44:D44"/>
    <mergeCell ref="E44:H44"/>
    <mergeCell ref="A48:D48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A23:D24"/>
    <mergeCell ref="E23:H24"/>
    <mergeCell ref="B21:C21"/>
    <mergeCell ref="F21:H21"/>
    <mergeCell ref="B25:D25"/>
    <mergeCell ref="F25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A36:D36"/>
    <mergeCell ref="E36:H36"/>
    <mergeCell ref="A37:D37"/>
    <mergeCell ref="E38:H38"/>
    <mergeCell ref="A38:D38"/>
    <mergeCell ref="E48:H48"/>
    <mergeCell ref="A45:D45"/>
    <mergeCell ref="E45:H45"/>
    <mergeCell ref="A46:D46"/>
    <mergeCell ref="E46:H46"/>
    <mergeCell ref="A47:D47"/>
    <mergeCell ref="E47:H4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56"/>
  <sheetViews>
    <sheetView topLeftCell="A31" zoomScaleNormal="100" workbookViewId="0">
      <selection activeCell="L40" sqref="L40"/>
    </sheetView>
  </sheetViews>
  <sheetFormatPr defaultRowHeight="16.5"/>
  <cols>
    <col min="2" max="2" width="10.25" customWidth="1"/>
    <col min="3" max="3" width="11.375" customWidth="1"/>
    <col min="4" max="4" width="20.25" customWidth="1"/>
    <col min="5" max="5" width="10.25" customWidth="1"/>
    <col min="6" max="6" width="9.875" bestFit="1" customWidth="1"/>
    <col min="7" max="7" width="18.125" customWidth="1"/>
    <col min="8" max="8" width="36.75" customWidth="1"/>
  </cols>
  <sheetData>
    <row r="1" spans="1:8">
      <c r="A1" s="578" t="s">
        <v>0</v>
      </c>
      <c r="B1" s="578"/>
      <c r="C1" s="578"/>
      <c r="D1" s="578"/>
      <c r="E1" s="578"/>
      <c r="F1" s="578"/>
      <c r="G1" s="578"/>
      <c r="H1" s="578"/>
    </row>
    <row r="2" spans="1:8">
      <c r="A2" s="578"/>
      <c r="B2" s="578"/>
      <c r="C2" s="578"/>
      <c r="D2" s="578"/>
      <c r="E2" s="578"/>
      <c r="F2" s="578"/>
      <c r="G2" s="578"/>
      <c r="H2" s="578"/>
    </row>
    <row r="3" spans="1:8" ht="31.5">
      <c r="A3" s="55"/>
      <c r="B3" s="55"/>
      <c r="C3" s="55"/>
      <c r="D3" s="55"/>
      <c r="E3" s="55"/>
      <c r="F3" s="55"/>
      <c r="G3" s="579" t="s">
        <v>268</v>
      </c>
      <c r="H3" s="57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80"/>
      <c r="B7" s="580"/>
      <c r="C7" s="580"/>
      <c r="D7" s="580"/>
      <c r="E7" s="580"/>
      <c r="F7" s="580"/>
      <c r="G7" s="580"/>
      <c r="H7" s="580"/>
    </row>
    <row r="8" spans="1:8" ht="17.25">
      <c r="A8" s="555" t="s">
        <v>4</v>
      </c>
      <c r="B8" s="555" t="s">
        <v>5</v>
      </c>
      <c r="C8" s="555"/>
      <c r="D8" s="52" t="s">
        <v>6</v>
      </c>
      <c r="E8" s="52" t="s">
        <v>7</v>
      </c>
      <c r="F8" s="555" t="s">
        <v>8</v>
      </c>
      <c r="G8" s="555"/>
      <c r="H8" s="555"/>
    </row>
    <row r="9" spans="1:8" ht="17.25" customHeight="1">
      <c r="A9" s="555"/>
      <c r="B9" s="573" t="s">
        <v>293</v>
      </c>
      <c r="C9" s="560"/>
      <c r="D9" s="8" t="s">
        <v>294</v>
      </c>
      <c r="E9" s="52">
        <v>2</v>
      </c>
      <c r="F9" s="555"/>
      <c r="G9" s="555"/>
      <c r="H9" s="555"/>
    </row>
    <row r="10" spans="1:8" ht="17.25">
      <c r="A10" s="555"/>
      <c r="B10" s="573"/>
      <c r="C10" s="581"/>
      <c r="D10" s="8"/>
      <c r="E10" s="9"/>
      <c r="F10" s="555"/>
      <c r="G10" s="555"/>
      <c r="H10" s="555"/>
    </row>
    <row r="11" spans="1:8" ht="17.25">
      <c r="A11" s="555"/>
      <c r="B11" s="573"/>
      <c r="C11" s="581"/>
      <c r="D11" s="10"/>
      <c r="E11" s="9"/>
      <c r="F11" s="555"/>
      <c r="G11" s="555"/>
      <c r="H11" s="555"/>
    </row>
    <row r="12" spans="1:8" ht="17.25">
      <c r="A12" s="555"/>
      <c r="B12" s="573"/>
      <c r="C12" s="581"/>
      <c r="D12" s="52"/>
      <c r="E12" s="52"/>
      <c r="F12" s="555"/>
      <c r="G12" s="555"/>
      <c r="H12" s="555"/>
    </row>
    <row r="13" spans="1:8" ht="17.25">
      <c r="A13" s="555"/>
      <c r="B13" s="573"/>
      <c r="C13" s="581"/>
      <c r="D13" s="52"/>
      <c r="E13" s="52"/>
      <c r="F13" s="555"/>
      <c r="G13" s="555"/>
      <c r="H13" s="555"/>
    </row>
    <row r="14" spans="1:8" ht="17.25">
      <c r="A14" s="558"/>
      <c r="B14" s="570"/>
      <c r="C14" s="571"/>
      <c r="D14" s="54"/>
      <c r="E14" s="52"/>
      <c r="F14" s="572"/>
      <c r="G14" s="572"/>
      <c r="H14" s="572"/>
    </row>
    <row r="15" spans="1:8" ht="17.25">
      <c r="A15" s="558" t="s">
        <v>9</v>
      </c>
      <c r="B15" s="573"/>
      <c r="C15" s="560"/>
      <c r="D15" s="51"/>
      <c r="E15" s="52"/>
      <c r="F15" s="574"/>
      <c r="G15" s="575"/>
      <c r="H15" s="576"/>
    </row>
    <row r="16" spans="1:8" ht="17.25">
      <c r="A16" s="558"/>
      <c r="B16" s="573"/>
      <c r="C16" s="560"/>
      <c r="D16" s="12"/>
      <c r="E16" s="53"/>
      <c r="F16" s="571"/>
      <c r="G16" s="571"/>
      <c r="H16" s="571"/>
    </row>
    <row r="17" spans="1:8" ht="17.25">
      <c r="A17" s="558"/>
      <c r="B17" s="573"/>
      <c r="C17" s="560"/>
      <c r="D17" s="12"/>
      <c r="E17" s="52"/>
      <c r="F17" s="577"/>
      <c r="G17" s="577"/>
      <c r="H17" s="577"/>
    </row>
    <row r="18" spans="1:8" ht="17.25" customHeight="1">
      <c r="A18" s="558"/>
      <c r="B18" s="573"/>
      <c r="C18" s="560"/>
      <c r="D18" s="14"/>
      <c r="E18" s="52"/>
      <c r="F18" s="555"/>
      <c r="G18" s="555"/>
      <c r="H18" s="555"/>
    </row>
    <row r="19" spans="1:8" ht="17.25">
      <c r="A19" s="558"/>
      <c r="B19" s="573"/>
      <c r="C19" s="560"/>
      <c r="D19" s="56"/>
      <c r="E19" s="52"/>
      <c r="F19" s="555"/>
      <c r="G19" s="555"/>
      <c r="H19" s="555"/>
    </row>
    <row r="20" spans="1:8" ht="17.25">
      <c r="A20" s="558"/>
      <c r="B20" s="570"/>
      <c r="C20" s="571"/>
      <c r="D20" s="56"/>
      <c r="E20" s="52"/>
      <c r="F20" s="555"/>
      <c r="G20" s="555"/>
      <c r="H20" s="555"/>
    </row>
    <row r="21" spans="1:8" ht="17.25">
      <c r="A21" s="558"/>
      <c r="B21" s="570"/>
      <c r="C21" s="570"/>
      <c r="D21" s="56"/>
      <c r="E21" s="52"/>
      <c r="F21" s="558"/>
      <c r="G21" s="559"/>
      <c r="H21" s="560"/>
    </row>
    <row r="22" spans="1:8" ht="17.25">
      <c r="A22" s="558"/>
      <c r="B22" s="570"/>
      <c r="C22" s="571"/>
      <c r="D22" s="16"/>
      <c r="E22" s="52"/>
      <c r="F22" s="555"/>
      <c r="G22" s="555"/>
      <c r="H22" s="555"/>
    </row>
    <row r="23" spans="1:8" ht="17.25" customHeight="1">
      <c r="A23" s="561" t="s">
        <v>269</v>
      </c>
      <c r="B23" s="562"/>
      <c r="C23" s="562"/>
      <c r="D23" s="563"/>
      <c r="E23" s="567" t="s">
        <v>272</v>
      </c>
      <c r="F23" s="568"/>
      <c r="G23" s="568"/>
      <c r="H23" s="569"/>
    </row>
    <row r="24" spans="1:8" ht="17.25" customHeight="1">
      <c r="A24" s="564"/>
      <c r="B24" s="565"/>
      <c r="C24" s="565"/>
      <c r="D24" s="566"/>
      <c r="E24" s="564"/>
      <c r="F24" s="565"/>
      <c r="G24" s="565"/>
      <c r="H24" s="566"/>
    </row>
    <row r="25" spans="1:8" ht="17.25">
      <c r="A25" s="52" t="s">
        <v>10</v>
      </c>
      <c r="B25" s="555" t="s">
        <v>27</v>
      </c>
      <c r="C25" s="555"/>
      <c r="D25" s="555"/>
      <c r="E25" s="52" t="s">
        <v>11</v>
      </c>
      <c r="F25" s="558" t="s">
        <v>273</v>
      </c>
      <c r="G25" s="559"/>
      <c r="H25" s="560"/>
    </row>
    <row r="26" spans="1:8" ht="17.25">
      <c r="A26" s="52" t="s">
        <v>12</v>
      </c>
      <c r="B26" s="555" t="s">
        <v>185</v>
      </c>
      <c r="C26" s="555"/>
      <c r="D26" s="555"/>
      <c r="E26" s="52" t="s">
        <v>14</v>
      </c>
      <c r="F26" s="555" t="s">
        <v>274</v>
      </c>
      <c r="G26" s="555"/>
      <c r="H26" s="555"/>
    </row>
    <row r="27" spans="1:8" ht="17.25">
      <c r="A27" s="52" t="s">
        <v>15</v>
      </c>
      <c r="B27" s="555" t="s">
        <v>149</v>
      </c>
      <c r="C27" s="555"/>
      <c r="D27" s="555"/>
      <c r="E27" s="52" t="s">
        <v>16</v>
      </c>
      <c r="F27" s="555"/>
      <c r="G27" s="555"/>
      <c r="H27" s="555"/>
    </row>
    <row r="28" spans="1:8" ht="17.25" customHeight="1">
      <c r="A28" s="52" t="s">
        <v>17</v>
      </c>
      <c r="B28" s="555" t="s">
        <v>270</v>
      </c>
      <c r="C28" s="555"/>
      <c r="D28" s="555"/>
      <c r="E28" s="52" t="s">
        <v>18</v>
      </c>
      <c r="F28" s="555"/>
      <c r="G28" s="555"/>
      <c r="H28" s="555"/>
    </row>
    <row r="29" spans="1:8" ht="17.25">
      <c r="A29" s="52" t="s">
        <v>19</v>
      </c>
      <c r="B29" s="555" t="s">
        <v>271</v>
      </c>
      <c r="C29" s="555"/>
      <c r="D29" s="555"/>
      <c r="E29" s="52" t="s">
        <v>20</v>
      </c>
      <c r="F29" s="555" t="s">
        <v>227</v>
      </c>
      <c r="G29" s="555"/>
      <c r="H29" s="555"/>
    </row>
    <row r="30" spans="1:8" ht="17.25">
      <c r="A30" s="52"/>
      <c r="B30" s="555"/>
      <c r="C30" s="555"/>
      <c r="D30" s="555"/>
      <c r="E30" s="52" t="s">
        <v>21</v>
      </c>
      <c r="F30" s="555" t="s">
        <v>275</v>
      </c>
      <c r="G30" s="555"/>
      <c r="H30" s="555"/>
    </row>
    <row r="31" spans="1:8" ht="17.25">
      <c r="A31" s="52"/>
      <c r="B31" s="555"/>
      <c r="C31" s="555"/>
      <c r="D31" s="555"/>
      <c r="E31" s="52" t="s">
        <v>22</v>
      </c>
      <c r="F31" s="555" t="s">
        <v>57</v>
      </c>
      <c r="G31" s="555"/>
      <c r="H31" s="555"/>
    </row>
    <row r="32" spans="1:8">
      <c r="A32" s="17"/>
      <c r="B32" s="556"/>
      <c r="C32" s="556"/>
      <c r="D32" s="556"/>
      <c r="E32" s="17"/>
      <c r="F32" s="556"/>
      <c r="G32" s="556"/>
      <c r="H32" s="556"/>
    </row>
    <row r="33" spans="1:8" ht="24">
      <c r="A33" s="557" t="s">
        <v>24</v>
      </c>
      <c r="B33" s="557"/>
      <c r="C33" s="557"/>
      <c r="D33" s="557"/>
      <c r="E33" s="557"/>
      <c r="F33" s="557"/>
      <c r="G33" s="557"/>
      <c r="H33" s="557"/>
    </row>
    <row r="34" spans="1:8" ht="20.25" customHeight="1">
      <c r="A34" s="552" t="s">
        <v>295</v>
      </c>
      <c r="B34" s="553"/>
      <c r="C34" s="553"/>
      <c r="D34" s="554"/>
      <c r="E34" s="582" t="s">
        <v>285</v>
      </c>
      <c r="F34" s="537"/>
      <c r="G34" s="537"/>
      <c r="H34" s="538"/>
    </row>
    <row r="35" spans="1:8" ht="19.5" customHeight="1">
      <c r="A35" s="533" t="s">
        <v>276</v>
      </c>
      <c r="B35" s="534"/>
      <c r="C35" s="534"/>
      <c r="D35" s="540"/>
      <c r="E35" s="536" t="s">
        <v>286</v>
      </c>
      <c r="F35" s="537"/>
      <c r="G35" s="537"/>
      <c r="H35" s="538"/>
    </row>
    <row r="36" spans="1:8" ht="16.5" customHeight="1">
      <c r="A36" s="536" t="s">
        <v>277</v>
      </c>
      <c r="B36" s="537"/>
      <c r="C36" s="537"/>
      <c r="D36" s="547"/>
      <c r="E36" s="552" t="s">
        <v>299</v>
      </c>
      <c r="F36" s="553"/>
      <c r="G36" s="553"/>
      <c r="H36" s="554"/>
    </row>
    <row r="37" spans="1:8" ht="17.25" customHeight="1">
      <c r="A37" s="582" t="s">
        <v>307</v>
      </c>
      <c r="B37" s="537"/>
      <c r="C37" s="537"/>
      <c r="D37" s="538"/>
      <c r="E37" s="70" t="s">
        <v>306</v>
      </c>
      <c r="F37" s="71"/>
      <c r="G37" s="71"/>
      <c r="H37" s="72"/>
    </row>
    <row r="38" spans="1:8" ht="16.5" customHeight="1">
      <c r="A38" s="582" t="s">
        <v>278</v>
      </c>
      <c r="B38" s="537"/>
      <c r="C38" s="537"/>
      <c r="D38" s="538"/>
      <c r="E38" s="582" t="s">
        <v>287</v>
      </c>
      <c r="F38" s="537"/>
      <c r="G38" s="537"/>
      <c r="H38" s="538"/>
    </row>
    <row r="39" spans="1:8" ht="17.25" customHeight="1">
      <c r="A39" s="582" t="s">
        <v>279</v>
      </c>
      <c r="B39" s="537"/>
      <c r="C39" s="537"/>
      <c r="D39" s="538"/>
      <c r="E39" s="552" t="s">
        <v>300</v>
      </c>
      <c r="F39" s="553"/>
      <c r="G39" s="553"/>
      <c r="H39" s="554"/>
    </row>
    <row r="40" spans="1:8" ht="17.25" customHeight="1">
      <c r="A40" s="536" t="s">
        <v>280</v>
      </c>
      <c r="B40" s="537"/>
      <c r="C40" s="537"/>
      <c r="D40" s="547"/>
      <c r="E40" s="582" t="s">
        <v>288</v>
      </c>
      <c r="F40" s="610"/>
      <c r="G40" s="610"/>
      <c r="H40" s="611"/>
    </row>
    <row r="41" spans="1:8" ht="17.25" customHeight="1">
      <c r="A41" s="552" t="s">
        <v>296</v>
      </c>
      <c r="B41" s="553"/>
      <c r="C41" s="553"/>
      <c r="D41" s="554"/>
      <c r="E41" s="612" t="s">
        <v>289</v>
      </c>
      <c r="F41" s="608"/>
      <c r="G41" s="608"/>
      <c r="H41" s="613"/>
    </row>
    <row r="42" spans="1:8" ht="17.25" customHeight="1">
      <c r="A42" s="536" t="s">
        <v>281</v>
      </c>
      <c r="B42" s="537"/>
      <c r="C42" s="537"/>
      <c r="D42" s="547"/>
      <c r="E42" s="582" t="s">
        <v>291</v>
      </c>
      <c r="F42" s="608"/>
      <c r="G42" s="608"/>
      <c r="H42" s="609"/>
    </row>
    <row r="43" spans="1:8" ht="17.25" customHeight="1">
      <c r="A43" s="536" t="s">
        <v>282</v>
      </c>
      <c r="B43" s="537"/>
      <c r="C43" s="537"/>
      <c r="D43" s="547"/>
      <c r="E43" s="582" t="s">
        <v>290</v>
      </c>
      <c r="F43" s="608"/>
      <c r="G43" s="608"/>
      <c r="H43" s="609"/>
    </row>
    <row r="44" spans="1:8" ht="17.25" customHeight="1">
      <c r="A44" s="552" t="s">
        <v>297</v>
      </c>
      <c r="B44" s="553"/>
      <c r="C44" s="553"/>
      <c r="D44" s="554"/>
      <c r="E44" s="552" t="s">
        <v>301</v>
      </c>
      <c r="F44" s="553"/>
      <c r="G44" s="553"/>
      <c r="H44" s="554"/>
    </row>
    <row r="45" spans="1:8" ht="17.25" customHeight="1">
      <c r="A45" s="530" t="s">
        <v>283</v>
      </c>
      <c r="B45" s="531"/>
      <c r="C45" s="531"/>
      <c r="D45" s="532"/>
      <c r="E45" s="582" t="s">
        <v>292</v>
      </c>
      <c r="F45" s="537"/>
      <c r="G45" s="537"/>
      <c r="H45" s="538"/>
    </row>
    <row r="46" spans="1:8" ht="17.25" customHeight="1">
      <c r="A46" s="536" t="s">
        <v>284</v>
      </c>
      <c r="B46" s="537"/>
      <c r="C46" s="537"/>
      <c r="D46" s="538"/>
      <c r="E46" s="552" t="s">
        <v>302</v>
      </c>
      <c r="F46" s="553"/>
      <c r="G46" s="553"/>
      <c r="H46" s="554"/>
    </row>
    <row r="47" spans="1:8">
      <c r="A47" s="552" t="s">
        <v>298</v>
      </c>
      <c r="B47" s="553"/>
      <c r="C47" s="553"/>
      <c r="D47" s="554"/>
      <c r="E47" s="602" t="s">
        <v>304</v>
      </c>
      <c r="F47" s="603"/>
      <c r="G47" s="603"/>
      <c r="H47" s="604"/>
    </row>
    <row r="48" spans="1:8">
      <c r="A48" s="524" t="s">
        <v>308</v>
      </c>
      <c r="B48" s="525"/>
      <c r="C48" s="525"/>
      <c r="D48" s="526"/>
      <c r="E48" s="605" t="s">
        <v>305</v>
      </c>
      <c r="F48" s="606"/>
      <c r="G48" s="606"/>
      <c r="H48" s="607"/>
    </row>
    <row r="49" spans="1:8" s="21" customFormat="1" ht="22.5" customHeight="1">
      <c r="A49" s="599" t="s">
        <v>262</v>
      </c>
      <c r="B49" s="599"/>
      <c r="C49" s="599"/>
      <c r="D49" s="599"/>
      <c r="E49" s="599"/>
      <c r="F49" s="600"/>
      <c r="G49" s="69">
        <f>G56+D56</f>
        <v>19200</v>
      </c>
      <c r="H49" s="68"/>
    </row>
    <row r="50" spans="1:8" s="59" customFormat="1">
      <c r="A50" s="593" t="s">
        <v>261</v>
      </c>
      <c r="B50" s="61" t="s">
        <v>253</v>
      </c>
      <c r="C50" s="60" t="s">
        <v>254</v>
      </c>
      <c r="D50" s="60" t="s">
        <v>256</v>
      </c>
      <c r="E50" s="593" t="s">
        <v>255</v>
      </c>
      <c r="F50" s="61" t="s">
        <v>253</v>
      </c>
      <c r="G50" s="60" t="s">
        <v>254</v>
      </c>
      <c r="H50" s="60" t="s">
        <v>256</v>
      </c>
    </row>
    <row r="51" spans="1:8">
      <c r="A51" s="594"/>
      <c r="B51" s="62"/>
      <c r="C51" s="63"/>
      <c r="D51" s="62"/>
      <c r="E51" s="594"/>
      <c r="F51" s="64">
        <v>41234</v>
      </c>
      <c r="G51" s="63">
        <v>19200</v>
      </c>
      <c r="H51" s="60" t="s">
        <v>303</v>
      </c>
    </row>
    <row r="52" spans="1:8">
      <c r="A52" s="594"/>
      <c r="B52" s="62"/>
      <c r="C52" s="63"/>
      <c r="D52" s="62"/>
      <c r="E52" s="594"/>
      <c r="F52" s="64"/>
      <c r="G52" s="63"/>
      <c r="H52" s="62"/>
    </row>
    <row r="53" spans="1:8">
      <c r="A53" s="594"/>
      <c r="B53" s="62"/>
      <c r="C53" s="63"/>
      <c r="D53" s="62"/>
      <c r="E53" s="594"/>
      <c r="F53" s="64"/>
      <c r="G53" s="63"/>
      <c r="H53" s="62"/>
    </row>
    <row r="54" spans="1:8">
      <c r="A54" s="594"/>
      <c r="B54" s="62"/>
      <c r="C54" s="63"/>
      <c r="D54" s="62"/>
      <c r="E54" s="594"/>
      <c r="F54" s="64"/>
      <c r="G54" s="63"/>
      <c r="H54" s="62"/>
    </row>
    <row r="55" spans="1:8">
      <c r="A55" s="594"/>
      <c r="B55" s="62"/>
      <c r="C55" s="63"/>
      <c r="D55" s="62"/>
      <c r="E55" s="594"/>
      <c r="F55" s="62"/>
      <c r="G55" s="63"/>
      <c r="H55" s="62"/>
    </row>
    <row r="56" spans="1:8">
      <c r="A56" s="595"/>
      <c r="B56" s="65" t="s">
        <v>260</v>
      </c>
      <c r="C56" s="66">
        <f>SUM(C51:C55)</f>
        <v>0</v>
      </c>
      <c r="D56" s="62"/>
      <c r="E56" s="595"/>
      <c r="F56" s="65" t="s">
        <v>260</v>
      </c>
      <c r="G56" s="67">
        <f>SUM(G51:G55)</f>
        <v>19200</v>
      </c>
      <c r="H56" s="62"/>
    </row>
  </sheetData>
  <mergeCells count="86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A23:D24"/>
    <mergeCell ref="E23:H24"/>
    <mergeCell ref="B21:C21"/>
    <mergeCell ref="F21:H21"/>
    <mergeCell ref="B25:D25"/>
    <mergeCell ref="F25:H25"/>
    <mergeCell ref="B26:D26"/>
    <mergeCell ref="F26:H26"/>
    <mergeCell ref="B27:D27"/>
    <mergeCell ref="F27:H27"/>
    <mergeCell ref="B28:D28"/>
    <mergeCell ref="F28:H28"/>
    <mergeCell ref="B29:D29"/>
    <mergeCell ref="F29:H29"/>
    <mergeCell ref="B30:D30"/>
    <mergeCell ref="F30:H30"/>
    <mergeCell ref="B31:D31"/>
    <mergeCell ref="F31:H31"/>
    <mergeCell ref="A39:D39"/>
    <mergeCell ref="E39:H39"/>
    <mergeCell ref="B32:D32"/>
    <mergeCell ref="F32:H32"/>
    <mergeCell ref="A33:H33"/>
    <mergeCell ref="A34:D34"/>
    <mergeCell ref="E34:H34"/>
    <mergeCell ref="A35:D35"/>
    <mergeCell ref="E35:H35"/>
    <mergeCell ref="A36:D36"/>
    <mergeCell ref="E36:H36"/>
    <mergeCell ref="A37:D37"/>
    <mergeCell ref="A38:D38"/>
    <mergeCell ref="E38:H38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9:F49"/>
    <mergeCell ref="A50:A56"/>
    <mergeCell ref="E50:E56"/>
    <mergeCell ref="A46:D46"/>
    <mergeCell ref="E46:H46"/>
    <mergeCell ref="A47:D47"/>
    <mergeCell ref="E47:H47"/>
    <mergeCell ref="A48:D48"/>
    <mergeCell ref="E48:H48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56"/>
  <sheetViews>
    <sheetView topLeftCell="A25" zoomScaleNormal="100" workbookViewId="0">
      <selection activeCell="D58" sqref="D58"/>
    </sheetView>
  </sheetViews>
  <sheetFormatPr defaultRowHeight="16.5"/>
  <cols>
    <col min="1" max="1" width="9" style="78"/>
    <col min="2" max="2" width="10.25" style="78" customWidth="1"/>
    <col min="3" max="3" width="11.375" style="78" customWidth="1"/>
    <col min="4" max="4" width="20.25" style="78" customWidth="1"/>
    <col min="5" max="5" width="10.25" style="78" customWidth="1"/>
    <col min="6" max="6" width="9.875" style="78" bestFit="1" customWidth="1"/>
    <col min="7" max="7" width="18.125" style="78" customWidth="1"/>
    <col min="8" max="8" width="36.75" style="78" customWidth="1"/>
    <col min="9" max="16384" width="9" style="78"/>
  </cols>
  <sheetData>
    <row r="1" spans="1:8">
      <c r="A1" s="578" t="s">
        <v>0</v>
      </c>
      <c r="B1" s="578"/>
      <c r="C1" s="578"/>
      <c r="D1" s="578"/>
      <c r="E1" s="578"/>
      <c r="F1" s="578"/>
      <c r="G1" s="578"/>
      <c r="H1" s="578"/>
    </row>
    <row r="2" spans="1:8">
      <c r="A2" s="578"/>
      <c r="B2" s="578"/>
      <c r="C2" s="578"/>
      <c r="D2" s="578"/>
      <c r="E2" s="578"/>
      <c r="F2" s="578"/>
      <c r="G2" s="578"/>
      <c r="H2" s="578"/>
    </row>
    <row r="3" spans="1:8" ht="31.5">
      <c r="A3" s="76"/>
      <c r="B3" s="76"/>
      <c r="C3" s="76"/>
      <c r="D3" s="76"/>
      <c r="E3" s="76"/>
      <c r="F3" s="76"/>
      <c r="G3" s="579" t="s">
        <v>309</v>
      </c>
      <c r="H3" s="57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80"/>
      <c r="B7" s="580"/>
      <c r="C7" s="580"/>
      <c r="D7" s="580"/>
      <c r="E7" s="580"/>
      <c r="F7" s="580"/>
      <c r="G7" s="580"/>
      <c r="H7" s="580"/>
    </row>
    <row r="8" spans="1:8" ht="17.25">
      <c r="A8" s="555" t="s">
        <v>4</v>
      </c>
      <c r="B8" s="555" t="s">
        <v>5</v>
      </c>
      <c r="C8" s="555"/>
      <c r="D8" s="73" t="s">
        <v>6</v>
      </c>
      <c r="E8" s="73" t="s">
        <v>7</v>
      </c>
      <c r="F8" s="555" t="s">
        <v>8</v>
      </c>
      <c r="G8" s="555"/>
      <c r="H8" s="555"/>
    </row>
    <row r="9" spans="1:8" ht="17.25" customHeight="1">
      <c r="A9" s="555"/>
      <c r="B9" s="573" t="s">
        <v>310</v>
      </c>
      <c r="C9" s="560"/>
      <c r="D9" s="8" t="s">
        <v>311</v>
      </c>
      <c r="E9" s="73">
        <v>5</v>
      </c>
      <c r="F9" s="555" t="s">
        <v>313</v>
      </c>
      <c r="G9" s="555"/>
      <c r="H9" s="555"/>
    </row>
    <row r="10" spans="1:8" ht="17.25">
      <c r="A10" s="555"/>
      <c r="B10" s="573" t="s">
        <v>310</v>
      </c>
      <c r="C10" s="581"/>
      <c r="D10" s="8" t="s">
        <v>312</v>
      </c>
      <c r="E10" s="9">
        <v>3</v>
      </c>
      <c r="F10" s="555"/>
      <c r="G10" s="555"/>
      <c r="H10" s="555"/>
    </row>
    <row r="11" spans="1:8" ht="17.25">
      <c r="A11" s="555"/>
      <c r="B11" s="573" t="s">
        <v>85</v>
      </c>
      <c r="C11" s="581"/>
      <c r="D11" s="10" t="s">
        <v>61</v>
      </c>
      <c r="E11" s="9">
        <v>5</v>
      </c>
      <c r="F11" s="555"/>
      <c r="G11" s="555"/>
      <c r="H11" s="555"/>
    </row>
    <row r="12" spans="1:8" ht="17.25">
      <c r="A12" s="555"/>
      <c r="B12" s="573"/>
      <c r="C12" s="581"/>
      <c r="D12" s="73"/>
      <c r="E12" s="73"/>
      <c r="F12" s="555"/>
      <c r="G12" s="555"/>
      <c r="H12" s="555"/>
    </row>
    <row r="13" spans="1:8" ht="17.25">
      <c r="A13" s="555"/>
      <c r="B13" s="573"/>
      <c r="C13" s="581"/>
      <c r="D13" s="73"/>
      <c r="E13" s="73"/>
      <c r="F13" s="555"/>
      <c r="G13" s="555"/>
      <c r="H13" s="555"/>
    </row>
    <row r="14" spans="1:8" ht="17.25">
      <c r="A14" s="558"/>
      <c r="B14" s="570"/>
      <c r="C14" s="571"/>
      <c r="D14" s="75"/>
      <c r="E14" s="73"/>
      <c r="F14" s="572"/>
      <c r="G14" s="572"/>
      <c r="H14" s="572"/>
    </row>
    <row r="15" spans="1:8" ht="17.25">
      <c r="A15" s="558" t="s">
        <v>9</v>
      </c>
      <c r="B15" s="573" t="s">
        <v>91</v>
      </c>
      <c r="C15" s="560"/>
      <c r="D15" s="51" t="s">
        <v>314</v>
      </c>
      <c r="E15" s="73">
        <v>10</v>
      </c>
      <c r="F15" s="574" t="s">
        <v>326</v>
      </c>
      <c r="G15" s="575"/>
      <c r="H15" s="576"/>
    </row>
    <row r="16" spans="1:8" ht="17.25">
      <c r="A16" s="558"/>
      <c r="B16" s="573" t="s">
        <v>315</v>
      </c>
      <c r="C16" s="560"/>
      <c r="D16" s="12" t="s">
        <v>316</v>
      </c>
      <c r="E16" s="74">
        <v>11</v>
      </c>
      <c r="F16" s="571" t="s">
        <v>317</v>
      </c>
      <c r="G16" s="571"/>
      <c r="H16" s="571"/>
    </row>
    <row r="17" spans="1:8" ht="17.25">
      <c r="A17" s="558"/>
      <c r="B17" s="573"/>
      <c r="C17" s="560"/>
      <c r="D17" s="12"/>
      <c r="E17" s="73"/>
      <c r="F17" s="577"/>
      <c r="G17" s="577"/>
      <c r="H17" s="577"/>
    </row>
    <row r="18" spans="1:8" ht="17.25" customHeight="1">
      <c r="A18" s="558"/>
      <c r="B18" s="573"/>
      <c r="C18" s="560"/>
      <c r="D18" s="14"/>
      <c r="E18" s="73"/>
      <c r="F18" s="555"/>
      <c r="G18" s="555"/>
      <c r="H18" s="555"/>
    </row>
    <row r="19" spans="1:8" ht="17.25">
      <c r="A19" s="558"/>
      <c r="B19" s="573"/>
      <c r="C19" s="560"/>
      <c r="D19" s="77"/>
      <c r="E19" s="73"/>
      <c r="F19" s="555"/>
      <c r="G19" s="555"/>
      <c r="H19" s="555"/>
    </row>
    <row r="20" spans="1:8" ht="17.25">
      <c r="A20" s="558"/>
      <c r="B20" s="570"/>
      <c r="C20" s="571"/>
      <c r="D20" s="77"/>
      <c r="E20" s="73"/>
      <c r="F20" s="555"/>
      <c r="G20" s="555"/>
      <c r="H20" s="555"/>
    </row>
    <row r="21" spans="1:8" ht="17.25">
      <c r="A21" s="558"/>
      <c r="B21" s="570"/>
      <c r="C21" s="570"/>
      <c r="D21" s="77"/>
      <c r="E21" s="73"/>
      <c r="F21" s="558"/>
      <c r="G21" s="559"/>
      <c r="H21" s="560"/>
    </row>
    <row r="22" spans="1:8" ht="17.25">
      <c r="A22" s="558"/>
      <c r="B22" s="570"/>
      <c r="C22" s="571"/>
      <c r="D22" s="16"/>
      <c r="E22" s="73"/>
      <c r="F22" s="555"/>
      <c r="G22" s="555"/>
      <c r="H22" s="555"/>
    </row>
    <row r="23" spans="1:8" ht="17.25" customHeight="1">
      <c r="A23" s="561" t="s">
        <v>318</v>
      </c>
      <c r="B23" s="562"/>
      <c r="C23" s="562"/>
      <c r="D23" s="563"/>
      <c r="E23" s="567" t="s">
        <v>320</v>
      </c>
      <c r="F23" s="568"/>
      <c r="G23" s="568"/>
      <c r="H23" s="569"/>
    </row>
    <row r="24" spans="1:8" ht="17.25" customHeight="1">
      <c r="A24" s="564"/>
      <c r="B24" s="565"/>
      <c r="C24" s="565"/>
      <c r="D24" s="566"/>
      <c r="E24" s="564"/>
      <c r="F24" s="565"/>
      <c r="G24" s="565"/>
      <c r="H24" s="566"/>
    </row>
    <row r="25" spans="1:8" ht="17.25">
      <c r="A25" s="73" t="s">
        <v>10</v>
      </c>
      <c r="B25" s="555" t="s">
        <v>27</v>
      </c>
      <c r="C25" s="555"/>
      <c r="D25" s="555"/>
      <c r="E25" s="73" t="s">
        <v>11</v>
      </c>
      <c r="F25" s="558" t="s">
        <v>322</v>
      </c>
      <c r="G25" s="559"/>
      <c r="H25" s="560"/>
    </row>
    <row r="26" spans="1:8" ht="17.25">
      <c r="A26" s="73" t="s">
        <v>12</v>
      </c>
      <c r="B26" s="555" t="s">
        <v>319</v>
      </c>
      <c r="C26" s="555"/>
      <c r="D26" s="555"/>
      <c r="E26" s="73" t="s">
        <v>14</v>
      </c>
      <c r="F26" s="555" t="s">
        <v>323</v>
      </c>
      <c r="G26" s="555"/>
      <c r="H26" s="555"/>
    </row>
    <row r="27" spans="1:8" ht="17.25">
      <c r="A27" s="73" t="s">
        <v>15</v>
      </c>
      <c r="B27" s="555" t="s">
        <v>149</v>
      </c>
      <c r="C27" s="555"/>
      <c r="D27" s="555"/>
      <c r="E27" s="73" t="s">
        <v>16</v>
      </c>
      <c r="F27" s="555" t="s">
        <v>321</v>
      </c>
      <c r="G27" s="555"/>
      <c r="H27" s="555"/>
    </row>
    <row r="28" spans="1:8" ht="17.25" customHeight="1">
      <c r="A28" s="73" t="s">
        <v>17</v>
      </c>
      <c r="B28" s="555" t="s">
        <v>82</v>
      </c>
      <c r="C28" s="555"/>
      <c r="D28" s="555"/>
      <c r="E28" s="73" t="s">
        <v>18</v>
      </c>
      <c r="F28" s="555" t="s">
        <v>196</v>
      </c>
      <c r="G28" s="555"/>
      <c r="H28" s="555"/>
    </row>
    <row r="29" spans="1:8" ht="17.25">
      <c r="A29" s="73" t="s">
        <v>19</v>
      </c>
      <c r="B29" s="555" t="s">
        <v>27</v>
      </c>
      <c r="C29" s="555"/>
      <c r="D29" s="555"/>
      <c r="E29" s="73" t="s">
        <v>20</v>
      </c>
      <c r="F29" s="555" t="s">
        <v>227</v>
      </c>
      <c r="G29" s="555"/>
      <c r="H29" s="555"/>
    </row>
    <row r="30" spans="1:8" ht="17.25">
      <c r="A30" s="73"/>
      <c r="B30" s="555"/>
      <c r="C30" s="555"/>
      <c r="D30" s="555"/>
      <c r="E30" s="73" t="s">
        <v>21</v>
      </c>
      <c r="F30" s="555" t="s">
        <v>275</v>
      </c>
      <c r="G30" s="555"/>
      <c r="H30" s="555"/>
    </row>
    <row r="31" spans="1:8" ht="17.25">
      <c r="A31" s="73"/>
      <c r="B31" s="555"/>
      <c r="C31" s="555"/>
      <c r="D31" s="555"/>
      <c r="E31" s="73" t="s">
        <v>22</v>
      </c>
      <c r="F31" s="555" t="s">
        <v>324</v>
      </c>
      <c r="G31" s="555"/>
      <c r="H31" s="555"/>
    </row>
    <row r="32" spans="1:8">
      <c r="A32" s="17"/>
      <c r="B32" s="556"/>
      <c r="C32" s="556"/>
      <c r="D32" s="556"/>
      <c r="E32" s="17"/>
      <c r="F32" s="556"/>
      <c r="G32" s="556"/>
      <c r="H32" s="556"/>
    </row>
    <row r="33" spans="1:8" ht="24">
      <c r="A33" s="557" t="s">
        <v>24</v>
      </c>
      <c r="B33" s="557"/>
      <c r="C33" s="557"/>
      <c r="D33" s="557"/>
      <c r="E33" s="557"/>
      <c r="F33" s="557"/>
      <c r="G33" s="557"/>
      <c r="H33" s="557"/>
    </row>
    <row r="34" spans="1:8" ht="20.25" customHeight="1">
      <c r="A34" s="552" t="s">
        <v>325</v>
      </c>
      <c r="B34" s="553"/>
      <c r="C34" s="553"/>
      <c r="D34" s="554"/>
      <c r="E34" s="552" t="s">
        <v>335</v>
      </c>
      <c r="F34" s="553"/>
      <c r="G34" s="553"/>
      <c r="H34" s="554"/>
    </row>
    <row r="35" spans="1:8" ht="19.5" customHeight="1">
      <c r="A35" s="533" t="s">
        <v>340</v>
      </c>
      <c r="B35" s="534"/>
      <c r="C35" s="534"/>
      <c r="D35" s="540"/>
      <c r="E35" s="536" t="s">
        <v>336</v>
      </c>
      <c r="F35" s="537"/>
      <c r="G35" s="537"/>
      <c r="H35" s="538"/>
    </row>
    <row r="36" spans="1:8" ht="16.5" customHeight="1">
      <c r="A36" s="536" t="s">
        <v>327</v>
      </c>
      <c r="B36" s="537"/>
      <c r="C36" s="537"/>
      <c r="D36" s="547"/>
      <c r="E36" s="533" t="s">
        <v>337</v>
      </c>
      <c r="F36" s="534"/>
      <c r="G36" s="534"/>
      <c r="H36" s="535"/>
    </row>
    <row r="37" spans="1:8" ht="17.25" customHeight="1">
      <c r="A37" s="582" t="s">
        <v>328</v>
      </c>
      <c r="B37" s="537"/>
      <c r="C37" s="537"/>
      <c r="D37" s="538"/>
      <c r="E37" s="617" t="s">
        <v>338</v>
      </c>
      <c r="F37" s="618"/>
      <c r="G37" s="618"/>
      <c r="H37" s="619"/>
    </row>
    <row r="38" spans="1:8" ht="16.5" customHeight="1">
      <c r="A38" s="582" t="s">
        <v>329</v>
      </c>
      <c r="B38" s="537"/>
      <c r="C38" s="537"/>
      <c r="D38" s="538"/>
      <c r="E38" s="582" t="s">
        <v>339</v>
      </c>
      <c r="F38" s="537"/>
      <c r="G38" s="537"/>
      <c r="H38" s="538"/>
    </row>
    <row r="39" spans="1:8" ht="17.25" customHeight="1">
      <c r="A39" s="582" t="s">
        <v>330</v>
      </c>
      <c r="B39" s="537"/>
      <c r="C39" s="537"/>
      <c r="D39" s="538"/>
      <c r="E39" s="533"/>
      <c r="F39" s="534"/>
      <c r="G39" s="534"/>
      <c r="H39" s="535"/>
    </row>
    <row r="40" spans="1:8" ht="17.25" customHeight="1">
      <c r="A40" s="536" t="s">
        <v>331</v>
      </c>
      <c r="B40" s="537"/>
      <c r="C40" s="537"/>
      <c r="D40" s="547"/>
      <c r="E40" s="582"/>
      <c r="F40" s="610"/>
      <c r="G40" s="610"/>
      <c r="H40" s="611"/>
    </row>
    <row r="41" spans="1:8" ht="17.25" customHeight="1">
      <c r="A41" s="533" t="s">
        <v>332</v>
      </c>
      <c r="B41" s="534"/>
      <c r="C41" s="534"/>
      <c r="D41" s="535"/>
      <c r="E41" s="612"/>
      <c r="F41" s="608"/>
      <c r="G41" s="608"/>
      <c r="H41" s="613"/>
    </row>
    <row r="42" spans="1:8" ht="17.25" customHeight="1">
      <c r="A42" s="536" t="s">
        <v>333</v>
      </c>
      <c r="B42" s="537"/>
      <c r="C42" s="537"/>
      <c r="D42" s="547"/>
      <c r="E42" s="582"/>
      <c r="F42" s="608"/>
      <c r="G42" s="608"/>
      <c r="H42" s="609"/>
    </row>
    <row r="43" spans="1:8" ht="17.25" customHeight="1">
      <c r="A43" s="536" t="s">
        <v>334</v>
      </c>
      <c r="B43" s="537"/>
      <c r="C43" s="537"/>
      <c r="D43" s="547"/>
      <c r="E43" s="582"/>
      <c r="F43" s="608"/>
      <c r="G43" s="608"/>
      <c r="H43" s="609"/>
    </row>
    <row r="44" spans="1:8" ht="17.25" customHeight="1">
      <c r="A44" s="552"/>
      <c r="B44" s="553"/>
      <c r="C44" s="553"/>
      <c r="D44" s="554"/>
      <c r="E44" s="533"/>
      <c r="F44" s="534"/>
      <c r="G44" s="534"/>
      <c r="H44" s="535"/>
    </row>
    <row r="45" spans="1:8" ht="17.25" customHeight="1">
      <c r="A45" s="530"/>
      <c r="B45" s="531"/>
      <c r="C45" s="531"/>
      <c r="D45" s="532"/>
      <c r="E45" s="582"/>
      <c r="F45" s="537"/>
      <c r="G45" s="537"/>
      <c r="H45" s="538"/>
    </row>
    <row r="46" spans="1:8" ht="17.25" customHeight="1">
      <c r="A46" s="536"/>
      <c r="B46" s="537"/>
      <c r="C46" s="537"/>
      <c r="D46" s="538"/>
      <c r="E46" s="533"/>
      <c r="F46" s="534"/>
      <c r="G46" s="534"/>
      <c r="H46" s="535"/>
    </row>
    <row r="47" spans="1:8">
      <c r="A47" s="533"/>
      <c r="B47" s="534"/>
      <c r="C47" s="534"/>
      <c r="D47" s="535"/>
      <c r="E47" s="614"/>
      <c r="F47" s="615"/>
      <c r="G47" s="615"/>
      <c r="H47" s="616"/>
    </row>
    <row r="48" spans="1:8">
      <c r="A48" s="524"/>
      <c r="B48" s="525"/>
      <c r="C48" s="525"/>
      <c r="D48" s="526"/>
      <c r="E48" s="605"/>
      <c r="F48" s="606"/>
      <c r="G48" s="606"/>
      <c r="H48" s="607"/>
    </row>
    <row r="49" spans="1:8" s="21" customFormat="1" ht="22.5" customHeight="1">
      <c r="A49" s="599" t="s">
        <v>262</v>
      </c>
      <c r="B49" s="599"/>
      <c r="C49" s="599"/>
      <c r="D49" s="599"/>
      <c r="E49" s="599"/>
      <c r="F49" s="600"/>
      <c r="G49" s="69">
        <f>G56+D56</f>
        <v>19200</v>
      </c>
      <c r="H49" s="68"/>
    </row>
    <row r="50" spans="1:8" s="59" customFormat="1">
      <c r="A50" s="593" t="s">
        <v>261</v>
      </c>
      <c r="B50" s="61" t="s">
        <v>253</v>
      </c>
      <c r="C50" s="60" t="s">
        <v>254</v>
      </c>
      <c r="D50" s="60" t="s">
        <v>256</v>
      </c>
      <c r="E50" s="593" t="s">
        <v>255</v>
      </c>
      <c r="F50" s="61" t="s">
        <v>253</v>
      </c>
      <c r="G50" s="60" t="s">
        <v>254</v>
      </c>
      <c r="H50" s="60" t="s">
        <v>256</v>
      </c>
    </row>
    <row r="51" spans="1:8">
      <c r="A51" s="594"/>
      <c r="B51" s="62" t="s">
        <v>341</v>
      </c>
      <c r="C51" s="63">
        <v>4000</v>
      </c>
      <c r="D51" s="62" t="s">
        <v>342</v>
      </c>
      <c r="E51" s="594"/>
      <c r="F51" s="64">
        <v>41234</v>
      </c>
      <c r="G51" s="63">
        <v>19200</v>
      </c>
      <c r="H51" s="60" t="s">
        <v>303</v>
      </c>
    </row>
    <row r="52" spans="1:8">
      <c r="A52" s="594"/>
      <c r="B52" s="62"/>
      <c r="C52" s="63"/>
      <c r="D52" s="62"/>
      <c r="E52" s="594"/>
      <c r="F52" s="64"/>
      <c r="G52" s="63"/>
      <c r="H52" s="62"/>
    </row>
    <row r="53" spans="1:8">
      <c r="A53" s="594"/>
      <c r="B53" s="62"/>
      <c r="C53" s="63"/>
      <c r="D53" s="62"/>
      <c r="E53" s="594"/>
      <c r="F53" s="64"/>
      <c r="G53" s="63"/>
      <c r="H53" s="62"/>
    </row>
    <row r="54" spans="1:8">
      <c r="A54" s="594"/>
      <c r="B54" s="62"/>
      <c r="C54" s="63"/>
      <c r="D54" s="62"/>
      <c r="E54" s="594"/>
      <c r="F54" s="64"/>
      <c r="G54" s="63"/>
      <c r="H54" s="62"/>
    </row>
    <row r="55" spans="1:8">
      <c r="A55" s="594"/>
      <c r="B55" s="62"/>
      <c r="C55" s="63"/>
      <c r="D55" s="62"/>
      <c r="E55" s="594"/>
      <c r="F55" s="62"/>
      <c r="G55" s="63"/>
      <c r="H55" s="62"/>
    </row>
    <row r="56" spans="1:8">
      <c r="A56" s="595"/>
      <c r="B56" s="65" t="s">
        <v>260</v>
      </c>
      <c r="C56" s="66">
        <f>SUM(C51:C55)</f>
        <v>4000</v>
      </c>
      <c r="D56" s="62"/>
      <c r="E56" s="595"/>
      <c r="F56" s="65" t="s">
        <v>260</v>
      </c>
      <c r="G56" s="67">
        <f>SUM(G51:G55)</f>
        <v>19200</v>
      </c>
      <c r="H56" s="62"/>
    </row>
  </sheetData>
  <mergeCells count="87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A23:D24"/>
    <mergeCell ref="E23:H24"/>
    <mergeCell ref="B21:C21"/>
    <mergeCell ref="F21:H21"/>
    <mergeCell ref="B25:D25"/>
    <mergeCell ref="F25:H25"/>
    <mergeCell ref="B26:D26"/>
    <mergeCell ref="F26:H26"/>
    <mergeCell ref="B27:D27"/>
    <mergeCell ref="F27:H27"/>
    <mergeCell ref="B28:D28"/>
    <mergeCell ref="F28:H28"/>
    <mergeCell ref="B29:D29"/>
    <mergeCell ref="F29:H29"/>
    <mergeCell ref="B30:D30"/>
    <mergeCell ref="F30:H30"/>
    <mergeCell ref="B31:D31"/>
    <mergeCell ref="F31:H31"/>
    <mergeCell ref="A39:D39"/>
    <mergeCell ref="E39:H39"/>
    <mergeCell ref="B32:D32"/>
    <mergeCell ref="F32:H32"/>
    <mergeCell ref="A33:H33"/>
    <mergeCell ref="A34:D34"/>
    <mergeCell ref="E34:H34"/>
    <mergeCell ref="A35:D35"/>
    <mergeCell ref="E35:H35"/>
    <mergeCell ref="E37:H37"/>
    <mergeCell ref="A36:D36"/>
    <mergeCell ref="E36:H36"/>
    <mergeCell ref="A37:D37"/>
    <mergeCell ref="A38:D38"/>
    <mergeCell ref="E38:H38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9:F49"/>
    <mergeCell ref="A50:A56"/>
    <mergeCell ref="E50:E56"/>
    <mergeCell ref="A46:D46"/>
    <mergeCell ref="E46:H46"/>
    <mergeCell ref="A47:D47"/>
    <mergeCell ref="E47:H47"/>
    <mergeCell ref="A48:D48"/>
    <mergeCell ref="E48:H48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56"/>
  <sheetViews>
    <sheetView topLeftCell="A22" zoomScaleNormal="100" workbookViewId="0">
      <selection activeCell="E48" sqref="E48:H48"/>
    </sheetView>
  </sheetViews>
  <sheetFormatPr defaultRowHeight="16.5"/>
  <cols>
    <col min="1" max="1" width="9" style="84"/>
    <col min="2" max="2" width="10.25" style="84" customWidth="1"/>
    <col min="3" max="3" width="11.375" style="84" customWidth="1"/>
    <col min="4" max="4" width="20.25" style="84" customWidth="1"/>
    <col min="5" max="5" width="10.25" style="84" customWidth="1"/>
    <col min="6" max="6" width="9.875" style="84" bestFit="1" customWidth="1"/>
    <col min="7" max="7" width="18.125" style="84" customWidth="1"/>
    <col min="8" max="8" width="36.75" style="84" customWidth="1"/>
    <col min="9" max="16384" width="9" style="84"/>
  </cols>
  <sheetData>
    <row r="1" spans="1:8">
      <c r="A1" s="578" t="s">
        <v>0</v>
      </c>
      <c r="B1" s="578"/>
      <c r="C1" s="578"/>
      <c r="D1" s="578"/>
      <c r="E1" s="578"/>
      <c r="F1" s="578"/>
      <c r="G1" s="578"/>
      <c r="H1" s="578"/>
    </row>
    <row r="2" spans="1:8">
      <c r="A2" s="578"/>
      <c r="B2" s="578"/>
      <c r="C2" s="578"/>
      <c r="D2" s="578"/>
      <c r="E2" s="578"/>
      <c r="F2" s="578"/>
      <c r="G2" s="578"/>
      <c r="H2" s="578"/>
    </row>
    <row r="3" spans="1:8" ht="31.5">
      <c r="A3" s="82"/>
      <c r="B3" s="82"/>
      <c r="C3" s="82"/>
      <c r="D3" s="82"/>
      <c r="E3" s="82"/>
      <c r="F3" s="82"/>
      <c r="G3" s="579" t="s">
        <v>374</v>
      </c>
      <c r="H3" s="57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80"/>
      <c r="B7" s="580"/>
      <c r="C7" s="580"/>
      <c r="D7" s="580"/>
      <c r="E7" s="580"/>
      <c r="F7" s="580"/>
      <c r="G7" s="580"/>
      <c r="H7" s="580"/>
    </row>
    <row r="8" spans="1:8" ht="17.25">
      <c r="A8" s="555" t="s">
        <v>4</v>
      </c>
      <c r="B8" s="555" t="s">
        <v>5</v>
      </c>
      <c r="C8" s="555"/>
      <c r="D8" s="79" t="s">
        <v>6</v>
      </c>
      <c r="E8" s="79" t="s">
        <v>7</v>
      </c>
      <c r="F8" s="555" t="s">
        <v>8</v>
      </c>
      <c r="G8" s="555"/>
      <c r="H8" s="555"/>
    </row>
    <row r="9" spans="1:8" ht="17.25" customHeight="1">
      <c r="A9" s="555"/>
      <c r="B9" s="573" t="s">
        <v>310</v>
      </c>
      <c r="C9" s="560"/>
      <c r="D9" s="8" t="s">
        <v>311</v>
      </c>
      <c r="E9" s="79">
        <v>5</v>
      </c>
      <c r="F9" s="555" t="s">
        <v>313</v>
      </c>
      <c r="G9" s="555"/>
      <c r="H9" s="555"/>
    </row>
    <row r="10" spans="1:8" ht="17.25">
      <c r="A10" s="555"/>
      <c r="B10" s="573" t="s">
        <v>310</v>
      </c>
      <c r="C10" s="581"/>
      <c r="D10" s="8" t="s">
        <v>312</v>
      </c>
      <c r="E10" s="9">
        <v>3</v>
      </c>
      <c r="F10" s="555"/>
      <c r="G10" s="555"/>
      <c r="H10" s="555"/>
    </row>
    <row r="11" spans="1:8" ht="17.25">
      <c r="A11" s="555"/>
      <c r="B11" s="573" t="s">
        <v>85</v>
      </c>
      <c r="C11" s="581"/>
      <c r="D11" s="10" t="s">
        <v>61</v>
      </c>
      <c r="E11" s="9">
        <v>5</v>
      </c>
      <c r="F11" s="555"/>
      <c r="G11" s="555"/>
      <c r="H11" s="555"/>
    </row>
    <row r="12" spans="1:8" ht="17.25">
      <c r="A12" s="555"/>
      <c r="B12" s="573"/>
      <c r="C12" s="581"/>
      <c r="D12" s="79"/>
      <c r="E12" s="79"/>
      <c r="F12" s="555"/>
      <c r="G12" s="555"/>
      <c r="H12" s="555"/>
    </row>
    <row r="13" spans="1:8" ht="17.25">
      <c r="A13" s="555"/>
      <c r="B13" s="573"/>
      <c r="C13" s="581"/>
      <c r="D13" s="79"/>
      <c r="E13" s="79"/>
      <c r="F13" s="555"/>
      <c r="G13" s="555"/>
      <c r="H13" s="555"/>
    </row>
    <row r="14" spans="1:8" ht="17.25">
      <c r="A14" s="558"/>
      <c r="B14" s="570"/>
      <c r="C14" s="571"/>
      <c r="D14" s="81"/>
      <c r="E14" s="79"/>
      <c r="F14" s="572"/>
      <c r="G14" s="572"/>
      <c r="H14" s="572"/>
    </row>
    <row r="15" spans="1:8" ht="17.25">
      <c r="A15" s="558" t="s">
        <v>9</v>
      </c>
      <c r="B15" s="573" t="s">
        <v>91</v>
      </c>
      <c r="C15" s="560"/>
      <c r="D15" s="51" t="s">
        <v>314</v>
      </c>
      <c r="E15" s="79">
        <v>10</v>
      </c>
      <c r="F15" s="574" t="s">
        <v>326</v>
      </c>
      <c r="G15" s="575"/>
      <c r="H15" s="576"/>
    </row>
    <row r="16" spans="1:8" ht="17.25">
      <c r="A16" s="558"/>
      <c r="B16" s="573" t="s">
        <v>315</v>
      </c>
      <c r="C16" s="560"/>
      <c r="D16" s="12" t="s">
        <v>316</v>
      </c>
      <c r="E16" s="80">
        <v>11</v>
      </c>
      <c r="F16" s="571" t="s">
        <v>317</v>
      </c>
      <c r="G16" s="571"/>
      <c r="H16" s="571"/>
    </row>
    <row r="17" spans="1:8" ht="17.25">
      <c r="A17" s="558"/>
      <c r="B17" s="573"/>
      <c r="C17" s="560"/>
      <c r="D17" s="12"/>
      <c r="E17" s="79"/>
      <c r="F17" s="577"/>
      <c r="G17" s="577"/>
      <c r="H17" s="577"/>
    </row>
    <row r="18" spans="1:8" ht="17.25" customHeight="1">
      <c r="A18" s="558"/>
      <c r="B18" s="573"/>
      <c r="C18" s="560"/>
      <c r="D18" s="14"/>
      <c r="E18" s="79"/>
      <c r="F18" s="555"/>
      <c r="G18" s="555"/>
      <c r="H18" s="555"/>
    </row>
    <row r="19" spans="1:8" ht="17.25">
      <c r="A19" s="558"/>
      <c r="B19" s="573"/>
      <c r="C19" s="560"/>
      <c r="D19" s="83"/>
      <c r="E19" s="79"/>
      <c r="F19" s="555"/>
      <c r="G19" s="555"/>
      <c r="H19" s="555"/>
    </row>
    <row r="20" spans="1:8" ht="17.25">
      <c r="A20" s="558"/>
      <c r="B20" s="570"/>
      <c r="C20" s="571"/>
      <c r="D20" s="83"/>
      <c r="E20" s="79"/>
      <c r="F20" s="555"/>
      <c r="G20" s="555"/>
      <c r="H20" s="555"/>
    </row>
    <row r="21" spans="1:8" ht="17.25">
      <c r="A21" s="558"/>
      <c r="B21" s="570"/>
      <c r="C21" s="570"/>
      <c r="D21" s="83"/>
      <c r="E21" s="79"/>
      <c r="F21" s="558"/>
      <c r="G21" s="559"/>
      <c r="H21" s="560"/>
    </row>
    <row r="22" spans="1:8" ht="17.25">
      <c r="A22" s="558"/>
      <c r="B22" s="570"/>
      <c r="C22" s="571"/>
      <c r="D22" s="16"/>
      <c r="E22" s="79"/>
      <c r="F22" s="555"/>
      <c r="G22" s="555"/>
      <c r="H22" s="555"/>
    </row>
    <row r="23" spans="1:8" ht="17.25" customHeight="1">
      <c r="A23" s="561" t="s">
        <v>343</v>
      </c>
      <c r="B23" s="562"/>
      <c r="C23" s="562"/>
      <c r="D23" s="563"/>
      <c r="E23" s="567" t="s">
        <v>347</v>
      </c>
      <c r="F23" s="568"/>
      <c r="G23" s="568"/>
      <c r="H23" s="569"/>
    </row>
    <row r="24" spans="1:8" ht="17.25" customHeight="1">
      <c r="A24" s="564"/>
      <c r="B24" s="565"/>
      <c r="C24" s="565"/>
      <c r="D24" s="566"/>
      <c r="E24" s="564"/>
      <c r="F24" s="565"/>
      <c r="G24" s="565"/>
      <c r="H24" s="566"/>
    </row>
    <row r="25" spans="1:8" ht="17.25">
      <c r="A25" s="79" t="s">
        <v>10</v>
      </c>
      <c r="B25" s="555" t="s">
        <v>27</v>
      </c>
      <c r="C25" s="555"/>
      <c r="D25" s="555"/>
      <c r="E25" s="79" t="s">
        <v>11</v>
      </c>
      <c r="F25" s="558" t="s">
        <v>348</v>
      </c>
      <c r="G25" s="559"/>
      <c r="H25" s="560"/>
    </row>
    <row r="26" spans="1:8" ht="17.25">
      <c r="A26" s="79" t="s">
        <v>12</v>
      </c>
      <c r="B26" s="555" t="s">
        <v>344</v>
      </c>
      <c r="C26" s="555"/>
      <c r="D26" s="555"/>
      <c r="E26" s="79" t="s">
        <v>14</v>
      </c>
      <c r="F26" s="555" t="s">
        <v>349</v>
      </c>
      <c r="G26" s="555"/>
      <c r="H26" s="555"/>
    </row>
    <row r="27" spans="1:8" ht="17.25">
      <c r="A27" s="79" t="s">
        <v>15</v>
      </c>
      <c r="B27" s="555" t="s">
        <v>345</v>
      </c>
      <c r="C27" s="555"/>
      <c r="D27" s="555"/>
      <c r="E27" s="79" t="s">
        <v>16</v>
      </c>
      <c r="F27" s="555" t="s">
        <v>350</v>
      </c>
      <c r="G27" s="555"/>
      <c r="H27" s="555"/>
    </row>
    <row r="28" spans="1:8" ht="17.25" customHeight="1">
      <c r="A28" s="79" t="s">
        <v>17</v>
      </c>
      <c r="B28" s="555" t="s">
        <v>346</v>
      </c>
      <c r="C28" s="555"/>
      <c r="D28" s="555"/>
      <c r="E28" s="79" t="s">
        <v>18</v>
      </c>
      <c r="F28" s="555"/>
      <c r="G28" s="555"/>
      <c r="H28" s="555"/>
    </row>
    <row r="29" spans="1:8" ht="17.25">
      <c r="A29" s="79" t="s">
        <v>19</v>
      </c>
      <c r="B29" s="555" t="s">
        <v>27</v>
      </c>
      <c r="C29" s="555"/>
      <c r="D29" s="555"/>
      <c r="E29" s="79" t="s">
        <v>20</v>
      </c>
      <c r="F29" s="555" t="s">
        <v>57</v>
      </c>
      <c r="G29" s="555"/>
      <c r="H29" s="555"/>
    </row>
    <row r="30" spans="1:8" ht="17.25">
      <c r="A30" s="79"/>
      <c r="B30" s="555"/>
      <c r="C30" s="555"/>
      <c r="D30" s="555"/>
      <c r="E30" s="79" t="s">
        <v>21</v>
      </c>
      <c r="F30" s="555" t="s">
        <v>275</v>
      </c>
      <c r="G30" s="555"/>
      <c r="H30" s="555"/>
    </row>
    <row r="31" spans="1:8" ht="17.25">
      <c r="A31" s="79"/>
      <c r="B31" s="555"/>
      <c r="C31" s="555"/>
      <c r="D31" s="555"/>
      <c r="E31" s="79" t="s">
        <v>22</v>
      </c>
      <c r="F31" s="555" t="s">
        <v>351</v>
      </c>
      <c r="G31" s="555"/>
      <c r="H31" s="555"/>
    </row>
    <row r="32" spans="1:8">
      <c r="A32" s="17"/>
      <c r="B32" s="556"/>
      <c r="C32" s="556"/>
      <c r="D32" s="556"/>
      <c r="E32" s="17"/>
      <c r="F32" s="556"/>
      <c r="G32" s="556"/>
      <c r="H32" s="556"/>
    </row>
    <row r="33" spans="1:8" ht="24">
      <c r="A33" s="557" t="s">
        <v>24</v>
      </c>
      <c r="B33" s="557"/>
      <c r="C33" s="557"/>
      <c r="D33" s="557"/>
      <c r="E33" s="557"/>
      <c r="F33" s="557"/>
      <c r="G33" s="557"/>
      <c r="H33" s="557"/>
    </row>
    <row r="34" spans="1:8" ht="20.25" customHeight="1">
      <c r="A34" s="552" t="s">
        <v>352</v>
      </c>
      <c r="B34" s="553"/>
      <c r="C34" s="553"/>
      <c r="D34" s="554"/>
      <c r="E34" s="552" t="s">
        <v>364</v>
      </c>
      <c r="F34" s="553"/>
      <c r="G34" s="553"/>
      <c r="H34" s="554"/>
    </row>
    <row r="35" spans="1:8" ht="19.5" customHeight="1">
      <c r="A35" s="533" t="s">
        <v>353</v>
      </c>
      <c r="B35" s="534"/>
      <c r="C35" s="534"/>
      <c r="D35" s="540"/>
      <c r="E35" s="536" t="s">
        <v>365</v>
      </c>
      <c r="F35" s="537"/>
      <c r="G35" s="537"/>
      <c r="H35" s="538"/>
    </row>
    <row r="36" spans="1:8" ht="16.5" customHeight="1">
      <c r="A36" s="536" t="s">
        <v>354</v>
      </c>
      <c r="B36" s="537"/>
      <c r="C36" s="537"/>
      <c r="D36" s="547"/>
      <c r="E36" s="533" t="s">
        <v>366</v>
      </c>
      <c r="F36" s="534"/>
      <c r="G36" s="534"/>
      <c r="H36" s="535"/>
    </row>
    <row r="37" spans="1:8" ht="17.25" customHeight="1">
      <c r="A37" s="582"/>
      <c r="B37" s="537"/>
      <c r="C37" s="537"/>
      <c r="D37" s="538"/>
      <c r="E37" s="617" t="s">
        <v>367</v>
      </c>
      <c r="F37" s="618"/>
      <c r="G37" s="618"/>
      <c r="H37" s="619"/>
    </row>
    <row r="38" spans="1:8" ht="16.5" customHeight="1">
      <c r="A38" s="552" t="s">
        <v>355</v>
      </c>
      <c r="B38" s="553"/>
      <c r="C38" s="553"/>
      <c r="D38" s="554"/>
      <c r="E38" s="582" t="s">
        <v>368</v>
      </c>
      <c r="F38" s="537"/>
      <c r="G38" s="537"/>
      <c r="H38" s="538"/>
    </row>
    <row r="39" spans="1:8" ht="17.25" customHeight="1">
      <c r="A39" s="582" t="s">
        <v>356</v>
      </c>
      <c r="B39" s="537"/>
      <c r="C39" s="537"/>
      <c r="D39" s="538"/>
      <c r="E39" s="533" t="s">
        <v>369</v>
      </c>
      <c r="F39" s="534"/>
      <c r="G39" s="534"/>
      <c r="H39" s="535"/>
    </row>
    <row r="40" spans="1:8" ht="17.25" customHeight="1">
      <c r="A40" s="536" t="s">
        <v>357</v>
      </c>
      <c r="B40" s="537"/>
      <c r="C40" s="537"/>
      <c r="D40" s="547"/>
      <c r="E40" s="582" t="s">
        <v>370</v>
      </c>
      <c r="F40" s="610"/>
      <c r="G40" s="610"/>
      <c r="H40" s="611"/>
    </row>
    <row r="41" spans="1:8" ht="17.25" customHeight="1">
      <c r="A41" s="533" t="s">
        <v>358</v>
      </c>
      <c r="B41" s="534"/>
      <c r="C41" s="534"/>
      <c r="D41" s="535"/>
      <c r="E41" s="612" t="s">
        <v>371</v>
      </c>
      <c r="F41" s="608"/>
      <c r="G41" s="608"/>
      <c r="H41" s="613"/>
    </row>
    <row r="42" spans="1:8" ht="17.25" customHeight="1">
      <c r="A42" s="536" t="s">
        <v>359</v>
      </c>
      <c r="B42" s="537"/>
      <c r="C42" s="537"/>
      <c r="D42" s="547"/>
      <c r="E42" s="552" t="s">
        <v>372</v>
      </c>
      <c r="F42" s="553"/>
      <c r="G42" s="553"/>
      <c r="H42" s="554"/>
    </row>
    <row r="43" spans="1:8" ht="17.25" customHeight="1">
      <c r="A43" s="536"/>
      <c r="B43" s="537"/>
      <c r="C43" s="537"/>
      <c r="D43" s="547"/>
      <c r="E43" s="582" t="s">
        <v>373</v>
      </c>
      <c r="F43" s="608"/>
      <c r="G43" s="608"/>
      <c r="H43" s="609"/>
    </row>
    <row r="44" spans="1:8" ht="17.25" customHeight="1">
      <c r="A44" s="552" t="s">
        <v>360</v>
      </c>
      <c r="B44" s="553"/>
      <c r="C44" s="553"/>
      <c r="D44" s="554"/>
      <c r="E44" s="533"/>
      <c r="F44" s="534"/>
      <c r="G44" s="534"/>
      <c r="H44" s="535"/>
    </row>
    <row r="45" spans="1:8" ht="17.25" customHeight="1">
      <c r="A45" s="530" t="s">
        <v>361</v>
      </c>
      <c r="B45" s="531"/>
      <c r="C45" s="531"/>
      <c r="D45" s="532"/>
      <c r="E45" s="552" t="s">
        <v>375</v>
      </c>
      <c r="F45" s="553"/>
      <c r="G45" s="553"/>
      <c r="H45" s="554"/>
    </row>
    <row r="46" spans="1:8" ht="17.25" customHeight="1">
      <c r="A46" s="536" t="s">
        <v>362</v>
      </c>
      <c r="B46" s="537"/>
      <c r="C46" s="537"/>
      <c r="D46" s="538"/>
      <c r="E46" s="533" t="s">
        <v>376</v>
      </c>
      <c r="F46" s="534"/>
      <c r="G46" s="534"/>
      <c r="H46" s="535"/>
    </row>
    <row r="47" spans="1:8">
      <c r="A47" s="533" t="s">
        <v>363</v>
      </c>
      <c r="B47" s="534"/>
      <c r="C47" s="534"/>
      <c r="D47" s="535"/>
      <c r="E47" s="614" t="s">
        <v>377</v>
      </c>
      <c r="F47" s="615"/>
      <c r="G47" s="615"/>
      <c r="H47" s="616"/>
    </row>
    <row r="48" spans="1:8">
      <c r="A48" s="524"/>
      <c r="B48" s="525"/>
      <c r="C48" s="525"/>
      <c r="D48" s="526"/>
      <c r="E48" s="605"/>
      <c r="F48" s="606"/>
      <c r="G48" s="606"/>
      <c r="H48" s="607"/>
    </row>
    <row r="49" spans="1:8" s="21" customFormat="1" ht="22.5" customHeight="1">
      <c r="A49" s="599" t="s">
        <v>262</v>
      </c>
      <c r="B49" s="599"/>
      <c r="C49" s="599"/>
      <c r="D49" s="599"/>
      <c r="E49" s="599"/>
      <c r="F49" s="600"/>
      <c r="G49" s="69">
        <f>G56+D56</f>
        <v>0</v>
      </c>
      <c r="H49" s="68"/>
    </row>
    <row r="50" spans="1:8" s="59" customFormat="1">
      <c r="A50" s="593" t="s">
        <v>261</v>
      </c>
      <c r="B50" s="61" t="s">
        <v>253</v>
      </c>
      <c r="C50" s="60" t="s">
        <v>254</v>
      </c>
      <c r="D50" s="60" t="s">
        <v>256</v>
      </c>
      <c r="E50" s="593" t="s">
        <v>255</v>
      </c>
      <c r="F50" s="61" t="s">
        <v>253</v>
      </c>
      <c r="G50" s="60" t="s">
        <v>254</v>
      </c>
      <c r="H50" s="60" t="s">
        <v>256</v>
      </c>
    </row>
    <row r="51" spans="1:8">
      <c r="A51" s="594"/>
      <c r="B51" s="62" t="s">
        <v>341</v>
      </c>
      <c r="C51" s="63"/>
      <c r="D51" s="62"/>
      <c r="E51" s="594"/>
      <c r="F51" s="64"/>
      <c r="G51" s="63"/>
      <c r="H51" s="60"/>
    </row>
    <row r="52" spans="1:8">
      <c r="A52" s="594"/>
      <c r="B52" s="62"/>
      <c r="C52" s="63"/>
      <c r="D52" s="62"/>
      <c r="E52" s="594"/>
      <c r="F52" s="64"/>
      <c r="G52" s="63"/>
      <c r="H52" s="62"/>
    </row>
    <row r="53" spans="1:8">
      <c r="A53" s="594"/>
      <c r="B53" s="62"/>
      <c r="C53" s="63"/>
      <c r="D53" s="62"/>
      <c r="E53" s="594"/>
      <c r="F53" s="64"/>
      <c r="G53" s="63"/>
      <c r="H53" s="62"/>
    </row>
    <row r="54" spans="1:8">
      <c r="A54" s="594"/>
      <c r="B54" s="62"/>
      <c r="C54" s="63"/>
      <c r="D54" s="62"/>
      <c r="E54" s="594"/>
      <c r="F54" s="64"/>
      <c r="G54" s="63"/>
      <c r="H54" s="62"/>
    </row>
    <row r="55" spans="1:8">
      <c r="A55" s="594"/>
      <c r="B55" s="62"/>
      <c r="C55" s="63"/>
      <c r="D55" s="62"/>
      <c r="E55" s="594"/>
      <c r="F55" s="62"/>
      <c r="G55" s="63"/>
      <c r="H55" s="62"/>
    </row>
    <row r="56" spans="1:8">
      <c r="A56" s="595"/>
      <c r="B56" s="65" t="s">
        <v>260</v>
      </c>
      <c r="C56" s="66">
        <f>SUM(C51:C55)</f>
        <v>0</v>
      </c>
      <c r="D56" s="62"/>
      <c r="E56" s="595"/>
      <c r="F56" s="65" t="s">
        <v>260</v>
      </c>
      <c r="G56" s="67">
        <f>SUM(G51:G55)</f>
        <v>0</v>
      </c>
      <c r="H56" s="62"/>
    </row>
  </sheetData>
  <mergeCells count="87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A23:D24"/>
    <mergeCell ref="E23:H24"/>
    <mergeCell ref="B21:C21"/>
    <mergeCell ref="F21:H21"/>
    <mergeCell ref="B25:D25"/>
    <mergeCell ref="F25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48:D48"/>
    <mergeCell ref="E48:H48"/>
    <mergeCell ref="A49:F49"/>
    <mergeCell ref="A50:A56"/>
    <mergeCell ref="E50:E56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56"/>
  <sheetViews>
    <sheetView topLeftCell="A31" zoomScaleNormal="100" workbookViewId="0">
      <selection activeCell="H51" sqref="H51"/>
    </sheetView>
  </sheetViews>
  <sheetFormatPr defaultRowHeight="16.5"/>
  <cols>
    <col min="1" max="1" width="9" style="89"/>
    <col min="2" max="2" width="10.25" style="89" customWidth="1"/>
    <col min="3" max="3" width="11.375" style="89" customWidth="1"/>
    <col min="4" max="4" width="20.25" style="89" customWidth="1"/>
    <col min="5" max="5" width="10.25" style="89" customWidth="1"/>
    <col min="6" max="6" width="9.875" style="89" bestFit="1" customWidth="1"/>
    <col min="7" max="7" width="18.125" style="89" customWidth="1"/>
    <col min="8" max="8" width="36.75" style="89" customWidth="1"/>
    <col min="9" max="16384" width="9" style="89"/>
  </cols>
  <sheetData>
    <row r="1" spans="1:8">
      <c r="A1" s="578" t="s">
        <v>0</v>
      </c>
      <c r="B1" s="578"/>
      <c r="C1" s="578"/>
      <c r="D1" s="578"/>
      <c r="E1" s="578"/>
      <c r="F1" s="578"/>
      <c r="G1" s="578"/>
      <c r="H1" s="578"/>
    </row>
    <row r="2" spans="1:8">
      <c r="A2" s="578"/>
      <c r="B2" s="578"/>
      <c r="C2" s="578"/>
      <c r="D2" s="578"/>
      <c r="E2" s="578"/>
      <c r="F2" s="578"/>
      <c r="G2" s="578"/>
      <c r="H2" s="578"/>
    </row>
    <row r="3" spans="1:8" ht="31.5">
      <c r="A3" s="87"/>
      <c r="B3" s="87"/>
      <c r="C3" s="87"/>
      <c r="D3" s="87"/>
      <c r="E3" s="87"/>
      <c r="F3" s="87"/>
      <c r="G3" s="579" t="s">
        <v>409</v>
      </c>
      <c r="H3" s="57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80"/>
      <c r="B7" s="580"/>
      <c r="C7" s="580"/>
      <c r="D7" s="580"/>
      <c r="E7" s="580"/>
      <c r="F7" s="580"/>
      <c r="G7" s="580"/>
      <c r="H7" s="580"/>
    </row>
    <row r="8" spans="1:8" ht="17.25">
      <c r="A8" s="555" t="s">
        <v>4</v>
      </c>
      <c r="B8" s="555" t="s">
        <v>5</v>
      </c>
      <c r="C8" s="555"/>
      <c r="D8" s="85" t="s">
        <v>6</v>
      </c>
      <c r="E8" s="85" t="s">
        <v>7</v>
      </c>
      <c r="F8" s="555" t="s">
        <v>8</v>
      </c>
      <c r="G8" s="555"/>
      <c r="H8" s="555"/>
    </row>
    <row r="9" spans="1:8" ht="17.25" customHeight="1">
      <c r="A9" s="555"/>
      <c r="B9" s="573">
        <v>0.54166666666666663</v>
      </c>
      <c r="C9" s="560"/>
      <c r="D9" s="8" t="s">
        <v>390</v>
      </c>
      <c r="E9" s="85">
        <v>2</v>
      </c>
      <c r="F9" s="555"/>
      <c r="G9" s="555"/>
      <c r="H9" s="555"/>
    </row>
    <row r="10" spans="1:8" ht="17.25">
      <c r="A10" s="555"/>
      <c r="B10" s="573"/>
      <c r="C10" s="581"/>
      <c r="D10" s="8"/>
      <c r="E10" s="9"/>
      <c r="F10" s="555"/>
      <c r="G10" s="555"/>
      <c r="H10" s="555"/>
    </row>
    <row r="11" spans="1:8" ht="17.25">
      <c r="A11" s="555"/>
      <c r="B11" s="573"/>
      <c r="C11" s="581"/>
      <c r="D11" s="10"/>
      <c r="E11" s="9"/>
      <c r="F11" s="555"/>
      <c r="G11" s="555"/>
      <c r="H11" s="555"/>
    </row>
    <row r="12" spans="1:8" ht="17.25">
      <c r="A12" s="555"/>
      <c r="B12" s="573"/>
      <c r="C12" s="581"/>
      <c r="D12" s="85"/>
      <c r="E12" s="85"/>
      <c r="F12" s="555"/>
      <c r="G12" s="555"/>
      <c r="H12" s="555"/>
    </row>
    <row r="13" spans="1:8" ht="17.25">
      <c r="A13" s="555"/>
      <c r="B13" s="573">
        <v>0.20833333333333334</v>
      </c>
      <c r="C13" s="560"/>
      <c r="D13" s="51" t="s">
        <v>391</v>
      </c>
      <c r="E13" s="85">
        <v>14</v>
      </c>
      <c r="F13" s="574" t="s">
        <v>392</v>
      </c>
      <c r="G13" s="575"/>
      <c r="H13" s="576"/>
    </row>
    <row r="14" spans="1:8" ht="17.25">
      <c r="A14" s="558"/>
      <c r="B14" s="573">
        <v>0.22916666666666666</v>
      </c>
      <c r="C14" s="560"/>
      <c r="D14" s="12" t="s">
        <v>393</v>
      </c>
      <c r="E14" s="86">
        <v>4</v>
      </c>
      <c r="F14" s="571"/>
      <c r="G14" s="571"/>
      <c r="H14" s="571"/>
    </row>
    <row r="15" spans="1:8" ht="17.25">
      <c r="A15" s="558" t="s">
        <v>9</v>
      </c>
      <c r="B15" s="573">
        <v>0.27083333333333331</v>
      </c>
      <c r="C15" s="581"/>
      <c r="D15" s="12" t="s">
        <v>394</v>
      </c>
      <c r="E15" s="85">
        <v>2</v>
      </c>
      <c r="F15" s="574"/>
      <c r="G15" s="575"/>
      <c r="H15" s="576"/>
    </row>
    <row r="16" spans="1:8" ht="17.25">
      <c r="A16" s="558"/>
      <c r="B16" s="573">
        <v>0.29166666666666669</v>
      </c>
      <c r="C16" s="581"/>
      <c r="D16" s="14" t="s">
        <v>395</v>
      </c>
      <c r="E16" s="86">
        <v>6</v>
      </c>
      <c r="F16" s="571" t="s">
        <v>406</v>
      </c>
      <c r="G16" s="571"/>
      <c r="H16" s="571"/>
    </row>
    <row r="17" spans="1:8" ht="17.25">
      <c r="A17" s="558"/>
      <c r="B17" s="573">
        <v>0.25</v>
      </c>
      <c r="C17" s="581"/>
      <c r="D17" s="88" t="s">
        <v>396</v>
      </c>
      <c r="E17" s="85">
        <v>2</v>
      </c>
      <c r="F17" s="577"/>
      <c r="G17" s="577"/>
      <c r="H17" s="577"/>
    </row>
    <row r="18" spans="1:8" ht="17.25" customHeight="1">
      <c r="A18" s="558"/>
      <c r="B18" s="625">
        <v>0.3125</v>
      </c>
      <c r="C18" s="626"/>
      <c r="D18" s="88" t="s">
        <v>397</v>
      </c>
      <c r="E18" s="85">
        <v>2</v>
      </c>
      <c r="F18" s="555"/>
      <c r="G18" s="555"/>
      <c r="H18" s="555"/>
    </row>
    <row r="19" spans="1:8" ht="17.25">
      <c r="A19" s="558"/>
      <c r="B19" s="570">
        <v>0.27083333333333331</v>
      </c>
      <c r="C19" s="570"/>
      <c r="D19" s="88" t="s">
        <v>398</v>
      </c>
      <c r="E19" s="85">
        <v>2</v>
      </c>
      <c r="F19" s="555"/>
      <c r="G19" s="555"/>
      <c r="H19" s="555"/>
    </row>
    <row r="20" spans="1:8" ht="17.25">
      <c r="A20" s="558"/>
      <c r="B20" s="570">
        <v>0.29166666666666669</v>
      </c>
      <c r="C20" s="571"/>
      <c r="D20" s="16" t="s">
        <v>399</v>
      </c>
      <c r="E20" s="85">
        <v>2</v>
      </c>
      <c r="F20" s="555"/>
      <c r="G20" s="555"/>
      <c r="H20" s="555"/>
    </row>
    <row r="21" spans="1:8" ht="17.25">
      <c r="A21" s="558"/>
      <c r="B21" s="570">
        <v>0.2986111111111111</v>
      </c>
      <c r="C21" s="570"/>
      <c r="D21" s="88" t="s">
        <v>400</v>
      </c>
      <c r="E21" s="85">
        <v>4</v>
      </c>
      <c r="F21" s="558" t="s">
        <v>403</v>
      </c>
      <c r="G21" s="559"/>
      <c r="H21" s="560"/>
    </row>
    <row r="22" spans="1:8" ht="17.25">
      <c r="A22" s="558"/>
      <c r="B22" s="570">
        <v>0.3125</v>
      </c>
      <c r="C22" s="571"/>
      <c r="D22" s="16" t="s">
        <v>401</v>
      </c>
      <c r="E22" s="85" t="s">
        <v>402</v>
      </c>
      <c r="F22" s="555"/>
      <c r="G22" s="555"/>
      <c r="H22" s="555"/>
    </row>
    <row r="23" spans="1:8" ht="17.25" customHeight="1">
      <c r="A23" s="561" t="s">
        <v>410</v>
      </c>
      <c r="B23" s="562"/>
      <c r="C23" s="562"/>
      <c r="D23" s="563"/>
      <c r="E23" s="567" t="s">
        <v>387</v>
      </c>
      <c r="F23" s="568"/>
      <c r="G23" s="568"/>
      <c r="H23" s="569"/>
    </row>
    <row r="24" spans="1:8" ht="17.25" customHeight="1">
      <c r="A24" s="564"/>
      <c r="B24" s="565"/>
      <c r="C24" s="565"/>
      <c r="D24" s="566"/>
      <c r="E24" s="564"/>
      <c r="F24" s="565"/>
      <c r="G24" s="565"/>
      <c r="H24" s="566"/>
    </row>
    <row r="25" spans="1:8" ht="17.25">
      <c r="A25" s="85" t="s">
        <v>10</v>
      </c>
      <c r="B25" s="555" t="s">
        <v>411</v>
      </c>
      <c r="C25" s="555"/>
      <c r="D25" s="555"/>
      <c r="E25" s="85" t="s">
        <v>11</v>
      </c>
      <c r="F25" s="558" t="s">
        <v>348</v>
      </c>
      <c r="G25" s="559"/>
      <c r="H25" s="560"/>
    </row>
    <row r="26" spans="1:8" ht="17.25">
      <c r="A26" s="85" t="s">
        <v>12</v>
      </c>
      <c r="B26" s="555" t="s">
        <v>412</v>
      </c>
      <c r="C26" s="555"/>
      <c r="D26" s="555"/>
      <c r="E26" s="85" t="s">
        <v>14</v>
      </c>
      <c r="F26" s="555" t="s">
        <v>388</v>
      </c>
      <c r="G26" s="555"/>
      <c r="H26" s="555"/>
    </row>
    <row r="27" spans="1:8" ht="17.25">
      <c r="A27" s="85" t="s">
        <v>15</v>
      </c>
      <c r="B27" s="555" t="s">
        <v>413</v>
      </c>
      <c r="C27" s="555"/>
      <c r="D27" s="555"/>
      <c r="E27" s="85" t="s">
        <v>16</v>
      </c>
      <c r="F27" s="555"/>
      <c r="G27" s="555"/>
      <c r="H27" s="555"/>
    </row>
    <row r="28" spans="1:8" ht="17.25" customHeight="1">
      <c r="A28" s="85" t="s">
        <v>17</v>
      </c>
      <c r="B28" s="555" t="s">
        <v>414</v>
      </c>
      <c r="C28" s="555"/>
      <c r="D28" s="555"/>
      <c r="E28" s="85" t="s">
        <v>18</v>
      </c>
      <c r="F28" s="555" t="s">
        <v>389</v>
      </c>
      <c r="G28" s="555"/>
      <c r="H28" s="555"/>
    </row>
    <row r="29" spans="1:8" ht="17.25">
      <c r="A29" s="85" t="s">
        <v>19</v>
      </c>
      <c r="B29" s="555"/>
      <c r="C29" s="555"/>
      <c r="D29" s="555"/>
      <c r="E29" s="85" t="s">
        <v>20</v>
      </c>
      <c r="F29" s="555" t="s">
        <v>57</v>
      </c>
      <c r="G29" s="555"/>
      <c r="H29" s="555"/>
    </row>
    <row r="30" spans="1:8" ht="17.25">
      <c r="A30" s="85"/>
      <c r="B30" s="555"/>
      <c r="C30" s="555"/>
      <c r="D30" s="555"/>
      <c r="E30" s="85" t="s">
        <v>21</v>
      </c>
      <c r="F30" s="555" t="s">
        <v>275</v>
      </c>
      <c r="G30" s="555"/>
      <c r="H30" s="555"/>
    </row>
    <row r="31" spans="1:8" ht="17.25">
      <c r="A31" s="85"/>
      <c r="B31" s="555"/>
      <c r="C31" s="555"/>
      <c r="D31" s="555"/>
      <c r="E31" s="85" t="s">
        <v>22</v>
      </c>
      <c r="F31" s="555" t="s">
        <v>60</v>
      </c>
      <c r="G31" s="555"/>
      <c r="H31" s="555"/>
    </row>
    <row r="32" spans="1:8">
      <c r="A32" s="17"/>
      <c r="B32" s="556"/>
      <c r="C32" s="556"/>
      <c r="D32" s="556"/>
      <c r="E32" s="17"/>
      <c r="F32" s="556"/>
      <c r="G32" s="556"/>
      <c r="H32" s="556"/>
    </row>
    <row r="33" spans="1:8" ht="24">
      <c r="A33" s="557" t="s">
        <v>24</v>
      </c>
      <c r="B33" s="557"/>
      <c r="C33" s="557"/>
      <c r="D33" s="557"/>
      <c r="E33" s="557"/>
      <c r="F33" s="557"/>
      <c r="G33" s="557"/>
      <c r="H33" s="557"/>
    </row>
    <row r="34" spans="1:8" ht="20.25" customHeight="1">
      <c r="A34" s="552" t="s">
        <v>415</v>
      </c>
      <c r="B34" s="553"/>
      <c r="C34" s="553"/>
      <c r="D34" s="554"/>
      <c r="E34" s="552" t="s">
        <v>378</v>
      </c>
      <c r="F34" s="553"/>
      <c r="G34" s="553"/>
      <c r="H34" s="554"/>
    </row>
    <row r="35" spans="1:8" ht="19.5" customHeight="1">
      <c r="A35" s="533" t="s">
        <v>416</v>
      </c>
      <c r="B35" s="534"/>
      <c r="C35" s="534"/>
      <c r="D35" s="540"/>
      <c r="E35" s="536" t="s">
        <v>379</v>
      </c>
      <c r="F35" s="537"/>
      <c r="G35" s="537"/>
      <c r="H35" s="538"/>
    </row>
    <row r="36" spans="1:8" ht="16.5" customHeight="1">
      <c r="A36" s="536" t="s">
        <v>417</v>
      </c>
      <c r="B36" s="537"/>
      <c r="C36" s="537"/>
      <c r="D36" s="547"/>
      <c r="E36" s="533" t="s">
        <v>380</v>
      </c>
      <c r="F36" s="534"/>
      <c r="G36" s="534"/>
      <c r="H36" s="535"/>
    </row>
    <row r="37" spans="1:8" ht="17.25" customHeight="1">
      <c r="A37" s="582"/>
      <c r="B37" s="537"/>
      <c r="C37" s="537"/>
      <c r="D37" s="538"/>
      <c r="E37" s="617" t="s">
        <v>404</v>
      </c>
      <c r="F37" s="618"/>
      <c r="G37" s="618"/>
      <c r="H37" s="619"/>
    </row>
    <row r="38" spans="1:8" ht="16.5" customHeight="1">
      <c r="A38" s="552" t="s">
        <v>418</v>
      </c>
      <c r="B38" s="553"/>
      <c r="C38" s="553"/>
      <c r="D38" s="554"/>
      <c r="E38" s="582" t="s">
        <v>405</v>
      </c>
      <c r="F38" s="537"/>
      <c r="G38" s="537"/>
      <c r="H38" s="538"/>
    </row>
    <row r="39" spans="1:8" ht="17.25" customHeight="1">
      <c r="A39" s="582" t="s">
        <v>419</v>
      </c>
      <c r="B39" s="537"/>
      <c r="C39" s="537"/>
      <c r="D39" s="538"/>
      <c r="E39" s="533"/>
      <c r="F39" s="534"/>
      <c r="G39" s="534"/>
      <c r="H39" s="535"/>
    </row>
    <row r="40" spans="1:8" ht="17.25" customHeight="1">
      <c r="A40" s="536" t="s">
        <v>420</v>
      </c>
      <c r="B40" s="537"/>
      <c r="C40" s="537"/>
      <c r="D40" s="547"/>
      <c r="E40" s="552" t="s">
        <v>381</v>
      </c>
      <c r="F40" s="623"/>
      <c r="G40" s="623"/>
      <c r="H40" s="624"/>
    </row>
    <row r="41" spans="1:8" ht="17.25" customHeight="1">
      <c r="A41" s="533"/>
      <c r="B41" s="534"/>
      <c r="C41" s="534"/>
      <c r="D41" s="535"/>
      <c r="E41" s="612" t="s">
        <v>382</v>
      </c>
      <c r="F41" s="608"/>
      <c r="G41" s="608"/>
      <c r="H41" s="613"/>
    </row>
    <row r="42" spans="1:8" ht="17.25" customHeight="1">
      <c r="A42" s="536"/>
      <c r="B42" s="537"/>
      <c r="C42" s="537"/>
      <c r="D42" s="547"/>
      <c r="E42" s="612" t="s">
        <v>383</v>
      </c>
      <c r="F42" s="608"/>
      <c r="G42" s="608"/>
      <c r="H42" s="613"/>
    </row>
    <row r="43" spans="1:8" ht="17.25" customHeight="1">
      <c r="A43" s="536"/>
      <c r="B43" s="537"/>
      <c r="C43" s="537"/>
      <c r="D43" s="547"/>
      <c r="E43" s="612" t="s">
        <v>384</v>
      </c>
      <c r="F43" s="608"/>
      <c r="G43" s="608"/>
      <c r="H43" s="613"/>
    </row>
    <row r="44" spans="1:8" ht="17.25" customHeight="1">
      <c r="A44" s="536"/>
      <c r="B44" s="537"/>
      <c r="C44" s="537"/>
      <c r="D44" s="547"/>
      <c r="E44" s="612"/>
      <c r="F44" s="608"/>
      <c r="G44" s="608"/>
      <c r="H44" s="613"/>
    </row>
    <row r="45" spans="1:8" ht="17.25" customHeight="1">
      <c r="A45" s="536"/>
      <c r="B45" s="537"/>
      <c r="C45" s="537"/>
      <c r="D45" s="547"/>
      <c r="E45" s="620" t="s">
        <v>385</v>
      </c>
      <c r="F45" s="621"/>
      <c r="G45" s="621"/>
      <c r="H45" s="622"/>
    </row>
    <row r="46" spans="1:8" ht="17.25" customHeight="1">
      <c r="A46" s="536"/>
      <c r="B46" s="537"/>
      <c r="C46" s="537"/>
      <c r="D46" s="538"/>
      <c r="E46" s="612" t="s">
        <v>386</v>
      </c>
      <c r="F46" s="608"/>
      <c r="G46" s="608"/>
      <c r="H46" s="613"/>
    </row>
    <row r="47" spans="1:8">
      <c r="A47" s="533"/>
      <c r="B47" s="534"/>
      <c r="C47" s="534"/>
      <c r="D47" s="535"/>
      <c r="E47" s="614"/>
      <c r="F47" s="615"/>
      <c r="G47" s="615"/>
      <c r="H47" s="616"/>
    </row>
    <row r="48" spans="1:8">
      <c r="A48" s="524"/>
      <c r="B48" s="525"/>
      <c r="C48" s="525"/>
      <c r="D48" s="526"/>
      <c r="E48" s="605"/>
      <c r="F48" s="606"/>
      <c r="G48" s="606"/>
      <c r="H48" s="607"/>
    </row>
    <row r="49" spans="1:8" s="21" customFormat="1" ht="22.5" customHeight="1">
      <c r="A49" s="599" t="s">
        <v>262</v>
      </c>
      <c r="B49" s="599"/>
      <c r="C49" s="599"/>
      <c r="D49" s="599"/>
      <c r="E49" s="599"/>
      <c r="F49" s="600"/>
      <c r="G49" s="69">
        <f>G56+D56</f>
        <v>140400</v>
      </c>
      <c r="H49" s="68"/>
    </row>
    <row r="50" spans="1:8" s="59" customFormat="1">
      <c r="A50" s="593" t="s">
        <v>261</v>
      </c>
      <c r="B50" s="61" t="s">
        <v>253</v>
      </c>
      <c r="C50" s="60" t="s">
        <v>254</v>
      </c>
      <c r="D50" s="60" t="s">
        <v>256</v>
      </c>
      <c r="E50" s="593" t="s">
        <v>255</v>
      </c>
      <c r="F50" s="61" t="s">
        <v>253</v>
      </c>
      <c r="G50" s="60" t="s">
        <v>254</v>
      </c>
      <c r="H50" s="60" t="s">
        <v>256</v>
      </c>
    </row>
    <row r="51" spans="1:8">
      <c r="A51" s="594"/>
      <c r="B51" s="62"/>
      <c r="C51" s="63"/>
      <c r="D51" s="62"/>
      <c r="E51" s="594"/>
      <c r="F51" s="64">
        <v>41237</v>
      </c>
      <c r="G51" s="63">
        <f>45000*3</f>
        <v>135000</v>
      </c>
      <c r="H51" s="60" t="s">
        <v>407</v>
      </c>
    </row>
    <row r="52" spans="1:8">
      <c r="A52" s="594"/>
      <c r="B52" s="62"/>
      <c r="C52" s="63"/>
      <c r="D52" s="62"/>
      <c r="E52" s="594"/>
      <c r="F52" s="64">
        <v>41237</v>
      </c>
      <c r="G52" s="63">
        <v>5400</v>
      </c>
      <c r="H52" s="60" t="s">
        <v>408</v>
      </c>
    </row>
    <row r="53" spans="1:8">
      <c r="A53" s="594"/>
      <c r="B53" s="62"/>
      <c r="C53" s="63"/>
      <c r="D53" s="62"/>
      <c r="E53" s="594"/>
      <c r="F53" s="64"/>
      <c r="G53" s="63"/>
      <c r="H53" s="62"/>
    </row>
    <row r="54" spans="1:8">
      <c r="A54" s="594"/>
      <c r="B54" s="62"/>
      <c r="C54" s="63"/>
      <c r="D54" s="62"/>
      <c r="E54" s="594"/>
      <c r="F54" s="64"/>
      <c r="G54" s="63"/>
      <c r="H54" s="62"/>
    </row>
    <row r="55" spans="1:8">
      <c r="A55" s="594"/>
      <c r="B55" s="62"/>
      <c r="C55" s="63"/>
      <c r="D55" s="62"/>
      <c r="E55" s="594"/>
      <c r="F55" s="62"/>
      <c r="G55" s="63"/>
      <c r="H55" s="62"/>
    </row>
    <row r="56" spans="1:8">
      <c r="A56" s="595"/>
      <c r="B56" s="65" t="s">
        <v>260</v>
      </c>
      <c r="C56" s="66">
        <f>SUM(C51:C55)</f>
        <v>0</v>
      </c>
      <c r="D56" s="62"/>
      <c r="E56" s="595"/>
      <c r="F56" s="65" t="s">
        <v>260</v>
      </c>
      <c r="G56" s="67">
        <f>SUM(G51:G55)</f>
        <v>140400</v>
      </c>
      <c r="H56" s="62"/>
    </row>
  </sheetData>
  <mergeCells count="87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A23:D24"/>
    <mergeCell ref="E23:H24"/>
    <mergeCell ref="B21:C21"/>
    <mergeCell ref="F21:H21"/>
    <mergeCell ref="B25:D25"/>
    <mergeCell ref="F25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48:D48"/>
    <mergeCell ref="E48:H48"/>
    <mergeCell ref="A49:F49"/>
    <mergeCell ref="A50:A56"/>
    <mergeCell ref="E50:E56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56"/>
  <sheetViews>
    <sheetView topLeftCell="A31" zoomScaleNormal="100" workbookViewId="0">
      <selection activeCell="H58" sqref="H58"/>
    </sheetView>
  </sheetViews>
  <sheetFormatPr defaultRowHeight="16.5"/>
  <cols>
    <col min="1" max="1" width="9" style="94"/>
    <col min="2" max="2" width="10.25" style="94" customWidth="1"/>
    <col min="3" max="3" width="11.375" style="94" customWidth="1"/>
    <col min="4" max="4" width="20.25" style="94" customWidth="1"/>
    <col min="5" max="5" width="10.25" style="94" customWidth="1"/>
    <col min="6" max="6" width="9.875" style="94" bestFit="1" customWidth="1"/>
    <col min="7" max="7" width="18.125" style="94" customWidth="1"/>
    <col min="8" max="8" width="36.75" style="94" customWidth="1"/>
    <col min="9" max="16384" width="9" style="94"/>
  </cols>
  <sheetData>
    <row r="1" spans="1:8">
      <c r="A1" s="578" t="s">
        <v>0</v>
      </c>
      <c r="B1" s="578"/>
      <c r="C1" s="578"/>
      <c r="D1" s="578"/>
      <c r="E1" s="578"/>
      <c r="F1" s="578"/>
      <c r="G1" s="578"/>
      <c r="H1" s="578"/>
    </row>
    <row r="2" spans="1:8">
      <c r="A2" s="578"/>
      <c r="B2" s="578"/>
      <c r="C2" s="578"/>
      <c r="D2" s="578"/>
      <c r="E2" s="578"/>
      <c r="F2" s="578"/>
      <c r="G2" s="578"/>
      <c r="H2" s="578"/>
    </row>
    <row r="3" spans="1:8" ht="31.5">
      <c r="A3" s="92"/>
      <c r="B3" s="92"/>
      <c r="C3" s="92"/>
      <c r="D3" s="92"/>
      <c r="E3" s="92"/>
      <c r="F3" s="92"/>
      <c r="G3" s="579" t="s">
        <v>439</v>
      </c>
      <c r="H3" s="57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80"/>
      <c r="B7" s="580"/>
      <c r="C7" s="580"/>
      <c r="D7" s="580"/>
      <c r="E7" s="580"/>
      <c r="F7" s="580"/>
      <c r="G7" s="580"/>
      <c r="H7" s="580"/>
    </row>
    <row r="8" spans="1:8" ht="17.25">
      <c r="A8" s="555" t="s">
        <v>4</v>
      </c>
      <c r="B8" s="555" t="s">
        <v>5</v>
      </c>
      <c r="C8" s="555"/>
      <c r="D8" s="90" t="s">
        <v>6</v>
      </c>
      <c r="E8" s="90" t="s">
        <v>7</v>
      </c>
      <c r="F8" s="555" t="s">
        <v>8</v>
      </c>
      <c r="G8" s="555"/>
      <c r="H8" s="555"/>
    </row>
    <row r="9" spans="1:8" ht="17.25" customHeight="1">
      <c r="A9" s="555"/>
      <c r="B9" s="573" t="s">
        <v>85</v>
      </c>
      <c r="C9" s="560"/>
      <c r="D9" s="8" t="s">
        <v>438</v>
      </c>
      <c r="E9" s="90">
        <v>3</v>
      </c>
      <c r="F9" s="555"/>
      <c r="G9" s="555"/>
      <c r="H9" s="555"/>
    </row>
    <row r="10" spans="1:8" ht="17.25">
      <c r="A10" s="555"/>
      <c r="B10" s="573"/>
      <c r="C10" s="581"/>
      <c r="D10" s="8"/>
      <c r="E10" s="9"/>
      <c r="F10" s="555"/>
      <c r="G10" s="555"/>
      <c r="H10" s="555"/>
    </row>
    <row r="11" spans="1:8" ht="17.25">
      <c r="A11" s="555"/>
      <c r="B11" s="573"/>
      <c r="C11" s="581"/>
      <c r="D11" s="10"/>
      <c r="E11" s="9"/>
      <c r="F11" s="555"/>
      <c r="G11" s="555"/>
      <c r="H11" s="555"/>
    </row>
    <row r="12" spans="1:8" ht="17.25">
      <c r="A12" s="555"/>
      <c r="B12" s="573"/>
      <c r="C12" s="581"/>
      <c r="D12" s="90"/>
      <c r="E12" s="90"/>
      <c r="F12" s="555"/>
      <c r="G12" s="555"/>
      <c r="H12" s="555"/>
    </row>
    <row r="13" spans="1:8" ht="17.25">
      <c r="A13" s="555"/>
      <c r="B13" s="573"/>
      <c r="C13" s="560"/>
      <c r="D13" s="51"/>
      <c r="E13" s="90"/>
      <c r="F13" s="574"/>
      <c r="G13" s="575"/>
      <c r="H13" s="576"/>
    </row>
    <row r="14" spans="1:8" ht="17.25">
      <c r="A14" s="558"/>
      <c r="B14" s="573"/>
      <c r="C14" s="560"/>
      <c r="D14" s="12"/>
      <c r="E14" s="91"/>
      <c r="F14" s="571"/>
      <c r="G14" s="571"/>
      <c r="H14" s="571"/>
    </row>
    <row r="15" spans="1:8" ht="17.25">
      <c r="A15" s="558" t="s">
        <v>9</v>
      </c>
      <c r="B15" s="573" t="s">
        <v>440</v>
      </c>
      <c r="C15" s="581"/>
      <c r="D15" s="12" t="s">
        <v>442</v>
      </c>
      <c r="E15" s="90">
        <v>2</v>
      </c>
      <c r="F15" s="574"/>
      <c r="G15" s="575"/>
      <c r="H15" s="576"/>
    </row>
    <row r="16" spans="1:8" ht="17.25">
      <c r="A16" s="558"/>
      <c r="B16" s="573" t="s">
        <v>441</v>
      </c>
      <c r="C16" s="581"/>
      <c r="D16" s="14" t="s">
        <v>443</v>
      </c>
      <c r="E16" s="91">
        <v>2</v>
      </c>
      <c r="F16" s="571"/>
      <c r="G16" s="571"/>
      <c r="H16" s="571"/>
    </row>
    <row r="17" spans="1:8" ht="17.25">
      <c r="A17" s="558"/>
      <c r="B17" s="573"/>
      <c r="C17" s="581"/>
      <c r="D17" s="93"/>
      <c r="E17" s="90"/>
      <c r="F17" s="577"/>
      <c r="G17" s="577"/>
      <c r="H17" s="577"/>
    </row>
    <row r="18" spans="1:8" ht="17.25" customHeight="1">
      <c r="A18" s="558"/>
      <c r="B18" s="625"/>
      <c r="C18" s="626"/>
      <c r="D18" s="93"/>
      <c r="E18" s="90"/>
      <c r="F18" s="555"/>
      <c r="G18" s="555"/>
      <c r="H18" s="555"/>
    </row>
    <row r="19" spans="1:8" ht="17.25">
      <c r="A19" s="558"/>
      <c r="B19" s="570"/>
      <c r="C19" s="570"/>
      <c r="D19" s="93"/>
      <c r="E19" s="90"/>
      <c r="F19" s="555"/>
      <c r="G19" s="555"/>
      <c r="H19" s="555"/>
    </row>
    <row r="20" spans="1:8" ht="17.25">
      <c r="A20" s="558"/>
      <c r="B20" s="570"/>
      <c r="C20" s="571"/>
      <c r="D20" s="16"/>
      <c r="E20" s="90"/>
      <c r="F20" s="555"/>
      <c r="G20" s="555"/>
      <c r="H20" s="555"/>
    </row>
    <row r="21" spans="1:8" ht="17.25">
      <c r="A21" s="558"/>
      <c r="B21" s="570"/>
      <c r="C21" s="570"/>
      <c r="D21" s="93"/>
      <c r="E21" s="90"/>
      <c r="F21" s="558"/>
      <c r="G21" s="559"/>
      <c r="H21" s="560"/>
    </row>
    <row r="22" spans="1:8" ht="17.25">
      <c r="A22" s="558"/>
      <c r="B22" s="570"/>
      <c r="C22" s="571"/>
      <c r="D22" s="16"/>
      <c r="E22" s="90"/>
      <c r="F22" s="555"/>
      <c r="G22" s="555"/>
      <c r="H22" s="555"/>
    </row>
    <row r="23" spans="1:8" ht="17.25" customHeight="1">
      <c r="A23" s="561" t="s">
        <v>421</v>
      </c>
      <c r="B23" s="562"/>
      <c r="C23" s="562"/>
      <c r="D23" s="563"/>
      <c r="E23" s="567" t="s">
        <v>425</v>
      </c>
      <c r="F23" s="568"/>
      <c r="G23" s="568"/>
      <c r="H23" s="569"/>
    </row>
    <row r="24" spans="1:8" ht="17.25" customHeight="1">
      <c r="A24" s="564"/>
      <c r="B24" s="565"/>
      <c r="C24" s="565"/>
      <c r="D24" s="566"/>
      <c r="E24" s="564"/>
      <c r="F24" s="565"/>
      <c r="G24" s="565"/>
      <c r="H24" s="566"/>
    </row>
    <row r="25" spans="1:8" ht="17.25">
      <c r="A25" s="90" t="s">
        <v>10</v>
      </c>
      <c r="B25" s="555" t="s">
        <v>422</v>
      </c>
      <c r="C25" s="555"/>
      <c r="D25" s="555"/>
      <c r="E25" s="90" t="s">
        <v>11</v>
      </c>
      <c r="F25" s="558" t="s">
        <v>60</v>
      </c>
      <c r="G25" s="559"/>
      <c r="H25" s="560"/>
    </row>
    <row r="26" spans="1:8" ht="17.25">
      <c r="A26" s="90" t="s">
        <v>12</v>
      </c>
      <c r="B26" s="555" t="s">
        <v>423</v>
      </c>
      <c r="C26" s="555"/>
      <c r="D26" s="555"/>
      <c r="E26" s="90" t="s">
        <v>14</v>
      </c>
      <c r="F26" s="555" t="s">
        <v>426</v>
      </c>
      <c r="G26" s="555"/>
      <c r="H26" s="555"/>
    </row>
    <row r="27" spans="1:8" ht="17.25">
      <c r="A27" s="90" t="s">
        <v>15</v>
      </c>
      <c r="B27" s="555" t="s">
        <v>28</v>
      </c>
      <c r="C27" s="555"/>
      <c r="D27" s="555"/>
      <c r="E27" s="90" t="s">
        <v>16</v>
      </c>
      <c r="F27" s="555"/>
      <c r="G27" s="555"/>
      <c r="H27" s="555"/>
    </row>
    <row r="28" spans="1:8" ht="17.25" customHeight="1">
      <c r="A28" s="90" t="s">
        <v>17</v>
      </c>
      <c r="B28" s="555" t="s">
        <v>424</v>
      </c>
      <c r="C28" s="555"/>
      <c r="D28" s="555"/>
      <c r="E28" s="90" t="s">
        <v>18</v>
      </c>
      <c r="F28" s="555"/>
      <c r="G28" s="555"/>
      <c r="H28" s="555"/>
    </row>
    <row r="29" spans="1:8" ht="17.25">
      <c r="A29" s="90" t="s">
        <v>19</v>
      </c>
      <c r="B29" s="555" t="s">
        <v>173</v>
      </c>
      <c r="C29" s="555"/>
      <c r="D29" s="555"/>
      <c r="E29" s="90" t="s">
        <v>20</v>
      </c>
      <c r="F29" s="555" t="s">
        <v>60</v>
      </c>
      <c r="G29" s="555"/>
      <c r="H29" s="555"/>
    </row>
    <row r="30" spans="1:8" ht="17.25">
      <c r="A30" s="90"/>
      <c r="B30" s="555"/>
      <c r="C30" s="555"/>
      <c r="D30" s="555"/>
      <c r="E30" s="90" t="s">
        <v>21</v>
      </c>
      <c r="F30" s="555" t="s">
        <v>275</v>
      </c>
      <c r="G30" s="555"/>
      <c r="H30" s="555"/>
    </row>
    <row r="31" spans="1:8" ht="17.25">
      <c r="A31" s="90"/>
      <c r="B31" s="555"/>
      <c r="C31" s="555"/>
      <c r="D31" s="555"/>
      <c r="E31" s="90" t="s">
        <v>22</v>
      </c>
      <c r="F31" s="555" t="s">
        <v>126</v>
      </c>
      <c r="G31" s="555"/>
      <c r="H31" s="555"/>
    </row>
    <row r="32" spans="1:8">
      <c r="A32" s="17"/>
      <c r="B32" s="556"/>
      <c r="C32" s="556"/>
      <c r="D32" s="556"/>
      <c r="E32" s="17"/>
      <c r="F32" s="556"/>
      <c r="G32" s="556"/>
      <c r="H32" s="556"/>
    </row>
    <row r="33" spans="1:8" ht="24">
      <c r="A33" s="557" t="s">
        <v>24</v>
      </c>
      <c r="B33" s="557"/>
      <c r="C33" s="557"/>
      <c r="D33" s="557"/>
      <c r="E33" s="557"/>
      <c r="F33" s="557"/>
      <c r="G33" s="557"/>
      <c r="H33" s="557"/>
    </row>
    <row r="34" spans="1:8" ht="20.25" customHeight="1">
      <c r="A34" s="552" t="s">
        <v>431</v>
      </c>
      <c r="B34" s="553"/>
      <c r="C34" s="553"/>
      <c r="D34" s="554"/>
      <c r="E34" s="552" t="s">
        <v>378</v>
      </c>
      <c r="F34" s="553"/>
      <c r="G34" s="553"/>
      <c r="H34" s="554"/>
    </row>
    <row r="35" spans="1:8" ht="19.5" customHeight="1">
      <c r="A35" s="533" t="s">
        <v>432</v>
      </c>
      <c r="B35" s="534"/>
      <c r="C35" s="534"/>
      <c r="D35" s="540"/>
      <c r="E35" s="536" t="s">
        <v>427</v>
      </c>
      <c r="F35" s="537"/>
      <c r="G35" s="537"/>
      <c r="H35" s="538"/>
    </row>
    <row r="36" spans="1:8" ht="16.5" customHeight="1">
      <c r="A36" s="536" t="s">
        <v>433</v>
      </c>
      <c r="B36" s="537"/>
      <c r="C36" s="537"/>
      <c r="D36" s="547"/>
      <c r="E36" s="533" t="s">
        <v>428</v>
      </c>
      <c r="F36" s="534"/>
      <c r="G36" s="534"/>
      <c r="H36" s="535"/>
    </row>
    <row r="37" spans="1:8" ht="17.25" customHeight="1">
      <c r="A37" s="582" t="s">
        <v>434</v>
      </c>
      <c r="B37" s="537"/>
      <c r="C37" s="537"/>
      <c r="D37" s="538"/>
      <c r="E37" s="617" t="s">
        <v>429</v>
      </c>
      <c r="F37" s="618"/>
      <c r="G37" s="618"/>
      <c r="H37" s="619"/>
    </row>
    <row r="38" spans="1:8" ht="16.5" customHeight="1">
      <c r="A38" s="552" t="s">
        <v>435</v>
      </c>
      <c r="B38" s="553"/>
      <c r="C38" s="553"/>
      <c r="D38" s="554"/>
      <c r="E38" s="582" t="s">
        <v>430</v>
      </c>
      <c r="F38" s="537"/>
      <c r="G38" s="537"/>
      <c r="H38" s="538"/>
    </row>
    <row r="39" spans="1:8" ht="17.25" customHeight="1">
      <c r="A39" s="582" t="s">
        <v>437</v>
      </c>
      <c r="B39" s="537"/>
      <c r="C39" s="537"/>
      <c r="D39" s="538"/>
      <c r="E39" s="533"/>
      <c r="F39" s="534"/>
      <c r="G39" s="534"/>
      <c r="H39" s="535"/>
    </row>
    <row r="40" spans="1:8" ht="17.25" customHeight="1">
      <c r="A40" s="536" t="s">
        <v>436</v>
      </c>
      <c r="B40" s="537"/>
      <c r="C40" s="537"/>
      <c r="D40" s="547"/>
      <c r="E40" s="552" t="s">
        <v>381</v>
      </c>
      <c r="F40" s="623"/>
      <c r="G40" s="623"/>
      <c r="H40" s="624"/>
    </row>
    <row r="41" spans="1:8" ht="17.25" customHeight="1">
      <c r="A41" s="533"/>
      <c r="B41" s="534"/>
      <c r="C41" s="534"/>
      <c r="D41" s="535"/>
      <c r="E41" s="612" t="s">
        <v>382</v>
      </c>
      <c r="F41" s="608"/>
      <c r="G41" s="608"/>
      <c r="H41" s="613"/>
    </row>
    <row r="42" spans="1:8" ht="17.25" customHeight="1">
      <c r="A42" s="552"/>
      <c r="B42" s="553"/>
      <c r="C42" s="553"/>
      <c r="D42" s="554"/>
      <c r="E42" s="612" t="s">
        <v>383</v>
      </c>
      <c r="F42" s="608"/>
      <c r="G42" s="608"/>
      <c r="H42" s="613"/>
    </row>
    <row r="43" spans="1:8" ht="17.25" customHeight="1">
      <c r="A43" s="536"/>
      <c r="B43" s="537"/>
      <c r="C43" s="537"/>
      <c r="D43" s="547"/>
      <c r="E43" s="612" t="s">
        <v>384</v>
      </c>
      <c r="F43" s="608"/>
      <c r="G43" s="608"/>
      <c r="H43" s="613"/>
    </row>
    <row r="44" spans="1:8" ht="17.25" customHeight="1">
      <c r="A44" s="536"/>
      <c r="B44" s="537"/>
      <c r="C44" s="537"/>
      <c r="D44" s="547"/>
      <c r="E44" s="612"/>
      <c r="F44" s="608"/>
      <c r="G44" s="608"/>
      <c r="H44" s="613"/>
    </row>
    <row r="45" spans="1:8" ht="17.25" customHeight="1">
      <c r="A45" s="536"/>
      <c r="B45" s="537"/>
      <c r="C45" s="537"/>
      <c r="D45" s="547"/>
      <c r="E45" s="620" t="s">
        <v>385</v>
      </c>
      <c r="F45" s="621"/>
      <c r="G45" s="621"/>
      <c r="H45" s="622"/>
    </row>
    <row r="46" spans="1:8" ht="17.25" customHeight="1">
      <c r="A46" s="536"/>
      <c r="B46" s="537"/>
      <c r="C46" s="537"/>
      <c r="D46" s="538"/>
      <c r="E46" s="612"/>
      <c r="F46" s="608"/>
      <c r="G46" s="608"/>
      <c r="H46" s="613"/>
    </row>
    <row r="47" spans="1:8">
      <c r="A47" s="533"/>
      <c r="B47" s="534"/>
      <c r="C47" s="534"/>
      <c r="D47" s="535"/>
      <c r="E47" s="614"/>
      <c r="F47" s="615"/>
      <c r="G47" s="615"/>
      <c r="H47" s="616"/>
    </row>
    <row r="48" spans="1:8">
      <c r="A48" s="524"/>
      <c r="B48" s="525"/>
      <c r="C48" s="525"/>
      <c r="D48" s="526"/>
      <c r="E48" s="605"/>
      <c r="F48" s="606"/>
      <c r="G48" s="606"/>
      <c r="H48" s="607"/>
    </row>
    <row r="49" spans="1:8" s="21" customFormat="1" ht="22.5" customHeight="1">
      <c r="A49" s="599" t="s">
        <v>262</v>
      </c>
      <c r="B49" s="599"/>
      <c r="C49" s="599"/>
      <c r="D49" s="599"/>
      <c r="E49" s="599"/>
      <c r="F49" s="600"/>
      <c r="G49" s="69">
        <f>G56+D56</f>
        <v>0</v>
      </c>
      <c r="H49" s="68"/>
    </row>
    <row r="50" spans="1:8" s="59" customFormat="1">
      <c r="A50" s="593" t="s">
        <v>446</v>
      </c>
      <c r="B50" s="61" t="s">
        <v>253</v>
      </c>
      <c r="C50" s="60" t="s">
        <v>254</v>
      </c>
      <c r="D50" s="60" t="s">
        <v>256</v>
      </c>
      <c r="E50" s="593" t="s">
        <v>255</v>
      </c>
      <c r="F50" s="61" t="s">
        <v>253</v>
      </c>
      <c r="G50" s="60" t="s">
        <v>254</v>
      </c>
      <c r="H50" s="60" t="s">
        <v>256</v>
      </c>
    </row>
    <row r="51" spans="1:8">
      <c r="A51" s="594"/>
      <c r="B51" s="62" t="s">
        <v>444</v>
      </c>
      <c r="C51" s="63">
        <v>30000</v>
      </c>
      <c r="D51" s="62" t="s">
        <v>445</v>
      </c>
      <c r="E51" s="594"/>
      <c r="F51" s="64"/>
      <c r="G51" s="63"/>
      <c r="H51" s="60"/>
    </row>
    <row r="52" spans="1:8">
      <c r="A52" s="594"/>
      <c r="B52" s="62" t="s">
        <v>444</v>
      </c>
      <c r="C52" s="63">
        <v>18000</v>
      </c>
      <c r="D52" s="62" t="s">
        <v>445</v>
      </c>
      <c r="E52" s="594"/>
      <c r="F52" s="64"/>
      <c r="G52" s="63"/>
      <c r="H52" s="60"/>
    </row>
    <row r="53" spans="1:8">
      <c r="A53" s="594"/>
      <c r="B53" s="62" t="s">
        <v>444</v>
      </c>
      <c r="C53" s="63">
        <v>6000</v>
      </c>
      <c r="D53" s="62" t="s">
        <v>445</v>
      </c>
      <c r="E53" s="594"/>
      <c r="F53" s="64"/>
      <c r="G53" s="63"/>
      <c r="H53" s="62"/>
    </row>
    <row r="54" spans="1:8">
      <c r="A54" s="594"/>
      <c r="B54" s="62"/>
      <c r="C54" s="63"/>
      <c r="D54" s="62"/>
      <c r="E54" s="594"/>
      <c r="F54" s="64"/>
      <c r="G54" s="63"/>
      <c r="H54" s="62"/>
    </row>
    <row r="55" spans="1:8">
      <c r="A55" s="594"/>
      <c r="B55" s="62"/>
      <c r="C55" s="63"/>
      <c r="D55" s="62"/>
      <c r="E55" s="594"/>
      <c r="F55" s="62"/>
      <c r="G55" s="63"/>
      <c r="H55" s="62"/>
    </row>
    <row r="56" spans="1:8">
      <c r="A56" s="595"/>
      <c r="B56" s="65" t="s">
        <v>260</v>
      </c>
      <c r="C56" s="66">
        <f>SUM(C51:C55)</f>
        <v>54000</v>
      </c>
      <c r="D56" s="62"/>
      <c r="E56" s="595"/>
      <c r="F56" s="65" t="s">
        <v>260</v>
      </c>
      <c r="G56" s="67">
        <f>SUM(G51:G55)</f>
        <v>0</v>
      </c>
      <c r="H56" s="62"/>
    </row>
  </sheetData>
  <mergeCells count="87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A23:D24"/>
    <mergeCell ref="E23:H24"/>
    <mergeCell ref="B21:C21"/>
    <mergeCell ref="F21:H21"/>
    <mergeCell ref="B25:D25"/>
    <mergeCell ref="F25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48:D48"/>
    <mergeCell ref="E48:H48"/>
    <mergeCell ref="A49:F49"/>
    <mergeCell ref="A50:A56"/>
    <mergeCell ref="E50:E56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56"/>
  <sheetViews>
    <sheetView topLeftCell="A28" zoomScaleNormal="100" workbookViewId="0">
      <selection activeCell="L60" sqref="L59:L60"/>
    </sheetView>
  </sheetViews>
  <sheetFormatPr defaultRowHeight="16.5"/>
  <cols>
    <col min="1" max="1" width="9" style="99"/>
    <col min="2" max="2" width="10.25" style="99" customWidth="1"/>
    <col min="3" max="3" width="11.375" style="99" customWidth="1"/>
    <col min="4" max="4" width="20.25" style="99" customWidth="1"/>
    <col min="5" max="5" width="10.25" style="99" customWidth="1"/>
    <col min="6" max="6" width="9.875" style="99" bestFit="1" customWidth="1"/>
    <col min="7" max="7" width="18.125" style="99" customWidth="1"/>
    <col min="8" max="8" width="36.75" style="99" customWidth="1"/>
    <col min="9" max="16384" width="9" style="99"/>
  </cols>
  <sheetData>
    <row r="1" spans="1:8">
      <c r="A1" s="578" t="s">
        <v>0</v>
      </c>
      <c r="B1" s="578"/>
      <c r="C1" s="578"/>
      <c r="D1" s="578"/>
      <c r="E1" s="578"/>
      <c r="F1" s="578"/>
      <c r="G1" s="578"/>
      <c r="H1" s="578"/>
    </row>
    <row r="2" spans="1:8">
      <c r="A2" s="578"/>
      <c r="B2" s="578"/>
      <c r="C2" s="578"/>
      <c r="D2" s="578"/>
      <c r="E2" s="578"/>
      <c r="F2" s="578"/>
      <c r="G2" s="578"/>
      <c r="H2" s="578"/>
    </row>
    <row r="3" spans="1:8" ht="31.5">
      <c r="A3" s="95"/>
      <c r="B3" s="95"/>
      <c r="C3" s="95"/>
      <c r="D3" s="95"/>
      <c r="E3" s="95"/>
      <c r="F3" s="95"/>
      <c r="G3" s="579" t="s">
        <v>447</v>
      </c>
      <c r="H3" s="57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80"/>
      <c r="B7" s="580"/>
      <c r="C7" s="580"/>
      <c r="D7" s="580"/>
      <c r="E7" s="580"/>
      <c r="F7" s="580"/>
      <c r="G7" s="580"/>
      <c r="H7" s="580"/>
    </row>
    <row r="8" spans="1:8" ht="17.25">
      <c r="A8" s="555" t="s">
        <v>4</v>
      </c>
      <c r="B8" s="555" t="s">
        <v>5</v>
      </c>
      <c r="C8" s="555"/>
      <c r="D8" s="96" t="s">
        <v>6</v>
      </c>
      <c r="E8" s="96" t="s">
        <v>7</v>
      </c>
      <c r="F8" s="555" t="s">
        <v>8</v>
      </c>
      <c r="G8" s="555"/>
      <c r="H8" s="555"/>
    </row>
    <row r="9" spans="1:8" ht="17.25" customHeight="1">
      <c r="A9" s="555"/>
      <c r="B9" s="573" t="s">
        <v>85</v>
      </c>
      <c r="C9" s="560"/>
      <c r="D9" s="8" t="s">
        <v>438</v>
      </c>
      <c r="E9" s="96">
        <v>3</v>
      </c>
      <c r="F9" s="555"/>
      <c r="G9" s="555"/>
      <c r="H9" s="555"/>
    </row>
    <row r="10" spans="1:8" ht="17.25">
      <c r="A10" s="555"/>
      <c r="B10" s="573"/>
      <c r="C10" s="581"/>
      <c r="D10" s="8"/>
      <c r="E10" s="9"/>
      <c r="F10" s="555"/>
      <c r="G10" s="555"/>
      <c r="H10" s="555"/>
    </row>
    <row r="11" spans="1:8" ht="17.25">
      <c r="A11" s="555"/>
      <c r="B11" s="573"/>
      <c r="C11" s="581"/>
      <c r="D11" s="10"/>
      <c r="E11" s="9"/>
      <c r="F11" s="555"/>
      <c r="G11" s="555"/>
      <c r="H11" s="555"/>
    </row>
    <row r="12" spans="1:8" ht="17.25">
      <c r="A12" s="555"/>
      <c r="B12" s="573"/>
      <c r="C12" s="581"/>
      <c r="D12" s="96"/>
      <c r="E12" s="96"/>
      <c r="F12" s="555"/>
      <c r="G12" s="555"/>
      <c r="H12" s="555"/>
    </row>
    <row r="13" spans="1:8" ht="17.25">
      <c r="A13" s="555"/>
      <c r="B13" s="573"/>
      <c r="C13" s="560"/>
      <c r="D13" s="51"/>
      <c r="E13" s="96"/>
      <c r="F13" s="574"/>
      <c r="G13" s="575"/>
      <c r="H13" s="576"/>
    </row>
    <row r="14" spans="1:8" ht="17.25">
      <c r="A14" s="558"/>
      <c r="B14" s="573"/>
      <c r="C14" s="560"/>
      <c r="D14" s="12"/>
      <c r="E14" s="97"/>
      <c r="F14" s="571"/>
      <c r="G14" s="571"/>
      <c r="H14" s="571"/>
    </row>
    <row r="15" spans="1:8" ht="17.25">
      <c r="A15" s="558" t="s">
        <v>9</v>
      </c>
      <c r="B15" s="573" t="s">
        <v>440</v>
      </c>
      <c r="C15" s="581"/>
      <c r="D15" s="12" t="s">
        <v>442</v>
      </c>
      <c r="E15" s="96">
        <v>2</v>
      </c>
      <c r="F15" s="574"/>
      <c r="G15" s="575"/>
      <c r="H15" s="576"/>
    </row>
    <row r="16" spans="1:8" ht="17.25">
      <c r="A16" s="558"/>
      <c r="B16" s="573" t="s">
        <v>441</v>
      </c>
      <c r="C16" s="581"/>
      <c r="D16" s="14" t="s">
        <v>443</v>
      </c>
      <c r="E16" s="97">
        <v>2</v>
      </c>
      <c r="F16" s="571"/>
      <c r="G16" s="571"/>
      <c r="H16" s="571"/>
    </row>
    <row r="17" spans="1:8" ht="17.25">
      <c r="A17" s="558"/>
      <c r="B17" s="573" t="s">
        <v>465</v>
      </c>
      <c r="C17" s="581"/>
      <c r="D17" s="100" t="s">
        <v>466</v>
      </c>
      <c r="E17" s="96">
        <v>8</v>
      </c>
      <c r="F17" s="577" t="s">
        <v>467</v>
      </c>
      <c r="G17" s="577"/>
      <c r="H17" s="577"/>
    </row>
    <row r="18" spans="1:8" ht="17.25" customHeight="1">
      <c r="A18" s="558"/>
      <c r="B18" s="625"/>
      <c r="C18" s="626"/>
      <c r="D18" s="98"/>
      <c r="E18" s="96"/>
      <c r="F18" s="555"/>
      <c r="G18" s="555"/>
      <c r="H18" s="555"/>
    </row>
    <row r="19" spans="1:8" ht="17.25">
      <c r="A19" s="558"/>
      <c r="B19" s="570"/>
      <c r="C19" s="570"/>
      <c r="D19" s="98"/>
      <c r="E19" s="96"/>
      <c r="F19" s="555"/>
      <c r="G19" s="555"/>
      <c r="H19" s="555"/>
    </row>
    <row r="20" spans="1:8" ht="17.25">
      <c r="A20" s="558"/>
      <c r="B20" s="570"/>
      <c r="C20" s="571"/>
      <c r="D20" s="16"/>
      <c r="E20" s="96"/>
      <c r="F20" s="555"/>
      <c r="G20" s="555"/>
      <c r="H20" s="555"/>
    </row>
    <row r="21" spans="1:8" ht="17.25">
      <c r="A21" s="558"/>
      <c r="B21" s="570"/>
      <c r="C21" s="570"/>
      <c r="D21" s="98"/>
      <c r="E21" s="96"/>
      <c r="F21" s="558"/>
      <c r="G21" s="559"/>
      <c r="H21" s="560"/>
    </row>
    <row r="22" spans="1:8" ht="17.25">
      <c r="A22" s="558"/>
      <c r="B22" s="570"/>
      <c r="C22" s="571"/>
      <c r="D22" s="16"/>
      <c r="E22" s="96"/>
      <c r="F22" s="555"/>
      <c r="G22" s="555"/>
      <c r="H22" s="555"/>
    </row>
    <row r="23" spans="1:8" ht="17.25" customHeight="1">
      <c r="A23" s="561" t="s">
        <v>450</v>
      </c>
      <c r="B23" s="562"/>
      <c r="C23" s="562"/>
      <c r="D23" s="563"/>
      <c r="E23" s="567" t="s">
        <v>425</v>
      </c>
      <c r="F23" s="568"/>
      <c r="G23" s="568"/>
      <c r="H23" s="569"/>
    </row>
    <row r="24" spans="1:8" ht="17.25" customHeight="1">
      <c r="A24" s="564"/>
      <c r="B24" s="565"/>
      <c r="C24" s="565"/>
      <c r="D24" s="566"/>
      <c r="E24" s="564"/>
      <c r="F24" s="565"/>
      <c r="G24" s="565"/>
      <c r="H24" s="566"/>
    </row>
    <row r="25" spans="1:8" ht="17.25">
      <c r="A25" s="96" t="s">
        <v>10</v>
      </c>
      <c r="B25" s="555" t="s">
        <v>448</v>
      </c>
      <c r="C25" s="555"/>
      <c r="D25" s="555"/>
      <c r="E25" s="96" t="s">
        <v>11</v>
      </c>
      <c r="F25" s="558" t="s">
        <v>458</v>
      </c>
      <c r="G25" s="559"/>
      <c r="H25" s="560"/>
    </row>
    <row r="26" spans="1:8" ht="17.25">
      <c r="A26" s="96" t="s">
        <v>12</v>
      </c>
      <c r="B26" s="555" t="s">
        <v>451</v>
      </c>
      <c r="C26" s="555"/>
      <c r="D26" s="555"/>
      <c r="E26" s="96" t="s">
        <v>14</v>
      </c>
      <c r="F26" s="555" t="s">
        <v>460</v>
      </c>
      <c r="G26" s="555"/>
      <c r="H26" s="555"/>
    </row>
    <row r="27" spans="1:8" ht="17.25">
      <c r="A27" s="96" t="s">
        <v>15</v>
      </c>
      <c r="B27" s="555" t="s">
        <v>28</v>
      </c>
      <c r="C27" s="555"/>
      <c r="D27" s="555"/>
      <c r="E27" s="96" t="s">
        <v>16</v>
      </c>
      <c r="F27" s="555"/>
      <c r="G27" s="555"/>
      <c r="H27" s="555"/>
    </row>
    <row r="28" spans="1:8" ht="17.25" customHeight="1">
      <c r="A28" s="96" t="s">
        <v>17</v>
      </c>
      <c r="B28" s="555" t="s">
        <v>449</v>
      </c>
      <c r="C28" s="555"/>
      <c r="D28" s="555"/>
      <c r="E28" s="96" t="s">
        <v>18</v>
      </c>
      <c r="F28" s="555" t="s">
        <v>459</v>
      </c>
      <c r="G28" s="555"/>
      <c r="H28" s="555"/>
    </row>
    <row r="29" spans="1:8" ht="17.25">
      <c r="A29" s="96" t="s">
        <v>19</v>
      </c>
      <c r="B29" s="555" t="s">
        <v>173</v>
      </c>
      <c r="C29" s="555"/>
      <c r="D29" s="555"/>
      <c r="E29" s="96" t="s">
        <v>20</v>
      </c>
      <c r="F29" s="555" t="s">
        <v>458</v>
      </c>
      <c r="G29" s="555"/>
      <c r="H29" s="555"/>
    </row>
    <row r="30" spans="1:8" ht="17.25">
      <c r="A30" s="96"/>
      <c r="B30" s="555"/>
      <c r="C30" s="555"/>
      <c r="D30" s="555"/>
      <c r="E30" s="96" t="s">
        <v>21</v>
      </c>
      <c r="F30" s="555" t="s">
        <v>461</v>
      </c>
      <c r="G30" s="555"/>
      <c r="H30" s="555"/>
    </row>
    <row r="31" spans="1:8" ht="17.25">
      <c r="A31" s="96"/>
      <c r="B31" s="555"/>
      <c r="C31" s="555"/>
      <c r="D31" s="555"/>
      <c r="E31" s="96" t="s">
        <v>22</v>
      </c>
      <c r="F31" s="555"/>
      <c r="G31" s="555"/>
      <c r="H31" s="555"/>
    </row>
    <row r="32" spans="1:8">
      <c r="A32" s="17"/>
      <c r="B32" s="556"/>
      <c r="C32" s="556"/>
      <c r="D32" s="556"/>
      <c r="E32" s="17"/>
      <c r="F32" s="556"/>
      <c r="G32" s="556"/>
      <c r="H32" s="556"/>
    </row>
    <row r="33" spans="1:8" ht="24">
      <c r="A33" s="557" t="s">
        <v>24</v>
      </c>
      <c r="B33" s="557"/>
      <c r="C33" s="557"/>
      <c r="D33" s="557"/>
      <c r="E33" s="557"/>
      <c r="F33" s="557"/>
      <c r="G33" s="557"/>
      <c r="H33" s="557"/>
    </row>
    <row r="34" spans="1:8" ht="20.25" customHeight="1">
      <c r="A34" s="552" t="s">
        <v>452</v>
      </c>
      <c r="B34" s="553"/>
      <c r="C34" s="553"/>
      <c r="D34" s="554"/>
      <c r="E34" s="552" t="s">
        <v>469</v>
      </c>
      <c r="F34" s="553"/>
      <c r="G34" s="553"/>
      <c r="H34" s="554"/>
    </row>
    <row r="35" spans="1:8" ht="19.5" customHeight="1">
      <c r="A35" s="533" t="s">
        <v>457</v>
      </c>
      <c r="B35" s="534"/>
      <c r="C35" s="534"/>
      <c r="D35" s="540"/>
      <c r="E35" s="536" t="s">
        <v>470</v>
      </c>
      <c r="F35" s="537"/>
      <c r="G35" s="537"/>
      <c r="H35" s="538"/>
    </row>
    <row r="36" spans="1:8" ht="16.5" customHeight="1">
      <c r="A36" s="536" t="s">
        <v>453</v>
      </c>
      <c r="B36" s="537"/>
      <c r="C36" s="537"/>
      <c r="D36" s="547"/>
      <c r="E36" s="533" t="s">
        <v>471</v>
      </c>
      <c r="F36" s="534"/>
      <c r="G36" s="534"/>
      <c r="H36" s="535"/>
    </row>
    <row r="37" spans="1:8" ht="17.25" customHeight="1">
      <c r="A37" s="582"/>
      <c r="B37" s="537"/>
      <c r="C37" s="537"/>
      <c r="D37" s="538"/>
      <c r="E37" s="617"/>
      <c r="F37" s="618"/>
      <c r="G37" s="618"/>
      <c r="H37" s="619"/>
    </row>
    <row r="38" spans="1:8" ht="16.5" customHeight="1">
      <c r="A38" s="552" t="s">
        <v>454</v>
      </c>
      <c r="B38" s="553"/>
      <c r="C38" s="553"/>
      <c r="D38" s="554"/>
      <c r="E38" s="620" t="s">
        <v>473</v>
      </c>
      <c r="F38" s="623"/>
      <c r="G38" s="623"/>
      <c r="H38" s="624"/>
    </row>
    <row r="39" spans="1:8" ht="17.25" customHeight="1">
      <c r="A39" s="582" t="s">
        <v>455</v>
      </c>
      <c r="B39" s="537"/>
      <c r="C39" s="537"/>
      <c r="D39" s="538"/>
      <c r="E39" s="612" t="s">
        <v>474</v>
      </c>
      <c r="F39" s="610"/>
      <c r="G39" s="610"/>
      <c r="H39" s="611"/>
    </row>
    <row r="40" spans="1:8" ht="17.25" customHeight="1">
      <c r="A40" s="536" t="s">
        <v>456</v>
      </c>
      <c r="B40" s="537"/>
      <c r="C40" s="537"/>
      <c r="D40" s="547"/>
      <c r="E40" s="582" t="s">
        <v>475</v>
      </c>
      <c r="F40" s="610"/>
      <c r="G40" s="610"/>
      <c r="H40" s="611"/>
    </row>
    <row r="41" spans="1:8" ht="17.25" customHeight="1">
      <c r="A41" s="533" t="s">
        <v>462</v>
      </c>
      <c r="B41" s="534"/>
      <c r="C41" s="534"/>
      <c r="D41" s="535"/>
      <c r="E41" s="612" t="s">
        <v>476</v>
      </c>
      <c r="F41" s="610"/>
      <c r="G41" s="610"/>
      <c r="H41" s="611"/>
    </row>
    <row r="42" spans="1:8" ht="17.25" customHeight="1">
      <c r="A42" s="533" t="s">
        <v>472</v>
      </c>
      <c r="B42" s="597"/>
      <c r="C42" s="597"/>
      <c r="D42" s="598"/>
      <c r="E42" s="612" t="s">
        <v>477</v>
      </c>
      <c r="F42" s="627"/>
      <c r="G42" s="627"/>
      <c r="H42" s="628"/>
    </row>
    <row r="43" spans="1:8" ht="17.25" customHeight="1">
      <c r="A43" s="552" t="s">
        <v>468</v>
      </c>
      <c r="B43" s="623"/>
      <c r="C43" s="623"/>
      <c r="D43" s="624"/>
      <c r="E43" s="612"/>
      <c r="F43" s="627"/>
      <c r="G43" s="627"/>
      <c r="H43" s="628"/>
    </row>
    <row r="44" spans="1:8" ht="17.25" customHeight="1">
      <c r="A44" s="536" t="s">
        <v>463</v>
      </c>
      <c r="B44" s="537"/>
      <c r="C44" s="537"/>
      <c r="D44" s="538"/>
      <c r="E44" s="612"/>
      <c r="F44" s="608"/>
      <c r="G44" s="608"/>
      <c r="H44" s="613"/>
    </row>
    <row r="45" spans="1:8" ht="17.25" customHeight="1">
      <c r="A45" s="536" t="s">
        <v>464</v>
      </c>
      <c r="B45" s="537"/>
      <c r="C45" s="537"/>
      <c r="D45" s="538"/>
      <c r="E45" s="612"/>
      <c r="F45" s="608"/>
      <c r="G45" s="608"/>
      <c r="H45" s="613"/>
    </row>
    <row r="46" spans="1:8" ht="17.25" customHeight="1">
      <c r="E46" s="612"/>
      <c r="F46" s="608"/>
      <c r="G46" s="608"/>
      <c r="H46" s="613"/>
    </row>
    <row r="47" spans="1:8">
      <c r="A47" s="533"/>
      <c r="B47" s="534"/>
      <c r="C47" s="534"/>
      <c r="D47" s="535"/>
      <c r="E47" s="614"/>
      <c r="F47" s="615"/>
      <c r="G47" s="615"/>
      <c r="H47" s="616"/>
    </row>
    <row r="48" spans="1:8">
      <c r="A48" s="524"/>
      <c r="B48" s="525"/>
      <c r="C48" s="525"/>
      <c r="D48" s="526"/>
      <c r="E48" s="605"/>
      <c r="F48" s="606"/>
      <c r="G48" s="606"/>
      <c r="H48" s="607"/>
    </row>
    <row r="49" spans="1:8" s="21" customFormat="1" ht="22.5" customHeight="1">
      <c r="A49" s="599" t="s">
        <v>262</v>
      </c>
      <c r="B49" s="599"/>
      <c r="C49" s="599"/>
      <c r="D49" s="599"/>
      <c r="E49" s="599"/>
      <c r="F49" s="600"/>
      <c r="G49" s="69">
        <f>G56+D56</f>
        <v>60000</v>
      </c>
      <c r="H49" s="68"/>
    </row>
    <row r="50" spans="1:8" s="59" customFormat="1">
      <c r="A50" s="593" t="s">
        <v>446</v>
      </c>
      <c r="B50" s="61" t="s">
        <v>253</v>
      </c>
      <c r="C50" s="60" t="s">
        <v>254</v>
      </c>
      <c r="D50" s="60" t="s">
        <v>256</v>
      </c>
      <c r="E50" s="593" t="s">
        <v>255</v>
      </c>
      <c r="F50" s="61" t="s">
        <v>253</v>
      </c>
      <c r="G50" s="60" t="s">
        <v>254</v>
      </c>
      <c r="H50" s="60" t="s">
        <v>256</v>
      </c>
    </row>
    <row r="51" spans="1:8">
      <c r="A51" s="594"/>
      <c r="B51" s="62"/>
      <c r="C51" s="63"/>
      <c r="D51" s="62"/>
      <c r="E51" s="594"/>
      <c r="F51" s="64">
        <v>41239</v>
      </c>
      <c r="G51" s="63">
        <v>60000</v>
      </c>
      <c r="H51" s="60" t="s">
        <v>478</v>
      </c>
    </row>
    <row r="52" spans="1:8">
      <c r="A52" s="594"/>
      <c r="B52" s="62"/>
      <c r="C52" s="63"/>
      <c r="D52" s="62"/>
      <c r="E52" s="594"/>
      <c r="F52" s="64"/>
      <c r="G52" s="63"/>
      <c r="H52" s="60"/>
    </row>
    <row r="53" spans="1:8">
      <c r="A53" s="594"/>
      <c r="B53" s="62"/>
      <c r="C53" s="63"/>
      <c r="D53" s="62"/>
      <c r="E53" s="594"/>
      <c r="F53" s="64"/>
      <c r="G53" s="63"/>
      <c r="H53" s="62"/>
    </row>
    <row r="54" spans="1:8">
      <c r="A54" s="594"/>
      <c r="B54" s="62"/>
      <c r="C54" s="63"/>
      <c r="D54" s="62"/>
      <c r="E54" s="594"/>
      <c r="F54" s="64"/>
      <c r="G54" s="63"/>
      <c r="H54" s="62"/>
    </row>
    <row r="55" spans="1:8">
      <c r="A55" s="594"/>
      <c r="B55" s="62"/>
      <c r="C55" s="63"/>
      <c r="D55" s="62"/>
      <c r="E55" s="594"/>
      <c r="F55" s="62"/>
      <c r="G55" s="63"/>
      <c r="H55" s="62"/>
    </row>
    <row r="56" spans="1:8">
      <c r="A56" s="595"/>
      <c r="B56" s="65" t="s">
        <v>260</v>
      </c>
      <c r="C56" s="66">
        <f>SUM(C51:C55)</f>
        <v>0</v>
      </c>
      <c r="D56" s="62"/>
      <c r="E56" s="595"/>
      <c r="F56" s="65" t="s">
        <v>260</v>
      </c>
      <c r="G56" s="67">
        <f>SUM(G51:G55)</f>
        <v>60000</v>
      </c>
      <c r="H56" s="62"/>
    </row>
  </sheetData>
  <mergeCells count="86">
    <mergeCell ref="A48:D48"/>
    <mergeCell ref="E48:H48"/>
    <mergeCell ref="A49:F49"/>
    <mergeCell ref="A50:A56"/>
    <mergeCell ref="E50:E56"/>
    <mergeCell ref="E45:H45"/>
    <mergeCell ref="A45:D45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B25:D25"/>
    <mergeCell ref="F25:H25"/>
    <mergeCell ref="B26:D26"/>
    <mergeCell ref="F26:H26"/>
    <mergeCell ref="B27:D27"/>
    <mergeCell ref="F27:H27"/>
    <mergeCell ref="F22:H22"/>
    <mergeCell ref="A23:D24"/>
    <mergeCell ref="E23:H24"/>
    <mergeCell ref="B21:C21"/>
    <mergeCell ref="F21:H21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56"/>
  <sheetViews>
    <sheetView topLeftCell="A28" zoomScaleNormal="100" workbookViewId="0">
      <selection activeCell="D61" sqref="D61"/>
    </sheetView>
  </sheetViews>
  <sheetFormatPr defaultRowHeight="16.5"/>
  <cols>
    <col min="1" max="1" width="9" style="105"/>
    <col min="2" max="2" width="10.25" style="105" customWidth="1"/>
    <col min="3" max="3" width="11.375" style="105" customWidth="1"/>
    <col min="4" max="4" width="20.25" style="105" customWidth="1"/>
    <col min="5" max="5" width="10.25" style="105" customWidth="1"/>
    <col min="6" max="6" width="9.875" style="105" bestFit="1" customWidth="1"/>
    <col min="7" max="7" width="18.125" style="105" customWidth="1"/>
    <col min="8" max="8" width="36.75" style="105" customWidth="1"/>
    <col min="9" max="16384" width="9" style="105"/>
  </cols>
  <sheetData>
    <row r="1" spans="1:8">
      <c r="A1" s="578" t="s">
        <v>0</v>
      </c>
      <c r="B1" s="578"/>
      <c r="C1" s="578"/>
      <c r="D1" s="578"/>
      <c r="E1" s="578"/>
      <c r="F1" s="578"/>
      <c r="G1" s="578"/>
      <c r="H1" s="578"/>
    </row>
    <row r="2" spans="1:8">
      <c r="A2" s="578"/>
      <c r="B2" s="578"/>
      <c r="C2" s="578"/>
      <c r="D2" s="578"/>
      <c r="E2" s="578"/>
      <c r="F2" s="578"/>
      <c r="G2" s="578"/>
      <c r="H2" s="578"/>
    </row>
    <row r="3" spans="1:8" ht="31.5">
      <c r="A3" s="103"/>
      <c r="B3" s="103"/>
      <c r="C3" s="103"/>
      <c r="D3" s="103"/>
      <c r="E3" s="103"/>
      <c r="F3" s="103"/>
      <c r="G3" s="579" t="s">
        <v>479</v>
      </c>
      <c r="H3" s="57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80"/>
      <c r="B7" s="580"/>
      <c r="C7" s="580"/>
      <c r="D7" s="580"/>
      <c r="E7" s="580"/>
      <c r="F7" s="580"/>
      <c r="G7" s="580"/>
      <c r="H7" s="580"/>
    </row>
    <row r="8" spans="1:8" ht="17.25">
      <c r="A8" s="555" t="s">
        <v>4</v>
      </c>
      <c r="B8" s="555" t="s">
        <v>5</v>
      </c>
      <c r="C8" s="555"/>
      <c r="D8" s="101" t="s">
        <v>6</v>
      </c>
      <c r="E8" s="101" t="s">
        <v>7</v>
      </c>
      <c r="F8" s="555" t="s">
        <v>8</v>
      </c>
      <c r="G8" s="555"/>
      <c r="H8" s="555"/>
    </row>
    <row r="9" spans="1:8" ht="17.25" customHeight="1">
      <c r="A9" s="555"/>
      <c r="B9" s="573" t="s">
        <v>480</v>
      </c>
      <c r="C9" s="560"/>
      <c r="D9" s="8" t="s">
        <v>481</v>
      </c>
      <c r="E9" s="101">
        <v>6</v>
      </c>
      <c r="F9" s="555"/>
      <c r="G9" s="555"/>
      <c r="H9" s="555"/>
    </row>
    <row r="10" spans="1:8" ht="17.25">
      <c r="A10" s="555"/>
      <c r="B10" s="573" t="s">
        <v>310</v>
      </c>
      <c r="C10" s="581"/>
      <c r="D10" s="8" t="s">
        <v>482</v>
      </c>
      <c r="E10" s="9">
        <v>3</v>
      </c>
      <c r="F10" s="555"/>
      <c r="G10" s="555"/>
      <c r="H10" s="555"/>
    </row>
    <row r="11" spans="1:8" ht="17.25">
      <c r="A11" s="555"/>
      <c r="B11" s="573"/>
      <c r="C11" s="581"/>
      <c r="D11" s="10"/>
      <c r="E11" s="9"/>
      <c r="F11" s="555"/>
      <c r="G11" s="555"/>
      <c r="H11" s="555"/>
    </row>
    <row r="12" spans="1:8" ht="17.25">
      <c r="A12" s="555"/>
      <c r="B12" s="573"/>
      <c r="C12" s="581"/>
      <c r="D12" s="101"/>
      <c r="E12" s="101"/>
      <c r="F12" s="555"/>
      <c r="G12" s="555"/>
      <c r="H12" s="555"/>
    </row>
    <row r="13" spans="1:8" ht="17.25">
      <c r="A13" s="555"/>
      <c r="B13" s="573"/>
      <c r="C13" s="560"/>
      <c r="D13" s="51"/>
      <c r="E13" s="101"/>
      <c r="F13" s="574"/>
      <c r="G13" s="575"/>
      <c r="H13" s="576"/>
    </row>
    <row r="14" spans="1:8" ht="17.25">
      <c r="A14" s="558"/>
      <c r="B14" s="573"/>
      <c r="C14" s="560"/>
      <c r="D14" s="12"/>
      <c r="E14" s="102"/>
      <c r="F14" s="571"/>
      <c r="G14" s="571"/>
      <c r="H14" s="571"/>
    </row>
    <row r="15" spans="1:8" ht="17.25">
      <c r="A15" s="558" t="s">
        <v>9</v>
      </c>
      <c r="B15" s="573" t="s">
        <v>483</v>
      </c>
      <c r="C15" s="581"/>
      <c r="D15" s="12" t="s">
        <v>484</v>
      </c>
      <c r="E15" s="101">
        <v>11</v>
      </c>
      <c r="F15" s="574" t="s">
        <v>522</v>
      </c>
      <c r="G15" s="575"/>
      <c r="H15" s="576"/>
    </row>
    <row r="16" spans="1:8" ht="17.25">
      <c r="A16" s="558"/>
      <c r="B16" s="573" t="s">
        <v>485</v>
      </c>
      <c r="C16" s="581"/>
      <c r="D16" s="14" t="s">
        <v>486</v>
      </c>
      <c r="E16" s="102">
        <v>4</v>
      </c>
      <c r="F16" s="571"/>
      <c r="G16" s="571"/>
      <c r="H16" s="571"/>
    </row>
    <row r="17" spans="1:8" ht="17.25">
      <c r="A17" s="558"/>
      <c r="B17" s="573" t="s">
        <v>94</v>
      </c>
      <c r="C17" s="581"/>
      <c r="D17" s="104" t="s">
        <v>487</v>
      </c>
      <c r="E17" s="101">
        <v>2</v>
      </c>
      <c r="F17" s="577"/>
      <c r="G17" s="577"/>
      <c r="H17" s="577"/>
    </row>
    <row r="18" spans="1:8" ht="17.25" customHeight="1">
      <c r="A18" s="558"/>
      <c r="B18" s="625"/>
      <c r="C18" s="626"/>
      <c r="D18" s="104"/>
      <c r="E18" s="101"/>
      <c r="F18" s="555"/>
      <c r="G18" s="555"/>
      <c r="H18" s="555"/>
    </row>
    <row r="19" spans="1:8" ht="17.25">
      <c r="A19" s="558"/>
      <c r="B19" s="570"/>
      <c r="C19" s="570"/>
      <c r="D19" s="104"/>
      <c r="E19" s="101"/>
      <c r="F19" s="555"/>
      <c r="G19" s="555"/>
      <c r="H19" s="555"/>
    </row>
    <row r="20" spans="1:8" ht="17.25">
      <c r="A20" s="558"/>
      <c r="B20" s="570"/>
      <c r="C20" s="571"/>
      <c r="D20" s="16"/>
      <c r="E20" s="101"/>
      <c r="F20" s="555"/>
      <c r="G20" s="555"/>
      <c r="H20" s="555"/>
    </row>
    <row r="21" spans="1:8" ht="17.25">
      <c r="A21" s="558"/>
      <c r="B21" s="570"/>
      <c r="C21" s="570"/>
      <c r="D21" s="104"/>
      <c r="E21" s="101"/>
      <c r="F21" s="558"/>
      <c r="G21" s="559"/>
      <c r="H21" s="560"/>
    </row>
    <row r="22" spans="1:8" ht="17.25">
      <c r="A22" s="558"/>
      <c r="B22" s="570"/>
      <c r="C22" s="571"/>
      <c r="D22" s="16"/>
      <c r="E22" s="101"/>
      <c r="F22" s="555"/>
      <c r="G22" s="555"/>
      <c r="H22" s="555"/>
    </row>
    <row r="23" spans="1:8" ht="17.25" customHeight="1">
      <c r="A23" s="561" t="s">
        <v>488</v>
      </c>
      <c r="B23" s="562"/>
      <c r="C23" s="562"/>
      <c r="D23" s="563"/>
      <c r="E23" s="567" t="s">
        <v>512</v>
      </c>
      <c r="F23" s="568"/>
      <c r="G23" s="568"/>
      <c r="H23" s="569"/>
    </row>
    <row r="24" spans="1:8" ht="17.25" customHeight="1">
      <c r="A24" s="564"/>
      <c r="B24" s="565"/>
      <c r="C24" s="565"/>
      <c r="D24" s="566"/>
      <c r="E24" s="564"/>
      <c r="F24" s="565"/>
      <c r="G24" s="565"/>
      <c r="H24" s="566"/>
    </row>
    <row r="25" spans="1:8" ht="17.25">
      <c r="A25" s="101" t="s">
        <v>10</v>
      </c>
      <c r="B25" s="555" t="s">
        <v>27</v>
      </c>
      <c r="C25" s="555"/>
      <c r="D25" s="555"/>
      <c r="E25" s="101" t="s">
        <v>11</v>
      </c>
      <c r="F25" s="558" t="s">
        <v>57</v>
      </c>
      <c r="G25" s="559"/>
      <c r="H25" s="560"/>
    </row>
    <row r="26" spans="1:8" ht="17.25">
      <c r="A26" s="101" t="s">
        <v>12</v>
      </c>
      <c r="B26" s="555" t="s">
        <v>451</v>
      </c>
      <c r="C26" s="555"/>
      <c r="D26" s="555"/>
      <c r="E26" s="101" t="s">
        <v>14</v>
      </c>
      <c r="F26" s="555" t="s">
        <v>513</v>
      </c>
      <c r="G26" s="555"/>
      <c r="H26" s="555"/>
    </row>
    <row r="27" spans="1:8" ht="17.25">
      <c r="A27" s="101" t="s">
        <v>15</v>
      </c>
      <c r="B27" s="555" t="s">
        <v>489</v>
      </c>
      <c r="C27" s="555"/>
      <c r="D27" s="555"/>
      <c r="E27" s="101" t="s">
        <v>16</v>
      </c>
      <c r="F27" s="555" t="s">
        <v>126</v>
      </c>
      <c r="G27" s="555"/>
      <c r="H27" s="555"/>
    </row>
    <row r="28" spans="1:8" ht="17.25" customHeight="1">
      <c r="A28" s="101" t="s">
        <v>17</v>
      </c>
      <c r="B28" s="555" t="s">
        <v>491</v>
      </c>
      <c r="C28" s="555"/>
      <c r="D28" s="555"/>
      <c r="E28" s="101" t="s">
        <v>18</v>
      </c>
      <c r="F28" s="555"/>
      <c r="G28" s="555"/>
      <c r="H28" s="555"/>
    </row>
    <row r="29" spans="1:8" ht="17.25">
      <c r="A29" s="101" t="s">
        <v>19</v>
      </c>
      <c r="B29" s="555" t="s">
        <v>490</v>
      </c>
      <c r="C29" s="555"/>
      <c r="D29" s="555"/>
      <c r="E29" s="101" t="s">
        <v>20</v>
      </c>
      <c r="F29" s="555" t="s">
        <v>60</v>
      </c>
      <c r="G29" s="555"/>
      <c r="H29" s="555"/>
    </row>
    <row r="30" spans="1:8" ht="17.25">
      <c r="A30" s="101"/>
      <c r="B30" s="555"/>
      <c r="C30" s="555"/>
      <c r="D30" s="555"/>
      <c r="E30" s="101" t="s">
        <v>21</v>
      </c>
      <c r="F30" s="555" t="s">
        <v>514</v>
      </c>
      <c r="G30" s="555"/>
      <c r="H30" s="555"/>
    </row>
    <row r="31" spans="1:8" ht="17.25">
      <c r="A31" s="101"/>
      <c r="B31" s="555"/>
      <c r="C31" s="555"/>
      <c r="D31" s="555"/>
      <c r="E31" s="101" t="s">
        <v>22</v>
      </c>
      <c r="F31" s="555" t="s">
        <v>126</v>
      </c>
      <c r="G31" s="555"/>
      <c r="H31" s="555"/>
    </row>
    <row r="32" spans="1:8">
      <c r="A32" s="17"/>
      <c r="B32" s="556"/>
      <c r="C32" s="556"/>
      <c r="D32" s="556"/>
      <c r="E32" s="17"/>
      <c r="F32" s="556"/>
      <c r="G32" s="556"/>
      <c r="H32" s="556"/>
    </row>
    <row r="33" spans="1:8" ht="24">
      <c r="A33" s="557" t="s">
        <v>24</v>
      </c>
      <c r="B33" s="557"/>
      <c r="C33" s="557"/>
      <c r="D33" s="557"/>
      <c r="E33" s="557"/>
      <c r="F33" s="557"/>
      <c r="G33" s="557"/>
      <c r="H33" s="557"/>
    </row>
    <row r="34" spans="1:8" ht="20.25" customHeight="1">
      <c r="A34" s="552" t="s">
        <v>492</v>
      </c>
      <c r="B34" s="553"/>
      <c r="C34" s="553"/>
      <c r="D34" s="554"/>
      <c r="E34" s="552" t="s">
        <v>507</v>
      </c>
      <c r="F34" s="553"/>
      <c r="G34" s="553"/>
      <c r="H34" s="554"/>
    </row>
    <row r="35" spans="1:8" ht="19.5" customHeight="1">
      <c r="A35" s="533" t="s">
        <v>493</v>
      </c>
      <c r="B35" s="534"/>
      <c r="C35" s="534"/>
      <c r="D35" s="540"/>
      <c r="E35" s="536" t="s">
        <v>508</v>
      </c>
      <c r="F35" s="537"/>
      <c r="G35" s="537"/>
      <c r="H35" s="538"/>
    </row>
    <row r="36" spans="1:8" ht="16.5" customHeight="1">
      <c r="A36" s="536" t="s">
        <v>494</v>
      </c>
      <c r="B36" s="537"/>
      <c r="C36" s="537"/>
      <c r="D36" s="547"/>
      <c r="E36" s="533" t="s">
        <v>509</v>
      </c>
      <c r="F36" s="534"/>
      <c r="G36" s="534"/>
      <c r="H36" s="535"/>
    </row>
    <row r="37" spans="1:8" ht="17.25" customHeight="1">
      <c r="A37" s="582" t="s">
        <v>495</v>
      </c>
      <c r="B37" s="537"/>
      <c r="C37" s="537"/>
      <c r="D37" s="538"/>
      <c r="E37" s="617" t="s">
        <v>510</v>
      </c>
      <c r="F37" s="618"/>
      <c r="G37" s="618"/>
      <c r="H37" s="619"/>
    </row>
    <row r="38" spans="1:8" ht="16.5" customHeight="1">
      <c r="A38" s="582" t="s">
        <v>496</v>
      </c>
      <c r="B38" s="537"/>
      <c r="C38" s="537"/>
      <c r="D38" s="538"/>
      <c r="E38" s="612" t="s">
        <v>511</v>
      </c>
      <c r="F38" s="610"/>
      <c r="G38" s="610"/>
      <c r="H38" s="611"/>
    </row>
    <row r="39" spans="1:8" ht="17.25" customHeight="1">
      <c r="A39" s="582" t="s">
        <v>497</v>
      </c>
      <c r="B39" s="537"/>
      <c r="C39" s="537"/>
      <c r="D39" s="538"/>
      <c r="E39" s="612"/>
      <c r="F39" s="610"/>
      <c r="G39" s="610"/>
      <c r="H39" s="611"/>
    </row>
    <row r="40" spans="1:8" ht="17.25" customHeight="1">
      <c r="A40" s="552" t="s">
        <v>498</v>
      </c>
      <c r="B40" s="623"/>
      <c r="C40" s="623"/>
      <c r="D40" s="624"/>
      <c r="E40" s="612"/>
      <c r="F40" s="610"/>
      <c r="G40" s="610"/>
      <c r="H40" s="611"/>
    </row>
    <row r="41" spans="1:8" ht="17.25" customHeight="1">
      <c r="A41" s="533" t="s">
        <v>499</v>
      </c>
      <c r="B41" s="534"/>
      <c r="C41" s="534"/>
      <c r="D41" s="535"/>
      <c r="E41" s="612"/>
      <c r="F41" s="610"/>
      <c r="G41" s="610"/>
      <c r="H41" s="611"/>
    </row>
    <row r="42" spans="1:8" ht="17.25" customHeight="1">
      <c r="A42" s="533" t="s">
        <v>500</v>
      </c>
      <c r="B42" s="597"/>
      <c r="C42" s="597"/>
      <c r="D42" s="598"/>
      <c r="E42" s="612"/>
      <c r="F42" s="627"/>
      <c r="G42" s="627"/>
      <c r="H42" s="628"/>
    </row>
    <row r="43" spans="1:8" ht="17.25" customHeight="1">
      <c r="A43" s="582" t="s">
        <v>501</v>
      </c>
      <c r="B43" s="610"/>
      <c r="C43" s="610"/>
      <c r="D43" s="611"/>
      <c r="E43" s="612"/>
      <c r="F43" s="627"/>
      <c r="G43" s="627"/>
      <c r="H43" s="628"/>
    </row>
    <row r="44" spans="1:8" ht="17.25" customHeight="1">
      <c r="A44" s="536" t="s">
        <v>502</v>
      </c>
      <c r="B44" s="537"/>
      <c r="C44" s="537"/>
      <c r="D44" s="538"/>
      <c r="E44" s="612"/>
      <c r="F44" s="608"/>
      <c r="G44" s="608"/>
      <c r="H44" s="613"/>
    </row>
    <row r="45" spans="1:8" ht="17.25" customHeight="1">
      <c r="A45" s="536" t="s">
        <v>503</v>
      </c>
      <c r="B45" s="537"/>
      <c r="C45" s="537"/>
      <c r="D45" s="538"/>
      <c r="E45" s="612"/>
      <c r="F45" s="608"/>
      <c r="G45" s="608"/>
      <c r="H45" s="613"/>
    </row>
    <row r="46" spans="1:8" ht="17.25" customHeight="1">
      <c r="A46" s="57" t="s">
        <v>504</v>
      </c>
      <c r="B46" s="57"/>
      <c r="C46" s="57"/>
      <c r="D46" s="57"/>
      <c r="E46" s="612"/>
      <c r="F46" s="608"/>
      <c r="G46" s="608"/>
      <c r="H46" s="613"/>
    </row>
    <row r="47" spans="1:8">
      <c r="A47" s="533" t="s">
        <v>505</v>
      </c>
      <c r="B47" s="534"/>
      <c r="C47" s="534"/>
      <c r="D47" s="535"/>
      <c r="E47" s="614"/>
      <c r="F47" s="615"/>
      <c r="G47" s="615"/>
      <c r="H47" s="616"/>
    </row>
    <row r="48" spans="1:8">
      <c r="A48" s="524" t="s">
        <v>506</v>
      </c>
      <c r="B48" s="525"/>
      <c r="C48" s="525"/>
      <c r="D48" s="526"/>
      <c r="E48" s="605"/>
      <c r="F48" s="606"/>
      <c r="G48" s="606"/>
      <c r="H48" s="607"/>
    </row>
    <row r="49" spans="1:8" s="21" customFormat="1" ht="22.5" customHeight="1">
      <c r="A49" s="599" t="s">
        <v>262</v>
      </c>
      <c r="B49" s="599"/>
      <c r="C49" s="599"/>
      <c r="D49" s="599"/>
      <c r="E49" s="599"/>
      <c r="F49" s="600"/>
      <c r="G49" s="69">
        <f>67120</f>
        <v>67120</v>
      </c>
      <c r="H49" s="68"/>
    </row>
    <row r="50" spans="1:8" s="59" customFormat="1">
      <c r="A50" s="593" t="s">
        <v>446</v>
      </c>
      <c r="B50" s="61" t="s">
        <v>253</v>
      </c>
      <c r="C50" s="60" t="s">
        <v>254</v>
      </c>
      <c r="D50" s="60" t="s">
        <v>256</v>
      </c>
      <c r="E50" s="593" t="s">
        <v>255</v>
      </c>
      <c r="F50" s="61" t="s">
        <v>253</v>
      </c>
      <c r="G50" s="60" t="s">
        <v>254</v>
      </c>
      <c r="H50" s="60" t="s">
        <v>256</v>
      </c>
    </row>
    <row r="51" spans="1:8">
      <c r="A51" s="594"/>
      <c r="B51" s="62" t="s">
        <v>515</v>
      </c>
      <c r="C51" s="63">
        <v>18000</v>
      </c>
      <c r="D51" s="60" t="s">
        <v>516</v>
      </c>
      <c r="E51" s="594"/>
      <c r="F51" s="64" t="s">
        <v>515</v>
      </c>
      <c r="G51" s="63">
        <v>31500</v>
      </c>
      <c r="H51" s="60" t="s">
        <v>520</v>
      </c>
    </row>
    <row r="52" spans="1:8">
      <c r="A52" s="594"/>
      <c r="B52" s="62" t="s">
        <v>515</v>
      </c>
      <c r="C52" s="63">
        <v>1700</v>
      </c>
      <c r="D52" s="60" t="s">
        <v>517</v>
      </c>
      <c r="E52" s="594"/>
      <c r="F52" s="64" t="s">
        <v>515</v>
      </c>
      <c r="G52" s="63">
        <v>4800</v>
      </c>
      <c r="H52" s="60" t="s">
        <v>521</v>
      </c>
    </row>
    <row r="53" spans="1:8">
      <c r="A53" s="594"/>
      <c r="B53" s="62" t="s">
        <v>515</v>
      </c>
      <c r="C53" s="63">
        <v>2620</v>
      </c>
      <c r="D53" s="60" t="s">
        <v>518</v>
      </c>
      <c r="E53" s="594"/>
      <c r="F53" s="64" t="s">
        <v>515</v>
      </c>
      <c r="G53" s="63">
        <v>8500</v>
      </c>
      <c r="H53" s="114" t="s">
        <v>519</v>
      </c>
    </row>
    <row r="54" spans="1:8">
      <c r="A54" s="594"/>
      <c r="B54" s="62"/>
      <c r="C54" s="63"/>
      <c r="D54" s="60"/>
      <c r="E54" s="594"/>
      <c r="F54" s="64"/>
      <c r="G54" s="63"/>
      <c r="H54" s="62"/>
    </row>
    <row r="55" spans="1:8">
      <c r="A55" s="594"/>
      <c r="B55" s="62"/>
      <c r="C55" s="63"/>
      <c r="D55" s="60"/>
      <c r="E55" s="594"/>
      <c r="F55" s="62"/>
      <c r="G55" s="63"/>
      <c r="H55" s="62"/>
    </row>
    <row r="56" spans="1:8">
      <c r="A56" s="595"/>
      <c r="B56" s="65" t="s">
        <v>260</v>
      </c>
      <c r="C56" s="66">
        <f>SUM(C51:C55)</f>
        <v>22320</v>
      </c>
      <c r="D56" s="62"/>
      <c r="E56" s="595"/>
      <c r="F56" s="65" t="s">
        <v>260</v>
      </c>
      <c r="G56" s="67">
        <f>SUM(G51:G55)</f>
        <v>44800</v>
      </c>
      <c r="H56" s="62"/>
    </row>
  </sheetData>
  <mergeCells count="86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A23:D24"/>
    <mergeCell ref="E23:H24"/>
    <mergeCell ref="B21:C21"/>
    <mergeCell ref="F21:H21"/>
    <mergeCell ref="B25:D25"/>
    <mergeCell ref="F25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9:F49"/>
    <mergeCell ref="A50:A56"/>
    <mergeCell ref="E50:E56"/>
    <mergeCell ref="A45:D45"/>
    <mergeCell ref="E45:H45"/>
    <mergeCell ref="E46:H46"/>
    <mergeCell ref="A47:D47"/>
    <mergeCell ref="E47:H47"/>
    <mergeCell ref="A48:D48"/>
    <mergeCell ref="E48:H48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57"/>
  <sheetViews>
    <sheetView topLeftCell="A31" zoomScaleNormal="100" workbookViewId="0">
      <selection activeCell="F16" sqref="F16:H16"/>
    </sheetView>
  </sheetViews>
  <sheetFormatPr defaultRowHeight="16.5"/>
  <cols>
    <col min="1" max="1" width="9" style="110"/>
    <col min="2" max="2" width="10.25" style="110" customWidth="1"/>
    <col min="3" max="3" width="11.375" style="110" customWidth="1"/>
    <col min="4" max="4" width="20.25" style="110" customWidth="1"/>
    <col min="5" max="5" width="10.25" style="110" customWidth="1"/>
    <col min="6" max="6" width="9.875" style="110" bestFit="1" customWidth="1"/>
    <col min="7" max="7" width="18.125" style="110" customWidth="1"/>
    <col min="8" max="8" width="36.75" style="110" customWidth="1"/>
    <col min="9" max="16384" width="9" style="110"/>
  </cols>
  <sheetData>
    <row r="1" spans="1:8">
      <c r="A1" s="578" t="s">
        <v>0</v>
      </c>
      <c r="B1" s="578"/>
      <c r="C1" s="578"/>
      <c r="D1" s="578"/>
      <c r="E1" s="578"/>
      <c r="F1" s="578"/>
      <c r="G1" s="578"/>
      <c r="H1" s="578"/>
    </row>
    <row r="2" spans="1:8">
      <c r="A2" s="578"/>
      <c r="B2" s="578"/>
      <c r="C2" s="578"/>
      <c r="D2" s="578"/>
      <c r="E2" s="578"/>
      <c r="F2" s="578"/>
      <c r="G2" s="578"/>
      <c r="H2" s="578"/>
    </row>
    <row r="3" spans="1:8" ht="31.5">
      <c r="A3" s="108"/>
      <c r="B3" s="108"/>
      <c r="C3" s="108"/>
      <c r="D3" s="108"/>
      <c r="E3" s="108"/>
      <c r="F3" s="108"/>
      <c r="G3" s="579" t="s">
        <v>523</v>
      </c>
      <c r="H3" s="57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80"/>
      <c r="B7" s="580"/>
      <c r="C7" s="580"/>
      <c r="D7" s="580"/>
      <c r="E7" s="580"/>
      <c r="F7" s="580"/>
      <c r="G7" s="580"/>
      <c r="H7" s="580"/>
    </row>
    <row r="8" spans="1:8" ht="17.25">
      <c r="A8" s="555" t="s">
        <v>4</v>
      </c>
      <c r="B8" s="555" t="s">
        <v>5</v>
      </c>
      <c r="C8" s="555"/>
      <c r="D8" s="106" t="s">
        <v>6</v>
      </c>
      <c r="E8" s="106" t="s">
        <v>7</v>
      </c>
      <c r="F8" s="555" t="s">
        <v>8</v>
      </c>
      <c r="G8" s="555"/>
      <c r="H8" s="555"/>
    </row>
    <row r="9" spans="1:8" ht="17.25" customHeight="1">
      <c r="A9" s="555"/>
      <c r="B9" s="573"/>
      <c r="C9" s="560"/>
      <c r="D9" s="8"/>
      <c r="E9" s="106"/>
      <c r="F9" s="555"/>
      <c r="G9" s="555"/>
      <c r="H9" s="555"/>
    </row>
    <row r="10" spans="1:8" ht="17.25">
      <c r="A10" s="555"/>
      <c r="B10" s="573"/>
      <c r="C10" s="581"/>
      <c r="D10" s="8"/>
      <c r="E10" s="9"/>
      <c r="F10" s="555"/>
      <c r="G10" s="555"/>
      <c r="H10" s="555"/>
    </row>
    <row r="11" spans="1:8" ht="17.25">
      <c r="A11" s="555"/>
      <c r="B11" s="573"/>
      <c r="C11" s="581"/>
      <c r="D11" s="10"/>
      <c r="E11" s="9"/>
      <c r="F11" s="555"/>
      <c r="G11" s="555"/>
      <c r="H11" s="555"/>
    </row>
    <row r="12" spans="1:8" ht="17.25">
      <c r="A12" s="555"/>
      <c r="B12" s="573"/>
      <c r="C12" s="581"/>
      <c r="D12" s="106"/>
      <c r="E12" s="106"/>
      <c r="F12" s="555"/>
      <c r="G12" s="555"/>
      <c r="H12" s="555"/>
    </row>
    <row r="13" spans="1:8" ht="17.25">
      <c r="A13" s="555"/>
      <c r="B13" s="573"/>
      <c r="C13" s="560"/>
      <c r="D13" s="51"/>
      <c r="E13" s="106"/>
      <c r="F13" s="574"/>
      <c r="G13" s="575"/>
      <c r="H13" s="576"/>
    </row>
    <row r="14" spans="1:8" ht="17.25">
      <c r="A14" s="558"/>
      <c r="B14" s="573"/>
      <c r="C14" s="560"/>
      <c r="D14" s="12"/>
      <c r="E14" s="107"/>
      <c r="F14" s="571"/>
      <c r="G14" s="571"/>
      <c r="H14" s="571"/>
    </row>
    <row r="15" spans="1:8" ht="17.25">
      <c r="A15" s="558" t="s">
        <v>9</v>
      </c>
      <c r="B15" s="573">
        <v>0.16666666666666666</v>
      </c>
      <c r="C15" s="581"/>
      <c r="D15" s="12" t="s">
        <v>544</v>
      </c>
      <c r="E15" s="106">
        <v>11</v>
      </c>
      <c r="F15" s="574" t="s">
        <v>317</v>
      </c>
      <c r="G15" s="575"/>
      <c r="H15" s="576"/>
    </row>
    <row r="16" spans="1:8" ht="17.25">
      <c r="A16" s="558"/>
      <c r="B16" s="573"/>
      <c r="C16" s="581"/>
      <c r="D16" s="14"/>
      <c r="E16" s="107"/>
      <c r="F16" s="571"/>
      <c r="G16" s="571"/>
      <c r="H16" s="571"/>
    </row>
    <row r="17" spans="1:8" ht="17.25">
      <c r="A17" s="558"/>
      <c r="B17" s="573"/>
      <c r="C17" s="581"/>
      <c r="D17" s="109"/>
      <c r="E17" s="106"/>
      <c r="F17" s="577"/>
      <c r="G17" s="577"/>
      <c r="H17" s="577"/>
    </row>
    <row r="18" spans="1:8" ht="17.25" customHeight="1">
      <c r="A18" s="558"/>
      <c r="B18" s="625"/>
      <c r="C18" s="626"/>
      <c r="D18" s="109"/>
      <c r="E18" s="106"/>
      <c r="F18" s="555"/>
      <c r="G18" s="555"/>
      <c r="H18" s="555"/>
    </row>
    <row r="19" spans="1:8" ht="17.25">
      <c r="A19" s="558"/>
      <c r="B19" s="570"/>
      <c r="C19" s="570"/>
      <c r="D19" s="109"/>
      <c r="E19" s="106"/>
      <c r="F19" s="555"/>
      <c r="G19" s="555"/>
      <c r="H19" s="555"/>
    </row>
    <row r="20" spans="1:8" ht="17.25">
      <c r="A20" s="558"/>
      <c r="B20" s="570"/>
      <c r="C20" s="571"/>
      <c r="D20" s="16"/>
      <c r="E20" s="106"/>
      <c r="F20" s="555"/>
      <c r="G20" s="555"/>
      <c r="H20" s="555"/>
    </row>
    <row r="21" spans="1:8" ht="17.25">
      <c r="A21" s="558"/>
      <c r="B21" s="570"/>
      <c r="C21" s="570"/>
      <c r="D21" s="109"/>
      <c r="E21" s="106"/>
      <c r="F21" s="558"/>
      <c r="G21" s="559"/>
      <c r="H21" s="560"/>
    </row>
    <row r="22" spans="1:8" ht="17.25">
      <c r="A22" s="558"/>
      <c r="B22" s="570"/>
      <c r="C22" s="571"/>
      <c r="D22" s="16"/>
      <c r="E22" s="106"/>
      <c r="F22" s="555"/>
      <c r="G22" s="555"/>
      <c r="H22" s="555"/>
    </row>
    <row r="23" spans="1:8" ht="17.25" customHeight="1">
      <c r="A23" s="561" t="s">
        <v>524</v>
      </c>
      <c r="B23" s="562"/>
      <c r="C23" s="562"/>
      <c r="D23" s="563"/>
      <c r="E23" s="567" t="s">
        <v>525</v>
      </c>
      <c r="F23" s="568"/>
      <c r="G23" s="568"/>
      <c r="H23" s="569"/>
    </row>
    <row r="24" spans="1:8" ht="17.25" customHeight="1">
      <c r="A24" s="564"/>
      <c r="B24" s="565"/>
      <c r="C24" s="565"/>
      <c r="D24" s="566"/>
      <c r="E24" s="564"/>
      <c r="F24" s="565"/>
      <c r="G24" s="565"/>
      <c r="H24" s="566"/>
    </row>
    <row r="25" spans="1:8" ht="17.25">
      <c r="A25" s="106" t="s">
        <v>10</v>
      </c>
      <c r="B25" s="555" t="s">
        <v>149</v>
      </c>
      <c r="C25" s="555"/>
      <c r="D25" s="555"/>
      <c r="E25" s="106" t="s">
        <v>11</v>
      </c>
      <c r="F25" s="558" t="s">
        <v>528</v>
      </c>
      <c r="G25" s="559"/>
      <c r="H25" s="560"/>
    </row>
    <row r="26" spans="1:8" ht="17.25">
      <c r="A26" s="106" t="s">
        <v>12</v>
      </c>
      <c r="B26" s="555" t="s">
        <v>527</v>
      </c>
      <c r="C26" s="555"/>
      <c r="D26" s="555"/>
      <c r="E26" s="106" t="s">
        <v>14</v>
      </c>
      <c r="F26" s="555" t="s">
        <v>529</v>
      </c>
      <c r="G26" s="555"/>
      <c r="H26" s="555"/>
    </row>
    <row r="27" spans="1:8" ht="17.25">
      <c r="A27" s="106" t="s">
        <v>15</v>
      </c>
      <c r="B27" s="555" t="s">
        <v>27</v>
      </c>
      <c r="C27" s="555"/>
      <c r="D27" s="555"/>
      <c r="E27" s="106" t="s">
        <v>16</v>
      </c>
      <c r="F27" s="555" t="s">
        <v>389</v>
      </c>
      <c r="G27" s="555"/>
      <c r="H27" s="555"/>
    </row>
    <row r="28" spans="1:8" ht="17.25" customHeight="1">
      <c r="A28" s="106" t="s">
        <v>17</v>
      </c>
      <c r="B28" s="555" t="s">
        <v>526</v>
      </c>
      <c r="C28" s="555"/>
      <c r="D28" s="555"/>
      <c r="E28" s="106" t="s">
        <v>18</v>
      </c>
      <c r="F28" s="555"/>
      <c r="G28" s="555"/>
      <c r="H28" s="555"/>
    </row>
    <row r="29" spans="1:8" ht="17.25">
      <c r="A29" s="106" t="s">
        <v>19</v>
      </c>
      <c r="B29" s="555" t="s">
        <v>173</v>
      </c>
      <c r="C29" s="555"/>
      <c r="D29" s="555"/>
      <c r="E29" s="106" t="s">
        <v>20</v>
      </c>
      <c r="F29" s="555" t="s">
        <v>530</v>
      </c>
      <c r="G29" s="555"/>
      <c r="H29" s="555"/>
    </row>
    <row r="30" spans="1:8" ht="17.25">
      <c r="A30" s="106"/>
      <c r="B30" s="555"/>
      <c r="C30" s="555"/>
      <c r="D30" s="555"/>
      <c r="E30" s="106" t="s">
        <v>21</v>
      </c>
      <c r="F30" s="555" t="s">
        <v>531</v>
      </c>
      <c r="G30" s="555"/>
      <c r="H30" s="555"/>
    </row>
    <row r="31" spans="1:8" ht="17.25">
      <c r="A31" s="106"/>
      <c r="B31" s="555"/>
      <c r="C31" s="555"/>
      <c r="D31" s="555"/>
      <c r="E31" s="106" t="s">
        <v>22</v>
      </c>
      <c r="F31" s="555" t="s">
        <v>133</v>
      </c>
      <c r="G31" s="555"/>
      <c r="H31" s="555"/>
    </row>
    <row r="32" spans="1:8">
      <c r="A32" s="17"/>
      <c r="B32" s="556"/>
      <c r="C32" s="556"/>
      <c r="D32" s="556"/>
      <c r="E32" s="17"/>
      <c r="F32" s="556"/>
      <c r="G32" s="556"/>
      <c r="H32" s="556"/>
    </row>
    <row r="33" spans="1:8" ht="24">
      <c r="A33" s="557" t="s">
        <v>24</v>
      </c>
      <c r="B33" s="557"/>
      <c r="C33" s="557"/>
      <c r="D33" s="557"/>
      <c r="E33" s="557"/>
      <c r="F33" s="557"/>
      <c r="G33" s="557"/>
      <c r="H33" s="557"/>
    </row>
    <row r="34" spans="1:8" ht="20.25" customHeight="1">
      <c r="A34" s="552" t="s">
        <v>492</v>
      </c>
      <c r="B34" s="553"/>
      <c r="C34" s="553"/>
      <c r="D34" s="554"/>
      <c r="E34" s="552" t="s">
        <v>536</v>
      </c>
      <c r="F34" s="553"/>
      <c r="G34" s="553"/>
      <c r="H34" s="554"/>
    </row>
    <row r="35" spans="1:8" ht="19.5" customHeight="1">
      <c r="A35" s="533" t="s">
        <v>493</v>
      </c>
      <c r="B35" s="534"/>
      <c r="C35" s="534"/>
      <c r="D35" s="540"/>
      <c r="E35" s="536" t="s">
        <v>537</v>
      </c>
      <c r="F35" s="537"/>
      <c r="G35" s="537"/>
      <c r="H35" s="538"/>
    </row>
    <row r="36" spans="1:8" ht="16.5" customHeight="1">
      <c r="A36" s="536" t="s">
        <v>494</v>
      </c>
      <c r="B36" s="537"/>
      <c r="C36" s="537"/>
      <c r="D36" s="547"/>
      <c r="E36" s="533"/>
      <c r="F36" s="534"/>
      <c r="G36" s="534"/>
      <c r="H36" s="535"/>
    </row>
    <row r="37" spans="1:8" ht="17.25" customHeight="1">
      <c r="A37" s="582" t="s">
        <v>495</v>
      </c>
      <c r="B37" s="537"/>
      <c r="C37" s="537"/>
      <c r="D37" s="538"/>
      <c r="E37" s="552" t="s">
        <v>538</v>
      </c>
      <c r="F37" s="553"/>
      <c r="G37" s="553"/>
      <c r="H37" s="554"/>
    </row>
    <row r="38" spans="1:8" ht="16.5" customHeight="1">
      <c r="A38" s="582" t="s">
        <v>496</v>
      </c>
      <c r="B38" s="537"/>
      <c r="C38" s="537"/>
      <c r="D38" s="538"/>
      <c r="E38" s="612" t="s">
        <v>539</v>
      </c>
      <c r="F38" s="610"/>
      <c r="G38" s="610"/>
      <c r="H38" s="611"/>
    </row>
    <row r="39" spans="1:8" ht="17.25" customHeight="1">
      <c r="A39" s="582" t="s">
        <v>497</v>
      </c>
      <c r="B39" s="537"/>
      <c r="C39" s="537"/>
      <c r="D39" s="538"/>
      <c r="E39" s="612"/>
      <c r="F39" s="610"/>
      <c r="G39" s="610"/>
      <c r="H39" s="611"/>
    </row>
    <row r="40" spans="1:8" ht="17.25" customHeight="1">
      <c r="A40" s="552" t="s">
        <v>498</v>
      </c>
      <c r="B40" s="623"/>
      <c r="C40" s="623"/>
      <c r="D40" s="624"/>
      <c r="E40" s="552" t="s">
        <v>540</v>
      </c>
      <c r="F40" s="553"/>
      <c r="G40" s="553"/>
      <c r="H40" s="554"/>
    </row>
    <row r="41" spans="1:8" ht="17.25" customHeight="1">
      <c r="A41" s="533" t="s">
        <v>532</v>
      </c>
      <c r="B41" s="534"/>
      <c r="C41" s="534"/>
      <c r="D41" s="535"/>
      <c r="E41" s="612" t="s">
        <v>541</v>
      </c>
      <c r="F41" s="610"/>
      <c r="G41" s="610"/>
      <c r="H41" s="611"/>
    </row>
    <row r="42" spans="1:8" ht="17.25" customHeight="1">
      <c r="A42" s="533" t="s">
        <v>533</v>
      </c>
      <c r="B42" s="534"/>
      <c r="C42" s="534"/>
      <c r="D42" s="535"/>
      <c r="E42" s="113"/>
      <c r="F42" s="111"/>
      <c r="G42" s="111"/>
      <c r="H42" s="112"/>
    </row>
    <row r="43" spans="1:8" ht="17.25" customHeight="1">
      <c r="A43" s="533" t="s">
        <v>534</v>
      </c>
      <c r="B43" s="597"/>
      <c r="C43" s="597"/>
      <c r="D43" s="598"/>
      <c r="E43" s="612"/>
      <c r="F43" s="627"/>
      <c r="G43" s="627"/>
      <c r="H43" s="628"/>
    </row>
    <row r="44" spans="1:8" ht="17.25" customHeight="1">
      <c r="A44" s="582" t="s">
        <v>535</v>
      </c>
      <c r="B44" s="610"/>
      <c r="C44" s="610"/>
      <c r="D44" s="611"/>
      <c r="E44" s="612"/>
      <c r="F44" s="627"/>
      <c r="G44" s="627"/>
      <c r="H44" s="628"/>
    </row>
    <row r="45" spans="1:8" ht="17.25" customHeight="1">
      <c r="A45" s="536"/>
      <c r="B45" s="537"/>
      <c r="C45" s="537"/>
      <c r="D45" s="538"/>
      <c r="E45" s="612"/>
      <c r="F45" s="608"/>
      <c r="G45" s="608"/>
      <c r="H45" s="613"/>
    </row>
    <row r="46" spans="1:8" ht="17.25" customHeight="1">
      <c r="A46" s="536"/>
      <c r="B46" s="537"/>
      <c r="C46" s="537"/>
      <c r="D46" s="538"/>
      <c r="E46" s="552" t="s">
        <v>542</v>
      </c>
      <c r="F46" s="553"/>
      <c r="G46" s="553"/>
      <c r="H46" s="554"/>
    </row>
    <row r="47" spans="1:8" ht="17.25" customHeight="1">
      <c r="A47" s="629"/>
      <c r="B47" s="629"/>
      <c r="C47" s="629"/>
      <c r="D47" s="630"/>
      <c r="E47" s="612" t="s">
        <v>543</v>
      </c>
      <c r="F47" s="608"/>
      <c r="G47" s="608"/>
      <c r="H47" s="613"/>
    </row>
    <row r="48" spans="1:8">
      <c r="A48" s="533"/>
      <c r="B48" s="534"/>
      <c r="C48" s="534"/>
      <c r="D48" s="535"/>
      <c r="E48" s="614"/>
      <c r="F48" s="615"/>
      <c r="G48" s="615"/>
      <c r="H48" s="616"/>
    </row>
    <row r="49" spans="1:8">
      <c r="A49" s="631"/>
      <c r="B49" s="632"/>
      <c r="C49" s="632"/>
      <c r="D49" s="633"/>
      <c r="E49" s="605"/>
      <c r="F49" s="606"/>
      <c r="G49" s="606"/>
      <c r="H49" s="607"/>
    </row>
    <row r="50" spans="1:8" s="21" customFormat="1" ht="22.5" customHeight="1">
      <c r="A50" s="599" t="s">
        <v>262</v>
      </c>
      <c r="B50" s="599"/>
      <c r="C50" s="599"/>
      <c r="D50" s="599"/>
      <c r="E50" s="599"/>
      <c r="F50" s="600"/>
      <c r="G50" s="69"/>
      <c r="H50" s="68"/>
    </row>
    <row r="51" spans="1:8" s="59" customFormat="1">
      <c r="A51" s="593" t="s">
        <v>446</v>
      </c>
      <c r="B51" s="61" t="s">
        <v>253</v>
      </c>
      <c r="C51" s="60" t="s">
        <v>254</v>
      </c>
      <c r="D51" s="60" t="s">
        <v>256</v>
      </c>
      <c r="E51" s="593" t="s">
        <v>255</v>
      </c>
      <c r="F51" s="61" t="s">
        <v>253</v>
      </c>
      <c r="G51" s="60" t="s">
        <v>254</v>
      </c>
      <c r="H51" s="60" t="s">
        <v>256</v>
      </c>
    </row>
    <row r="52" spans="1:8">
      <c r="A52" s="594"/>
      <c r="B52" s="62"/>
      <c r="C52" s="63"/>
      <c r="D52" s="60"/>
      <c r="E52" s="594"/>
      <c r="F52" s="64"/>
      <c r="G52" s="63"/>
      <c r="H52" s="60"/>
    </row>
    <row r="53" spans="1:8">
      <c r="A53" s="594"/>
      <c r="B53" s="62"/>
      <c r="C53" s="63"/>
      <c r="D53" s="60"/>
      <c r="E53" s="594"/>
      <c r="F53" s="64"/>
      <c r="G53" s="63"/>
      <c r="H53" s="60"/>
    </row>
    <row r="54" spans="1:8">
      <c r="A54" s="594"/>
      <c r="B54" s="62"/>
      <c r="C54" s="63"/>
      <c r="D54" s="60"/>
      <c r="E54" s="594"/>
      <c r="F54" s="64"/>
      <c r="G54" s="63"/>
      <c r="H54" s="114"/>
    </row>
    <row r="55" spans="1:8">
      <c r="A55" s="594"/>
      <c r="B55" s="62"/>
      <c r="C55" s="63"/>
      <c r="D55" s="60"/>
      <c r="E55" s="594"/>
      <c r="F55" s="64"/>
      <c r="G55" s="63"/>
      <c r="H55" s="62"/>
    </row>
    <row r="56" spans="1:8">
      <c r="A56" s="594"/>
      <c r="B56" s="62"/>
      <c r="C56" s="63"/>
      <c r="D56" s="60"/>
      <c r="E56" s="594"/>
      <c r="F56" s="62"/>
      <c r="G56" s="63"/>
      <c r="H56" s="62"/>
    </row>
    <row r="57" spans="1:8">
      <c r="A57" s="595"/>
      <c r="B57" s="65" t="s">
        <v>260</v>
      </c>
      <c r="C57" s="66">
        <f>SUM(C52:C56)</f>
        <v>0</v>
      </c>
      <c r="D57" s="62"/>
      <c r="E57" s="595"/>
      <c r="F57" s="65" t="s">
        <v>260</v>
      </c>
      <c r="G57" s="67">
        <f>SUM(G52:G56)</f>
        <v>0</v>
      </c>
      <c r="H57" s="62"/>
    </row>
  </sheetData>
  <mergeCells count="88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A23:D24"/>
    <mergeCell ref="E23:H24"/>
    <mergeCell ref="B21:C21"/>
    <mergeCell ref="F21:H21"/>
    <mergeCell ref="B25:D25"/>
    <mergeCell ref="F25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A36:D36"/>
    <mergeCell ref="E36:H36"/>
    <mergeCell ref="A37:D37"/>
    <mergeCell ref="E37:H37"/>
    <mergeCell ref="A38:D38"/>
    <mergeCell ref="E38:H38"/>
    <mergeCell ref="A45:D45"/>
    <mergeCell ref="E45:H45"/>
    <mergeCell ref="A39:D39"/>
    <mergeCell ref="E39:H39"/>
    <mergeCell ref="A40:D40"/>
    <mergeCell ref="E40:H40"/>
    <mergeCell ref="A42:D42"/>
    <mergeCell ref="E41:H41"/>
    <mergeCell ref="A50:F50"/>
    <mergeCell ref="A51:A57"/>
    <mergeCell ref="E51:E57"/>
    <mergeCell ref="A41:D41"/>
    <mergeCell ref="A47:D47"/>
    <mergeCell ref="A46:D46"/>
    <mergeCell ref="E46:H46"/>
    <mergeCell ref="E47:H47"/>
    <mergeCell ref="A48:D48"/>
    <mergeCell ref="E48:H48"/>
    <mergeCell ref="A49:D49"/>
    <mergeCell ref="E49:H49"/>
    <mergeCell ref="A43:D43"/>
    <mergeCell ref="E43:H43"/>
    <mergeCell ref="A44:D44"/>
    <mergeCell ref="E44:H44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57"/>
  <sheetViews>
    <sheetView topLeftCell="A28" zoomScaleNormal="100" workbookViewId="0">
      <selection activeCell="H61" sqref="H61"/>
    </sheetView>
  </sheetViews>
  <sheetFormatPr defaultRowHeight="16.5"/>
  <cols>
    <col min="1" max="1" width="9" style="122"/>
    <col min="2" max="2" width="10.25" style="122" customWidth="1"/>
    <col min="3" max="3" width="11.375" style="122" customWidth="1"/>
    <col min="4" max="4" width="20.25" style="122" customWidth="1"/>
    <col min="5" max="5" width="10.25" style="122" customWidth="1"/>
    <col min="6" max="6" width="9.875" style="122" bestFit="1" customWidth="1"/>
    <col min="7" max="7" width="18.125" style="122" customWidth="1"/>
    <col min="8" max="8" width="36.75" style="122" customWidth="1"/>
    <col min="9" max="16384" width="9" style="122"/>
  </cols>
  <sheetData>
    <row r="1" spans="1:8">
      <c r="A1" s="578" t="s">
        <v>0</v>
      </c>
      <c r="B1" s="578"/>
      <c r="C1" s="578"/>
      <c r="D1" s="578"/>
      <c r="E1" s="578"/>
      <c r="F1" s="578"/>
      <c r="G1" s="578"/>
      <c r="H1" s="578"/>
    </row>
    <row r="2" spans="1:8">
      <c r="A2" s="578"/>
      <c r="B2" s="578"/>
      <c r="C2" s="578"/>
      <c r="D2" s="578"/>
      <c r="E2" s="578"/>
      <c r="F2" s="578"/>
      <c r="G2" s="578"/>
      <c r="H2" s="578"/>
    </row>
    <row r="3" spans="1:8" ht="31.5">
      <c r="A3" s="115"/>
      <c r="B3" s="115"/>
      <c r="C3" s="115"/>
      <c r="D3" s="115"/>
      <c r="E3" s="115"/>
      <c r="F3" s="115"/>
      <c r="G3" s="579" t="s">
        <v>545</v>
      </c>
      <c r="H3" s="57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80"/>
      <c r="B7" s="580"/>
      <c r="C7" s="580"/>
      <c r="D7" s="580"/>
      <c r="E7" s="580"/>
      <c r="F7" s="580"/>
      <c r="G7" s="580"/>
      <c r="H7" s="580"/>
    </row>
    <row r="8" spans="1:8" ht="17.25">
      <c r="A8" s="555" t="s">
        <v>4</v>
      </c>
      <c r="B8" s="555" t="s">
        <v>5</v>
      </c>
      <c r="C8" s="555"/>
      <c r="D8" s="116" t="s">
        <v>6</v>
      </c>
      <c r="E8" s="116" t="s">
        <v>7</v>
      </c>
      <c r="F8" s="555" t="s">
        <v>8</v>
      </c>
      <c r="G8" s="555"/>
      <c r="H8" s="555"/>
    </row>
    <row r="9" spans="1:8" ht="17.25" customHeight="1">
      <c r="A9" s="555"/>
      <c r="B9" s="573" t="s">
        <v>546</v>
      </c>
      <c r="C9" s="560"/>
      <c r="D9" s="8">
        <v>0.47916666666666669</v>
      </c>
      <c r="E9" s="116">
        <v>4</v>
      </c>
      <c r="F9" s="555"/>
      <c r="G9" s="555"/>
      <c r="H9" s="555"/>
    </row>
    <row r="10" spans="1:8" ht="17.25">
      <c r="A10" s="555"/>
      <c r="B10" s="573" t="s">
        <v>547</v>
      </c>
      <c r="C10" s="581"/>
      <c r="D10" s="8">
        <v>0.45833333333333331</v>
      </c>
      <c r="E10" s="9">
        <v>3</v>
      </c>
      <c r="F10" s="555"/>
      <c r="G10" s="555"/>
      <c r="H10" s="555"/>
    </row>
    <row r="11" spans="1:8" ht="17.25">
      <c r="A11" s="555"/>
      <c r="B11" s="573" t="s">
        <v>548</v>
      </c>
      <c r="C11" s="581"/>
      <c r="D11" s="131">
        <v>0.52083333333333337</v>
      </c>
      <c r="E11" s="9">
        <v>4</v>
      </c>
      <c r="F11" s="555"/>
      <c r="G11" s="555"/>
      <c r="H11" s="555"/>
    </row>
    <row r="12" spans="1:8" ht="17.25">
      <c r="A12" s="555"/>
      <c r="B12" s="573"/>
      <c r="C12" s="581"/>
      <c r="D12" s="116"/>
      <c r="E12" s="116"/>
      <c r="F12" s="555"/>
      <c r="G12" s="555"/>
      <c r="H12" s="555"/>
    </row>
    <row r="13" spans="1:8" ht="17.25">
      <c r="A13" s="555"/>
      <c r="B13" s="573"/>
      <c r="C13" s="560"/>
      <c r="D13" s="51"/>
      <c r="E13" s="116"/>
      <c r="F13" s="574"/>
      <c r="G13" s="575"/>
      <c r="H13" s="576"/>
    </row>
    <row r="14" spans="1:8" ht="17.25">
      <c r="A14" s="558"/>
      <c r="B14" s="573"/>
      <c r="C14" s="560"/>
      <c r="D14" s="12"/>
      <c r="E14" s="117"/>
      <c r="F14" s="571"/>
      <c r="G14" s="571"/>
      <c r="H14" s="571"/>
    </row>
    <row r="15" spans="1:8" ht="17.25">
      <c r="A15" s="558" t="s">
        <v>9</v>
      </c>
      <c r="B15" s="573" t="s">
        <v>100</v>
      </c>
      <c r="C15" s="581"/>
      <c r="D15" s="12">
        <v>0.3125</v>
      </c>
      <c r="E15" s="116">
        <v>2</v>
      </c>
      <c r="F15" s="574" t="s">
        <v>559</v>
      </c>
      <c r="G15" s="575"/>
      <c r="H15" s="576"/>
    </row>
    <row r="16" spans="1:8" ht="17.25">
      <c r="A16" s="558"/>
      <c r="B16" s="573" t="s">
        <v>549</v>
      </c>
      <c r="C16" s="581"/>
      <c r="D16" s="14">
        <v>0.25</v>
      </c>
      <c r="E16" s="117">
        <v>5</v>
      </c>
      <c r="F16" s="571"/>
      <c r="G16" s="571"/>
      <c r="H16" s="571"/>
    </row>
    <row r="17" spans="1:8" ht="17.25">
      <c r="A17" s="558"/>
      <c r="B17" s="573" t="s">
        <v>550</v>
      </c>
      <c r="C17" s="581"/>
      <c r="D17" s="118">
        <v>0.25</v>
      </c>
      <c r="E17" s="116">
        <v>4</v>
      </c>
      <c r="F17" s="577"/>
      <c r="G17" s="577"/>
      <c r="H17" s="577"/>
    </row>
    <row r="18" spans="1:8" ht="17.25" customHeight="1">
      <c r="A18" s="558"/>
      <c r="B18" s="625" t="s">
        <v>551</v>
      </c>
      <c r="C18" s="626"/>
      <c r="D18" s="118">
        <v>0.29166666666666669</v>
      </c>
      <c r="E18" s="116">
        <v>2</v>
      </c>
      <c r="F18" s="555" t="s">
        <v>560</v>
      </c>
      <c r="G18" s="555"/>
      <c r="H18" s="555"/>
    </row>
    <row r="19" spans="1:8" ht="17.25">
      <c r="A19" s="558"/>
      <c r="B19" s="570" t="s">
        <v>552</v>
      </c>
      <c r="C19" s="570"/>
      <c r="D19" s="118">
        <v>0.27083333333333331</v>
      </c>
      <c r="E19" s="116">
        <v>5</v>
      </c>
      <c r="F19" s="555"/>
      <c r="G19" s="555"/>
      <c r="H19" s="555"/>
    </row>
    <row r="20" spans="1:8" ht="17.25">
      <c r="A20" s="558"/>
      <c r="B20" s="570"/>
      <c r="C20" s="571"/>
      <c r="D20" s="16"/>
      <c r="E20" s="116"/>
      <c r="F20" s="555"/>
      <c r="G20" s="555"/>
      <c r="H20" s="555"/>
    </row>
    <row r="21" spans="1:8" ht="17.25">
      <c r="A21" s="558"/>
      <c r="B21" s="570"/>
      <c r="C21" s="570"/>
      <c r="D21" s="118"/>
      <c r="E21" s="116"/>
      <c r="F21" s="558"/>
      <c r="G21" s="559"/>
      <c r="H21" s="560"/>
    </row>
    <row r="22" spans="1:8" ht="17.25">
      <c r="A22" s="558"/>
      <c r="B22" s="570"/>
      <c r="C22" s="571"/>
      <c r="D22" s="16"/>
      <c r="E22" s="116"/>
      <c r="F22" s="555"/>
      <c r="G22" s="555"/>
      <c r="H22" s="555"/>
    </row>
    <row r="23" spans="1:8" ht="17.25" customHeight="1">
      <c r="A23" s="561" t="s">
        <v>553</v>
      </c>
      <c r="B23" s="562"/>
      <c r="C23" s="562"/>
      <c r="D23" s="563"/>
      <c r="E23" s="567" t="s">
        <v>194</v>
      </c>
      <c r="F23" s="568"/>
      <c r="G23" s="568"/>
      <c r="H23" s="569"/>
    </row>
    <row r="24" spans="1:8" ht="17.25" customHeight="1">
      <c r="A24" s="564"/>
      <c r="B24" s="565"/>
      <c r="C24" s="565"/>
      <c r="D24" s="566"/>
      <c r="E24" s="564"/>
      <c r="F24" s="565"/>
      <c r="G24" s="565"/>
      <c r="H24" s="566"/>
    </row>
    <row r="25" spans="1:8" ht="17.25">
      <c r="A25" s="116" t="s">
        <v>10</v>
      </c>
      <c r="B25" s="555" t="s">
        <v>149</v>
      </c>
      <c r="C25" s="555"/>
      <c r="D25" s="555"/>
      <c r="E25" s="116" t="s">
        <v>11</v>
      </c>
      <c r="F25" s="558" t="s">
        <v>528</v>
      </c>
      <c r="G25" s="559"/>
      <c r="H25" s="560"/>
    </row>
    <row r="26" spans="1:8" ht="17.25">
      <c r="A26" s="116" t="s">
        <v>12</v>
      </c>
      <c r="B26" s="555" t="s">
        <v>554</v>
      </c>
      <c r="C26" s="555"/>
      <c r="D26" s="555"/>
      <c r="E26" s="116" t="s">
        <v>14</v>
      </c>
      <c r="F26" s="555" t="s">
        <v>529</v>
      </c>
      <c r="G26" s="555"/>
      <c r="H26" s="555"/>
    </row>
    <row r="27" spans="1:8" ht="17.25">
      <c r="A27" s="116" t="s">
        <v>15</v>
      </c>
      <c r="B27" s="555" t="s">
        <v>556</v>
      </c>
      <c r="C27" s="555"/>
      <c r="D27" s="555"/>
      <c r="E27" s="116" t="s">
        <v>16</v>
      </c>
      <c r="F27" s="555" t="s">
        <v>389</v>
      </c>
      <c r="G27" s="555"/>
      <c r="H27" s="555"/>
    </row>
    <row r="28" spans="1:8" ht="17.25" customHeight="1">
      <c r="A28" s="116" t="s">
        <v>17</v>
      </c>
      <c r="B28" s="555" t="s">
        <v>555</v>
      </c>
      <c r="C28" s="555"/>
      <c r="D28" s="555"/>
      <c r="E28" s="116" t="s">
        <v>18</v>
      </c>
      <c r="F28" s="555"/>
      <c r="G28" s="555"/>
      <c r="H28" s="555"/>
    </row>
    <row r="29" spans="1:8" ht="17.25">
      <c r="A29" s="116" t="s">
        <v>19</v>
      </c>
      <c r="B29" s="555" t="s">
        <v>173</v>
      </c>
      <c r="C29" s="555"/>
      <c r="D29" s="555"/>
      <c r="E29" s="116" t="s">
        <v>20</v>
      </c>
      <c r="F29" s="555" t="s">
        <v>530</v>
      </c>
      <c r="G29" s="555"/>
      <c r="H29" s="555"/>
    </row>
    <row r="30" spans="1:8" ht="17.25">
      <c r="A30" s="116"/>
      <c r="B30" s="555"/>
      <c r="C30" s="555"/>
      <c r="D30" s="555"/>
      <c r="E30" s="116" t="s">
        <v>21</v>
      </c>
      <c r="F30" s="555" t="s">
        <v>531</v>
      </c>
      <c r="G30" s="555"/>
      <c r="H30" s="555"/>
    </row>
    <row r="31" spans="1:8" ht="17.25">
      <c r="A31" s="116"/>
      <c r="B31" s="555"/>
      <c r="C31" s="555"/>
      <c r="D31" s="555"/>
      <c r="E31" s="116" t="s">
        <v>22</v>
      </c>
      <c r="F31" s="555" t="s">
        <v>133</v>
      </c>
      <c r="G31" s="555"/>
      <c r="H31" s="555"/>
    </row>
    <row r="32" spans="1:8">
      <c r="A32" s="17"/>
      <c r="B32" s="556"/>
      <c r="C32" s="556"/>
      <c r="D32" s="556"/>
      <c r="E32" s="17"/>
      <c r="F32" s="556"/>
      <c r="G32" s="556"/>
      <c r="H32" s="556"/>
    </row>
    <row r="33" spans="1:8" ht="24">
      <c r="A33" s="557" t="s">
        <v>24</v>
      </c>
      <c r="B33" s="557"/>
      <c r="C33" s="557"/>
      <c r="D33" s="557"/>
      <c r="E33" s="557"/>
      <c r="F33" s="557"/>
      <c r="G33" s="557"/>
      <c r="H33" s="557"/>
    </row>
    <row r="34" spans="1:8" ht="20.25" customHeight="1">
      <c r="A34" s="552" t="s">
        <v>557</v>
      </c>
      <c r="B34" s="553"/>
      <c r="C34" s="553"/>
      <c r="D34" s="554"/>
      <c r="E34" s="552" t="s">
        <v>624</v>
      </c>
      <c r="F34" s="553"/>
      <c r="G34" s="553"/>
      <c r="H34" s="554"/>
    </row>
    <row r="35" spans="1:8" ht="19.5" customHeight="1">
      <c r="A35" s="533" t="s">
        <v>558</v>
      </c>
      <c r="B35" s="534"/>
      <c r="C35" s="534"/>
      <c r="D35" s="540"/>
      <c r="E35" s="536" t="s">
        <v>625</v>
      </c>
      <c r="F35" s="537"/>
      <c r="G35" s="537"/>
      <c r="H35" s="538"/>
    </row>
    <row r="36" spans="1:8" ht="16.5" customHeight="1">
      <c r="A36" s="533"/>
      <c r="B36" s="534"/>
      <c r="C36" s="534"/>
      <c r="D36" s="540"/>
      <c r="E36" s="533"/>
      <c r="F36" s="534"/>
      <c r="G36" s="534"/>
      <c r="H36" s="535"/>
    </row>
    <row r="37" spans="1:8" ht="17.25" customHeight="1">
      <c r="A37" s="552" t="s">
        <v>565</v>
      </c>
      <c r="B37" s="623"/>
      <c r="C37" s="623"/>
      <c r="D37" s="624"/>
      <c r="E37" s="533"/>
      <c r="F37" s="534"/>
      <c r="G37" s="534"/>
      <c r="H37" s="535"/>
    </row>
    <row r="38" spans="1:8" ht="16.5" customHeight="1">
      <c r="A38" s="533" t="s">
        <v>561</v>
      </c>
      <c r="B38" s="534"/>
      <c r="C38" s="534"/>
      <c r="D38" s="540"/>
      <c r="E38" s="612"/>
      <c r="F38" s="610"/>
      <c r="G38" s="610"/>
      <c r="H38" s="611"/>
    </row>
    <row r="39" spans="1:8" ht="17.25" customHeight="1">
      <c r="A39" s="582" t="s">
        <v>562</v>
      </c>
      <c r="B39" s="537"/>
      <c r="C39" s="537"/>
      <c r="D39" s="538"/>
      <c r="E39" s="612"/>
      <c r="F39" s="610"/>
      <c r="G39" s="610"/>
      <c r="H39" s="611"/>
    </row>
    <row r="40" spans="1:8" ht="17.25" customHeight="1">
      <c r="A40" s="582" t="s">
        <v>563</v>
      </c>
      <c r="B40" s="537"/>
      <c r="C40" s="537"/>
      <c r="D40" s="538"/>
      <c r="E40" s="612"/>
      <c r="F40" s="610"/>
      <c r="G40" s="610"/>
      <c r="H40" s="611"/>
    </row>
    <row r="41" spans="1:8" ht="17.25" customHeight="1">
      <c r="A41" s="536" t="s">
        <v>564</v>
      </c>
      <c r="B41" s="537"/>
      <c r="C41" s="537"/>
      <c r="D41" s="538"/>
      <c r="E41" s="612"/>
      <c r="F41" s="610"/>
      <c r="G41" s="610"/>
      <c r="H41" s="611"/>
    </row>
    <row r="42" spans="1:8" ht="17.25" customHeight="1">
      <c r="A42" s="536" t="s">
        <v>566</v>
      </c>
      <c r="B42" s="537"/>
      <c r="C42" s="537"/>
      <c r="D42" s="538"/>
      <c r="E42" s="121"/>
      <c r="F42" s="119"/>
      <c r="G42" s="119"/>
      <c r="H42" s="120"/>
    </row>
    <row r="43" spans="1:8" ht="17.25" customHeight="1">
      <c r="A43" s="536" t="s">
        <v>567</v>
      </c>
      <c r="B43" s="537"/>
      <c r="C43" s="537"/>
      <c r="D43" s="538"/>
      <c r="E43" s="612"/>
      <c r="F43" s="627"/>
      <c r="G43" s="627"/>
      <c r="H43" s="628"/>
    </row>
    <row r="44" spans="1:8" ht="17.25" customHeight="1">
      <c r="A44" s="536" t="s">
        <v>568</v>
      </c>
      <c r="B44" s="537"/>
      <c r="C44" s="537"/>
      <c r="D44" s="538"/>
      <c r="E44" s="612"/>
      <c r="F44" s="627"/>
      <c r="G44" s="627"/>
      <c r="H44" s="628"/>
    </row>
    <row r="45" spans="1:8" ht="17.25" customHeight="1">
      <c r="A45" s="536" t="s">
        <v>569</v>
      </c>
      <c r="B45" s="537"/>
      <c r="C45" s="537"/>
      <c r="D45" s="538"/>
      <c r="E45" s="612"/>
      <c r="F45" s="608"/>
      <c r="G45" s="608"/>
      <c r="H45" s="613"/>
    </row>
    <row r="46" spans="1:8" ht="17.25" customHeight="1">
      <c r="A46" s="536" t="s">
        <v>570</v>
      </c>
      <c r="B46" s="537"/>
      <c r="C46" s="537"/>
      <c r="D46" s="538"/>
      <c r="E46" s="552" t="s">
        <v>542</v>
      </c>
      <c r="F46" s="553"/>
      <c r="G46" s="553"/>
      <c r="H46" s="554"/>
    </row>
    <row r="47" spans="1:8" ht="17.25" customHeight="1">
      <c r="A47" s="629" t="s">
        <v>571</v>
      </c>
      <c r="B47" s="629"/>
      <c r="C47" s="629"/>
      <c r="D47" s="630"/>
      <c r="E47" s="612" t="s">
        <v>543</v>
      </c>
      <c r="F47" s="608"/>
      <c r="G47" s="608"/>
      <c r="H47" s="613"/>
    </row>
    <row r="48" spans="1:8">
      <c r="A48" s="533"/>
      <c r="B48" s="534"/>
      <c r="C48" s="534"/>
      <c r="D48" s="535"/>
      <c r="E48" s="614" t="s">
        <v>572</v>
      </c>
      <c r="F48" s="615"/>
      <c r="G48" s="615"/>
      <c r="H48" s="616"/>
    </row>
    <row r="49" spans="1:8">
      <c r="A49" s="631"/>
      <c r="B49" s="632"/>
      <c r="C49" s="632"/>
      <c r="D49" s="633"/>
      <c r="E49" s="605"/>
      <c r="F49" s="606"/>
      <c r="G49" s="606"/>
      <c r="H49" s="607"/>
    </row>
    <row r="50" spans="1:8" s="21" customFormat="1" ht="22.5" customHeight="1">
      <c r="A50" s="599" t="s">
        <v>262</v>
      </c>
      <c r="B50" s="599"/>
      <c r="C50" s="599"/>
      <c r="D50" s="599"/>
      <c r="E50" s="599"/>
      <c r="F50" s="600"/>
      <c r="G50" s="69"/>
      <c r="H50" s="68"/>
    </row>
    <row r="51" spans="1:8" s="59" customFormat="1">
      <c r="A51" s="593" t="s">
        <v>446</v>
      </c>
      <c r="B51" s="61" t="s">
        <v>253</v>
      </c>
      <c r="C51" s="60" t="s">
        <v>254</v>
      </c>
      <c r="D51" s="60" t="s">
        <v>256</v>
      </c>
      <c r="E51" s="593" t="s">
        <v>255</v>
      </c>
      <c r="F51" s="61" t="s">
        <v>253</v>
      </c>
      <c r="G51" s="60" t="s">
        <v>254</v>
      </c>
      <c r="H51" s="60" t="s">
        <v>256</v>
      </c>
    </row>
    <row r="52" spans="1:8">
      <c r="A52" s="594"/>
      <c r="B52" s="62"/>
      <c r="C52" s="63"/>
      <c r="D52" s="60"/>
      <c r="E52" s="594"/>
      <c r="F52" s="64"/>
      <c r="G52" s="63"/>
      <c r="H52" s="60"/>
    </row>
    <row r="53" spans="1:8">
      <c r="A53" s="594"/>
      <c r="B53" s="62"/>
      <c r="C53" s="63"/>
      <c r="D53" s="60"/>
      <c r="E53" s="594"/>
      <c r="F53" s="64"/>
      <c r="G53" s="63"/>
      <c r="H53" s="60"/>
    </row>
    <row r="54" spans="1:8">
      <c r="A54" s="594"/>
      <c r="B54" s="62"/>
      <c r="C54" s="63"/>
      <c r="D54" s="60"/>
      <c r="E54" s="594"/>
      <c r="F54" s="64"/>
      <c r="G54" s="63"/>
      <c r="H54" s="114"/>
    </row>
    <row r="55" spans="1:8">
      <c r="A55" s="594"/>
      <c r="B55" s="62"/>
      <c r="C55" s="63"/>
      <c r="D55" s="60"/>
      <c r="E55" s="594"/>
      <c r="F55" s="64"/>
      <c r="G55" s="63"/>
      <c r="H55" s="62"/>
    </row>
    <row r="56" spans="1:8">
      <c r="A56" s="594"/>
      <c r="B56" s="62"/>
      <c r="C56" s="63"/>
      <c r="D56" s="60"/>
      <c r="E56" s="594"/>
      <c r="F56" s="62"/>
      <c r="G56" s="63"/>
      <c r="H56" s="62"/>
    </row>
    <row r="57" spans="1:8">
      <c r="A57" s="595"/>
      <c r="B57" s="65" t="s">
        <v>260</v>
      </c>
      <c r="C57" s="66">
        <f>SUM(C52:C56)</f>
        <v>0</v>
      </c>
      <c r="D57" s="62"/>
      <c r="E57" s="595"/>
      <c r="F57" s="65" t="s">
        <v>260</v>
      </c>
      <c r="G57" s="67">
        <f>SUM(G52:G56)</f>
        <v>0</v>
      </c>
      <c r="H57" s="62"/>
    </row>
  </sheetData>
  <mergeCells count="88">
    <mergeCell ref="A49:D49"/>
    <mergeCell ref="E49:H49"/>
    <mergeCell ref="A50:F50"/>
    <mergeCell ref="A51:A57"/>
    <mergeCell ref="E51:E57"/>
    <mergeCell ref="A48:D48"/>
    <mergeCell ref="E48:H48"/>
    <mergeCell ref="A42:D42"/>
    <mergeCell ref="A43:D43"/>
    <mergeCell ref="E43:H43"/>
    <mergeCell ref="A44:D44"/>
    <mergeCell ref="E44:H44"/>
    <mergeCell ref="A45:D45"/>
    <mergeCell ref="A46:D46"/>
    <mergeCell ref="E46:H46"/>
    <mergeCell ref="A47:D47"/>
    <mergeCell ref="E47:H47"/>
    <mergeCell ref="A41:D41"/>
    <mergeCell ref="E45:H45"/>
    <mergeCell ref="A39:D39"/>
    <mergeCell ref="E39:H39"/>
    <mergeCell ref="A40:D40"/>
    <mergeCell ref="E40:H40"/>
    <mergeCell ref="E41:H41"/>
    <mergeCell ref="A36:D36"/>
    <mergeCell ref="E36:H36"/>
    <mergeCell ref="A37:D37"/>
    <mergeCell ref="E37:H37"/>
    <mergeCell ref="A38:D38"/>
    <mergeCell ref="E38:H38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B25:D25"/>
    <mergeCell ref="F25:H25"/>
    <mergeCell ref="B26:D26"/>
    <mergeCell ref="F26:H26"/>
    <mergeCell ref="B27:D27"/>
    <mergeCell ref="F27:H27"/>
    <mergeCell ref="F22:H22"/>
    <mergeCell ref="A23:D24"/>
    <mergeCell ref="E23:H24"/>
    <mergeCell ref="B21:C21"/>
    <mergeCell ref="F21:H21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58"/>
  <sheetViews>
    <sheetView topLeftCell="A28" zoomScaleNormal="100" workbookViewId="0">
      <selection activeCell="H55" sqref="H55"/>
    </sheetView>
  </sheetViews>
  <sheetFormatPr defaultRowHeight="16.5"/>
  <cols>
    <col min="1" max="1" width="9" style="127"/>
    <col min="2" max="2" width="10.25" style="127" customWidth="1"/>
    <col min="3" max="3" width="11.375" style="127" customWidth="1"/>
    <col min="4" max="4" width="21.5" style="127" customWidth="1"/>
    <col min="5" max="5" width="10.25" style="127" customWidth="1"/>
    <col min="6" max="6" width="9.875" style="127" bestFit="1" customWidth="1"/>
    <col min="7" max="7" width="18.125" style="127" customWidth="1"/>
    <col min="8" max="8" width="34.75" style="127" customWidth="1"/>
    <col min="9" max="10" width="9" style="127"/>
    <col min="11" max="11" width="9.5" style="127" bestFit="1" customWidth="1"/>
    <col min="12" max="16384" width="9" style="127"/>
  </cols>
  <sheetData>
    <row r="1" spans="1:8">
      <c r="A1" s="578" t="s">
        <v>0</v>
      </c>
      <c r="B1" s="578"/>
      <c r="C1" s="578"/>
      <c r="D1" s="578"/>
      <c r="E1" s="578"/>
      <c r="F1" s="578"/>
      <c r="G1" s="578"/>
      <c r="H1" s="578"/>
    </row>
    <row r="2" spans="1:8">
      <c r="A2" s="578"/>
      <c r="B2" s="578"/>
      <c r="C2" s="578"/>
      <c r="D2" s="578"/>
      <c r="E2" s="578"/>
      <c r="F2" s="578"/>
      <c r="G2" s="578"/>
      <c r="H2" s="578"/>
    </row>
    <row r="3" spans="1:8" ht="31.5">
      <c r="A3" s="125"/>
      <c r="B3" s="125"/>
      <c r="C3" s="125"/>
      <c r="D3" s="125"/>
      <c r="E3" s="125"/>
      <c r="F3" s="125"/>
      <c r="G3" s="579" t="s">
        <v>573</v>
      </c>
      <c r="H3" s="57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80"/>
      <c r="B7" s="580"/>
      <c r="C7" s="580"/>
      <c r="D7" s="580"/>
      <c r="E7" s="580"/>
      <c r="F7" s="580"/>
      <c r="G7" s="580"/>
      <c r="H7" s="580"/>
    </row>
    <row r="8" spans="1:8" ht="17.25">
      <c r="A8" s="555" t="s">
        <v>4</v>
      </c>
      <c r="B8" s="555" t="s">
        <v>5</v>
      </c>
      <c r="C8" s="555"/>
      <c r="D8" s="123" t="s">
        <v>6</v>
      </c>
      <c r="E8" s="123" t="s">
        <v>7</v>
      </c>
      <c r="F8" s="555" t="s">
        <v>8</v>
      </c>
      <c r="G8" s="555"/>
      <c r="H8" s="555"/>
    </row>
    <row r="9" spans="1:8" ht="17.25" customHeight="1">
      <c r="A9" s="555"/>
      <c r="B9" s="573">
        <v>0.45833333333333331</v>
      </c>
      <c r="C9" s="560"/>
      <c r="D9" s="8" t="s">
        <v>574</v>
      </c>
      <c r="E9" s="123">
        <v>16</v>
      </c>
      <c r="F9" s="555" t="s">
        <v>621</v>
      </c>
      <c r="G9" s="555"/>
      <c r="H9" s="555"/>
    </row>
    <row r="10" spans="1:8" ht="17.25">
      <c r="A10" s="555"/>
      <c r="B10" s="573">
        <v>0.45833333333333331</v>
      </c>
      <c r="C10" s="581"/>
      <c r="D10" s="8" t="s">
        <v>575</v>
      </c>
      <c r="E10" s="9">
        <v>3</v>
      </c>
      <c r="F10" s="555"/>
      <c r="G10" s="555"/>
      <c r="H10" s="555"/>
    </row>
    <row r="11" spans="1:8" ht="17.25">
      <c r="A11" s="555"/>
      <c r="B11" s="573">
        <v>0.50694444444444442</v>
      </c>
      <c r="C11" s="581"/>
      <c r="D11" s="131" t="s">
        <v>576</v>
      </c>
      <c r="E11" s="9">
        <v>3</v>
      </c>
      <c r="F11" s="555"/>
      <c r="G11" s="555"/>
      <c r="H11" s="555"/>
    </row>
    <row r="12" spans="1:8" ht="17.25">
      <c r="A12" s="555"/>
      <c r="B12" s="573"/>
      <c r="C12" s="581"/>
      <c r="D12" s="123"/>
      <c r="E12" s="123"/>
      <c r="F12" s="555"/>
      <c r="G12" s="555"/>
      <c r="H12" s="555"/>
    </row>
    <row r="13" spans="1:8" ht="17.25">
      <c r="A13" s="555"/>
      <c r="B13" s="573"/>
      <c r="C13" s="560"/>
      <c r="D13" s="51"/>
      <c r="E13" s="123"/>
      <c r="F13" s="574"/>
      <c r="G13" s="575"/>
      <c r="H13" s="576"/>
    </row>
    <row r="14" spans="1:8" ht="17.25">
      <c r="A14" s="558"/>
      <c r="B14" s="573"/>
      <c r="C14" s="560"/>
      <c r="D14" s="12"/>
      <c r="E14" s="124"/>
      <c r="F14" s="571"/>
      <c r="G14" s="571"/>
      <c r="H14" s="571"/>
    </row>
    <row r="15" spans="1:8" ht="17.25">
      <c r="A15" s="558" t="s">
        <v>9</v>
      </c>
      <c r="B15" s="573">
        <v>0.29166666666666669</v>
      </c>
      <c r="C15" s="581"/>
      <c r="D15" s="12" t="s">
        <v>577</v>
      </c>
      <c r="E15" s="123">
        <v>16</v>
      </c>
      <c r="F15" s="574" t="s">
        <v>622</v>
      </c>
      <c r="G15" s="575"/>
      <c r="H15" s="576"/>
    </row>
    <row r="16" spans="1:8" ht="17.25">
      <c r="A16" s="558"/>
      <c r="B16" s="573">
        <v>0.29166666666666669</v>
      </c>
      <c r="C16" s="581"/>
      <c r="D16" s="14" t="s">
        <v>72</v>
      </c>
      <c r="E16" s="124">
        <v>4</v>
      </c>
      <c r="F16" s="571"/>
      <c r="G16" s="571"/>
      <c r="H16" s="571"/>
    </row>
    <row r="17" spans="1:8" ht="17.25">
      <c r="A17" s="558"/>
      <c r="B17" s="573">
        <v>0.27083333333333331</v>
      </c>
      <c r="C17" s="581"/>
      <c r="D17" s="126" t="s">
        <v>578</v>
      </c>
      <c r="E17" s="123">
        <v>2</v>
      </c>
      <c r="F17" s="577" t="s">
        <v>623</v>
      </c>
      <c r="G17" s="577"/>
      <c r="H17" s="577"/>
    </row>
    <row r="18" spans="1:8" ht="17.25" customHeight="1">
      <c r="A18" s="558"/>
      <c r="B18" s="625">
        <v>0.3125</v>
      </c>
      <c r="C18" s="626"/>
      <c r="D18" s="126" t="s">
        <v>579</v>
      </c>
      <c r="E18" s="123">
        <v>4</v>
      </c>
      <c r="F18" s="555"/>
      <c r="G18" s="555"/>
      <c r="H18" s="555"/>
    </row>
    <row r="19" spans="1:8" ht="17.25">
      <c r="A19" s="558"/>
      <c r="B19" s="570">
        <v>0.27083333333333331</v>
      </c>
      <c r="C19" s="570"/>
      <c r="D19" s="126" t="s">
        <v>580</v>
      </c>
      <c r="E19" s="123">
        <v>2</v>
      </c>
      <c r="F19" s="555"/>
      <c r="G19" s="555"/>
      <c r="H19" s="555"/>
    </row>
    <row r="20" spans="1:8" ht="17.25">
      <c r="A20" s="558"/>
      <c r="B20" s="570">
        <v>0.29166666666666669</v>
      </c>
      <c r="C20" s="571"/>
      <c r="D20" s="16" t="s">
        <v>581</v>
      </c>
      <c r="E20" s="123">
        <v>3</v>
      </c>
      <c r="F20" s="555"/>
      <c r="G20" s="555"/>
      <c r="H20" s="555"/>
    </row>
    <row r="21" spans="1:8" s="133" customFormat="1" ht="17.25">
      <c r="A21" s="558"/>
      <c r="B21" s="570">
        <v>0.29166666666666669</v>
      </c>
      <c r="C21" s="571"/>
      <c r="D21" s="16" t="s">
        <v>610</v>
      </c>
      <c r="E21" s="132">
        <v>2</v>
      </c>
      <c r="F21" s="558"/>
      <c r="G21" s="559"/>
      <c r="H21" s="560"/>
    </row>
    <row r="22" spans="1:8" ht="17.25">
      <c r="A22" s="558"/>
      <c r="B22" s="570">
        <v>0.29166666666666669</v>
      </c>
      <c r="C22" s="570"/>
      <c r="D22" s="126" t="s">
        <v>582</v>
      </c>
      <c r="E22" s="123">
        <v>3</v>
      </c>
      <c r="F22" s="558"/>
      <c r="G22" s="559"/>
      <c r="H22" s="560"/>
    </row>
    <row r="23" spans="1:8" ht="17.25">
      <c r="A23" s="558"/>
      <c r="B23" s="570">
        <v>0.29166666666666669</v>
      </c>
      <c r="C23" s="571"/>
      <c r="D23" s="16" t="s">
        <v>583</v>
      </c>
      <c r="E23" s="123">
        <v>2</v>
      </c>
      <c r="F23" s="555"/>
      <c r="G23" s="555"/>
      <c r="H23" s="555"/>
    </row>
    <row r="24" spans="1:8" ht="17.25" customHeight="1">
      <c r="A24" s="561" t="s">
        <v>584</v>
      </c>
      <c r="B24" s="562"/>
      <c r="C24" s="562"/>
      <c r="D24" s="563"/>
      <c r="E24" s="567" t="s">
        <v>602</v>
      </c>
      <c r="F24" s="568"/>
      <c r="G24" s="568"/>
      <c r="H24" s="569"/>
    </row>
    <row r="25" spans="1:8" ht="17.25" customHeight="1">
      <c r="A25" s="564"/>
      <c r="B25" s="565"/>
      <c r="C25" s="565"/>
      <c r="D25" s="566"/>
      <c r="E25" s="564"/>
      <c r="F25" s="565"/>
      <c r="G25" s="565"/>
      <c r="H25" s="566"/>
    </row>
    <row r="26" spans="1:8" ht="17.25">
      <c r="A26" s="123" t="s">
        <v>10</v>
      </c>
      <c r="B26" s="555" t="s">
        <v>586</v>
      </c>
      <c r="C26" s="555"/>
      <c r="D26" s="555"/>
      <c r="E26" s="123" t="s">
        <v>11</v>
      </c>
      <c r="F26" s="558" t="s">
        <v>599</v>
      </c>
      <c r="G26" s="559"/>
      <c r="H26" s="560"/>
    </row>
    <row r="27" spans="1:8" ht="17.25">
      <c r="A27" s="123" t="s">
        <v>12</v>
      </c>
      <c r="B27" s="555" t="s">
        <v>554</v>
      </c>
      <c r="C27" s="555"/>
      <c r="D27" s="555"/>
      <c r="E27" s="123" t="s">
        <v>14</v>
      </c>
      <c r="F27" s="555" t="s">
        <v>600</v>
      </c>
      <c r="G27" s="555"/>
      <c r="H27" s="555"/>
    </row>
    <row r="28" spans="1:8" ht="17.25">
      <c r="A28" s="123" t="s">
        <v>15</v>
      </c>
      <c r="B28" s="555" t="s">
        <v>556</v>
      </c>
      <c r="C28" s="555"/>
      <c r="D28" s="555"/>
      <c r="E28" s="123" t="s">
        <v>16</v>
      </c>
      <c r="F28" s="555" t="s">
        <v>60</v>
      </c>
      <c r="G28" s="555"/>
      <c r="H28" s="555"/>
    </row>
    <row r="29" spans="1:8" ht="17.25" customHeight="1">
      <c r="A29" s="123" t="s">
        <v>17</v>
      </c>
      <c r="B29" s="555" t="s">
        <v>585</v>
      </c>
      <c r="C29" s="555"/>
      <c r="D29" s="555"/>
      <c r="E29" s="123" t="s">
        <v>18</v>
      </c>
      <c r="F29" s="555" t="s">
        <v>611</v>
      </c>
      <c r="G29" s="555"/>
      <c r="H29" s="555"/>
    </row>
    <row r="30" spans="1:8" ht="17.25">
      <c r="A30" s="123" t="s">
        <v>19</v>
      </c>
      <c r="B30" s="555" t="s">
        <v>173</v>
      </c>
      <c r="C30" s="555"/>
      <c r="D30" s="555"/>
      <c r="E30" s="123" t="s">
        <v>20</v>
      </c>
      <c r="F30" s="555" t="s">
        <v>601</v>
      </c>
      <c r="G30" s="555"/>
      <c r="H30" s="555"/>
    </row>
    <row r="31" spans="1:8" ht="17.25">
      <c r="A31" s="123"/>
      <c r="B31" s="555"/>
      <c r="C31" s="555"/>
      <c r="D31" s="555"/>
      <c r="E31" s="123" t="s">
        <v>21</v>
      </c>
      <c r="F31" s="555" t="s">
        <v>603</v>
      </c>
      <c r="G31" s="555"/>
      <c r="H31" s="555"/>
    </row>
    <row r="32" spans="1:8" ht="17.25">
      <c r="A32" s="123"/>
      <c r="B32" s="555"/>
      <c r="C32" s="555"/>
      <c r="D32" s="555"/>
      <c r="E32" s="123" t="s">
        <v>22</v>
      </c>
      <c r="F32" s="555" t="s">
        <v>604</v>
      </c>
      <c r="G32" s="555"/>
      <c r="H32" s="555"/>
    </row>
    <row r="33" spans="1:8">
      <c r="A33" s="17"/>
      <c r="B33" s="556"/>
      <c r="C33" s="556"/>
      <c r="D33" s="556"/>
      <c r="E33" s="17"/>
      <c r="F33" s="556"/>
      <c r="G33" s="556"/>
      <c r="H33" s="556"/>
    </row>
    <row r="34" spans="1:8" ht="24">
      <c r="A34" s="557" t="s">
        <v>24</v>
      </c>
      <c r="B34" s="557"/>
      <c r="C34" s="557"/>
      <c r="D34" s="557"/>
      <c r="E34" s="557"/>
      <c r="F34" s="557"/>
      <c r="G34" s="557"/>
      <c r="H34" s="557"/>
    </row>
    <row r="35" spans="1:8" ht="20.25" customHeight="1">
      <c r="A35" s="552" t="s">
        <v>587</v>
      </c>
      <c r="B35" s="553"/>
      <c r="C35" s="553"/>
      <c r="D35" s="554"/>
      <c r="E35" s="552" t="s">
        <v>606</v>
      </c>
      <c r="F35" s="553"/>
      <c r="G35" s="553"/>
      <c r="H35" s="554"/>
    </row>
    <row r="36" spans="1:8" ht="19.5" customHeight="1">
      <c r="A36" s="533" t="s">
        <v>605</v>
      </c>
      <c r="B36" s="534"/>
      <c r="C36" s="534"/>
      <c r="D36" s="540"/>
      <c r="E36" s="536" t="s">
        <v>607</v>
      </c>
      <c r="F36" s="537"/>
      <c r="G36" s="537"/>
      <c r="H36" s="538"/>
    </row>
    <row r="37" spans="1:8" ht="16.5" customHeight="1">
      <c r="A37" s="533"/>
      <c r="B37" s="534"/>
      <c r="C37" s="534"/>
      <c r="D37" s="540"/>
      <c r="E37" s="533" t="s">
        <v>608</v>
      </c>
      <c r="F37" s="534"/>
      <c r="G37" s="534"/>
      <c r="H37" s="535"/>
    </row>
    <row r="38" spans="1:8" ht="17.25" customHeight="1">
      <c r="A38" s="552" t="s">
        <v>598</v>
      </c>
      <c r="B38" s="623"/>
      <c r="C38" s="623"/>
      <c r="D38" s="624"/>
      <c r="E38" s="640" t="s">
        <v>619</v>
      </c>
      <c r="F38" s="641"/>
      <c r="G38" s="641"/>
      <c r="H38" s="642"/>
    </row>
    <row r="39" spans="1:8" ht="16.5" customHeight="1">
      <c r="A39" s="533" t="s">
        <v>588</v>
      </c>
      <c r="B39" s="534"/>
      <c r="C39" s="534"/>
      <c r="D39" s="540"/>
      <c r="E39" s="643" t="s">
        <v>620</v>
      </c>
      <c r="F39" s="644"/>
      <c r="G39" s="644"/>
      <c r="H39" s="645"/>
    </row>
    <row r="40" spans="1:8" ht="17.25" customHeight="1">
      <c r="A40" s="552" t="s">
        <v>589</v>
      </c>
      <c r="B40" s="553"/>
      <c r="C40" s="553"/>
      <c r="D40" s="554"/>
      <c r="E40" s="612"/>
      <c r="F40" s="610"/>
      <c r="G40" s="610"/>
      <c r="H40" s="611"/>
    </row>
    <row r="41" spans="1:8" ht="17.25" customHeight="1">
      <c r="A41" s="582" t="s">
        <v>590</v>
      </c>
      <c r="B41" s="537"/>
      <c r="C41" s="537"/>
      <c r="D41" s="538"/>
      <c r="E41" s="552" t="s">
        <v>609</v>
      </c>
      <c r="F41" s="553"/>
      <c r="G41" s="553"/>
      <c r="H41" s="554"/>
    </row>
    <row r="42" spans="1:8" ht="17.25" customHeight="1">
      <c r="A42" s="536" t="s">
        <v>591</v>
      </c>
      <c r="B42" s="537"/>
      <c r="C42" s="537"/>
      <c r="D42" s="538"/>
      <c r="E42" s="612" t="s">
        <v>612</v>
      </c>
      <c r="F42" s="610"/>
      <c r="G42" s="610"/>
      <c r="H42" s="611"/>
    </row>
    <row r="43" spans="1:8" ht="17.25" customHeight="1">
      <c r="A43" s="536" t="s">
        <v>592</v>
      </c>
      <c r="B43" s="537"/>
      <c r="C43" s="537"/>
      <c r="D43" s="538"/>
      <c r="E43" s="130"/>
      <c r="F43" s="128"/>
      <c r="G43" s="128"/>
      <c r="H43" s="129"/>
    </row>
    <row r="44" spans="1:8" ht="17.25" customHeight="1">
      <c r="A44" s="536" t="s">
        <v>593</v>
      </c>
      <c r="B44" s="537"/>
      <c r="C44" s="537"/>
      <c r="D44" s="538"/>
      <c r="E44" s="552" t="s">
        <v>613</v>
      </c>
      <c r="F44" s="553"/>
      <c r="G44" s="553"/>
      <c r="H44" s="554"/>
    </row>
    <row r="45" spans="1:8" ht="17.25" customHeight="1">
      <c r="A45" s="536" t="s">
        <v>594</v>
      </c>
      <c r="B45" s="537"/>
      <c r="C45" s="537"/>
      <c r="D45" s="538"/>
      <c r="E45" s="612" t="s">
        <v>615</v>
      </c>
      <c r="F45" s="627"/>
      <c r="G45" s="627"/>
      <c r="H45" s="628"/>
    </row>
    <row r="46" spans="1:8" ht="17.25" customHeight="1">
      <c r="A46" s="552" t="s">
        <v>595</v>
      </c>
      <c r="B46" s="553"/>
      <c r="C46" s="553"/>
      <c r="D46" s="554"/>
      <c r="E46" s="637" t="s">
        <v>616</v>
      </c>
      <c r="F46" s="638"/>
      <c r="G46" s="638"/>
      <c r="H46" s="639"/>
    </row>
    <row r="47" spans="1:8" ht="17.25" customHeight="1">
      <c r="A47" s="536" t="s">
        <v>596</v>
      </c>
      <c r="B47" s="537"/>
      <c r="C47" s="537"/>
      <c r="D47" s="538"/>
      <c r="E47" s="634" t="s">
        <v>617</v>
      </c>
      <c r="F47" s="635"/>
      <c r="G47" s="635"/>
      <c r="H47" s="636"/>
    </row>
    <row r="48" spans="1:8" ht="17.25" customHeight="1">
      <c r="A48" s="629" t="s">
        <v>597</v>
      </c>
      <c r="B48" s="629"/>
      <c r="C48" s="629"/>
      <c r="D48" s="630"/>
      <c r="E48" s="637" t="s">
        <v>618</v>
      </c>
      <c r="F48" s="638"/>
      <c r="G48" s="638"/>
      <c r="H48" s="639"/>
    </row>
    <row r="49" spans="1:8">
      <c r="A49" s="533"/>
      <c r="B49" s="534"/>
      <c r="C49" s="534"/>
      <c r="D49" s="535"/>
      <c r="E49" s="614"/>
      <c r="F49" s="615"/>
      <c r="G49" s="615"/>
      <c r="H49" s="616"/>
    </row>
    <row r="50" spans="1:8">
      <c r="A50" s="631"/>
      <c r="B50" s="632"/>
      <c r="C50" s="632"/>
      <c r="D50" s="633"/>
      <c r="E50" s="605"/>
      <c r="F50" s="606"/>
      <c r="G50" s="606"/>
      <c r="H50" s="607"/>
    </row>
    <row r="51" spans="1:8" s="21" customFormat="1" ht="22.5" customHeight="1">
      <c r="A51" s="599" t="s">
        <v>262</v>
      </c>
      <c r="B51" s="599"/>
      <c r="C51" s="599"/>
      <c r="D51" s="599"/>
      <c r="E51" s="599"/>
      <c r="F51" s="600"/>
      <c r="G51" s="69"/>
      <c r="H51" s="68"/>
    </row>
    <row r="52" spans="1:8" s="59" customFormat="1">
      <c r="A52" s="593" t="s">
        <v>446</v>
      </c>
      <c r="B52" s="61" t="s">
        <v>253</v>
      </c>
      <c r="C52" s="60" t="s">
        <v>254</v>
      </c>
      <c r="D52" s="60" t="s">
        <v>256</v>
      </c>
      <c r="E52" s="593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594"/>
      <c r="B53" s="64">
        <v>41243</v>
      </c>
      <c r="C53" s="63">
        <v>100000</v>
      </c>
      <c r="D53" s="60" t="s">
        <v>614</v>
      </c>
      <c r="E53" s="594"/>
      <c r="F53" s="64"/>
      <c r="G53" s="63"/>
      <c r="H53" s="60"/>
    </row>
    <row r="54" spans="1:8">
      <c r="A54" s="594"/>
      <c r="B54" s="62"/>
      <c r="C54" s="63"/>
      <c r="D54" s="60"/>
      <c r="E54" s="594"/>
      <c r="F54" s="64"/>
      <c r="G54" s="63"/>
      <c r="H54" s="60"/>
    </row>
    <row r="55" spans="1:8">
      <c r="A55" s="594"/>
      <c r="B55" s="62"/>
      <c r="C55" s="63"/>
      <c r="D55" s="60"/>
      <c r="E55" s="594"/>
      <c r="F55" s="64"/>
      <c r="G55" s="63"/>
      <c r="H55" s="114"/>
    </row>
    <row r="56" spans="1:8">
      <c r="A56" s="594"/>
      <c r="B56" s="62"/>
      <c r="C56" s="63"/>
      <c r="D56" s="60"/>
      <c r="E56" s="594"/>
      <c r="F56" s="64"/>
      <c r="G56" s="63"/>
      <c r="H56" s="62"/>
    </row>
    <row r="57" spans="1:8">
      <c r="A57" s="594"/>
      <c r="B57" s="62"/>
      <c r="C57" s="63"/>
      <c r="D57" s="60"/>
      <c r="E57" s="594"/>
      <c r="F57" s="62"/>
      <c r="G57" s="63"/>
      <c r="H57" s="62"/>
    </row>
    <row r="58" spans="1:8">
      <c r="A58" s="595"/>
      <c r="B58" s="65" t="s">
        <v>260</v>
      </c>
      <c r="C58" s="66">
        <f>SUM(C53:C57)</f>
        <v>100000</v>
      </c>
      <c r="D58" s="62"/>
      <c r="E58" s="595"/>
      <c r="F58" s="65" t="s">
        <v>260</v>
      </c>
      <c r="G58" s="67">
        <f>SUM(G53:G57)</f>
        <v>0</v>
      </c>
      <c r="H58" s="62"/>
    </row>
  </sheetData>
  <mergeCells count="90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F20:H20"/>
    <mergeCell ref="B23:C23"/>
    <mergeCell ref="F23:H23"/>
    <mergeCell ref="A24:D25"/>
    <mergeCell ref="E24:H25"/>
    <mergeCell ref="B22:C22"/>
    <mergeCell ref="F22:H22"/>
    <mergeCell ref="B26:D26"/>
    <mergeCell ref="F26:H26"/>
    <mergeCell ref="B27:D27"/>
    <mergeCell ref="F27:H27"/>
    <mergeCell ref="B28:D28"/>
    <mergeCell ref="F28:H28"/>
    <mergeCell ref="B29:D29"/>
    <mergeCell ref="F29:H29"/>
    <mergeCell ref="A36:D36"/>
    <mergeCell ref="E36:H36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35:D35"/>
    <mergeCell ref="E35:H35"/>
    <mergeCell ref="A37:D37"/>
    <mergeCell ref="E37:H37"/>
    <mergeCell ref="A38:D38"/>
    <mergeCell ref="E38:H38"/>
    <mergeCell ref="A39:D39"/>
    <mergeCell ref="E39:H39"/>
    <mergeCell ref="A46:D46"/>
    <mergeCell ref="E46:H46"/>
    <mergeCell ref="A40:D40"/>
    <mergeCell ref="E40:H40"/>
    <mergeCell ref="A41:D41"/>
    <mergeCell ref="E41:H41"/>
    <mergeCell ref="A42:D42"/>
    <mergeCell ref="E42:H42"/>
    <mergeCell ref="A43:D43"/>
    <mergeCell ref="A44:D44"/>
    <mergeCell ref="E44:H44"/>
    <mergeCell ref="A45:D45"/>
    <mergeCell ref="E45:H45"/>
    <mergeCell ref="A47:D47"/>
    <mergeCell ref="E47:H47"/>
    <mergeCell ref="A48:D48"/>
    <mergeCell ref="E48:H48"/>
    <mergeCell ref="A49:D49"/>
    <mergeCell ref="E49:H49"/>
    <mergeCell ref="A50:D50"/>
    <mergeCell ref="E50:H50"/>
    <mergeCell ref="A51:F51"/>
    <mergeCell ref="A52:A58"/>
    <mergeCell ref="E52:E58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58"/>
  <sheetViews>
    <sheetView topLeftCell="A25" zoomScaleNormal="100" workbookViewId="0">
      <selection activeCell="E50" sqref="E35:H50"/>
    </sheetView>
  </sheetViews>
  <sheetFormatPr defaultRowHeight="16.5"/>
  <cols>
    <col min="1" max="1" width="9" style="137"/>
    <col min="2" max="2" width="10.25" style="137" customWidth="1"/>
    <col min="3" max="3" width="11.375" style="137" customWidth="1"/>
    <col min="4" max="4" width="21.5" style="137" customWidth="1"/>
    <col min="5" max="5" width="10.25" style="137" customWidth="1"/>
    <col min="6" max="6" width="9.875" style="137" bestFit="1" customWidth="1"/>
    <col min="7" max="7" width="18.125" style="137" customWidth="1"/>
    <col min="8" max="8" width="34.75" style="137" customWidth="1"/>
    <col min="9" max="10" width="9" style="137"/>
    <col min="11" max="11" width="9.5" style="137" bestFit="1" customWidth="1"/>
    <col min="12" max="16384" width="9" style="137"/>
  </cols>
  <sheetData>
    <row r="1" spans="1:8">
      <c r="A1" s="578" t="s">
        <v>0</v>
      </c>
      <c r="B1" s="578"/>
      <c r="C1" s="578"/>
      <c r="D1" s="578"/>
      <c r="E1" s="578"/>
      <c r="F1" s="578"/>
      <c r="G1" s="578"/>
      <c r="H1" s="578"/>
    </row>
    <row r="2" spans="1:8">
      <c r="A2" s="578"/>
      <c r="B2" s="578"/>
      <c r="C2" s="578"/>
      <c r="D2" s="578"/>
      <c r="E2" s="578"/>
      <c r="F2" s="578"/>
      <c r="G2" s="578"/>
      <c r="H2" s="578"/>
    </row>
    <row r="3" spans="1:8" ht="31.5">
      <c r="A3" s="136"/>
      <c r="B3" s="136"/>
      <c r="C3" s="136"/>
      <c r="D3" s="136"/>
      <c r="E3" s="136"/>
      <c r="F3" s="136"/>
      <c r="G3" s="579" t="s">
        <v>626</v>
      </c>
      <c r="H3" s="57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80"/>
      <c r="B7" s="580"/>
      <c r="C7" s="580"/>
      <c r="D7" s="580"/>
      <c r="E7" s="580"/>
      <c r="F7" s="580"/>
      <c r="G7" s="580"/>
      <c r="H7" s="580"/>
    </row>
    <row r="8" spans="1:8" ht="17.25">
      <c r="A8" s="555" t="s">
        <v>4</v>
      </c>
      <c r="B8" s="555" t="s">
        <v>5</v>
      </c>
      <c r="C8" s="555"/>
      <c r="D8" s="134" t="s">
        <v>6</v>
      </c>
      <c r="E8" s="134" t="s">
        <v>7</v>
      </c>
      <c r="F8" s="555" t="s">
        <v>8</v>
      </c>
      <c r="G8" s="555"/>
      <c r="H8" s="555"/>
    </row>
    <row r="9" spans="1:8" ht="17.25" customHeight="1">
      <c r="A9" s="555"/>
      <c r="B9" s="573">
        <v>0.5</v>
      </c>
      <c r="C9" s="560"/>
      <c r="D9" s="8" t="s">
        <v>645</v>
      </c>
      <c r="E9" s="134">
        <v>4</v>
      </c>
      <c r="F9" s="555"/>
      <c r="G9" s="555"/>
      <c r="H9" s="555"/>
    </row>
    <row r="10" spans="1:8" ht="17.25">
      <c r="A10" s="555"/>
      <c r="B10" s="573"/>
      <c r="C10" s="581"/>
      <c r="D10" s="8"/>
      <c r="E10" s="9"/>
      <c r="F10" s="555"/>
      <c r="G10" s="555"/>
      <c r="H10" s="555"/>
    </row>
    <row r="11" spans="1:8" ht="17.25">
      <c r="A11" s="555"/>
      <c r="B11" s="573"/>
      <c r="C11" s="581"/>
      <c r="D11" s="131"/>
      <c r="E11" s="9"/>
      <c r="F11" s="555"/>
      <c r="G11" s="555"/>
      <c r="H11" s="555"/>
    </row>
    <row r="12" spans="1:8" ht="17.25">
      <c r="A12" s="555"/>
      <c r="B12" s="573"/>
      <c r="C12" s="581"/>
      <c r="D12" s="134"/>
      <c r="E12" s="134"/>
      <c r="F12" s="555"/>
      <c r="G12" s="555"/>
      <c r="H12" s="555"/>
    </row>
    <row r="13" spans="1:8" ht="17.25">
      <c r="A13" s="555"/>
      <c r="B13" s="573"/>
      <c r="C13" s="560"/>
      <c r="D13" s="51"/>
      <c r="E13" s="134"/>
      <c r="F13" s="574"/>
      <c r="G13" s="575"/>
      <c r="H13" s="576"/>
    </row>
    <row r="14" spans="1:8" ht="17.25">
      <c r="A14" s="558"/>
      <c r="B14" s="573"/>
      <c r="C14" s="560"/>
      <c r="D14" s="12"/>
      <c r="E14" s="135"/>
      <c r="F14" s="571"/>
      <c r="G14" s="571"/>
      <c r="H14" s="571"/>
    </row>
    <row r="15" spans="1:8" ht="17.25">
      <c r="A15" s="558" t="s">
        <v>9</v>
      </c>
      <c r="B15" s="573">
        <v>0.25</v>
      </c>
      <c r="C15" s="581"/>
      <c r="D15" s="12" t="s">
        <v>646</v>
      </c>
      <c r="E15" s="134">
        <v>8</v>
      </c>
      <c r="F15" s="574"/>
      <c r="G15" s="575"/>
      <c r="H15" s="576"/>
    </row>
    <row r="16" spans="1:8" ht="17.25">
      <c r="A16" s="558"/>
      <c r="B16" s="573">
        <v>0.25</v>
      </c>
      <c r="C16" s="581"/>
      <c r="D16" s="14" t="s">
        <v>647</v>
      </c>
      <c r="E16" s="135">
        <v>2</v>
      </c>
      <c r="F16" s="571"/>
      <c r="G16" s="571"/>
      <c r="H16" s="571"/>
    </row>
    <row r="17" spans="1:8" ht="17.25">
      <c r="A17" s="558"/>
      <c r="B17" s="573">
        <v>0.25</v>
      </c>
      <c r="C17" s="581"/>
      <c r="D17" s="144" t="s">
        <v>648</v>
      </c>
      <c r="E17" s="134">
        <v>5</v>
      </c>
      <c r="F17" s="577"/>
      <c r="G17" s="577"/>
      <c r="H17" s="577"/>
    </row>
    <row r="18" spans="1:8" ht="17.25" customHeight="1">
      <c r="A18" s="558"/>
      <c r="B18" s="625">
        <v>0.33333333333333331</v>
      </c>
      <c r="C18" s="626"/>
      <c r="D18" s="144" t="s">
        <v>649</v>
      </c>
      <c r="E18" s="134">
        <v>2</v>
      </c>
      <c r="F18" s="555"/>
      <c r="G18" s="555"/>
      <c r="H18" s="555"/>
    </row>
    <row r="19" spans="1:8" ht="17.25">
      <c r="A19" s="558"/>
      <c r="B19" s="573">
        <v>0.27083333333333331</v>
      </c>
      <c r="C19" s="581"/>
      <c r="D19" s="144" t="s">
        <v>650</v>
      </c>
      <c r="E19" s="134">
        <v>4</v>
      </c>
      <c r="F19" s="555"/>
      <c r="G19" s="555"/>
      <c r="H19" s="555"/>
    </row>
    <row r="20" spans="1:8" ht="17.25">
      <c r="A20" s="558"/>
      <c r="B20" s="573">
        <v>0.25694444444444448</v>
      </c>
      <c r="C20" s="581"/>
      <c r="D20" s="16" t="s">
        <v>651</v>
      </c>
      <c r="E20" s="134">
        <v>2</v>
      </c>
      <c r="F20" s="555"/>
      <c r="G20" s="555"/>
      <c r="H20" s="555"/>
    </row>
    <row r="21" spans="1:8" ht="17.25">
      <c r="A21" s="558"/>
      <c r="B21" s="570">
        <v>0.19444444444444445</v>
      </c>
      <c r="C21" s="571"/>
      <c r="D21" s="16" t="s">
        <v>652</v>
      </c>
      <c r="E21" s="134">
        <v>4</v>
      </c>
      <c r="F21" s="558"/>
      <c r="G21" s="559"/>
      <c r="H21" s="560"/>
    </row>
    <row r="22" spans="1:8" ht="17.25">
      <c r="A22" s="558"/>
      <c r="B22" s="570">
        <v>0.33333333333333331</v>
      </c>
      <c r="C22" s="570"/>
      <c r="D22" s="144" t="s">
        <v>653</v>
      </c>
      <c r="E22" s="134"/>
      <c r="F22" s="558"/>
      <c r="G22" s="559"/>
      <c r="H22" s="560"/>
    </row>
    <row r="23" spans="1:8" ht="17.25">
      <c r="A23" s="558"/>
      <c r="B23" s="570"/>
      <c r="C23" s="571"/>
      <c r="D23" s="16"/>
      <c r="E23" s="134"/>
      <c r="F23" s="555"/>
      <c r="G23" s="555"/>
      <c r="H23" s="555"/>
    </row>
    <row r="24" spans="1:8" ht="17.25" customHeight="1">
      <c r="A24" s="561" t="s">
        <v>627</v>
      </c>
      <c r="B24" s="562"/>
      <c r="C24" s="562"/>
      <c r="D24" s="563"/>
      <c r="E24" s="567" t="s">
        <v>602</v>
      </c>
      <c r="F24" s="568"/>
      <c r="G24" s="568"/>
      <c r="H24" s="569"/>
    </row>
    <row r="25" spans="1:8" ht="17.25" customHeight="1">
      <c r="A25" s="564"/>
      <c r="B25" s="565"/>
      <c r="C25" s="565"/>
      <c r="D25" s="566"/>
      <c r="E25" s="564"/>
      <c r="F25" s="565"/>
      <c r="G25" s="565"/>
      <c r="H25" s="566"/>
    </row>
    <row r="26" spans="1:8" ht="17.25">
      <c r="A26" s="134" t="s">
        <v>10</v>
      </c>
      <c r="B26" s="555" t="s">
        <v>586</v>
      </c>
      <c r="C26" s="555"/>
      <c r="D26" s="555"/>
      <c r="E26" s="134" t="s">
        <v>11</v>
      </c>
      <c r="F26" s="558" t="s">
        <v>599</v>
      </c>
      <c r="G26" s="559"/>
      <c r="H26" s="560"/>
    </row>
    <row r="27" spans="1:8" ht="17.25">
      <c r="A27" s="134" t="s">
        <v>12</v>
      </c>
      <c r="B27" s="555" t="s">
        <v>630</v>
      </c>
      <c r="C27" s="555"/>
      <c r="D27" s="555"/>
      <c r="E27" s="134" t="s">
        <v>14</v>
      </c>
      <c r="F27" s="555" t="s">
        <v>600</v>
      </c>
      <c r="G27" s="555"/>
      <c r="H27" s="555"/>
    </row>
    <row r="28" spans="1:8" ht="17.25">
      <c r="A28" s="134" t="s">
        <v>15</v>
      </c>
      <c r="B28" s="555" t="s">
        <v>629</v>
      </c>
      <c r="C28" s="555"/>
      <c r="D28" s="555"/>
      <c r="E28" s="134" t="s">
        <v>16</v>
      </c>
      <c r="F28" s="555" t="s">
        <v>60</v>
      </c>
      <c r="G28" s="555"/>
      <c r="H28" s="555"/>
    </row>
    <row r="29" spans="1:8" ht="17.25" customHeight="1">
      <c r="A29" s="134" t="s">
        <v>17</v>
      </c>
      <c r="B29" s="555" t="s">
        <v>628</v>
      </c>
      <c r="C29" s="555"/>
      <c r="D29" s="555"/>
      <c r="E29" s="134" t="s">
        <v>18</v>
      </c>
      <c r="F29" s="555" t="s">
        <v>133</v>
      </c>
      <c r="G29" s="555"/>
      <c r="H29" s="555"/>
    </row>
    <row r="30" spans="1:8" ht="17.25">
      <c r="A30" s="134" t="s">
        <v>19</v>
      </c>
      <c r="B30" s="555"/>
      <c r="C30" s="555"/>
      <c r="D30" s="555"/>
      <c r="E30" s="134" t="s">
        <v>20</v>
      </c>
      <c r="F30" s="555" t="s">
        <v>458</v>
      </c>
      <c r="G30" s="555"/>
      <c r="H30" s="555"/>
    </row>
    <row r="31" spans="1:8" ht="17.25">
      <c r="A31" s="134"/>
      <c r="B31" s="555"/>
      <c r="C31" s="555"/>
      <c r="D31" s="555"/>
      <c r="E31" s="134" t="s">
        <v>21</v>
      </c>
      <c r="F31" s="555" t="s">
        <v>603</v>
      </c>
      <c r="G31" s="555"/>
      <c r="H31" s="555"/>
    </row>
    <row r="32" spans="1:8" ht="17.25">
      <c r="A32" s="134"/>
      <c r="B32" s="555"/>
      <c r="C32" s="555"/>
      <c r="D32" s="555"/>
      <c r="E32" s="134" t="s">
        <v>22</v>
      </c>
      <c r="F32" s="555" t="s">
        <v>604</v>
      </c>
      <c r="G32" s="555"/>
      <c r="H32" s="555"/>
    </row>
    <row r="33" spans="1:8">
      <c r="A33" s="17"/>
      <c r="B33" s="556"/>
      <c r="C33" s="556"/>
      <c r="D33" s="556"/>
      <c r="E33" s="17"/>
      <c r="F33" s="556"/>
      <c r="G33" s="556"/>
      <c r="H33" s="556"/>
    </row>
    <row r="34" spans="1:8" ht="24">
      <c r="A34" s="557" t="s">
        <v>24</v>
      </c>
      <c r="B34" s="557"/>
      <c r="C34" s="557"/>
      <c r="D34" s="557"/>
      <c r="E34" s="557"/>
      <c r="F34" s="557"/>
      <c r="G34" s="557"/>
      <c r="H34" s="557"/>
    </row>
    <row r="35" spans="1:8" ht="20.25" customHeight="1">
      <c r="A35" s="552" t="s">
        <v>631</v>
      </c>
      <c r="B35" s="553"/>
      <c r="C35" s="553"/>
      <c r="D35" s="554"/>
      <c r="E35" s="552"/>
      <c r="F35" s="553"/>
      <c r="G35" s="553"/>
      <c r="H35" s="554"/>
    </row>
    <row r="36" spans="1:8" ht="19.5" customHeight="1">
      <c r="A36" s="533" t="s">
        <v>632</v>
      </c>
      <c r="B36" s="534"/>
      <c r="C36" s="534"/>
      <c r="D36" s="540"/>
      <c r="E36" s="536"/>
      <c r="F36" s="537"/>
      <c r="G36" s="537"/>
      <c r="H36" s="538"/>
    </row>
    <row r="37" spans="1:8" ht="16.5" customHeight="1">
      <c r="A37" s="533" t="s">
        <v>635</v>
      </c>
      <c r="B37" s="534"/>
      <c r="C37" s="534"/>
      <c r="D37" s="540"/>
      <c r="E37" s="533"/>
      <c r="F37" s="534"/>
      <c r="G37" s="534"/>
      <c r="H37" s="535"/>
    </row>
    <row r="38" spans="1:8" ht="17.25" customHeight="1">
      <c r="A38" s="552" t="s">
        <v>633</v>
      </c>
      <c r="B38" s="623"/>
      <c r="C38" s="623"/>
      <c r="D38" s="624"/>
      <c r="E38" s="640"/>
      <c r="F38" s="641"/>
      <c r="G38" s="641"/>
      <c r="H38" s="642"/>
    </row>
    <row r="39" spans="1:8" ht="16.5" customHeight="1">
      <c r="A39" s="533" t="s">
        <v>636</v>
      </c>
      <c r="B39" s="534"/>
      <c r="C39" s="534"/>
      <c r="D39" s="540"/>
      <c r="E39" s="643"/>
      <c r="F39" s="644"/>
      <c r="G39" s="644"/>
      <c r="H39" s="645"/>
    </row>
    <row r="40" spans="1:8" ht="17.25" customHeight="1">
      <c r="A40" s="582" t="s">
        <v>634</v>
      </c>
      <c r="B40" s="537"/>
      <c r="C40" s="537"/>
      <c r="D40" s="538"/>
      <c r="E40" s="612"/>
      <c r="F40" s="610"/>
      <c r="G40" s="610"/>
      <c r="H40" s="611"/>
    </row>
    <row r="41" spans="1:8" ht="17.25" customHeight="1">
      <c r="A41" s="552" t="s">
        <v>637</v>
      </c>
      <c r="B41" s="553"/>
      <c r="C41" s="553"/>
      <c r="D41" s="554"/>
      <c r="E41" s="552"/>
      <c r="F41" s="553"/>
      <c r="G41" s="553"/>
      <c r="H41" s="554"/>
    </row>
    <row r="42" spans="1:8" ht="17.25" customHeight="1">
      <c r="A42" s="582" t="s">
        <v>638</v>
      </c>
      <c r="B42" s="537"/>
      <c r="C42" s="537"/>
      <c r="D42" s="538"/>
      <c r="E42" s="612"/>
      <c r="F42" s="610"/>
      <c r="G42" s="610"/>
      <c r="H42" s="611"/>
    </row>
    <row r="43" spans="1:8" ht="17.25" customHeight="1">
      <c r="A43" s="582"/>
      <c r="B43" s="537"/>
      <c r="C43" s="537"/>
      <c r="D43" s="538"/>
      <c r="E43" s="140"/>
      <c r="F43" s="138"/>
      <c r="G43" s="138"/>
      <c r="H43" s="139"/>
    </row>
    <row r="44" spans="1:8" ht="17.25" customHeight="1">
      <c r="A44" s="582"/>
      <c r="B44" s="537"/>
      <c r="C44" s="537"/>
      <c r="D44" s="538"/>
      <c r="E44" s="552"/>
      <c r="F44" s="553"/>
      <c r="G44" s="553"/>
      <c r="H44" s="554"/>
    </row>
    <row r="45" spans="1:8" ht="17.25" customHeight="1">
      <c r="A45" s="582"/>
      <c r="B45" s="537"/>
      <c r="C45" s="537"/>
      <c r="D45" s="538"/>
      <c r="E45" s="612"/>
      <c r="F45" s="627"/>
      <c r="G45" s="627"/>
      <c r="H45" s="628"/>
    </row>
    <row r="46" spans="1:8" ht="17.25" customHeight="1">
      <c r="A46" s="582"/>
      <c r="B46" s="537"/>
      <c r="C46" s="537"/>
      <c r="D46" s="538"/>
      <c r="E46" s="637"/>
      <c r="F46" s="638"/>
      <c r="G46" s="638"/>
      <c r="H46" s="639"/>
    </row>
    <row r="47" spans="1:8" ht="17.25" customHeight="1">
      <c r="A47" s="582"/>
      <c r="B47" s="537"/>
      <c r="C47" s="537"/>
      <c r="D47" s="538"/>
      <c r="E47" s="634"/>
      <c r="F47" s="635"/>
      <c r="G47" s="635"/>
      <c r="H47" s="636"/>
    </row>
    <row r="48" spans="1:8" ht="17.25" customHeight="1">
      <c r="A48" s="582"/>
      <c r="B48" s="537"/>
      <c r="C48" s="537"/>
      <c r="D48" s="538"/>
      <c r="E48" s="637"/>
      <c r="F48" s="638"/>
      <c r="G48" s="638"/>
      <c r="H48" s="639"/>
    </row>
    <row r="49" spans="1:8">
      <c r="A49" s="582"/>
      <c r="B49" s="537"/>
      <c r="C49" s="537"/>
      <c r="D49" s="538"/>
      <c r="E49" s="614"/>
      <c r="F49" s="615"/>
      <c r="G49" s="615"/>
      <c r="H49" s="616"/>
    </row>
    <row r="50" spans="1:8">
      <c r="A50" s="582"/>
      <c r="B50" s="537"/>
      <c r="C50" s="537"/>
      <c r="D50" s="538"/>
      <c r="E50" s="605"/>
      <c r="F50" s="606"/>
      <c r="G50" s="606"/>
      <c r="H50" s="607"/>
    </row>
    <row r="51" spans="1:8" s="21" customFormat="1" ht="22.5" customHeight="1">
      <c r="A51" s="599" t="s">
        <v>262</v>
      </c>
      <c r="B51" s="599"/>
      <c r="C51" s="599"/>
      <c r="D51" s="599"/>
      <c r="E51" s="599"/>
      <c r="F51" s="600"/>
      <c r="G51" s="69"/>
      <c r="H51" s="68"/>
    </row>
    <row r="52" spans="1:8" s="59" customFormat="1">
      <c r="A52" s="593" t="s">
        <v>446</v>
      </c>
      <c r="B52" s="61" t="s">
        <v>253</v>
      </c>
      <c r="C52" s="60" t="s">
        <v>254</v>
      </c>
      <c r="D52" s="60" t="s">
        <v>256</v>
      </c>
      <c r="E52" s="593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594"/>
      <c r="B53" s="64">
        <v>41243</v>
      </c>
      <c r="C53" s="63">
        <v>100000</v>
      </c>
      <c r="D53" s="60" t="s">
        <v>614</v>
      </c>
      <c r="E53" s="594"/>
      <c r="F53" s="64"/>
      <c r="G53" s="63"/>
      <c r="H53" s="60"/>
    </row>
    <row r="54" spans="1:8">
      <c r="A54" s="594"/>
      <c r="B54" s="62"/>
      <c r="C54" s="63"/>
      <c r="D54" s="60"/>
      <c r="E54" s="594"/>
      <c r="F54" s="64"/>
      <c r="G54" s="63"/>
      <c r="H54" s="60"/>
    </row>
    <row r="55" spans="1:8">
      <c r="A55" s="594"/>
      <c r="B55" s="62"/>
      <c r="C55" s="63"/>
      <c r="D55" s="60"/>
      <c r="E55" s="594"/>
      <c r="F55" s="64"/>
      <c r="G55" s="63"/>
      <c r="H55" s="114"/>
    </row>
    <row r="56" spans="1:8">
      <c r="A56" s="594"/>
      <c r="B56" s="62"/>
      <c r="C56" s="63"/>
      <c r="D56" s="60"/>
      <c r="E56" s="594"/>
      <c r="F56" s="64"/>
      <c r="G56" s="63"/>
      <c r="H56" s="62"/>
    </row>
    <row r="57" spans="1:8">
      <c r="A57" s="594"/>
      <c r="B57" s="62"/>
      <c r="C57" s="63"/>
      <c r="D57" s="60"/>
      <c r="E57" s="594"/>
      <c r="F57" s="62"/>
      <c r="G57" s="63"/>
      <c r="H57" s="62"/>
    </row>
    <row r="58" spans="1:8">
      <c r="A58" s="595"/>
      <c r="B58" s="65" t="s">
        <v>260</v>
      </c>
      <c r="C58" s="66">
        <f>SUM(C53:C57)</f>
        <v>100000</v>
      </c>
      <c r="D58" s="62"/>
      <c r="E58" s="595"/>
      <c r="F58" s="65" t="s">
        <v>260</v>
      </c>
      <c r="G58" s="67">
        <f>SUM(G53:G57)</f>
        <v>0</v>
      </c>
      <c r="H58" s="62"/>
    </row>
  </sheetData>
  <mergeCells count="90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B23:C23"/>
    <mergeCell ref="F23:H23"/>
    <mergeCell ref="B21:C21"/>
    <mergeCell ref="F21:H21"/>
    <mergeCell ref="A24:D25"/>
    <mergeCell ref="E24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36:D36"/>
    <mergeCell ref="E36:H36"/>
    <mergeCell ref="A37:D37"/>
    <mergeCell ref="E37:H37"/>
    <mergeCell ref="A38:D38"/>
    <mergeCell ref="E38:H38"/>
    <mergeCell ref="A45:D45"/>
    <mergeCell ref="E45:H45"/>
    <mergeCell ref="A39:D39"/>
    <mergeCell ref="E39:H39"/>
    <mergeCell ref="E40:H40"/>
    <mergeCell ref="A40:D40"/>
    <mergeCell ref="E41:H41"/>
    <mergeCell ref="A41:D41"/>
    <mergeCell ref="A42:D42"/>
    <mergeCell ref="E42:H42"/>
    <mergeCell ref="A43:D43"/>
    <mergeCell ref="A44:D44"/>
    <mergeCell ref="E44:H44"/>
    <mergeCell ref="A52:A58"/>
    <mergeCell ref="E52:E58"/>
    <mergeCell ref="A46:D46"/>
    <mergeCell ref="E46:H46"/>
    <mergeCell ref="A47:D47"/>
    <mergeCell ref="E47:H47"/>
    <mergeCell ref="A48:D48"/>
    <mergeCell ref="E48:H48"/>
    <mergeCell ref="A49:D49"/>
    <mergeCell ref="E49:H49"/>
    <mergeCell ref="A50:D50"/>
    <mergeCell ref="E50:H50"/>
    <mergeCell ref="A51:F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58"/>
  <sheetViews>
    <sheetView topLeftCell="A22" zoomScaleNormal="100" workbookViewId="0">
      <selection activeCell="H43" sqref="H43"/>
    </sheetView>
  </sheetViews>
  <sheetFormatPr defaultRowHeight="16.5"/>
  <cols>
    <col min="1" max="1" width="9" style="148"/>
    <col min="2" max="2" width="10.25" style="148" customWidth="1"/>
    <col min="3" max="3" width="11.375" style="148" customWidth="1"/>
    <col min="4" max="4" width="21.5" style="148" customWidth="1"/>
    <col min="5" max="5" width="10.25" style="148" customWidth="1"/>
    <col min="6" max="6" width="9.875" style="148" bestFit="1" customWidth="1"/>
    <col min="7" max="7" width="18.125" style="148" customWidth="1"/>
    <col min="8" max="8" width="34.75" style="148" customWidth="1"/>
    <col min="9" max="10" width="9" style="148"/>
    <col min="11" max="11" width="9.5" style="148" bestFit="1" customWidth="1"/>
    <col min="12" max="16384" width="9" style="148"/>
  </cols>
  <sheetData>
    <row r="1" spans="1:8">
      <c r="A1" s="578" t="s">
        <v>0</v>
      </c>
      <c r="B1" s="578"/>
      <c r="C1" s="578"/>
      <c r="D1" s="578"/>
      <c r="E1" s="578"/>
      <c r="F1" s="578"/>
      <c r="G1" s="578"/>
      <c r="H1" s="578"/>
    </row>
    <row r="2" spans="1:8">
      <c r="A2" s="578"/>
      <c r="B2" s="578"/>
      <c r="C2" s="578"/>
      <c r="D2" s="578"/>
      <c r="E2" s="578"/>
      <c r="F2" s="578"/>
      <c r="G2" s="578"/>
      <c r="H2" s="578"/>
    </row>
    <row r="3" spans="1:8" ht="31.5">
      <c r="A3" s="141"/>
      <c r="B3" s="141"/>
      <c r="C3" s="141"/>
      <c r="D3" s="141"/>
      <c r="E3" s="141"/>
      <c r="F3" s="141"/>
      <c r="G3" s="579" t="s">
        <v>639</v>
      </c>
      <c r="H3" s="57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80"/>
      <c r="B7" s="580"/>
      <c r="C7" s="580"/>
      <c r="D7" s="580"/>
      <c r="E7" s="580"/>
      <c r="F7" s="580"/>
      <c r="G7" s="580"/>
      <c r="H7" s="580"/>
    </row>
    <row r="8" spans="1:8" ht="17.25">
      <c r="A8" s="555" t="s">
        <v>4</v>
      </c>
      <c r="B8" s="555" t="s">
        <v>5</v>
      </c>
      <c r="C8" s="555"/>
      <c r="D8" s="142" t="s">
        <v>6</v>
      </c>
      <c r="E8" s="142" t="s">
        <v>7</v>
      </c>
      <c r="F8" s="555" t="s">
        <v>8</v>
      </c>
      <c r="G8" s="555"/>
      <c r="H8" s="555"/>
    </row>
    <row r="9" spans="1:8" ht="17.25" customHeight="1">
      <c r="A9" s="555"/>
      <c r="B9" s="573">
        <v>0.5</v>
      </c>
      <c r="C9" s="560"/>
      <c r="D9" s="8" t="s">
        <v>657</v>
      </c>
      <c r="E9" s="142">
        <v>3</v>
      </c>
      <c r="F9" s="555"/>
      <c r="G9" s="555"/>
      <c r="H9" s="555"/>
    </row>
    <row r="10" spans="1:8" ht="17.25">
      <c r="A10" s="555"/>
      <c r="B10" s="573">
        <v>0.45833333333333331</v>
      </c>
      <c r="C10" s="581"/>
      <c r="D10" s="8" t="s">
        <v>656</v>
      </c>
      <c r="E10" s="9">
        <v>5</v>
      </c>
      <c r="F10" s="555"/>
      <c r="G10" s="555"/>
      <c r="H10" s="555"/>
    </row>
    <row r="11" spans="1:8" ht="17.25">
      <c r="A11" s="555"/>
      <c r="B11" s="573">
        <v>0.52083333333333337</v>
      </c>
      <c r="C11" s="581"/>
      <c r="D11" s="131" t="s">
        <v>655</v>
      </c>
      <c r="E11" s="9">
        <v>2</v>
      </c>
      <c r="F11" s="555"/>
      <c r="G11" s="555"/>
      <c r="H11" s="555"/>
    </row>
    <row r="12" spans="1:8" ht="17.25">
      <c r="A12" s="555"/>
      <c r="B12" s="573">
        <v>4.1666666666666664E-2</v>
      </c>
      <c r="C12" s="581"/>
      <c r="D12" s="142" t="s">
        <v>654</v>
      </c>
      <c r="E12" s="142">
        <v>3</v>
      </c>
      <c r="F12" s="555"/>
      <c r="G12" s="555"/>
      <c r="H12" s="555"/>
    </row>
    <row r="13" spans="1:8" ht="17.25">
      <c r="A13" s="555"/>
      <c r="B13" s="573"/>
      <c r="C13" s="560"/>
      <c r="D13" s="51"/>
      <c r="E13" s="142"/>
      <c r="F13" s="574"/>
      <c r="G13" s="575"/>
      <c r="H13" s="576"/>
    </row>
    <row r="14" spans="1:8" ht="17.25">
      <c r="A14" s="558"/>
      <c r="B14" s="573"/>
      <c r="C14" s="560"/>
      <c r="D14" s="12"/>
      <c r="E14" s="143"/>
      <c r="F14" s="571"/>
      <c r="G14" s="571"/>
      <c r="H14" s="571"/>
    </row>
    <row r="15" spans="1:8" ht="17.25">
      <c r="A15" s="558" t="s">
        <v>9</v>
      </c>
      <c r="B15" s="573">
        <v>0.29166666666666669</v>
      </c>
      <c r="C15" s="581"/>
      <c r="D15" s="12" t="s">
        <v>660</v>
      </c>
      <c r="E15" s="142">
        <v>8</v>
      </c>
      <c r="F15" s="574"/>
      <c r="G15" s="575"/>
      <c r="H15" s="576"/>
    </row>
    <row r="16" spans="1:8" ht="17.25">
      <c r="A16" s="558"/>
      <c r="B16" s="573">
        <v>0.29166666666666669</v>
      </c>
      <c r="C16" s="581"/>
      <c r="D16" s="14" t="s">
        <v>659</v>
      </c>
      <c r="E16" s="143">
        <v>8</v>
      </c>
      <c r="F16" s="571"/>
      <c r="G16" s="571"/>
      <c r="H16" s="571"/>
    </row>
    <row r="17" spans="1:8" ht="17.25">
      <c r="A17" s="558"/>
      <c r="B17" s="573">
        <v>0.27083333333333331</v>
      </c>
      <c r="C17" s="581"/>
      <c r="D17" s="144" t="s">
        <v>658</v>
      </c>
      <c r="E17" s="142">
        <v>2</v>
      </c>
      <c r="F17" s="577"/>
      <c r="G17" s="577"/>
      <c r="H17" s="577"/>
    </row>
    <row r="18" spans="1:8" ht="17.25" customHeight="1">
      <c r="A18" s="558"/>
      <c r="B18" s="625">
        <v>0.29166666666666669</v>
      </c>
      <c r="C18" s="626"/>
      <c r="D18" s="149" t="s">
        <v>683</v>
      </c>
      <c r="E18" s="142">
        <v>5</v>
      </c>
      <c r="F18" s="555" t="s">
        <v>666</v>
      </c>
      <c r="G18" s="555"/>
      <c r="H18" s="555"/>
    </row>
    <row r="19" spans="1:8" ht="17.25">
      <c r="A19" s="558"/>
      <c r="B19" s="573"/>
      <c r="C19" s="581"/>
      <c r="D19" s="144"/>
      <c r="E19" s="142"/>
      <c r="F19" s="555"/>
      <c r="G19" s="555"/>
      <c r="H19" s="555"/>
    </row>
    <row r="20" spans="1:8" ht="17.25">
      <c r="A20" s="558"/>
      <c r="B20" s="573"/>
      <c r="C20" s="581"/>
      <c r="D20" s="16"/>
      <c r="E20" s="142"/>
      <c r="F20" s="555"/>
      <c r="G20" s="555"/>
      <c r="H20" s="555"/>
    </row>
    <row r="21" spans="1:8" ht="17.25">
      <c r="A21" s="558"/>
      <c r="B21" s="570"/>
      <c r="C21" s="571"/>
      <c r="D21" s="16"/>
      <c r="E21" s="142"/>
      <c r="F21" s="558"/>
      <c r="G21" s="559"/>
      <c r="H21" s="560"/>
    </row>
    <row r="22" spans="1:8" ht="17.25">
      <c r="A22" s="558"/>
      <c r="B22" s="570"/>
      <c r="C22" s="570"/>
      <c r="D22" s="144"/>
      <c r="E22" s="142"/>
      <c r="F22" s="558"/>
      <c r="G22" s="559"/>
      <c r="H22" s="560"/>
    </row>
    <row r="23" spans="1:8" ht="17.25">
      <c r="A23" s="558"/>
      <c r="B23" s="570"/>
      <c r="C23" s="571"/>
      <c r="D23" s="16"/>
      <c r="E23" s="142"/>
      <c r="F23" s="555"/>
      <c r="G23" s="555"/>
      <c r="H23" s="555"/>
    </row>
    <row r="24" spans="1:8" ht="17.25" customHeight="1">
      <c r="A24" s="561" t="s">
        <v>640</v>
      </c>
      <c r="B24" s="562"/>
      <c r="C24" s="562"/>
      <c r="D24" s="563"/>
      <c r="E24" s="567" t="s">
        <v>668</v>
      </c>
      <c r="F24" s="568"/>
      <c r="G24" s="568"/>
      <c r="H24" s="569"/>
    </row>
    <row r="25" spans="1:8" ht="17.25" customHeight="1">
      <c r="A25" s="564"/>
      <c r="B25" s="565"/>
      <c r="C25" s="565"/>
      <c r="D25" s="566"/>
      <c r="E25" s="564"/>
      <c r="F25" s="565"/>
      <c r="G25" s="565"/>
      <c r="H25" s="566"/>
    </row>
    <row r="26" spans="1:8" ht="17.25">
      <c r="A26" s="142" t="s">
        <v>10</v>
      </c>
      <c r="B26" s="555" t="s">
        <v>641</v>
      </c>
      <c r="C26" s="555"/>
      <c r="D26" s="555"/>
      <c r="E26" s="142" t="s">
        <v>11</v>
      </c>
      <c r="F26" s="558" t="s">
        <v>599</v>
      </c>
      <c r="G26" s="559"/>
      <c r="H26" s="560"/>
    </row>
    <row r="27" spans="1:8" ht="17.25">
      <c r="A27" s="142" t="s">
        <v>12</v>
      </c>
      <c r="B27" s="555" t="s">
        <v>642</v>
      </c>
      <c r="C27" s="555"/>
      <c r="D27" s="555"/>
      <c r="E27" s="142" t="s">
        <v>14</v>
      </c>
      <c r="F27" s="555" t="s">
        <v>669</v>
      </c>
      <c r="G27" s="555"/>
      <c r="H27" s="555"/>
    </row>
    <row r="28" spans="1:8" ht="17.25">
      <c r="A28" s="142" t="s">
        <v>15</v>
      </c>
      <c r="B28" s="555" t="s">
        <v>629</v>
      </c>
      <c r="C28" s="555"/>
      <c r="D28" s="555"/>
      <c r="E28" s="142" t="s">
        <v>16</v>
      </c>
      <c r="F28" s="555"/>
      <c r="G28" s="555"/>
      <c r="H28" s="555"/>
    </row>
    <row r="29" spans="1:8" ht="17.25" customHeight="1">
      <c r="A29" s="142" t="s">
        <v>17</v>
      </c>
      <c r="B29" s="555" t="s">
        <v>628</v>
      </c>
      <c r="C29" s="555"/>
      <c r="D29" s="555"/>
      <c r="E29" s="142" t="s">
        <v>18</v>
      </c>
      <c r="F29" s="555" t="s">
        <v>670</v>
      </c>
      <c r="G29" s="555"/>
      <c r="H29" s="555"/>
    </row>
    <row r="30" spans="1:8" ht="17.25">
      <c r="A30" s="142" t="s">
        <v>19</v>
      </c>
      <c r="B30" s="555"/>
      <c r="C30" s="555"/>
      <c r="D30" s="555"/>
      <c r="E30" s="142" t="s">
        <v>20</v>
      </c>
      <c r="F30" s="555" t="s">
        <v>670</v>
      </c>
      <c r="G30" s="555"/>
      <c r="H30" s="555"/>
    </row>
    <row r="31" spans="1:8" ht="17.25">
      <c r="A31" s="142"/>
      <c r="B31" s="555"/>
      <c r="C31" s="555"/>
      <c r="D31" s="555"/>
      <c r="E31" s="142" t="s">
        <v>21</v>
      </c>
      <c r="F31" s="555" t="s">
        <v>671</v>
      </c>
      <c r="G31" s="555"/>
      <c r="H31" s="555"/>
    </row>
    <row r="32" spans="1:8" ht="17.25">
      <c r="A32" s="142"/>
      <c r="B32" s="555"/>
      <c r="C32" s="555"/>
      <c r="D32" s="555"/>
      <c r="E32" s="142" t="s">
        <v>22</v>
      </c>
      <c r="F32" s="555" t="s">
        <v>672</v>
      </c>
      <c r="G32" s="555"/>
      <c r="H32" s="555"/>
    </row>
    <row r="33" spans="1:8">
      <c r="A33" s="17"/>
      <c r="B33" s="556"/>
      <c r="C33" s="556"/>
      <c r="D33" s="556"/>
      <c r="E33" s="17"/>
      <c r="F33" s="556"/>
      <c r="G33" s="556"/>
      <c r="H33" s="556"/>
    </row>
    <row r="34" spans="1:8" ht="24">
      <c r="A34" s="557" t="s">
        <v>24</v>
      </c>
      <c r="B34" s="557"/>
      <c r="C34" s="557"/>
      <c r="D34" s="557"/>
      <c r="E34" s="557"/>
      <c r="F34" s="557"/>
      <c r="G34" s="557"/>
      <c r="H34" s="557"/>
    </row>
    <row r="35" spans="1:8" ht="20.25" customHeight="1">
      <c r="A35" s="552" t="s">
        <v>667</v>
      </c>
      <c r="B35" s="553"/>
      <c r="C35" s="553"/>
      <c r="D35" s="554"/>
      <c r="E35" s="552" t="s">
        <v>606</v>
      </c>
      <c r="F35" s="553"/>
      <c r="G35" s="553"/>
      <c r="H35" s="554"/>
    </row>
    <row r="36" spans="1:8" ht="19.5" customHeight="1">
      <c r="A36" s="533" t="s">
        <v>643</v>
      </c>
      <c r="B36" s="534"/>
      <c r="C36" s="534"/>
      <c r="D36" s="540"/>
      <c r="E36" s="536" t="s">
        <v>675</v>
      </c>
      <c r="F36" s="537"/>
      <c r="G36" s="537"/>
      <c r="H36" s="538"/>
    </row>
    <row r="37" spans="1:8" ht="16.5" customHeight="1">
      <c r="A37" s="533" t="s">
        <v>644</v>
      </c>
      <c r="B37" s="534"/>
      <c r="C37" s="534"/>
      <c r="D37" s="540"/>
      <c r="E37" s="533" t="s">
        <v>676</v>
      </c>
      <c r="F37" s="534"/>
      <c r="G37" s="534"/>
      <c r="H37" s="535"/>
    </row>
    <row r="38" spans="1:8" ht="17.25" customHeight="1">
      <c r="A38" s="552" t="s">
        <v>682</v>
      </c>
      <c r="B38" s="623"/>
      <c r="C38" s="623"/>
      <c r="D38" s="624"/>
      <c r="E38" s="640" t="s">
        <v>677</v>
      </c>
      <c r="F38" s="641"/>
      <c r="G38" s="641"/>
      <c r="H38" s="642"/>
    </row>
    <row r="39" spans="1:8" ht="16.5" customHeight="1">
      <c r="A39" s="533" t="s">
        <v>499</v>
      </c>
      <c r="B39" s="534"/>
      <c r="C39" s="534"/>
      <c r="D39" s="535"/>
      <c r="E39" s="643" t="s">
        <v>678</v>
      </c>
      <c r="F39" s="644"/>
      <c r="G39" s="644"/>
      <c r="H39" s="645"/>
    </row>
    <row r="40" spans="1:8" ht="17.25" customHeight="1">
      <c r="A40" s="533" t="s">
        <v>500</v>
      </c>
      <c r="B40" s="597"/>
      <c r="C40" s="597"/>
      <c r="D40" s="598"/>
      <c r="E40" s="620" t="s">
        <v>679</v>
      </c>
      <c r="F40" s="623"/>
      <c r="G40" s="623"/>
      <c r="H40" s="624"/>
    </row>
    <row r="41" spans="1:8" ht="17.25" customHeight="1">
      <c r="A41" s="582" t="s">
        <v>661</v>
      </c>
      <c r="B41" s="610"/>
      <c r="C41" s="610"/>
      <c r="D41" s="611"/>
      <c r="E41" s="533" t="s">
        <v>680</v>
      </c>
      <c r="F41" s="534"/>
      <c r="G41" s="534"/>
      <c r="H41" s="535"/>
    </row>
    <row r="42" spans="1:8" ht="17.25" customHeight="1">
      <c r="A42" s="57" t="s">
        <v>662</v>
      </c>
      <c r="B42" s="57"/>
      <c r="C42" s="57"/>
      <c r="D42" s="150"/>
      <c r="E42" s="612" t="s">
        <v>681</v>
      </c>
      <c r="F42" s="610"/>
      <c r="G42" s="610"/>
      <c r="H42" s="611"/>
    </row>
    <row r="43" spans="1:8" ht="17.25" customHeight="1">
      <c r="A43" s="533" t="s">
        <v>663</v>
      </c>
      <c r="B43" s="597"/>
      <c r="C43" s="597"/>
      <c r="D43" s="598"/>
      <c r="E43" s="147"/>
      <c r="F43" s="145"/>
      <c r="G43" s="145"/>
      <c r="H43" s="146"/>
    </row>
    <row r="44" spans="1:8" ht="17.25" customHeight="1">
      <c r="A44" s="542" t="s">
        <v>664</v>
      </c>
      <c r="B44" s="542"/>
      <c r="C44" s="542"/>
      <c r="D44" s="646"/>
      <c r="E44" s="533"/>
      <c r="F44" s="534"/>
      <c r="G44" s="534"/>
      <c r="H44" s="535"/>
    </row>
    <row r="45" spans="1:8" ht="17.25" customHeight="1">
      <c r="A45" s="649" t="s">
        <v>665</v>
      </c>
      <c r="B45" s="649"/>
      <c r="C45" s="649"/>
      <c r="D45" s="650"/>
      <c r="E45" s="610"/>
      <c r="F45" s="627"/>
      <c r="G45" s="627"/>
      <c r="H45" s="628"/>
    </row>
    <row r="46" spans="1:8" ht="17.25" customHeight="1">
      <c r="A46" s="649"/>
      <c r="B46" s="649"/>
      <c r="C46" s="649"/>
      <c r="D46" s="650"/>
      <c r="E46" s="647"/>
      <c r="F46" s="638"/>
      <c r="G46" s="638"/>
      <c r="H46" s="639"/>
    </row>
    <row r="47" spans="1:8" ht="17.25" customHeight="1">
      <c r="A47" s="582"/>
      <c r="B47" s="610"/>
      <c r="C47" s="610"/>
      <c r="D47" s="611"/>
      <c r="E47" s="648"/>
      <c r="F47" s="635"/>
      <c r="G47" s="635"/>
      <c r="H47" s="636"/>
    </row>
    <row r="48" spans="1:8" ht="17.25" customHeight="1">
      <c r="A48" s="582"/>
      <c r="B48" s="610"/>
      <c r="C48" s="610"/>
      <c r="D48" s="611"/>
      <c r="E48" s="647"/>
      <c r="F48" s="638"/>
      <c r="G48" s="638"/>
      <c r="H48" s="639"/>
    </row>
    <row r="49" spans="1:8">
      <c r="A49" s="582"/>
      <c r="B49" s="610"/>
      <c r="C49" s="610"/>
      <c r="D49" s="611"/>
      <c r="E49" s="651"/>
      <c r="F49" s="615"/>
      <c r="G49" s="615"/>
      <c r="H49" s="616"/>
    </row>
    <row r="50" spans="1:8">
      <c r="A50" s="582"/>
      <c r="B50" s="537"/>
      <c r="C50" s="537"/>
      <c r="D50" s="538"/>
      <c r="E50" s="605"/>
      <c r="F50" s="606"/>
      <c r="G50" s="606"/>
      <c r="H50" s="607"/>
    </row>
    <row r="51" spans="1:8" s="21" customFormat="1" ht="22.5" customHeight="1">
      <c r="A51" s="599" t="s">
        <v>262</v>
      </c>
      <c r="B51" s="599"/>
      <c r="C51" s="599"/>
      <c r="D51" s="599"/>
      <c r="E51" s="599"/>
      <c r="F51" s="600"/>
      <c r="G51" s="69"/>
      <c r="H51" s="68"/>
    </row>
    <row r="52" spans="1:8" s="59" customFormat="1">
      <c r="A52" s="593" t="s">
        <v>446</v>
      </c>
      <c r="B52" s="61" t="s">
        <v>253</v>
      </c>
      <c r="C52" s="60" t="s">
        <v>254</v>
      </c>
      <c r="D52" s="60" t="s">
        <v>256</v>
      </c>
      <c r="E52" s="593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594"/>
      <c r="B53" s="64"/>
      <c r="C53" s="63"/>
      <c r="D53" s="60"/>
      <c r="E53" s="594"/>
      <c r="F53" s="64">
        <v>41245</v>
      </c>
      <c r="G53" s="63">
        <v>76000</v>
      </c>
      <c r="H53" s="60" t="s">
        <v>673</v>
      </c>
    </row>
    <row r="54" spans="1:8">
      <c r="A54" s="594"/>
      <c r="B54" s="62"/>
      <c r="C54" s="63"/>
      <c r="D54" s="60"/>
      <c r="E54" s="594"/>
      <c r="F54" s="64">
        <v>41245</v>
      </c>
      <c r="G54" s="63">
        <v>26700</v>
      </c>
      <c r="H54" s="60" t="s">
        <v>674</v>
      </c>
    </row>
    <row r="55" spans="1:8">
      <c r="A55" s="594"/>
      <c r="B55" s="62"/>
      <c r="C55" s="63"/>
      <c r="D55" s="60"/>
      <c r="E55" s="594"/>
      <c r="F55" s="64"/>
      <c r="G55" s="63"/>
      <c r="H55" s="114"/>
    </row>
    <row r="56" spans="1:8">
      <c r="A56" s="594"/>
      <c r="B56" s="62"/>
      <c r="C56" s="63"/>
      <c r="D56" s="60"/>
      <c r="E56" s="594"/>
      <c r="F56" s="64"/>
      <c r="G56" s="63"/>
      <c r="H56" s="62"/>
    </row>
    <row r="57" spans="1:8">
      <c r="A57" s="594"/>
      <c r="B57" s="62"/>
      <c r="C57" s="63"/>
      <c r="D57" s="60"/>
      <c r="E57" s="594"/>
      <c r="F57" s="62"/>
      <c r="G57" s="63"/>
      <c r="H57" s="62"/>
    </row>
    <row r="58" spans="1:8">
      <c r="A58" s="595"/>
      <c r="B58" s="65"/>
      <c r="C58" s="66"/>
      <c r="D58" s="62"/>
      <c r="E58" s="595"/>
      <c r="F58" s="65" t="s">
        <v>260</v>
      </c>
      <c r="G58" s="67">
        <f>SUM(G53:G57)</f>
        <v>102700</v>
      </c>
      <c r="H58" s="62"/>
    </row>
  </sheetData>
  <mergeCells count="89">
    <mergeCell ref="A52:A58"/>
    <mergeCell ref="E52:E58"/>
    <mergeCell ref="A44:D44"/>
    <mergeCell ref="E46:H46"/>
    <mergeCell ref="A47:D47"/>
    <mergeCell ref="E47:H47"/>
    <mergeCell ref="A48:D48"/>
    <mergeCell ref="E48:H48"/>
    <mergeCell ref="A45:D45"/>
    <mergeCell ref="A46:D46"/>
    <mergeCell ref="A49:D49"/>
    <mergeCell ref="E49:H49"/>
    <mergeCell ref="A50:D50"/>
    <mergeCell ref="E50:H50"/>
    <mergeCell ref="A51:F51"/>
    <mergeCell ref="E42:H42"/>
    <mergeCell ref="E44:H44"/>
    <mergeCell ref="A43:D43"/>
    <mergeCell ref="E45:H45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24:D25"/>
    <mergeCell ref="E24:H25"/>
    <mergeCell ref="B26:D26"/>
    <mergeCell ref="F26:H26"/>
    <mergeCell ref="B27:D27"/>
    <mergeCell ref="F27:H27"/>
    <mergeCell ref="F22:H22"/>
    <mergeCell ref="B23:C23"/>
    <mergeCell ref="F23:H23"/>
    <mergeCell ref="B21:C21"/>
    <mergeCell ref="F21:H21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58"/>
  <sheetViews>
    <sheetView topLeftCell="A25" zoomScaleNormal="100" workbookViewId="0">
      <selection activeCell="J50" sqref="J50"/>
    </sheetView>
  </sheetViews>
  <sheetFormatPr defaultRowHeight="16.5"/>
  <cols>
    <col min="1" max="1" width="9" style="157"/>
    <col min="2" max="2" width="10.25" style="157" customWidth="1"/>
    <col min="3" max="3" width="11.375" style="157" customWidth="1"/>
    <col min="4" max="4" width="21.5" style="157" customWidth="1"/>
    <col min="5" max="5" width="10.25" style="157" customWidth="1"/>
    <col min="6" max="6" width="9.875" style="157" bestFit="1" customWidth="1"/>
    <col min="7" max="7" width="18.125" style="157" customWidth="1"/>
    <col min="8" max="8" width="34.75" style="157" customWidth="1"/>
    <col min="9" max="10" width="9" style="157"/>
    <col min="11" max="11" width="9.5" style="157" bestFit="1" customWidth="1"/>
    <col min="12" max="16384" width="9" style="157"/>
  </cols>
  <sheetData>
    <row r="1" spans="1:8">
      <c r="A1" s="578" t="s">
        <v>0</v>
      </c>
      <c r="B1" s="578"/>
      <c r="C1" s="578"/>
      <c r="D1" s="578"/>
      <c r="E1" s="578"/>
      <c r="F1" s="578"/>
      <c r="G1" s="578"/>
      <c r="H1" s="578"/>
    </row>
    <row r="2" spans="1:8">
      <c r="A2" s="578"/>
      <c r="B2" s="578"/>
      <c r="C2" s="578"/>
      <c r="D2" s="578"/>
      <c r="E2" s="578"/>
      <c r="F2" s="578"/>
      <c r="G2" s="578"/>
      <c r="H2" s="578"/>
    </row>
    <row r="3" spans="1:8" ht="31.5">
      <c r="A3" s="151"/>
      <c r="B3" s="151"/>
      <c r="C3" s="151"/>
      <c r="D3" s="151"/>
      <c r="E3" s="151"/>
      <c r="F3" s="151"/>
      <c r="G3" s="579" t="s">
        <v>725</v>
      </c>
      <c r="H3" s="57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80"/>
      <c r="B7" s="580"/>
      <c r="C7" s="580"/>
      <c r="D7" s="580"/>
      <c r="E7" s="580"/>
      <c r="F7" s="580"/>
      <c r="G7" s="580"/>
      <c r="H7" s="580"/>
    </row>
    <row r="8" spans="1:8" ht="17.25">
      <c r="A8" s="555" t="s">
        <v>4</v>
      </c>
      <c r="B8" s="555" t="s">
        <v>5</v>
      </c>
      <c r="C8" s="555"/>
      <c r="D8" s="152" t="s">
        <v>6</v>
      </c>
      <c r="E8" s="152" t="s">
        <v>7</v>
      </c>
      <c r="F8" s="555" t="s">
        <v>8</v>
      </c>
      <c r="G8" s="555"/>
      <c r="H8" s="555"/>
    </row>
    <row r="9" spans="1:8" ht="17.25" customHeight="1">
      <c r="A9" s="555"/>
      <c r="B9" s="573">
        <v>0.5</v>
      </c>
      <c r="C9" s="560"/>
      <c r="D9" s="8" t="s">
        <v>721</v>
      </c>
      <c r="E9" s="152">
        <v>3</v>
      </c>
      <c r="F9" s="555"/>
      <c r="G9" s="555"/>
      <c r="H9" s="555"/>
    </row>
    <row r="10" spans="1:8" ht="17.25">
      <c r="A10" s="555"/>
      <c r="B10" s="573">
        <v>0.5</v>
      </c>
      <c r="C10" s="581"/>
      <c r="D10" s="8" t="s">
        <v>722</v>
      </c>
      <c r="E10" s="9">
        <v>2</v>
      </c>
      <c r="F10" s="555"/>
      <c r="G10" s="555"/>
      <c r="H10" s="555"/>
    </row>
    <row r="11" spans="1:8" ht="17.25">
      <c r="A11" s="555"/>
      <c r="B11" s="573">
        <v>0.52083333333333337</v>
      </c>
      <c r="C11" s="581"/>
      <c r="D11" s="131" t="s">
        <v>723</v>
      </c>
      <c r="E11" s="9">
        <v>6</v>
      </c>
      <c r="F11" s="555"/>
      <c r="G11" s="555"/>
      <c r="H11" s="555"/>
    </row>
    <row r="12" spans="1:8" ht="17.25">
      <c r="A12" s="555"/>
      <c r="B12" s="573"/>
      <c r="C12" s="581"/>
      <c r="D12" s="152"/>
      <c r="E12" s="152"/>
      <c r="F12" s="555"/>
      <c r="G12" s="555"/>
      <c r="H12" s="555"/>
    </row>
    <row r="13" spans="1:8" ht="17.25">
      <c r="A13" s="555"/>
      <c r="B13" s="573"/>
      <c r="C13" s="560"/>
      <c r="D13" s="51"/>
      <c r="E13" s="152"/>
      <c r="F13" s="574"/>
      <c r="G13" s="575"/>
      <c r="H13" s="576"/>
    </row>
    <row r="14" spans="1:8" ht="17.25">
      <c r="A14" s="558"/>
      <c r="B14" s="573"/>
      <c r="C14" s="560"/>
      <c r="D14" s="12"/>
      <c r="E14" s="153"/>
      <c r="F14" s="571"/>
      <c r="G14" s="571"/>
      <c r="H14" s="571"/>
    </row>
    <row r="15" spans="1:8" ht="17.25">
      <c r="A15" s="558" t="s">
        <v>9</v>
      </c>
      <c r="B15" s="573"/>
      <c r="C15" s="581"/>
      <c r="D15" s="12"/>
      <c r="E15" s="152"/>
      <c r="F15" s="574"/>
      <c r="G15" s="575"/>
      <c r="H15" s="576"/>
    </row>
    <row r="16" spans="1:8" ht="17.25">
      <c r="A16" s="558"/>
      <c r="B16" s="573"/>
      <c r="C16" s="581"/>
      <c r="D16" s="14"/>
      <c r="E16" s="153"/>
      <c r="F16" s="571"/>
      <c r="G16" s="571"/>
      <c r="H16" s="571"/>
    </row>
    <row r="17" spans="1:8" ht="17.25">
      <c r="A17" s="558"/>
      <c r="B17" s="573"/>
      <c r="C17" s="581"/>
      <c r="D17" s="154"/>
      <c r="E17" s="152"/>
      <c r="F17" s="577"/>
      <c r="G17" s="577"/>
      <c r="H17" s="577"/>
    </row>
    <row r="18" spans="1:8" ht="17.25" customHeight="1">
      <c r="A18" s="558"/>
      <c r="B18" s="625"/>
      <c r="C18" s="626"/>
      <c r="D18" s="154"/>
      <c r="E18" s="152"/>
      <c r="F18" s="555"/>
      <c r="G18" s="555"/>
      <c r="H18" s="555"/>
    </row>
    <row r="19" spans="1:8" ht="17.25">
      <c r="A19" s="558"/>
      <c r="B19" s="570"/>
      <c r="C19" s="570"/>
      <c r="D19" s="154"/>
      <c r="E19" s="152"/>
      <c r="F19" s="555"/>
      <c r="G19" s="555"/>
      <c r="H19" s="555"/>
    </row>
    <row r="20" spans="1:8" ht="17.25">
      <c r="A20" s="558"/>
      <c r="B20" s="570"/>
      <c r="C20" s="571"/>
      <c r="D20" s="16"/>
      <c r="E20" s="152"/>
      <c r="F20" s="555"/>
      <c r="G20" s="555"/>
      <c r="H20" s="555"/>
    </row>
    <row r="21" spans="1:8" ht="17.25">
      <c r="A21" s="558"/>
      <c r="B21" s="570"/>
      <c r="C21" s="571"/>
      <c r="D21" s="16"/>
      <c r="E21" s="152"/>
      <c r="F21" s="558"/>
      <c r="G21" s="559"/>
      <c r="H21" s="560"/>
    </row>
    <row r="22" spans="1:8" ht="17.25">
      <c r="A22" s="558"/>
      <c r="B22" s="570"/>
      <c r="C22" s="570"/>
      <c r="D22" s="154"/>
      <c r="E22" s="152"/>
      <c r="F22" s="558"/>
      <c r="G22" s="559"/>
      <c r="H22" s="560"/>
    </row>
    <row r="23" spans="1:8" ht="17.25">
      <c r="A23" s="558"/>
      <c r="B23" s="570"/>
      <c r="C23" s="571"/>
      <c r="D23" s="16"/>
      <c r="E23" s="152"/>
      <c r="F23" s="555"/>
      <c r="G23" s="555"/>
      <c r="H23" s="555"/>
    </row>
    <row r="24" spans="1:8" ht="17.25" customHeight="1">
      <c r="A24" s="561" t="s">
        <v>684</v>
      </c>
      <c r="B24" s="562"/>
      <c r="C24" s="562"/>
      <c r="D24" s="563"/>
      <c r="E24" s="567" t="s">
        <v>685</v>
      </c>
      <c r="F24" s="568"/>
      <c r="G24" s="568"/>
      <c r="H24" s="569"/>
    </row>
    <row r="25" spans="1:8" ht="17.25" customHeight="1">
      <c r="A25" s="564"/>
      <c r="B25" s="565"/>
      <c r="C25" s="565"/>
      <c r="D25" s="566"/>
      <c r="E25" s="564"/>
      <c r="F25" s="565"/>
      <c r="G25" s="565"/>
      <c r="H25" s="566"/>
    </row>
    <row r="26" spans="1:8" ht="17.25">
      <c r="A26" s="152" t="s">
        <v>10</v>
      </c>
      <c r="B26" s="555" t="s">
        <v>586</v>
      </c>
      <c r="C26" s="555"/>
      <c r="D26" s="555"/>
      <c r="E26" s="152" t="s">
        <v>11</v>
      </c>
      <c r="F26" s="558" t="s">
        <v>686</v>
      </c>
      <c r="G26" s="559"/>
      <c r="H26" s="560"/>
    </row>
    <row r="27" spans="1:8" ht="17.25">
      <c r="A27" s="152" t="s">
        <v>12</v>
      </c>
      <c r="B27" s="555" t="s">
        <v>630</v>
      </c>
      <c r="C27" s="555"/>
      <c r="D27" s="555"/>
      <c r="E27" s="152" t="s">
        <v>14</v>
      </c>
      <c r="F27" s="555" t="s">
        <v>687</v>
      </c>
      <c r="G27" s="555"/>
      <c r="H27" s="555"/>
    </row>
    <row r="28" spans="1:8" ht="17.25">
      <c r="A28" s="152" t="s">
        <v>15</v>
      </c>
      <c r="B28" s="555" t="s">
        <v>13</v>
      </c>
      <c r="C28" s="555"/>
      <c r="D28" s="555"/>
      <c r="E28" s="152" t="s">
        <v>16</v>
      </c>
      <c r="F28" s="555"/>
      <c r="G28" s="555"/>
      <c r="H28" s="555"/>
    </row>
    <row r="29" spans="1:8" ht="17.25" customHeight="1">
      <c r="A29" s="152" t="s">
        <v>17</v>
      </c>
      <c r="B29" s="555" t="s">
        <v>628</v>
      </c>
      <c r="C29" s="555"/>
      <c r="D29" s="555"/>
      <c r="E29" s="152" t="s">
        <v>18</v>
      </c>
      <c r="F29" s="555" t="s">
        <v>389</v>
      </c>
      <c r="G29" s="555"/>
      <c r="H29" s="555"/>
    </row>
    <row r="30" spans="1:8" ht="17.25">
      <c r="A30" s="152" t="s">
        <v>19</v>
      </c>
      <c r="B30" s="555" t="s">
        <v>13</v>
      </c>
      <c r="C30" s="555"/>
      <c r="D30" s="555"/>
      <c r="E30" s="152" t="s">
        <v>688</v>
      </c>
      <c r="F30" s="555" t="s">
        <v>689</v>
      </c>
      <c r="G30" s="555"/>
      <c r="H30" s="555"/>
    </row>
    <row r="31" spans="1:8" ht="17.25">
      <c r="A31" s="152"/>
      <c r="B31" s="555"/>
      <c r="C31" s="555"/>
      <c r="D31" s="555"/>
      <c r="E31" s="152" t="s">
        <v>690</v>
      </c>
      <c r="F31" s="555" t="s">
        <v>691</v>
      </c>
      <c r="G31" s="555"/>
      <c r="H31" s="555"/>
    </row>
    <row r="32" spans="1:8" ht="17.25">
      <c r="A32" s="152"/>
      <c r="B32" s="555"/>
      <c r="C32" s="555"/>
      <c r="D32" s="555"/>
      <c r="E32" s="152" t="s">
        <v>692</v>
      </c>
      <c r="F32" s="555" t="s">
        <v>133</v>
      </c>
      <c r="G32" s="555"/>
      <c r="H32" s="555"/>
    </row>
    <row r="33" spans="1:8">
      <c r="A33" s="17"/>
      <c r="B33" s="556"/>
      <c r="C33" s="556"/>
      <c r="D33" s="556"/>
      <c r="E33" s="17"/>
      <c r="F33" s="556"/>
      <c r="G33" s="556"/>
      <c r="H33" s="556"/>
    </row>
    <row r="34" spans="1:8" ht="24">
      <c r="A34" s="557" t="s">
        <v>24</v>
      </c>
      <c r="B34" s="557"/>
      <c r="C34" s="557"/>
      <c r="D34" s="557"/>
      <c r="E34" s="557"/>
      <c r="F34" s="557"/>
      <c r="G34" s="557"/>
      <c r="H34" s="557"/>
    </row>
    <row r="35" spans="1:8" ht="20.25" customHeight="1">
      <c r="A35" s="552" t="s">
        <v>693</v>
      </c>
      <c r="B35" s="553"/>
      <c r="C35" s="553"/>
      <c r="D35" s="554"/>
      <c r="E35" s="552" t="s">
        <v>713</v>
      </c>
      <c r="F35" s="553"/>
      <c r="G35" s="553"/>
      <c r="H35" s="554"/>
    </row>
    <row r="36" spans="1:8" ht="19.5" customHeight="1">
      <c r="A36" s="533" t="s">
        <v>694</v>
      </c>
      <c r="B36" s="534"/>
      <c r="C36" s="534"/>
      <c r="D36" s="540"/>
      <c r="E36" s="536" t="s">
        <v>714</v>
      </c>
      <c r="F36" s="537"/>
      <c r="G36" s="537"/>
      <c r="H36" s="538"/>
    </row>
    <row r="37" spans="1:8" ht="16.5" customHeight="1">
      <c r="A37" s="533" t="s">
        <v>695</v>
      </c>
      <c r="B37" s="534"/>
      <c r="C37" s="534"/>
      <c r="D37" s="540"/>
      <c r="E37" s="533" t="s">
        <v>724</v>
      </c>
      <c r="F37" s="534"/>
      <c r="G37" s="534"/>
      <c r="H37" s="535"/>
    </row>
    <row r="38" spans="1:8" ht="17.25" customHeight="1">
      <c r="A38" s="552" t="s">
        <v>696</v>
      </c>
      <c r="B38" s="623"/>
      <c r="C38" s="623"/>
      <c r="D38" s="624"/>
      <c r="E38" s="652" t="s">
        <v>715</v>
      </c>
      <c r="F38" s="653"/>
      <c r="G38" s="653"/>
      <c r="H38" s="654"/>
    </row>
    <row r="39" spans="1:8" ht="16.5" customHeight="1">
      <c r="A39" s="533" t="s">
        <v>697</v>
      </c>
      <c r="B39" s="534"/>
      <c r="C39" s="534"/>
      <c r="D39" s="540"/>
      <c r="E39" s="643" t="s">
        <v>716</v>
      </c>
      <c r="F39" s="644"/>
      <c r="G39" s="644"/>
      <c r="H39" s="645"/>
    </row>
    <row r="40" spans="1:8" ht="17.25" customHeight="1">
      <c r="A40" s="533" t="s">
        <v>698</v>
      </c>
      <c r="B40" s="534"/>
      <c r="C40" s="534"/>
      <c r="D40" s="540"/>
      <c r="E40" s="596" t="s">
        <v>717</v>
      </c>
      <c r="F40" s="597"/>
      <c r="G40" s="597"/>
      <c r="H40" s="598"/>
    </row>
    <row r="41" spans="1:8" ht="17.25" customHeight="1">
      <c r="A41" s="552" t="s">
        <v>699</v>
      </c>
      <c r="B41" s="553"/>
      <c r="C41" s="553"/>
      <c r="D41" s="554"/>
      <c r="E41" s="533" t="s">
        <v>718</v>
      </c>
      <c r="F41" s="534"/>
      <c r="G41" s="534"/>
      <c r="H41" s="535"/>
    </row>
    <row r="42" spans="1:8" ht="17.25" customHeight="1">
      <c r="A42" s="536" t="s">
        <v>700</v>
      </c>
      <c r="B42" s="537"/>
      <c r="C42" s="537"/>
      <c r="D42" s="538"/>
      <c r="E42" s="596" t="s">
        <v>719</v>
      </c>
      <c r="F42" s="597"/>
      <c r="G42" s="597"/>
      <c r="H42" s="598"/>
    </row>
    <row r="43" spans="1:8" ht="17.25" customHeight="1">
      <c r="A43" s="536" t="s">
        <v>701</v>
      </c>
      <c r="B43" s="537"/>
      <c r="C43" s="537"/>
      <c r="D43" s="538"/>
      <c r="E43" s="158" t="s">
        <v>720</v>
      </c>
      <c r="F43" s="155"/>
      <c r="G43" s="155"/>
      <c r="H43" s="156"/>
    </row>
    <row r="44" spans="1:8" ht="17.25" customHeight="1">
      <c r="A44" s="536" t="s">
        <v>702</v>
      </c>
      <c r="B44" s="537"/>
      <c r="C44" s="537"/>
      <c r="D44" s="538"/>
      <c r="E44" s="533"/>
      <c r="F44" s="534"/>
      <c r="G44" s="534"/>
      <c r="H44" s="535"/>
    </row>
    <row r="45" spans="1:8" ht="17.25" customHeight="1">
      <c r="A45" s="552" t="s">
        <v>703</v>
      </c>
      <c r="B45" s="553"/>
      <c r="C45" s="553"/>
      <c r="D45" s="554"/>
      <c r="E45" s="596"/>
      <c r="F45" s="655"/>
      <c r="G45" s="655"/>
      <c r="H45" s="656"/>
    </row>
    <row r="46" spans="1:8" ht="17.25" customHeight="1">
      <c r="A46" s="536" t="s">
        <v>704</v>
      </c>
      <c r="B46" s="537"/>
      <c r="C46" s="537"/>
      <c r="D46" s="538"/>
      <c r="E46" s="637"/>
      <c r="F46" s="638"/>
      <c r="G46" s="638"/>
      <c r="H46" s="639"/>
    </row>
    <row r="47" spans="1:8" ht="17.25" customHeight="1">
      <c r="A47" s="536" t="s">
        <v>705</v>
      </c>
      <c r="B47" s="537"/>
      <c r="C47" s="537"/>
      <c r="D47" s="538"/>
      <c r="E47" s="634"/>
      <c r="F47" s="635"/>
      <c r="G47" s="635"/>
      <c r="H47" s="636"/>
    </row>
    <row r="48" spans="1:8" ht="17.25" customHeight="1">
      <c r="A48" s="629"/>
      <c r="B48" s="629"/>
      <c r="C48" s="629"/>
      <c r="D48" s="630"/>
      <c r="E48" s="637"/>
      <c r="F48" s="638"/>
      <c r="G48" s="638"/>
      <c r="H48" s="639"/>
    </row>
    <row r="49" spans="1:8">
      <c r="A49" s="533"/>
      <c r="B49" s="534"/>
      <c r="C49" s="534"/>
      <c r="D49" s="535"/>
      <c r="E49" s="614"/>
      <c r="F49" s="615"/>
      <c r="G49" s="615"/>
      <c r="H49" s="616"/>
    </row>
    <row r="50" spans="1:8">
      <c r="A50" s="631"/>
      <c r="B50" s="632"/>
      <c r="C50" s="632"/>
      <c r="D50" s="633"/>
      <c r="E50" s="605"/>
      <c r="F50" s="606"/>
      <c r="G50" s="606"/>
      <c r="H50" s="607"/>
    </row>
    <row r="51" spans="1:8" s="21" customFormat="1" ht="22.5" customHeight="1">
      <c r="A51" s="599" t="s">
        <v>706</v>
      </c>
      <c r="B51" s="599"/>
      <c r="C51" s="599"/>
      <c r="D51" s="599"/>
      <c r="E51" s="599"/>
      <c r="F51" s="600"/>
      <c r="G51" s="69"/>
      <c r="H51" s="68"/>
    </row>
    <row r="52" spans="1:8" s="59" customFormat="1">
      <c r="A52" s="593" t="s">
        <v>707</v>
      </c>
      <c r="B52" s="61" t="s">
        <v>708</v>
      </c>
      <c r="C52" s="60" t="s">
        <v>709</v>
      </c>
      <c r="D52" s="60" t="s">
        <v>710</v>
      </c>
      <c r="E52" s="593" t="s">
        <v>711</v>
      </c>
      <c r="F52" s="61" t="s">
        <v>708</v>
      </c>
      <c r="G52" s="60" t="s">
        <v>709</v>
      </c>
      <c r="H52" s="60" t="s">
        <v>710</v>
      </c>
    </row>
    <row r="53" spans="1:8">
      <c r="A53" s="594"/>
      <c r="B53" s="64"/>
      <c r="C53" s="63"/>
      <c r="D53" s="60"/>
      <c r="E53" s="594"/>
      <c r="F53" s="64"/>
      <c r="G53" s="63"/>
      <c r="H53" s="60"/>
    </row>
    <row r="54" spans="1:8">
      <c r="A54" s="594"/>
      <c r="B54" s="62"/>
      <c r="C54" s="63"/>
      <c r="D54" s="60"/>
      <c r="E54" s="594"/>
      <c r="F54" s="64"/>
      <c r="G54" s="63"/>
      <c r="H54" s="60"/>
    </row>
    <row r="55" spans="1:8">
      <c r="A55" s="594"/>
      <c r="B55" s="62"/>
      <c r="C55" s="63"/>
      <c r="D55" s="60"/>
      <c r="E55" s="594"/>
      <c r="F55" s="64"/>
      <c r="G55" s="63"/>
      <c r="H55" s="114"/>
    </row>
    <row r="56" spans="1:8">
      <c r="A56" s="594"/>
      <c r="B56" s="62"/>
      <c r="C56" s="63"/>
      <c r="D56" s="60"/>
      <c r="E56" s="594"/>
      <c r="F56" s="64"/>
      <c r="G56" s="63"/>
      <c r="H56" s="62"/>
    </row>
    <row r="57" spans="1:8">
      <c r="A57" s="594"/>
      <c r="B57" s="62"/>
      <c r="C57" s="63"/>
      <c r="D57" s="60"/>
      <c r="E57" s="594"/>
      <c r="F57" s="62"/>
      <c r="G57" s="63"/>
      <c r="H57" s="62"/>
    </row>
    <row r="58" spans="1:8">
      <c r="A58" s="595"/>
      <c r="B58" s="65" t="s">
        <v>712</v>
      </c>
      <c r="C58" s="66">
        <f>SUM(C53:C57)</f>
        <v>0</v>
      </c>
      <c r="D58" s="62"/>
      <c r="E58" s="595"/>
      <c r="F58" s="65" t="s">
        <v>712</v>
      </c>
      <c r="G58" s="67">
        <f>SUM(G53:G57)</f>
        <v>0</v>
      </c>
      <c r="H58" s="62"/>
    </row>
  </sheetData>
  <mergeCells count="90">
    <mergeCell ref="A52:A58"/>
    <mergeCell ref="E52:E58"/>
    <mergeCell ref="A46:D46"/>
    <mergeCell ref="E46:H46"/>
    <mergeCell ref="A47:D47"/>
    <mergeCell ref="E47:H47"/>
    <mergeCell ref="A48:D48"/>
    <mergeCell ref="E48:H48"/>
    <mergeCell ref="A49:D49"/>
    <mergeCell ref="E49:H49"/>
    <mergeCell ref="A50:D50"/>
    <mergeCell ref="E50:H50"/>
    <mergeCell ref="A51:F51"/>
    <mergeCell ref="A45:D45"/>
    <mergeCell ref="E45:H45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A44:D44"/>
    <mergeCell ref="E44:H44"/>
    <mergeCell ref="A36:D36"/>
    <mergeCell ref="E36:H36"/>
    <mergeCell ref="A37:D37"/>
    <mergeCell ref="E37:H37"/>
    <mergeCell ref="A38:D38"/>
    <mergeCell ref="E38:H38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24:D25"/>
    <mergeCell ref="E24:H25"/>
    <mergeCell ref="B26:D26"/>
    <mergeCell ref="F26:H26"/>
    <mergeCell ref="B27:D27"/>
    <mergeCell ref="F27:H27"/>
    <mergeCell ref="F22:H22"/>
    <mergeCell ref="B23:C23"/>
    <mergeCell ref="F23:H23"/>
    <mergeCell ref="B21:C21"/>
    <mergeCell ref="F21:H21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58"/>
  <sheetViews>
    <sheetView topLeftCell="A19" zoomScaleNormal="100" workbookViewId="0">
      <selection activeCell="J47" sqref="J47"/>
    </sheetView>
  </sheetViews>
  <sheetFormatPr defaultRowHeight="16.5"/>
  <cols>
    <col min="1" max="1" width="9" style="163"/>
    <col min="2" max="2" width="10.25" style="163" customWidth="1"/>
    <col min="3" max="3" width="11.375" style="163" customWidth="1"/>
    <col min="4" max="4" width="21.5" style="163" customWidth="1"/>
    <col min="5" max="5" width="10.25" style="163" customWidth="1"/>
    <col min="6" max="6" width="9.875" style="163" bestFit="1" customWidth="1"/>
    <col min="7" max="7" width="18.125" style="163" customWidth="1"/>
    <col min="8" max="8" width="34.75" style="163" customWidth="1"/>
    <col min="9" max="10" width="9" style="163"/>
    <col min="11" max="11" width="9.5" style="163" bestFit="1" customWidth="1"/>
    <col min="12" max="16384" width="9" style="163"/>
  </cols>
  <sheetData>
    <row r="1" spans="1:8">
      <c r="A1" s="578" t="s">
        <v>0</v>
      </c>
      <c r="B1" s="578"/>
      <c r="C1" s="578"/>
      <c r="D1" s="578"/>
      <c r="E1" s="578"/>
      <c r="F1" s="578"/>
      <c r="G1" s="578"/>
      <c r="H1" s="578"/>
    </row>
    <row r="2" spans="1:8">
      <c r="A2" s="578"/>
      <c r="B2" s="578"/>
      <c r="C2" s="578"/>
      <c r="D2" s="578"/>
      <c r="E2" s="578"/>
      <c r="F2" s="578"/>
      <c r="G2" s="578"/>
      <c r="H2" s="578"/>
    </row>
    <row r="3" spans="1:8" ht="31.5">
      <c r="A3" s="159"/>
      <c r="B3" s="159"/>
      <c r="C3" s="159"/>
      <c r="D3" s="159"/>
      <c r="E3" s="159"/>
      <c r="F3" s="159"/>
      <c r="G3" s="579" t="s">
        <v>726</v>
      </c>
      <c r="H3" s="57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80"/>
      <c r="B7" s="580"/>
      <c r="C7" s="580"/>
      <c r="D7" s="580"/>
      <c r="E7" s="580"/>
      <c r="F7" s="580"/>
      <c r="G7" s="580"/>
      <c r="H7" s="580"/>
    </row>
    <row r="8" spans="1:8" ht="17.25">
      <c r="A8" s="555" t="s">
        <v>4</v>
      </c>
      <c r="B8" s="555" t="s">
        <v>5</v>
      </c>
      <c r="C8" s="555"/>
      <c r="D8" s="160" t="s">
        <v>6</v>
      </c>
      <c r="E8" s="160" t="s">
        <v>7</v>
      </c>
      <c r="F8" s="555" t="s">
        <v>8</v>
      </c>
      <c r="G8" s="555"/>
      <c r="H8" s="555"/>
    </row>
    <row r="9" spans="1:8" ht="17.25" customHeight="1">
      <c r="A9" s="555"/>
      <c r="B9" s="573">
        <v>0.44791666666666669</v>
      </c>
      <c r="C9" s="560"/>
      <c r="D9" s="8" t="s">
        <v>721</v>
      </c>
      <c r="E9" s="160">
        <v>8</v>
      </c>
      <c r="F9" s="555"/>
      <c r="G9" s="555"/>
      <c r="H9" s="555"/>
    </row>
    <row r="10" spans="1:8" ht="17.25">
      <c r="A10" s="555"/>
      <c r="B10" s="573">
        <v>0.5</v>
      </c>
      <c r="C10" s="581"/>
      <c r="D10" s="8" t="s">
        <v>730</v>
      </c>
      <c r="E10" s="9">
        <v>6</v>
      </c>
      <c r="F10" s="555"/>
      <c r="G10" s="555"/>
      <c r="H10" s="555"/>
    </row>
    <row r="11" spans="1:8" ht="17.25">
      <c r="A11" s="555"/>
      <c r="B11" s="573"/>
      <c r="C11" s="581"/>
      <c r="D11" s="131"/>
      <c r="E11" s="9"/>
      <c r="F11" s="555"/>
      <c r="G11" s="555"/>
      <c r="H11" s="555"/>
    </row>
    <row r="12" spans="1:8" ht="17.25">
      <c r="A12" s="555"/>
      <c r="B12" s="573"/>
      <c r="C12" s="581"/>
      <c r="D12" s="160"/>
      <c r="E12" s="160"/>
      <c r="F12" s="555"/>
      <c r="G12" s="555"/>
      <c r="H12" s="555"/>
    </row>
    <row r="13" spans="1:8" ht="17.25">
      <c r="A13" s="555"/>
      <c r="B13" s="573"/>
      <c r="C13" s="560"/>
      <c r="D13" s="51"/>
      <c r="E13" s="160"/>
      <c r="F13" s="574"/>
      <c r="G13" s="575"/>
      <c r="H13" s="576"/>
    </row>
    <row r="14" spans="1:8" ht="17.25">
      <c r="A14" s="558"/>
      <c r="B14" s="573"/>
      <c r="C14" s="560"/>
      <c r="D14" s="12"/>
      <c r="E14" s="161"/>
      <c r="F14" s="571"/>
      <c r="G14" s="571"/>
      <c r="H14" s="571"/>
    </row>
    <row r="15" spans="1:8" ht="17.25">
      <c r="A15" s="558" t="s">
        <v>9</v>
      </c>
      <c r="B15" s="573">
        <v>0.3125</v>
      </c>
      <c r="C15" s="581"/>
      <c r="D15" s="12" t="s">
        <v>733</v>
      </c>
      <c r="E15" s="160">
        <v>2</v>
      </c>
      <c r="F15" s="574"/>
      <c r="G15" s="575"/>
      <c r="H15" s="576"/>
    </row>
    <row r="16" spans="1:8" ht="17.25">
      <c r="A16" s="558"/>
      <c r="B16" s="573">
        <v>0.27083333333333331</v>
      </c>
      <c r="C16" s="581"/>
      <c r="D16" s="14" t="s">
        <v>732</v>
      </c>
      <c r="E16" s="161">
        <v>4</v>
      </c>
      <c r="F16" s="571"/>
      <c r="G16" s="571"/>
      <c r="H16" s="571"/>
    </row>
    <row r="17" spans="1:8" ht="17.25">
      <c r="A17" s="558"/>
      <c r="B17" s="573">
        <v>0.29166666666666669</v>
      </c>
      <c r="C17" s="581"/>
      <c r="D17" s="162" t="s">
        <v>731</v>
      </c>
      <c r="E17" s="160">
        <v>4</v>
      </c>
      <c r="F17" s="577"/>
      <c r="G17" s="577"/>
      <c r="H17" s="577"/>
    </row>
    <row r="18" spans="1:8" ht="17.25" customHeight="1">
      <c r="A18" s="558"/>
      <c r="B18" s="625"/>
      <c r="C18" s="626"/>
      <c r="D18" s="162"/>
      <c r="E18" s="160"/>
      <c r="F18" s="555"/>
      <c r="G18" s="555"/>
      <c r="H18" s="555"/>
    </row>
    <row r="19" spans="1:8" ht="17.25">
      <c r="A19" s="558"/>
      <c r="B19" s="570"/>
      <c r="C19" s="570"/>
      <c r="D19" s="162"/>
      <c r="E19" s="160"/>
      <c r="F19" s="555"/>
      <c r="G19" s="555"/>
      <c r="H19" s="555"/>
    </row>
    <row r="20" spans="1:8" ht="17.25">
      <c r="A20" s="558"/>
      <c r="B20" s="570"/>
      <c r="C20" s="571"/>
      <c r="D20" s="16"/>
      <c r="E20" s="160"/>
      <c r="F20" s="555"/>
      <c r="G20" s="555"/>
      <c r="H20" s="555"/>
    </row>
    <row r="21" spans="1:8" ht="17.25">
      <c r="A21" s="558"/>
      <c r="B21" s="570"/>
      <c r="C21" s="571"/>
      <c r="D21" s="16"/>
      <c r="E21" s="160"/>
      <c r="F21" s="558"/>
      <c r="G21" s="559"/>
      <c r="H21" s="560"/>
    </row>
    <row r="22" spans="1:8" ht="17.25">
      <c r="A22" s="558"/>
      <c r="B22" s="570"/>
      <c r="C22" s="570"/>
      <c r="D22" s="162"/>
      <c r="E22" s="160"/>
      <c r="F22" s="558"/>
      <c r="G22" s="559"/>
      <c r="H22" s="560"/>
    </row>
    <row r="23" spans="1:8" ht="17.25">
      <c r="A23" s="558"/>
      <c r="B23" s="570"/>
      <c r="C23" s="571"/>
      <c r="D23" s="16"/>
      <c r="E23" s="160"/>
      <c r="F23" s="555"/>
      <c r="G23" s="555"/>
      <c r="H23" s="555"/>
    </row>
    <row r="24" spans="1:8" ht="17.25" customHeight="1">
      <c r="A24" s="561" t="s">
        <v>727</v>
      </c>
      <c r="B24" s="562"/>
      <c r="C24" s="562"/>
      <c r="D24" s="563"/>
      <c r="E24" s="567" t="s">
        <v>742</v>
      </c>
      <c r="F24" s="568"/>
      <c r="G24" s="568"/>
      <c r="H24" s="569"/>
    </row>
    <row r="25" spans="1:8" ht="17.25" customHeight="1">
      <c r="A25" s="564"/>
      <c r="B25" s="565"/>
      <c r="C25" s="565"/>
      <c r="D25" s="566"/>
      <c r="E25" s="564"/>
      <c r="F25" s="565"/>
      <c r="G25" s="565"/>
      <c r="H25" s="566"/>
    </row>
    <row r="26" spans="1:8" ht="17.25">
      <c r="A26" s="160" t="s">
        <v>10</v>
      </c>
      <c r="B26" s="555" t="s">
        <v>729</v>
      </c>
      <c r="C26" s="555"/>
      <c r="D26" s="555"/>
      <c r="E26" s="160" t="s">
        <v>11</v>
      </c>
      <c r="F26" s="558" t="s">
        <v>747</v>
      </c>
      <c r="G26" s="559"/>
      <c r="H26" s="560"/>
    </row>
    <row r="27" spans="1:8" ht="17.25">
      <c r="A27" s="160" t="s">
        <v>12</v>
      </c>
      <c r="B27" s="555" t="s">
        <v>728</v>
      </c>
      <c r="C27" s="555"/>
      <c r="D27" s="555"/>
      <c r="E27" s="160" t="s">
        <v>14</v>
      </c>
      <c r="F27" s="555" t="s">
        <v>746</v>
      </c>
      <c r="G27" s="555"/>
      <c r="H27" s="555"/>
    </row>
    <row r="28" spans="1:8" ht="17.25">
      <c r="A28" s="160" t="s">
        <v>15</v>
      </c>
      <c r="B28" s="555" t="s">
        <v>13</v>
      </c>
      <c r="C28" s="555"/>
      <c r="D28" s="555"/>
      <c r="E28" s="160" t="s">
        <v>16</v>
      </c>
      <c r="F28" s="555"/>
      <c r="G28" s="555"/>
      <c r="H28" s="555"/>
    </row>
    <row r="29" spans="1:8" ht="17.25" customHeight="1">
      <c r="A29" s="160" t="s">
        <v>17</v>
      </c>
      <c r="B29" s="555" t="s">
        <v>628</v>
      </c>
      <c r="C29" s="555"/>
      <c r="D29" s="555"/>
      <c r="E29" s="160" t="s">
        <v>18</v>
      </c>
      <c r="F29" s="555" t="s">
        <v>744</v>
      </c>
      <c r="G29" s="555"/>
      <c r="H29" s="555"/>
    </row>
    <row r="30" spans="1:8" ht="17.25">
      <c r="A30" s="160" t="s">
        <v>19</v>
      </c>
      <c r="B30" s="555" t="s">
        <v>13</v>
      </c>
      <c r="C30" s="555"/>
      <c r="D30" s="555"/>
      <c r="E30" s="160" t="s">
        <v>688</v>
      </c>
      <c r="F30" s="555" t="s">
        <v>744</v>
      </c>
      <c r="G30" s="555"/>
      <c r="H30" s="555"/>
    </row>
    <row r="31" spans="1:8" ht="17.25">
      <c r="A31" s="160"/>
      <c r="B31" s="555"/>
      <c r="C31" s="555"/>
      <c r="D31" s="555"/>
      <c r="E31" s="160" t="s">
        <v>690</v>
      </c>
      <c r="F31" s="555" t="s">
        <v>745</v>
      </c>
      <c r="G31" s="555"/>
      <c r="H31" s="555"/>
    </row>
    <row r="32" spans="1:8" ht="17.25">
      <c r="A32" s="160"/>
      <c r="B32" s="555"/>
      <c r="C32" s="555"/>
      <c r="D32" s="555"/>
      <c r="E32" s="160" t="s">
        <v>692</v>
      </c>
      <c r="F32" s="555" t="s">
        <v>743</v>
      </c>
      <c r="G32" s="555"/>
      <c r="H32" s="555"/>
    </row>
    <row r="33" spans="1:8">
      <c r="A33" s="17"/>
      <c r="B33" s="556"/>
      <c r="C33" s="556"/>
      <c r="D33" s="556"/>
      <c r="E33" s="17"/>
      <c r="F33" s="556"/>
      <c r="G33" s="556"/>
      <c r="H33" s="556"/>
    </row>
    <row r="34" spans="1:8" ht="24">
      <c r="A34" s="557" t="s">
        <v>24</v>
      </c>
      <c r="B34" s="557"/>
      <c r="C34" s="557"/>
      <c r="D34" s="557"/>
      <c r="E34" s="557"/>
      <c r="F34" s="557"/>
      <c r="G34" s="557"/>
      <c r="H34" s="557"/>
    </row>
    <row r="35" spans="1:8" ht="20.25" customHeight="1">
      <c r="A35" s="552" t="s">
        <v>734</v>
      </c>
      <c r="B35" s="553"/>
      <c r="C35" s="553"/>
      <c r="D35" s="554"/>
      <c r="E35" s="657" t="s">
        <v>752</v>
      </c>
      <c r="F35" s="658"/>
      <c r="G35" s="658"/>
      <c r="H35" s="659"/>
    </row>
    <row r="36" spans="1:8" ht="19.5" customHeight="1">
      <c r="A36" s="533" t="s">
        <v>735</v>
      </c>
      <c r="B36" s="534"/>
      <c r="C36" s="534"/>
      <c r="D36" s="540"/>
      <c r="E36" s="165"/>
      <c r="F36" s="22"/>
      <c r="G36" s="22"/>
      <c r="H36" s="164"/>
    </row>
    <row r="37" spans="1:8" ht="16.5" customHeight="1">
      <c r="A37" s="533"/>
      <c r="B37" s="534"/>
      <c r="C37" s="534"/>
      <c r="D37" s="540"/>
      <c r="E37" s="660" t="s">
        <v>748</v>
      </c>
      <c r="F37" s="553"/>
      <c r="G37" s="553"/>
      <c r="H37" s="601"/>
    </row>
    <row r="38" spans="1:8" ht="17.25" customHeight="1">
      <c r="A38" s="552" t="s">
        <v>736</v>
      </c>
      <c r="B38" s="623"/>
      <c r="C38" s="623"/>
      <c r="D38" s="624"/>
      <c r="E38" s="552" t="s">
        <v>749</v>
      </c>
      <c r="F38" s="553"/>
      <c r="G38" s="553"/>
      <c r="H38" s="601"/>
    </row>
    <row r="39" spans="1:8" ht="16.5" customHeight="1">
      <c r="A39" s="533" t="s">
        <v>737</v>
      </c>
      <c r="B39" s="534"/>
      <c r="C39" s="534"/>
      <c r="D39" s="540"/>
      <c r="E39" s="22"/>
      <c r="F39" s="22"/>
      <c r="G39" s="22"/>
      <c r="H39" s="164"/>
    </row>
    <row r="40" spans="1:8" ht="17.25" customHeight="1">
      <c r="A40" s="533" t="s">
        <v>738</v>
      </c>
      <c r="B40" s="534"/>
      <c r="C40" s="534"/>
      <c r="D40" s="540"/>
      <c r="E40" s="652" t="s">
        <v>750</v>
      </c>
      <c r="F40" s="653"/>
      <c r="G40" s="653"/>
      <c r="H40" s="661"/>
    </row>
    <row r="41" spans="1:8" ht="17.25" customHeight="1">
      <c r="A41" s="552" t="s">
        <v>739</v>
      </c>
      <c r="B41" s="553"/>
      <c r="C41" s="553"/>
      <c r="D41" s="554"/>
      <c r="E41" s="662" t="s">
        <v>751</v>
      </c>
      <c r="F41" s="663"/>
      <c r="G41" s="663"/>
      <c r="H41" s="664"/>
    </row>
    <row r="42" spans="1:8" ht="17.25" customHeight="1">
      <c r="A42" s="536" t="s">
        <v>740</v>
      </c>
      <c r="B42" s="537"/>
      <c r="C42" s="537"/>
      <c r="D42" s="538"/>
      <c r="E42" s="22"/>
      <c r="F42" s="22"/>
      <c r="G42" s="22"/>
      <c r="H42" s="164"/>
    </row>
    <row r="43" spans="1:8" ht="17.25" customHeight="1">
      <c r="A43" s="536" t="s">
        <v>741</v>
      </c>
      <c r="B43" s="537"/>
      <c r="C43" s="537"/>
      <c r="D43" s="538"/>
      <c r="E43" s="172" t="s">
        <v>753</v>
      </c>
      <c r="F43" s="173"/>
      <c r="G43" s="173"/>
      <c r="H43" s="174"/>
    </row>
    <row r="44" spans="1:8" ht="17.25" customHeight="1">
      <c r="A44" s="536"/>
      <c r="B44" s="537"/>
      <c r="C44" s="537"/>
      <c r="D44" s="538"/>
      <c r="E44" s="165" t="s">
        <v>754</v>
      </c>
      <c r="F44" s="22"/>
      <c r="G44" s="22"/>
      <c r="H44" s="164"/>
    </row>
    <row r="45" spans="1:8" ht="17.25" customHeight="1">
      <c r="A45" s="536"/>
      <c r="B45" s="537"/>
      <c r="C45" s="537"/>
      <c r="D45" s="538"/>
      <c r="E45" s="596"/>
      <c r="F45" s="665"/>
      <c r="G45" s="665"/>
      <c r="H45" s="666"/>
    </row>
    <row r="46" spans="1:8" ht="17.25" customHeight="1">
      <c r="A46" s="536"/>
      <c r="B46" s="537"/>
      <c r="C46" s="537"/>
      <c r="D46" s="538"/>
      <c r="E46" s="637"/>
      <c r="F46" s="667"/>
      <c r="G46" s="667"/>
      <c r="H46" s="668"/>
    </row>
    <row r="47" spans="1:8" ht="17.25" customHeight="1">
      <c r="A47" s="536"/>
      <c r="B47" s="537"/>
      <c r="C47" s="537"/>
      <c r="D47" s="538"/>
      <c r="E47" s="634"/>
      <c r="F47" s="635"/>
      <c r="G47" s="635"/>
      <c r="H47" s="669"/>
    </row>
    <row r="48" spans="1:8" ht="17.25" customHeight="1">
      <c r="A48" s="629"/>
      <c r="B48" s="629"/>
      <c r="C48" s="629"/>
      <c r="D48" s="630"/>
      <c r="E48" s="662" t="s">
        <v>755</v>
      </c>
      <c r="F48" s="670"/>
      <c r="G48" s="670"/>
      <c r="H48" s="671"/>
    </row>
    <row r="49" spans="1:8">
      <c r="A49" s="533"/>
      <c r="B49" s="534"/>
      <c r="C49" s="534"/>
      <c r="D49" s="535"/>
      <c r="E49" s="614" t="s">
        <v>757</v>
      </c>
      <c r="F49" s="615"/>
      <c r="G49" s="615"/>
      <c r="H49" s="616"/>
    </row>
    <row r="50" spans="1:8">
      <c r="A50" s="631"/>
      <c r="B50" s="632"/>
      <c r="C50" s="632"/>
      <c r="D50" s="633"/>
      <c r="E50" s="605" t="s">
        <v>756</v>
      </c>
      <c r="F50" s="606"/>
      <c r="G50" s="606"/>
      <c r="H50" s="607"/>
    </row>
    <row r="51" spans="1:8" s="21" customFormat="1" ht="22.5" customHeight="1">
      <c r="A51" s="599" t="s">
        <v>262</v>
      </c>
      <c r="B51" s="599"/>
      <c r="C51" s="599"/>
      <c r="D51" s="599"/>
      <c r="E51" s="599"/>
      <c r="F51" s="600"/>
      <c r="G51" s="69"/>
      <c r="H51" s="68"/>
    </row>
    <row r="52" spans="1:8" s="59" customFormat="1">
      <c r="A52" s="593" t="s">
        <v>446</v>
      </c>
      <c r="B52" s="61" t="s">
        <v>253</v>
      </c>
      <c r="C52" s="60" t="s">
        <v>254</v>
      </c>
      <c r="D52" s="60" t="s">
        <v>256</v>
      </c>
      <c r="E52" s="593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594"/>
      <c r="B53" s="64"/>
      <c r="C53" s="63"/>
      <c r="D53" s="60"/>
      <c r="E53" s="594"/>
      <c r="F53" s="64"/>
      <c r="G53" s="63"/>
      <c r="H53" s="60"/>
    </row>
    <row r="54" spans="1:8">
      <c r="A54" s="594"/>
      <c r="B54" s="62"/>
      <c r="C54" s="63"/>
      <c r="D54" s="60"/>
      <c r="E54" s="594"/>
      <c r="F54" s="64"/>
      <c r="G54" s="63"/>
      <c r="H54" s="60"/>
    </row>
    <row r="55" spans="1:8">
      <c r="A55" s="594"/>
      <c r="B55" s="62"/>
      <c r="C55" s="63"/>
      <c r="D55" s="60"/>
      <c r="E55" s="594"/>
      <c r="F55" s="64"/>
      <c r="G55" s="63"/>
      <c r="H55" s="114"/>
    </row>
    <row r="56" spans="1:8">
      <c r="A56" s="594"/>
      <c r="B56" s="62"/>
      <c r="C56" s="63"/>
      <c r="D56" s="60"/>
      <c r="E56" s="594"/>
      <c r="F56" s="64"/>
      <c r="G56" s="63"/>
      <c r="H56" s="62"/>
    </row>
    <row r="57" spans="1:8">
      <c r="A57" s="594"/>
      <c r="B57" s="62"/>
      <c r="C57" s="63"/>
      <c r="D57" s="60"/>
      <c r="E57" s="594"/>
      <c r="F57" s="62"/>
      <c r="G57" s="63"/>
      <c r="H57" s="62"/>
    </row>
    <row r="58" spans="1:8">
      <c r="A58" s="595"/>
      <c r="B58" s="65" t="s">
        <v>260</v>
      </c>
      <c r="C58" s="66">
        <f>SUM(C53:C57)</f>
        <v>0</v>
      </c>
      <c r="D58" s="62"/>
      <c r="E58" s="595"/>
      <c r="F58" s="65" t="s">
        <v>260</v>
      </c>
      <c r="G58" s="67">
        <f>SUM(G53:G57)</f>
        <v>0</v>
      </c>
      <c r="H58" s="62"/>
    </row>
  </sheetData>
  <mergeCells count="86">
    <mergeCell ref="A52:A58"/>
    <mergeCell ref="E52:E58"/>
    <mergeCell ref="A46:D46"/>
    <mergeCell ref="E46:H46"/>
    <mergeCell ref="A47:D47"/>
    <mergeCell ref="E47:H47"/>
    <mergeCell ref="A48:D48"/>
    <mergeCell ref="E48:H48"/>
    <mergeCell ref="A49:D49"/>
    <mergeCell ref="E49:H49"/>
    <mergeCell ref="A50:D50"/>
    <mergeCell ref="E50:H50"/>
    <mergeCell ref="A51:F51"/>
    <mergeCell ref="A42:D42"/>
    <mergeCell ref="A43:D43"/>
    <mergeCell ref="A44:D44"/>
    <mergeCell ref="A45:D45"/>
    <mergeCell ref="E45:H45"/>
    <mergeCell ref="A39:D39"/>
    <mergeCell ref="A40:D40"/>
    <mergeCell ref="A41:D41"/>
    <mergeCell ref="A36:D36"/>
    <mergeCell ref="E37:H37"/>
    <mergeCell ref="A37:D37"/>
    <mergeCell ref="E38:H38"/>
    <mergeCell ref="A38:D38"/>
    <mergeCell ref="E40:H40"/>
    <mergeCell ref="E41:H41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24:D25"/>
    <mergeCell ref="E24:H25"/>
    <mergeCell ref="B26:D26"/>
    <mergeCell ref="F26:H26"/>
    <mergeCell ref="B27:D27"/>
    <mergeCell ref="F27:H27"/>
    <mergeCell ref="F22:H22"/>
    <mergeCell ref="B23:C23"/>
    <mergeCell ref="F23:H23"/>
    <mergeCell ref="B21:C21"/>
    <mergeCell ref="F21:H21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58"/>
  <sheetViews>
    <sheetView topLeftCell="A19" zoomScaleNormal="100" workbookViewId="0">
      <selection activeCell="E40" sqref="E40:H40"/>
    </sheetView>
  </sheetViews>
  <sheetFormatPr defaultRowHeight="16.5"/>
  <cols>
    <col min="1" max="1" width="9" style="170"/>
    <col min="2" max="2" width="10.25" style="170" customWidth="1"/>
    <col min="3" max="3" width="11.375" style="170" customWidth="1"/>
    <col min="4" max="4" width="21.5" style="170" customWidth="1"/>
    <col min="5" max="5" width="10.25" style="170" customWidth="1"/>
    <col min="6" max="6" width="9.875" style="170" bestFit="1" customWidth="1"/>
    <col min="7" max="7" width="18.125" style="170" customWidth="1"/>
    <col min="8" max="8" width="34.75" style="170" customWidth="1"/>
    <col min="9" max="10" width="9" style="170"/>
    <col min="11" max="11" width="9.5" style="170" bestFit="1" customWidth="1"/>
    <col min="12" max="16384" width="9" style="170"/>
  </cols>
  <sheetData>
    <row r="1" spans="1:8">
      <c r="A1" s="578" t="s">
        <v>0</v>
      </c>
      <c r="B1" s="578"/>
      <c r="C1" s="578"/>
      <c r="D1" s="578"/>
      <c r="E1" s="578"/>
      <c r="F1" s="578"/>
      <c r="G1" s="578"/>
      <c r="H1" s="578"/>
    </row>
    <row r="2" spans="1:8">
      <c r="A2" s="578"/>
      <c r="B2" s="578"/>
      <c r="C2" s="578"/>
      <c r="D2" s="578"/>
      <c r="E2" s="578"/>
      <c r="F2" s="578"/>
      <c r="G2" s="578"/>
      <c r="H2" s="578"/>
    </row>
    <row r="3" spans="1:8" ht="31.5">
      <c r="A3" s="166"/>
      <c r="B3" s="166"/>
      <c r="C3" s="166"/>
      <c r="D3" s="166"/>
      <c r="E3" s="166"/>
      <c r="F3" s="166"/>
      <c r="G3" s="579" t="s">
        <v>758</v>
      </c>
      <c r="H3" s="57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80"/>
      <c r="B7" s="580"/>
      <c r="C7" s="580"/>
      <c r="D7" s="580"/>
      <c r="E7" s="580"/>
      <c r="F7" s="580"/>
      <c r="G7" s="580"/>
      <c r="H7" s="580"/>
    </row>
    <row r="8" spans="1:8" ht="17.25">
      <c r="A8" s="555" t="s">
        <v>4</v>
      </c>
      <c r="B8" s="555" t="s">
        <v>5</v>
      </c>
      <c r="C8" s="555"/>
      <c r="D8" s="167" t="s">
        <v>6</v>
      </c>
      <c r="E8" s="167" t="s">
        <v>7</v>
      </c>
      <c r="F8" s="555" t="s">
        <v>8</v>
      </c>
      <c r="G8" s="555"/>
      <c r="H8" s="555"/>
    </row>
    <row r="9" spans="1:8" ht="17.25" customHeight="1">
      <c r="A9" s="555"/>
      <c r="B9" s="573" t="s">
        <v>759</v>
      </c>
      <c r="C9" s="560"/>
      <c r="D9" s="8">
        <v>0.5</v>
      </c>
      <c r="E9" s="167">
        <v>6</v>
      </c>
      <c r="F9" s="555"/>
      <c r="G9" s="555"/>
      <c r="H9" s="555"/>
    </row>
    <row r="10" spans="1:8" ht="17.25">
      <c r="A10" s="555"/>
      <c r="B10" s="573" t="s">
        <v>760</v>
      </c>
      <c r="C10" s="581"/>
      <c r="D10" s="8">
        <v>0.45833333333333331</v>
      </c>
      <c r="E10" s="9">
        <v>4</v>
      </c>
      <c r="F10" s="555"/>
      <c r="G10" s="555"/>
      <c r="H10" s="555"/>
    </row>
    <row r="11" spans="1:8" ht="17.25">
      <c r="A11" s="555"/>
      <c r="B11" s="573"/>
      <c r="C11" s="581"/>
      <c r="D11" s="131"/>
      <c r="E11" s="9"/>
      <c r="F11" s="555"/>
      <c r="G11" s="555"/>
      <c r="H11" s="555"/>
    </row>
    <row r="12" spans="1:8" ht="17.25">
      <c r="A12" s="555"/>
      <c r="B12" s="573"/>
      <c r="C12" s="581"/>
      <c r="D12" s="167"/>
      <c r="E12" s="167"/>
      <c r="F12" s="555"/>
      <c r="G12" s="555"/>
      <c r="H12" s="555"/>
    </row>
    <row r="13" spans="1:8" ht="17.25">
      <c r="A13" s="555"/>
      <c r="B13" s="573"/>
      <c r="C13" s="560"/>
      <c r="D13" s="51"/>
      <c r="E13" s="167"/>
      <c r="F13" s="574"/>
      <c r="G13" s="575"/>
      <c r="H13" s="576"/>
    </row>
    <row r="14" spans="1:8" ht="17.25">
      <c r="A14" s="558"/>
      <c r="B14" s="573"/>
      <c r="C14" s="560"/>
      <c r="D14" s="12"/>
      <c r="E14" s="168"/>
      <c r="F14" s="571"/>
      <c r="G14" s="571"/>
      <c r="H14" s="571"/>
    </row>
    <row r="15" spans="1:8" ht="17.25">
      <c r="A15" s="558" t="s">
        <v>9</v>
      </c>
      <c r="B15" s="573" t="s">
        <v>761</v>
      </c>
      <c r="C15" s="581"/>
      <c r="D15" s="12">
        <v>0.29166666666666669</v>
      </c>
      <c r="E15" s="167">
        <v>5</v>
      </c>
      <c r="F15" s="574"/>
      <c r="G15" s="575"/>
      <c r="H15" s="576"/>
    </row>
    <row r="16" spans="1:8" ht="17.25">
      <c r="A16" s="558"/>
      <c r="B16" s="573" t="s">
        <v>762</v>
      </c>
      <c r="C16" s="581"/>
      <c r="D16" s="14">
        <v>0.3125</v>
      </c>
      <c r="E16" s="168">
        <v>2</v>
      </c>
      <c r="F16" s="571"/>
      <c r="G16" s="571"/>
      <c r="H16" s="571"/>
    </row>
    <row r="17" spans="1:8" ht="17.25">
      <c r="A17" s="558"/>
      <c r="B17" s="573" t="s">
        <v>763</v>
      </c>
      <c r="C17" s="581"/>
      <c r="D17" s="169">
        <v>0.27083333333333331</v>
      </c>
      <c r="E17" s="167">
        <v>2</v>
      </c>
      <c r="F17" s="577"/>
      <c r="G17" s="577"/>
      <c r="H17" s="577"/>
    </row>
    <row r="18" spans="1:8" ht="17.25" customHeight="1">
      <c r="A18" s="558"/>
      <c r="B18" s="625" t="s">
        <v>764</v>
      </c>
      <c r="C18" s="626"/>
      <c r="D18" s="169">
        <v>0.29166666666666669</v>
      </c>
      <c r="E18" s="167">
        <v>2</v>
      </c>
      <c r="F18" s="555"/>
      <c r="G18" s="555"/>
      <c r="H18" s="555"/>
    </row>
    <row r="19" spans="1:8" ht="17.25">
      <c r="A19" s="558"/>
      <c r="B19" s="570" t="s">
        <v>765</v>
      </c>
      <c r="C19" s="570"/>
      <c r="D19" s="169">
        <v>0.29166666666666669</v>
      </c>
      <c r="E19" s="167">
        <v>2</v>
      </c>
      <c r="F19" s="555"/>
      <c r="G19" s="555"/>
      <c r="H19" s="555"/>
    </row>
    <row r="20" spans="1:8" ht="17.25">
      <c r="A20" s="558"/>
      <c r="B20" s="570"/>
      <c r="C20" s="571"/>
      <c r="D20" s="16"/>
      <c r="E20" s="167"/>
      <c r="F20" s="555"/>
      <c r="G20" s="555"/>
      <c r="H20" s="555"/>
    </row>
    <row r="21" spans="1:8" ht="17.25">
      <c r="A21" s="558"/>
      <c r="B21" s="570"/>
      <c r="C21" s="571"/>
      <c r="D21" s="16"/>
      <c r="E21" s="167"/>
      <c r="F21" s="558"/>
      <c r="G21" s="559"/>
      <c r="H21" s="560"/>
    </row>
    <row r="22" spans="1:8" ht="17.25">
      <c r="A22" s="558"/>
      <c r="B22" s="570"/>
      <c r="C22" s="570"/>
      <c r="D22" s="169"/>
      <c r="E22" s="167"/>
      <c r="F22" s="558"/>
      <c r="G22" s="559"/>
      <c r="H22" s="560"/>
    </row>
    <row r="23" spans="1:8" ht="17.25">
      <c r="A23" s="558"/>
      <c r="B23" s="570"/>
      <c r="C23" s="571"/>
      <c r="D23" s="16"/>
      <c r="E23" s="167"/>
      <c r="F23" s="555"/>
      <c r="G23" s="555"/>
      <c r="H23" s="555"/>
    </row>
    <row r="24" spans="1:8" ht="17.25" customHeight="1">
      <c r="A24" s="561" t="s">
        <v>766</v>
      </c>
      <c r="B24" s="562"/>
      <c r="C24" s="562"/>
      <c r="D24" s="563"/>
      <c r="E24" s="567" t="s">
        <v>783</v>
      </c>
      <c r="F24" s="568"/>
      <c r="G24" s="568"/>
      <c r="H24" s="569"/>
    </row>
    <row r="25" spans="1:8" ht="17.25" customHeight="1">
      <c r="A25" s="564"/>
      <c r="B25" s="565"/>
      <c r="C25" s="565"/>
      <c r="D25" s="566"/>
      <c r="E25" s="564"/>
      <c r="F25" s="565"/>
      <c r="G25" s="565"/>
      <c r="H25" s="566"/>
    </row>
    <row r="26" spans="1:8" ht="17.25">
      <c r="A26" s="167" t="s">
        <v>10</v>
      </c>
      <c r="B26" s="555" t="s">
        <v>149</v>
      </c>
      <c r="C26" s="555"/>
      <c r="D26" s="555"/>
      <c r="E26" s="167" t="s">
        <v>11</v>
      </c>
      <c r="F26" s="558" t="s">
        <v>785</v>
      </c>
      <c r="G26" s="559"/>
      <c r="H26" s="560"/>
    </row>
    <row r="27" spans="1:8" ht="17.25">
      <c r="A27" s="167" t="s">
        <v>12</v>
      </c>
      <c r="B27" s="555" t="s">
        <v>767</v>
      </c>
      <c r="C27" s="555"/>
      <c r="D27" s="555"/>
      <c r="E27" s="167" t="s">
        <v>14</v>
      </c>
      <c r="F27" s="555" t="s">
        <v>786</v>
      </c>
      <c r="G27" s="555"/>
      <c r="H27" s="555"/>
    </row>
    <row r="28" spans="1:8" ht="17.25">
      <c r="A28" s="167" t="s">
        <v>15</v>
      </c>
      <c r="B28" s="555" t="s">
        <v>768</v>
      </c>
      <c r="C28" s="555"/>
      <c r="D28" s="555"/>
      <c r="E28" s="167" t="s">
        <v>16</v>
      </c>
      <c r="F28" s="555"/>
      <c r="G28" s="555"/>
      <c r="H28" s="555"/>
    </row>
    <row r="29" spans="1:8" ht="17.25" customHeight="1">
      <c r="A29" s="167" t="s">
        <v>17</v>
      </c>
      <c r="B29" s="555" t="s">
        <v>769</v>
      </c>
      <c r="C29" s="555"/>
      <c r="D29" s="555"/>
      <c r="E29" s="167" t="s">
        <v>18</v>
      </c>
      <c r="F29" s="555" t="s">
        <v>744</v>
      </c>
      <c r="G29" s="555"/>
      <c r="H29" s="555"/>
    </row>
    <row r="30" spans="1:8" ht="17.25">
      <c r="A30" s="167" t="s">
        <v>19</v>
      </c>
      <c r="B30" s="555" t="s">
        <v>13</v>
      </c>
      <c r="C30" s="555"/>
      <c r="D30" s="555"/>
      <c r="E30" s="167" t="s">
        <v>20</v>
      </c>
      <c r="F30" s="555" t="s">
        <v>784</v>
      </c>
      <c r="G30" s="555"/>
      <c r="H30" s="555"/>
    </row>
    <row r="31" spans="1:8" ht="17.25">
      <c r="A31" s="167"/>
      <c r="B31" s="555"/>
      <c r="C31" s="555"/>
      <c r="D31" s="555"/>
      <c r="E31" s="167" t="s">
        <v>21</v>
      </c>
      <c r="F31" s="555" t="s">
        <v>786</v>
      </c>
      <c r="G31" s="555"/>
      <c r="H31" s="555"/>
    </row>
    <row r="32" spans="1:8" ht="17.25">
      <c r="A32" s="167"/>
      <c r="B32" s="555"/>
      <c r="C32" s="555"/>
      <c r="D32" s="555"/>
      <c r="E32" s="167" t="s">
        <v>22</v>
      </c>
      <c r="F32" s="555" t="s">
        <v>743</v>
      </c>
      <c r="G32" s="555"/>
      <c r="H32" s="555"/>
    </row>
    <row r="33" spans="1:8">
      <c r="A33" s="17"/>
      <c r="B33" s="556"/>
      <c r="C33" s="556"/>
      <c r="D33" s="556"/>
      <c r="E33" s="17"/>
      <c r="F33" s="556"/>
      <c r="G33" s="556"/>
      <c r="H33" s="556"/>
    </row>
    <row r="34" spans="1:8" ht="24">
      <c r="A34" s="557" t="s">
        <v>24</v>
      </c>
      <c r="B34" s="557"/>
      <c r="C34" s="557"/>
      <c r="D34" s="557"/>
      <c r="E34" s="557"/>
      <c r="F34" s="557"/>
      <c r="G34" s="557"/>
      <c r="H34" s="557"/>
    </row>
    <row r="35" spans="1:8" ht="20.25" customHeight="1">
      <c r="A35" s="552" t="s">
        <v>770</v>
      </c>
      <c r="B35" s="553"/>
      <c r="C35" s="553"/>
      <c r="D35" s="554"/>
      <c r="E35" s="657" t="s">
        <v>787</v>
      </c>
      <c r="F35" s="658"/>
      <c r="G35" s="658"/>
      <c r="H35" s="659"/>
    </row>
    <row r="36" spans="1:8" ht="19.5" customHeight="1">
      <c r="A36" s="533" t="s">
        <v>771</v>
      </c>
      <c r="B36" s="534"/>
      <c r="C36" s="534"/>
      <c r="D36" s="540"/>
      <c r="E36" s="175" t="s">
        <v>788</v>
      </c>
      <c r="F36" s="22"/>
      <c r="G36" s="22"/>
      <c r="H36" s="171"/>
    </row>
    <row r="37" spans="1:8" ht="16.5" customHeight="1">
      <c r="A37" s="533" t="s">
        <v>772</v>
      </c>
      <c r="B37" s="534"/>
      <c r="C37" s="534"/>
      <c r="D37" s="540"/>
      <c r="E37" s="551" t="s">
        <v>789</v>
      </c>
      <c r="F37" s="534"/>
      <c r="G37" s="534"/>
      <c r="H37" s="540"/>
    </row>
    <row r="38" spans="1:8" ht="17.25" customHeight="1">
      <c r="A38" s="552" t="s">
        <v>773</v>
      </c>
      <c r="B38" s="623"/>
      <c r="C38" s="623"/>
      <c r="D38" s="624"/>
      <c r="E38" s="552" t="s">
        <v>790</v>
      </c>
      <c r="F38" s="553"/>
      <c r="G38" s="553"/>
      <c r="H38" s="601"/>
    </row>
    <row r="39" spans="1:8" ht="16.5" customHeight="1">
      <c r="A39" s="533" t="s">
        <v>774</v>
      </c>
      <c r="B39" s="534"/>
      <c r="C39" s="534"/>
      <c r="D39" s="540"/>
      <c r="E39" s="672" t="s">
        <v>791</v>
      </c>
      <c r="F39" s="673"/>
      <c r="G39" s="673"/>
      <c r="H39" s="674"/>
    </row>
    <row r="40" spans="1:8" ht="17.25" customHeight="1">
      <c r="A40" s="552" t="s">
        <v>778</v>
      </c>
      <c r="B40" s="623"/>
      <c r="C40" s="623"/>
      <c r="D40" s="624"/>
      <c r="E40" s="640"/>
      <c r="F40" s="641"/>
      <c r="G40" s="641"/>
      <c r="H40" s="675"/>
    </row>
    <row r="41" spans="1:8" ht="17.25" customHeight="1">
      <c r="A41" s="536" t="s">
        <v>779</v>
      </c>
      <c r="B41" s="537"/>
      <c r="C41" s="537"/>
      <c r="D41" s="538"/>
      <c r="E41" s="676"/>
      <c r="F41" s="648"/>
      <c r="G41" s="648"/>
      <c r="H41" s="677"/>
    </row>
    <row r="42" spans="1:8" ht="17.25" customHeight="1">
      <c r="A42" s="536" t="s">
        <v>780</v>
      </c>
      <c r="B42" s="537"/>
      <c r="C42" s="537"/>
      <c r="D42" s="538"/>
      <c r="E42" s="183"/>
      <c r="F42" s="183"/>
      <c r="G42" s="183"/>
      <c r="H42" s="184"/>
    </row>
    <row r="43" spans="1:8" ht="17.25" customHeight="1">
      <c r="A43" s="536" t="s">
        <v>781</v>
      </c>
      <c r="B43" s="537"/>
      <c r="C43" s="537"/>
      <c r="D43" s="538"/>
      <c r="E43" s="185"/>
      <c r="F43" s="183"/>
      <c r="G43" s="183"/>
      <c r="H43" s="184"/>
    </row>
    <row r="44" spans="1:8" ht="17.25" customHeight="1">
      <c r="A44" s="536" t="s">
        <v>782</v>
      </c>
      <c r="B44" s="537"/>
      <c r="C44" s="537"/>
      <c r="D44" s="538"/>
      <c r="E44" s="185"/>
      <c r="F44" s="183"/>
      <c r="G44" s="183"/>
      <c r="H44" s="184"/>
    </row>
    <row r="45" spans="1:8" ht="17.25" customHeight="1">
      <c r="A45" s="552" t="s">
        <v>777</v>
      </c>
      <c r="B45" s="553"/>
      <c r="C45" s="553"/>
      <c r="D45" s="601"/>
      <c r="E45" s="596"/>
      <c r="F45" s="665"/>
      <c r="G45" s="665"/>
      <c r="H45" s="666"/>
    </row>
    <row r="46" spans="1:8" ht="17.25" customHeight="1">
      <c r="A46" s="536" t="s">
        <v>775</v>
      </c>
      <c r="B46" s="537"/>
      <c r="C46" s="537"/>
      <c r="D46" s="538"/>
      <c r="E46" s="676"/>
      <c r="F46" s="683"/>
      <c r="G46" s="683"/>
      <c r="H46" s="684"/>
    </row>
    <row r="47" spans="1:8" ht="17.25" customHeight="1">
      <c r="A47" s="536" t="s">
        <v>776</v>
      </c>
      <c r="B47" s="537"/>
      <c r="C47" s="537"/>
      <c r="D47" s="538"/>
      <c r="E47" s="634"/>
      <c r="F47" s="635"/>
      <c r="G47" s="635"/>
      <c r="H47" s="669"/>
    </row>
    <row r="48" spans="1:8" ht="17.25" customHeight="1">
      <c r="A48" s="629"/>
      <c r="B48" s="629"/>
      <c r="C48" s="629"/>
      <c r="D48" s="630"/>
      <c r="E48" s="676"/>
      <c r="F48" s="678"/>
      <c r="G48" s="678"/>
      <c r="H48" s="679"/>
    </row>
    <row r="49" spans="1:8">
      <c r="A49" s="533"/>
      <c r="B49" s="534"/>
      <c r="C49" s="534"/>
      <c r="D49" s="535"/>
      <c r="E49" s="614"/>
      <c r="F49" s="615"/>
      <c r="G49" s="615"/>
      <c r="H49" s="616"/>
    </row>
    <row r="50" spans="1:8">
      <c r="A50" s="631"/>
      <c r="B50" s="632"/>
      <c r="C50" s="632"/>
      <c r="D50" s="633"/>
      <c r="E50" s="680"/>
      <c r="F50" s="681"/>
      <c r="G50" s="681"/>
      <c r="H50" s="682"/>
    </row>
    <row r="51" spans="1:8" s="21" customFormat="1" ht="22.5" customHeight="1">
      <c r="A51" s="599" t="s">
        <v>262</v>
      </c>
      <c r="B51" s="599"/>
      <c r="C51" s="599"/>
      <c r="D51" s="599"/>
      <c r="E51" s="599"/>
      <c r="F51" s="600"/>
      <c r="G51" s="69"/>
      <c r="H51" s="68"/>
    </row>
    <row r="52" spans="1:8" s="59" customFormat="1">
      <c r="A52" s="593" t="s">
        <v>446</v>
      </c>
      <c r="B52" s="61" t="s">
        <v>253</v>
      </c>
      <c r="C52" s="60" t="s">
        <v>254</v>
      </c>
      <c r="D52" s="60" t="s">
        <v>256</v>
      </c>
      <c r="E52" s="593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594"/>
      <c r="B53" s="64"/>
      <c r="C53" s="63"/>
      <c r="D53" s="60"/>
      <c r="E53" s="594"/>
      <c r="F53" s="64"/>
      <c r="G53" s="63"/>
      <c r="H53" s="60"/>
    </row>
    <row r="54" spans="1:8">
      <c r="A54" s="594"/>
      <c r="B54" s="62"/>
      <c r="C54" s="63"/>
      <c r="D54" s="60"/>
      <c r="E54" s="594"/>
      <c r="F54" s="64"/>
      <c r="G54" s="63"/>
      <c r="H54" s="60"/>
    </row>
    <row r="55" spans="1:8">
      <c r="A55" s="594"/>
      <c r="B55" s="62"/>
      <c r="C55" s="63"/>
      <c r="D55" s="60"/>
      <c r="E55" s="594"/>
      <c r="F55" s="64"/>
      <c r="G55" s="63"/>
      <c r="H55" s="114"/>
    </row>
    <row r="56" spans="1:8">
      <c r="A56" s="594"/>
      <c r="B56" s="62"/>
      <c r="C56" s="63"/>
      <c r="D56" s="60"/>
      <c r="E56" s="594"/>
      <c r="F56" s="64"/>
      <c r="G56" s="63"/>
      <c r="H56" s="62"/>
    </row>
    <row r="57" spans="1:8">
      <c r="A57" s="594"/>
      <c r="B57" s="62"/>
      <c r="C57" s="63"/>
      <c r="D57" s="60"/>
      <c r="E57" s="594"/>
      <c r="F57" s="62"/>
      <c r="G57" s="63"/>
      <c r="H57" s="62"/>
    </row>
    <row r="58" spans="1:8">
      <c r="A58" s="595"/>
      <c r="B58" s="65" t="s">
        <v>260</v>
      </c>
      <c r="C58" s="66">
        <f>SUM(C53:C57)</f>
        <v>0</v>
      </c>
      <c r="D58" s="62"/>
      <c r="E58" s="595"/>
      <c r="F58" s="65" t="s">
        <v>260</v>
      </c>
      <c r="G58" s="67">
        <f>SUM(G53:G57)</f>
        <v>0</v>
      </c>
      <c r="H58" s="62"/>
    </row>
  </sheetData>
  <mergeCells count="87">
    <mergeCell ref="A51:F51"/>
    <mergeCell ref="A52:A58"/>
    <mergeCell ref="E52:E58"/>
    <mergeCell ref="A41:D41"/>
    <mergeCell ref="A42:D42"/>
    <mergeCell ref="A43:D43"/>
    <mergeCell ref="A48:D48"/>
    <mergeCell ref="E48:H48"/>
    <mergeCell ref="A49:D49"/>
    <mergeCell ref="E49:H49"/>
    <mergeCell ref="A50:D50"/>
    <mergeCell ref="E50:H50"/>
    <mergeCell ref="A44:D44"/>
    <mergeCell ref="E45:H45"/>
    <mergeCell ref="E46:H46"/>
    <mergeCell ref="E47:H47"/>
    <mergeCell ref="A47:D47"/>
    <mergeCell ref="A36:D36"/>
    <mergeCell ref="A37:D37"/>
    <mergeCell ref="E37:H37"/>
    <mergeCell ref="A38:D38"/>
    <mergeCell ref="E38:H38"/>
    <mergeCell ref="A39:D39"/>
    <mergeCell ref="E39:H39"/>
    <mergeCell ref="A40:D40"/>
    <mergeCell ref="E40:H40"/>
    <mergeCell ref="A45:D45"/>
    <mergeCell ref="E41:H41"/>
    <mergeCell ref="A46:D46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24:D25"/>
    <mergeCell ref="E24:H25"/>
    <mergeCell ref="B26:D26"/>
    <mergeCell ref="F26:H26"/>
    <mergeCell ref="B27:D27"/>
    <mergeCell ref="F27:H27"/>
    <mergeCell ref="F22:H22"/>
    <mergeCell ref="B23:C23"/>
    <mergeCell ref="F23:H23"/>
    <mergeCell ref="B21:C21"/>
    <mergeCell ref="F21:H21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58"/>
  <sheetViews>
    <sheetView topLeftCell="A25" zoomScaleNormal="100" workbookViewId="0">
      <selection activeCell="H52" sqref="H52"/>
    </sheetView>
  </sheetViews>
  <sheetFormatPr defaultRowHeight="16.5"/>
  <cols>
    <col min="1" max="1" width="9" style="180"/>
    <col min="2" max="2" width="10.25" style="180" customWidth="1"/>
    <col min="3" max="3" width="11.375" style="180" customWidth="1"/>
    <col min="4" max="4" width="21.5" style="180" customWidth="1"/>
    <col min="5" max="5" width="10.25" style="180" customWidth="1"/>
    <col min="6" max="6" width="9.875" style="180" bestFit="1" customWidth="1"/>
    <col min="7" max="7" width="18.125" style="180" customWidth="1"/>
    <col min="8" max="8" width="34.75" style="180" customWidth="1"/>
    <col min="9" max="10" width="9" style="180"/>
    <col min="11" max="11" width="9.5" style="180" bestFit="1" customWidth="1"/>
    <col min="12" max="16384" width="9" style="180"/>
  </cols>
  <sheetData>
    <row r="1" spans="1:8">
      <c r="A1" s="578" t="s">
        <v>0</v>
      </c>
      <c r="B1" s="578"/>
      <c r="C1" s="578"/>
      <c r="D1" s="578"/>
      <c r="E1" s="578"/>
      <c r="F1" s="578"/>
      <c r="G1" s="578"/>
      <c r="H1" s="578"/>
    </row>
    <row r="2" spans="1:8">
      <c r="A2" s="578"/>
      <c r="B2" s="578"/>
      <c r="C2" s="578"/>
      <c r="D2" s="578"/>
      <c r="E2" s="578"/>
      <c r="F2" s="578"/>
      <c r="G2" s="578"/>
      <c r="H2" s="578"/>
    </row>
    <row r="3" spans="1:8" ht="31.5">
      <c r="A3" s="176"/>
      <c r="B3" s="176"/>
      <c r="C3" s="176"/>
      <c r="D3" s="176"/>
      <c r="E3" s="176"/>
      <c r="F3" s="176"/>
      <c r="G3" s="579" t="s">
        <v>792</v>
      </c>
      <c r="H3" s="57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80"/>
      <c r="B7" s="580"/>
      <c r="C7" s="580"/>
      <c r="D7" s="580"/>
      <c r="E7" s="580"/>
      <c r="F7" s="580"/>
      <c r="G7" s="580"/>
      <c r="H7" s="580"/>
    </row>
    <row r="8" spans="1:8" ht="17.25">
      <c r="A8" s="555" t="s">
        <v>4</v>
      </c>
      <c r="B8" s="555" t="s">
        <v>5</v>
      </c>
      <c r="C8" s="555"/>
      <c r="D8" s="177" t="s">
        <v>6</v>
      </c>
      <c r="E8" s="177" t="s">
        <v>7</v>
      </c>
      <c r="F8" s="555" t="s">
        <v>8</v>
      </c>
      <c r="G8" s="555"/>
      <c r="H8" s="555"/>
    </row>
    <row r="9" spans="1:8" ht="17.25" customHeight="1">
      <c r="A9" s="555"/>
      <c r="B9" s="573" t="s">
        <v>794</v>
      </c>
      <c r="C9" s="560"/>
      <c r="D9" s="8">
        <v>0.5</v>
      </c>
      <c r="E9" s="177">
        <v>2</v>
      </c>
      <c r="F9" s="555"/>
      <c r="G9" s="555"/>
      <c r="H9" s="555"/>
    </row>
    <row r="10" spans="1:8" ht="17.25">
      <c r="A10" s="555"/>
      <c r="B10" s="573" t="s">
        <v>795</v>
      </c>
      <c r="C10" s="581"/>
      <c r="D10" s="8">
        <v>0.52083333333333337</v>
      </c>
      <c r="E10" s="9">
        <v>6</v>
      </c>
      <c r="F10" s="555"/>
      <c r="G10" s="555"/>
      <c r="H10" s="555"/>
    </row>
    <row r="11" spans="1:8" ht="17.25">
      <c r="A11" s="555"/>
      <c r="B11" s="573" t="s">
        <v>796</v>
      </c>
      <c r="C11" s="581"/>
      <c r="D11" s="131">
        <v>0.5</v>
      </c>
      <c r="E11" s="9">
        <v>2</v>
      </c>
      <c r="F11" s="555"/>
      <c r="G11" s="555"/>
      <c r="H11" s="555"/>
    </row>
    <row r="12" spans="1:8" ht="17.25">
      <c r="A12" s="555"/>
      <c r="B12" s="573"/>
      <c r="C12" s="581"/>
      <c r="D12" s="177"/>
      <c r="E12" s="177"/>
      <c r="F12" s="555"/>
      <c r="G12" s="555"/>
      <c r="H12" s="555"/>
    </row>
    <row r="13" spans="1:8" ht="17.25">
      <c r="A13" s="555"/>
      <c r="B13" s="573"/>
      <c r="C13" s="560"/>
      <c r="D13" s="51"/>
      <c r="E13" s="177"/>
      <c r="F13" s="574"/>
      <c r="G13" s="575"/>
      <c r="H13" s="576"/>
    </row>
    <row r="14" spans="1:8" ht="17.25">
      <c r="A14" s="558"/>
      <c r="B14" s="573"/>
      <c r="C14" s="560"/>
      <c r="D14" s="12"/>
      <c r="E14" s="178"/>
      <c r="F14" s="571"/>
      <c r="G14" s="571"/>
      <c r="H14" s="571"/>
    </row>
    <row r="15" spans="1:8" ht="17.25">
      <c r="A15" s="558" t="s">
        <v>9</v>
      </c>
      <c r="B15" s="573" t="s">
        <v>797</v>
      </c>
      <c r="C15" s="581"/>
      <c r="D15" s="12">
        <v>0.25</v>
      </c>
      <c r="E15" s="177">
        <v>3</v>
      </c>
      <c r="F15" s="574"/>
      <c r="G15" s="575"/>
      <c r="H15" s="576"/>
    </row>
    <row r="16" spans="1:8" ht="17.25">
      <c r="A16" s="558"/>
      <c r="B16" s="573" t="s">
        <v>798</v>
      </c>
      <c r="C16" s="581"/>
      <c r="D16" s="14">
        <v>0.27083333333333331</v>
      </c>
      <c r="E16" s="178">
        <v>3</v>
      </c>
      <c r="F16" s="571"/>
      <c r="G16" s="571"/>
      <c r="H16" s="571"/>
    </row>
    <row r="17" spans="1:8" ht="17.25" customHeight="1">
      <c r="A17" s="558"/>
      <c r="B17" s="625" t="s">
        <v>799</v>
      </c>
      <c r="C17" s="626"/>
      <c r="D17" s="189">
        <v>0.29166666666666669</v>
      </c>
      <c r="E17" s="186">
        <v>6</v>
      </c>
      <c r="F17" s="555" t="s">
        <v>820</v>
      </c>
      <c r="G17" s="555"/>
      <c r="H17" s="555"/>
    </row>
    <row r="18" spans="1:8" ht="17.25">
      <c r="A18" s="558"/>
      <c r="B18" s="570" t="s">
        <v>800</v>
      </c>
      <c r="C18" s="570"/>
      <c r="D18" s="179">
        <v>0.29166666666666669</v>
      </c>
      <c r="E18" s="177">
        <v>4</v>
      </c>
      <c r="F18" s="555" t="s">
        <v>821</v>
      </c>
      <c r="G18" s="555"/>
      <c r="H18" s="555"/>
    </row>
    <row r="19" spans="1:8" ht="17.25">
      <c r="A19" s="558"/>
      <c r="B19" s="570"/>
      <c r="C19" s="571"/>
      <c r="D19" s="16"/>
      <c r="E19" s="177"/>
      <c r="F19" s="555"/>
      <c r="G19" s="555"/>
      <c r="H19" s="555"/>
    </row>
    <row r="20" spans="1:8" s="191" customFormat="1" ht="17.25">
      <c r="A20" s="558"/>
      <c r="B20" s="685"/>
      <c r="C20" s="686"/>
      <c r="D20" s="16"/>
      <c r="E20" s="186"/>
      <c r="F20" s="187"/>
      <c r="G20" s="190"/>
      <c r="H20" s="188"/>
    </row>
    <row r="21" spans="1:8" ht="17.25">
      <c r="A21" s="558"/>
      <c r="B21" s="570"/>
      <c r="C21" s="571"/>
      <c r="D21" s="16"/>
      <c r="E21" s="177"/>
      <c r="F21" s="558"/>
      <c r="G21" s="559"/>
      <c r="H21" s="560"/>
    </row>
    <row r="22" spans="1:8" ht="17.25">
      <c r="A22" s="558"/>
      <c r="B22" s="570"/>
      <c r="C22" s="570"/>
      <c r="D22" s="179"/>
      <c r="E22" s="177"/>
      <c r="F22" s="558"/>
      <c r="G22" s="559"/>
      <c r="H22" s="560"/>
    </row>
    <row r="23" spans="1:8" ht="17.25">
      <c r="A23" s="558"/>
      <c r="B23" s="570"/>
      <c r="C23" s="571"/>
      <c r="D23" s="16"/>
      <c r="E23" s="177"/>
      <c r="F23" s="555"/>
      <c r="G23" s="555"/>
      <c r="H23" s="555"/>
    </row>
    <row r="24" spans="1:8" ht="17.25" customHeight="1">
      <c r="A24" s="561" t="s">
        <v>766</v>
      </c>
      <c r="B24" s="562"/>
      <c r="C24" s="562"/>
      <c r="D24" s="563"/>
      <c r="E24" s="567" t="s">
        <v>822</v>
      </c>
      <c r="F24" s="568"/>
      <c r="G24" s="568"/>
      <c r="H24" s="569"/>
    </row>
    <row r="25" spans="1:8" ht="17.25" customHeight="1">
      <c r="A25" s="564"/>
      <c r="B25" s="565"/>
      <c r="C25" s="565"/>
      <c r="D25" s="566"/>
      <c r="E25" s="564"/>
      <c r="F25" s="565"/>
      <c r="G25" s="565"/>
      <c r="H25" s="566"/>
    </row>
    <row r="26" spans="1:8" ht="17.25">
      <c r="A26" s="177" t="s">
        <v>10</v>
      </c>
      <c r="B26" s="555" t="s">
        <v>149</v>
      </c>
      <c r="C26" s="555"/>
      <c r="D26" s="555"/>
      <c r="E26" s="177" t="s">
        <v>11</v>
      </c>
      <c r="F26" s="558" t="s">
        <v>808</v>
      </c>
      <c r="G26" s="559"/>
      <c r="H26" s="560"/>
    </row>
    <row r="27" spans="1:8" ht="17.25">
      <c r="A27" s="177" t="s">
        <v>12</v>
      </c>
      <c r="B27" s="555" t="s">
        <v>13</v>
      </c>
      <c r="C27" s="555"/>
      <c r="D27" s="555"/>
      <c r="E27" s="177" t="s">
        <v>14</v>
      </c>
      <c r="F27" s="555" t="s">
        <v>809</v>
      </c>
      <c r="G27" s="555"/>
      <c r="H27" s="555"/>
    </row>
    <row r="28" spans="1:8" ht="17.25">
      <c r="A28" s="177" t="s">
        <v>15</v>
      </c>
      <c r="B28" s="555" t="s">
        <v>629</v>
      </c>
      <c r="C28" s="555"/>
      <c r="D28" s="555"/>
      <c r="E28" s="177" t="s">
        <v>16</v>
      </c>
      <c r="F28" s="555" t="s">
        <v>784</v>
      </c>
      <c r="G28" s="555"/>
      <c r="H28" s="555"/>
    </row>
    <row r="29" spans="1:8" ht="17.25" customHeight="1">
      <c r="A29" s="177" t="s">
        <v>17</v>
      </c>
      <c r="B29" s="555" t="s">
        <v>793</v>
      </c>
      <c r="C29" s="555"/>
      <c r="D29" s="555"/>
      <c r="E29" s="177" t="s">
        <v>18</v>
      </c>
      <c r="F29" s="555"/>
      <c r="G29" s="555"/>
      <c r="H29" s="555"/>
    </row>
    <row r="30" spans="1:8" ht="17.25">
      <c r="A30" s="177" t="s">
        <v>19</v>
      </c>
      <c r="B30" s="555" t="s">
        <v>13</v>
      </c>
      <c r="C30" s="555"/>
      <c r="D30" s="555"/>
      <c r="E30" s="177" t="s">
        <v>20</v>
      </c>
      <c r="F30" s="555" t="s">
        <v>784</v>
      </c>
      <c r="G30" s="555"/>
      <c r="H30" s="555"/>
    </row>
    <row r="31" spans="1:8" ht="17.25">
      <c r="A31" s="177"/>
      <c r="B31" s="555"/>
      <c r="C31" s="555"/>
      <c r="D31" s="555"/>
      <c r="E31" s="177" t="s">
        <v>21</v>
      </c>
      <c r="F31" s="555" t="s">
        <v>810</v>
      </c>
      <c r="G31" s="555"/>
      <c r="H31" s="555"/>
    </row>
    <row r="32" spans="1:8" ht="17.25">
      <c r="A32" s="177"/>
      <c r="B32" s="555"/>
      <c r="C32" s="555"/>
      <c r="D32" s="555"/>
      <c r="E32" s="177" t="s">
        <v>22</v>
      </c>
      <c r="F32" s="555" t="s">
        <v>743</v>
      </c>
      <c r="G32" s="555"/>
      <c r="H32" s="555"/>
    </row>
    <row r="33" spans="1:8">
      <c r="A33" s="17"/>
      <c r="B33" s="556"/>
      <c r="C33" s="556"/>
      <c r="D33" s="556"/>
      <c r="E33" s="17"/>
      <c r="F33" s="556"/>
      <c r="G33" s="556"/>
      <c r="H33" s="556"/>
    </row>
    <row r="34" spans="1:8" ht="24">
      <c r="A34" s="557" t="s">
        <v>24</v>
      </c>
      <c r="B34" s="557"/>
      <c r="C34" s="557"/>
      <c r="D34" s="557"/>
      <c r="E34" s="557"/>
      <c r="F34" s="557"/>
      <c r="G34" s="557"/>
      <c r="H34" s="557"/>
    </row>
    <row r="35" spans="1:8" ht="20.25" customHeight="1">
      <c r="A35" s="552" t="s">
        <v>801</v>
      </c>
      <c r="B35" s="553"/>
      <c r="C35" s="553"/>
      <c r="D35" s="554"/>
      <c r="E35" s="657" t="s">
        <v>811</v>
      </c>
      <c r="F35" s="658"/>
      <c r="G35" s="658"/>
      <c r="H35" s="659"/>
    </row>
    <row r="36" spans="1:8" ht="19.5" customHeight="1">
      <c r="A36" s="533" t="s">
        <v>802</v>
      </c>
      <c r="B36" s="534"/>
      <c r="C36" s="534"/>
      <c r="D36" s="540"/>
      <c r="E36" s="182"/>
      <c r="F36" s="22"/>
      <c r="G36" s="22"/>
      <c r="H36" s="181"/>
    </row>
    <row r="37" spans="1:8" ht="16.5" customHeight="1">
      <c r="A37" s="533" t="s">
        <v>805</v>
      </c>
      <c r="B37" s="534"/>
      <c r="C37" s="534"/>
      <c r="D37" s="540"/>
      <c r="E37" s="552" t="s">
        <v>812</v>
      </c>
      <c r="F37" s="623"/>
      <c r="G37" s="623"/>
      <c r="H37" s="690"/>
    </row>
    <row r="38" spans="1:8" ht="17.25" customHeight="1">
      <c r="A38" s="533" t="s">
        <v>803</v>
      </c>
      <c r="B38" s="534"/>
      <c r="C38" s="534"/>
      <c r="D38" s="540"/>
      <c r="E38" s="687" t="s">
        <v>813</v>
      </c>
      <c r="F38" s="688"/>
      <c r="G38" s="688"/>
      <c r="H38" s="689"/>
    </row>
    <row r="39" spans="1:8" ht="16.5" customHeight="1">
      <c r="A39" s="533" t="s">
        <v>804</v>
      </c>
      <c r="B39" s="534"/>
      <c r="C39" s="534"/>
      <c r="D39" s="540"/>
      <c r="E39" s="672" t="s">
        <v>814</v>
      </c>
      <c r="F39" s="673"/>
      <c r="G39" s="673"/>
      <c r="H39" s="674"/>
    </row>
    <row r="40" spans="1:8" ht="17.25" customHeight="1">
      <c r="A40" s="533" t="s">
        <v>806</v>
      </c>
      <c r="B40" s="534"/>
      <c r="C40" s="534"/>
      <c r="D40" s="540"/>
      <c r="E40" s="691" t="s">
        <v>815</v>
      </c>
      <c r="F40" s="692"/>
      <c r="G40" s="692"/>
      <c r="H40" s="693"/>
    </row>
    <row r="41" spans="1:8" ht="17.25" customHeight="1">
      <c r="A41" s="608" t="s">
        <v>807</v>
      </c>
      <c r="B41" s="608"/>
      <c r="C41" s="608"/>
      <c r="D41" s="613"/>
      <c r="E41" s="694" t="s">
        <v>816</v>
      </c>
      <c r="F41" s="695"/>
      <c r="G41" s="695"/>
      <c r="H41" s="696"/>
    </row>
    <row r="42" spans="1:8" ht="17.25" customHeight="1">
      <c r="A42" s="536" t="s">
        <v>807</v>
      </c>
      <c r="B42" s="537"/>
      <c r="C42" s="537"/>
      <c r="D42" s="538"/>
      <c r="E42" s="201" t="s">
        <v>817</v>
      </c>
      <c r="F42" s="201"/>
      <c r="G42" s="201"/>
      <c r="H42" s="202"/>
    </row>
    <row r="43" spans="1:8" ht="17.25" customHeight="1">
      <c r="A43" s="536"/>
      <c r="B43" s="537"/>
      <c r="C43" s="537"/>
      <c r="D43" s="538"/>
      <c r="E43" s="552" t="s">
        <v>818</v>
      </c>
      <c r="F43" s="623"/>
      <c r="G43" s="623"/>
      <c r="H43" s="690"/>
    </row>
    <row r="44" spans="1:8" ht="17.25" customHeight="1">
      <c r="A44" s="536"/>
      <c r="B44" s="537"/>
      <c r="C44" s="537"/>
      <c r="D44" s="538"/>
      <c r="E44" s="687" t="s">
        <v>819</v>
      </c>
      <c r="F44" s="688"/>
      <c r="G44" s="688"/>
      <c r="H44" s="689"/>
    </row>
    <row r="45" spans="1:8" ht="17.25" customHeight="1">
      <c r="A45" s="533"/>
      <c r="B45" s="534"/>
      <c r="C45" s="534"/>
      <c r="D45" s="540"/>
      <c r="E45" s="596"/>
      <c r="F45" s="665"/>
      <c r="G45" s="665"/>
      <c r="H45" s="666"/>
    </row>
    <row r="46" spans="1:8" ht="17.25" customHeight="1">
      <c r="A46" s="536"/>
      <c r="B46" s="537"/>
      <c r="C46" s="537"/>
      <c r="D46" s="538"/>
      <c r="E46" s="676"/>
      <c r="F46" s="678"/>
      <c r="G46" s="678"/>
      <c r="H46" s="679"/>
    </row>
    <row r="47" spans="1:8" ht="17.25" customHeight="1">
      <c r="A47" s="536"/>
      <c r="B47" s="537"/>
      <c r="C47" s="537"/>
      <c r="D47" s="538"/>
      <c r="E47" s="634"/>
      <c r="F47" s="635"/>
      <c r="G47" s="635"/>
      <c r="H47" s="669"/>
    </row>
    <row r="48" spans="1:8" ht="17.25" customHeight="1">
      <c r="A48" s="629"/>
      <c r="B48" s="629"/>
      <c r="C48" s="629"/>
      <c r="D48" s="630"/>
      <c r="E48" s="614"/>
      <c r="F48" s="615"/>
      <c r="G48" s="615"/>
      <c r="H48" s="616"/>
    </row>
    <row r="49" spans="1:8">
      <c r="A49" s="533"/>
      <c r="B49" s="534"/>
      <c r="C49" s="534"/>
      <c r="D49" s="535"/>
      <c r="H49" s="192"/>
    </row>
    <row r="50" spans="1:8">
      <c r="A50" s="631"/>
      <c r="B50" s="632"/>
      <c r="C50" s="632"/>
      <c r="D50" s="633"/>
      <c r="E50" s="680"/>
      <c r="F50" s="681"/>
      <c r="G50" s="681"/>
      <c r="H50" s="682"/>
    </row>
    <row r="51" spans="1:8" s="21" customFormat="1" ht="22.5" customHeight="1">
      <c r="A51" s="599" t="s">
        <v>262</v>
      </c>
      <c r="B51" s="599"/>
      <c r="C51" s="599"/>
      <c r="D51" s="599"/>
      <c r="E51" s="599"/>
      <c r="F51" s="600"/>
      <c r="G51" s="69"/>
      <c r="H51" s="68"/>
    </row>
    <row r="52" spans="1:8" s="59" customFormat="1">
      <c r="A52" s="593" t="s">
        <v>446</v>
      </c>
      <c r="B52" s="61" t="s">
        <v>253</v>
      </c>
      <c r="C52" s="60" t="s">
        <v>254</v>
      </c>
      <c r="D52" s="60" t="s">
        <v>256</v>
      </c>
      <c r="E52" s="593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594"/>
      <c r="B53" s="64"/>
      <c r="C53" s="63"/>
      <c r="D53" s="60"/>
      <c r="E53" s="594"/>
      <c r="F53" s="64">
        <v>41248</v>
      </c>
      <c r="G53" s="63">
        <v>26400</v>
      </c>
      <c r="H53" s="60" t="s">
        <v>823</v>
      </c>
    </row>
    <row r="54" spans="1:8">
      <c r="A54" s="594"/>
      <c r="B54" s="62"/>
      <c r="C54" s="63"/>
      <c r="D54" s="60"/>
      <c r="E54" s="594"/>
      <c r="F54" s="64"/>
      <c r="G54" s="63"/>
      <c r="H54" s="60"/>
    </row>
    <row r="55" spans="1:8">
      <c r="A55" s="594"/>
      <c r="B55" s="62"/>
      <c r="C55" s="63"/>
      <c r="D55" s="60"/>
      <c r="E55" s="594"/>
      <c r="F55" s="64"/>
      <c r="G55" s="63"/>
      <c r="H55" s="114"/>
    </row>
    <row r="56" spans="1:8">
      <c r="A56" s="594"/>
      <c r="B56" s="62"/>
      <c r="C56" s="63"/>
      <c r="D56" s="60"/>
      <c r="E56" s="594"/>
      <c r="F56" s="64"/>
      <c r="G56" s="63"/>
      <c r="H56" s="62"/>
    </row>
    <row r="57" spans="1:8">
      <c r="A57" s="594"/>
      <c r="B57" s="62"/>
      <c r="C57" s="63"/>
      <c r="D57" s="60"/>
      <c r="E57" s="594"/>
      <c r="F57" s="62"/>
      <c r="G57" s="63"/>
      <c r="H57" s="62"/>
    </row>
    <row r="58" spans="1:8">
      <c r="A58" s="595"/>
      <c r="B58" s="65" t="s">
        <v>260</v>
      </c>
      <c r="C58" s="66">
        <f>SUM(C53:C57)</f>
        <v>0</v>
      </c>
      <c r="D58" s="62"/>
      <c r="E58" s="595"/>
      <c r="F58" s="65" t="s">
        <v>260</v>
      </c>
      <c r="G58" s="67">
        <f>SUM(G53:G57)</f>
        <v>26400</v>
      </c>
      <c r="H58" s="62"/>
    </row>
  </sheetData>
  <mergeCells count="87">
    <mergeCell ref="A51:F51"/>
    <mergeCell ref="A52:A58"/>
    <mergeCell ref="E52:E58"/>
    <mergeCell ref="A41:D41"/>
    <mergeCell ref="A48:D48"/>
    <mergeCell ref="E46:H46"/>
    <mergeCell ref="A49:D49"/>
    <mergeCell ref="E48:H48"/>
    <mergeCell ref="A50:D50"/>
    <mergeCell ref="E50:H50"/>
    <mergeCell ref="A44:D44"/>
    <mergeCell ref="A45:D45"/>
    <mergeCell ref="E45:H45"/>
    <mergeCell ref="A46:D46"/>
    <mergeCell ref="A47:D47"/>
    <mergeCell ref="E47:H47"/>
    <mergeCell ref="A40:D40"/>
    <mergeCell ref="E40:H40"/>
    <mergeCell ref="E41:H41"/>
    <mergeCell ref="A42:D42"/>
    <mergeCell ref="A43:D43"/>
    <mergeCell ref="E43:H43"/>
    <mergeCell ref="E44:H44"/>
    <mergeCell ref="B31:D31"/>
    <mergeCell ref="F31:H31"/>
    <mergeCell ref="A39:D39"/>
    <mergeCell ref="E39:H39"/>
    <mergeCell ref="B32:D32"/>
    <mergeCell ref="F32:H32"/>
    <mergeCell ref="B33:D33"/>
    <mergeCell ref="F33:H33"/>
    <mergeCell ref="A34:H34"/>
    <mergeCell ref="A35:D35"/>
    <mergeCell ref="E35:H35"/>
    <mergeCell ref="A36:D36"/>
    <mergeCell ref="A37:D37"/>
    <mergeCell ref="E37:H37"/>
    <mergeCell ref="A38:D38"/>
    <mergeCell ref="B26:D26"/>
    <mergeCell ref="F26:H26"/>
    <mergeCell ref="B27:D27"/>
    <mergeCell ref="F27:H27"/>
    <mergeCell ref="E38:H38"/>
    <mergeCell ref="B28:D28"/>
    <mergeCell ref="F28:H28"/>
    <mergeCell ref="B29:D29"/>
    <mergeCell ref="F29:H29"/>
    <mergeCell ref="B30:D30"/>
    <mergeCell ref="F30:H30"/>
    <mergeCell ref="F23:H23"/>
    <mergeCell ref="B20:C20"/>
    <mergeCell ref="B21:C21"/>
    <mergeCell ref="F21:H21"/>
    <mergeCell ref="A24:D25"/>
    <mergeCell ref="E24:H25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2:C22"/>
    <mergeCell ref="F22:H22"/>
    <mergeCell ref="B23:C23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58"/>
  <sheetViews>
    <sheetView zoomScaleNormal="100" workbookViewId="0">
      <selection activeCell="A26" sqref="A26"/>
    </sheetView>
  </sheetViews>
  <sheetFormatPr defaultRowHeight="16.5"/>
  <cols>
    <col min="1" max="1" width="9" style="199"/>
    <col min="2" max="2" width="10.25" style="199" customWidth="1"/>
    <col min="3" max="3" width="11.375" style="199" customWidth="1"/>
    <col min="4" max="4" width="21.5" style="199" customWidth="1"/>
    <col min="5" max="5" width="10.25" style="199" customWidth="1"/>
    <col min="6" max="6" width="9.875" style="199" bestFit="1" customWidth="1"/>
    <col min="7" max="7" width="18.125" style="199" customWidth="1"/>
    <col min="8" max="8" width="34.75" style="199" customWidth="1"/>
    <col min="9" max="10" width="9" style="199"/>
    <col min="11" max="11" width="9.5" style="199" bestFit="1" customWidth="1"/>
    <col min="12" max="16384" width="9" style="199"/>
  </cols>
  <sheetData>
    <row r="1" spans="1:8">
      <c r="A1" s="578" t="s">
        <v>0</v>
      </c>
      <c r="B1" s="578"/>
      <c r="C1" s="578"/>
      <c r="D1" s="578"/>
      <c r="E1" s="578"/>
      <c r="F1" s="578"/>
      <c r="G1" s="578"/>
      <c r="H1" s="578"/>
    </row>
    <row r="2" spans="1:8">
      <c r="A2" s="578"/>
      <c r="B2" s="578"/>
      <c r="C2" s="578"/>
      <c r="D2" s="578"/>
      <c r="E2" s="578"/>
      <c r="F2" s="578"/>
      <c r="G2" s="578"/>
      <c r="H2" s="578"/>
    </row>
    <row r="3" spans="1:8" ht="31.5">
      <c r="A3" s="197"/>
      <c r="B3" s="197"/>
      <c r="C3" s="197"/>
      <c r="D3" s="197"/>
      <c r="E3" s="197"/>
      <c r="F3" s="197"/>
      <c r="G3" s="579" t="s">
        <v>824</v>
      </c>
      <c r="H3" s="57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80"/>
      <c r="B7" s="580"/>
      <c r="C7" s="580"/>
      <c r="D7" s="580"/>
      <c r="E7" s="580"/>
      <c r="F7" s="580"/>
      <c r="G7" s="580"/>
      <c r="H7" s="580"/>
    </row>
    <row r="8" spans="1:8" ht="17.25">
      <c r="A8" s="555" t="s">
        <v>4</v>
      </c>
      <c r="B8" s="555" t="s">
        <v>5</v>
      </c>
      <c r="C8" s="555"/>
      <c r="D8" s="193" t="s">
        <v>6</v>
      </c>
      <c r="E8" s="193" t="s">
        <v>7</v>
      </c>
      <c r="F8" s="555" t="s">
        <v>8</v>
      </c>
      <c r="G8" s="555"/>
      <c r="H8" s="555"/>
    </row>
    <row r="9" spans="1:8" ht="17.25" customHeight="1">
      <c r="A9" s="555"/>
      <c r="B9" s="573">
        <v>0.5</v>
      </c>
      <c r="C9" s="560"/>
      <c r="D9" s="8" t="s">
        <v>825</v>
      </c>
      <c r="E9" s="193">
        <v>6</v>
      </c>
      <c r="F9" s="555" t="s">
        <v>842</v>
      </c>
      <c r="G9" s="555"/>
      <c r="H9" s="555"/>
    </row>
    <row r="10" spans="1:8" ht="17.25">
      <c r="A10" s="555"/>
      <c r="B10" s="573">
        <v>4.1666666666666664E-2</v>
      </c>
      <c r="C10" s="581"/>
      <c r="D10" s="8" t="s">
        <v>826</v>
      </c>
      <c r="E10" s="9">
        <v>6</v>
      </c>
      <c r="F10" s="555"/>
      <c r="G10" s="555"/>
      <c r="H10" s="555"/>
    </row>
    <row r="11" spans="1:8" ht="17.25">
      <c r="A11" s="555"/>
      <c r="B11" s="573"/>
      <c r="C11" s="581"/>
      <c r="D11" s="131"/>
      <c r="E11" s="9"/>
      <c r="F11" s="555"/>
      <c r="G11" s="555"/>
      <c r="H11" s="555"/>
    </row>
    <row r="12" spans="1:8" ht="17.25">
      <c r="A12" s="555"/>
      <c r="B12" s="573"/>
      <c r="C12" s="581"/>
      <c r="D12" s="193"/>
      <c r="E12" s="193"/>
      <c r="F12" s="555"/>
      <c r="G12" s="555"/>
      <c r="H12" s="555"/>
    </row>
    <row r="13" spans="1:8" ht="17.25">
      <c r="A13" s="555"/>
      <c r="B13" s="573"/>
      <c r="C13" s="560"/>
      <c r="D13" s="51"/>
      <c r="E13" s="193"/>
      <c r="F13" s="574"/>
      <c r="G13" s="575"/>
      <c r="H13" s="576"/>
    </row>
    <row r="14" spans="1:8" ht="17.25">
      <c r="A14" s="558"/>
      <c r="B14" s="573"/>
      <c r="C14" s="560"/>
      <c r="D14" s="12"/>
      <c r="E14" s="194"/>
      <c r="F14" s="571"/>
      <c r="G14" s="571"/>
      <c r="H14" s="571"/>
    </row>
    <row r="15" spans="1:8" ht="17.25">
      <c r="A15" s="558" t="s">
        <v>9</v>
      </c>
      <c r="B15" s="573">
        <v>0.3125</v>
      </c>
      <c r="C15" s="581"/>
      <c r="D15" s="12" t="s">
        <v>827</v>
      </c>
      <c r="E15" s="193">
        <v>6</v>
      </c>
      <c r="F15" s="574" t="s">
        <v>841</v>
      </c>
      <c r="G15" s="575"/>
      <c r="H15" s="576"/>
    </row>
    <row r="16" spans="1:8" ht="17.25">
      <c r="A16" s="558"/>
      <c r="B16" s="573">
        <v>0.33333333333333331</v>
      </c>
      <c r="C16" s="581"/>
      <c r="D16" s="14" t="s">
        <v>828</v>
      </c>
      <c r="E16" s="194">
        <v>2</v>
      </c>
      <c r="F16" s="571"/>
      <c r="G16" s="571"/>
      <c r="H16" s="571"/>
    </row>
    <row r="17" spans="1:8" ht="17.25" customHeight="1">
      <c r="A17" s="558"/>
      <c r="B17" s="625">
        <v>0.3125</v>
      </c>
      <c r="C17" s="626"/>
      <c r="D17" s="198" t="s">
        <v>829</v>
      </c>
      <c r="E17" s="193">
        <v>4</v>
      </c>
      <c r="F17" s="555"/>
      <c r="G17" s="555"/>
      <c r="H17" s="555"/>
    </row>
    <row r="18" spans="1:8" ht="17.25">
      <c r="A18" s="558"/>
      <c r="B18" s="570">
        <v>0.29166666666666669</v>
      </c>
      <c r="C18" s="570"/>
      <c r="D18" s="198" t="s">
        <v>835</v>
      </c>
      <c r="E18" s="193">
        <v>3</v>
      </c>
      <c r="F18" s="555"/>
      <c r="G18" s="555"/>
      <c r="H18" s="555"/>
    </row>
    <row r="19" spans="1:8" ht="17.25">
      <c r="A19" s="558"/>
      <c r="B19" s="570"/>
      <c r="C19" s="571"/>
      <c r="D19" s="16"/>
      <c r="E19" s="193"/>
      <c r="F19" s="555"/>
      <c r="G19" s="555"/>
      <c r="H19" s="555"/>
    </row>
    <row r="20" spans="1:8" ht="17.25">
      <c r="A20" s="558"/>
      <c r="B20" s="685"/>
      <c r="C20" s="686"/>
      <c r="D20" s="16"/>
      <c r="E20" s="193"/>
      <c r="F20" s="194"/>
      <c r="G20" s="195"/>
      <c r="H20" s="196"/>
    </row>
    <row r="21" spans="1:8" ht="17.25">
      <c r="A21" s="558"/>
      <c r="B21" s="570"/>
      <c r="C21" s="571"/>
      <c r="D21" s="16"/>
      <c r="E21" s="193"/>
      <c r="F21" s="558"/>
      <c r="G21" s="559"/>
      <c r="H21" s="560"/>
    </row>
    <row r="22" spans="1:8" ht="17.25">
      <c r="A22" s="558"/>
      <c r="B22" s="570"/>
      <c r="C22" s="570"/>
      <c r="D22" s="198"/>
      <c r="E22" s="193"/>
      <c r="F22" s="558"/>
      <c r="G22" s="559"/>
      <c r="H22" s="560"/>
    </row>
    <row r="23" spans="1:8" ht="17.25">
      <c r="A23" s="558"/>
      <c r="B23" s="570"/>
      <c r="C23" s="571"/>
      <c r="D23" s="16"/>
      <c r="E23" s="193"/>
      <c r="F23" s="555"/>
      <c r="G23" s="555"/>
      <c r="H23" s="555"/>
    </row>
    <row r="24" spans="1:8" ht="17.25" customHeight="1">
      <c r="A24" s="561" t="s">
        <v>856</v>
      </c>
      <c r="B24" s="562"/>
      <c r="C24" s="562"/>
      <c r="D24" s="563"/>
      <c r="E24" s="567" t="s">
        <v>836</v>
      </c>
      <c r="F24" s="568"/>
      <c r="G24" s="568"/>
      <c r="H24" s="569"/>
    </row>
    <row r="25" spans="1:8" ht="17.25" customHeight="1">
      <c r="A25" s="564"/>
      <c r="B25" s="565"/>
      <c r="C25" s="565"/>
      <c r="D25" s="566"/>
      <c r="E25" s="564"/>
      <c r="F25" s="565"/>
      <c r="G25" s="565"/>
      <c r="H25" s="566"/>
    </row>
    <row r="26" spans="1:8" ht="17.25">
      <c r="A26" s="193" t="s">
        <v>10</v>
      </c>
      <c r="B26" s="555" t="s">
        <v>149</v>
      </c>
      <c r="C26" s="555"/>
      <c r="D26" s="555"/>
      <c r="E26" s="193" t="s">
        <v>11</v>
      </c>
      <c r="F26" s="558" t="s">
        <v>843</v>
      </c>
      <c r="G26" s="559"/>
      <c r="H26" s="560"/>
    </row>
    <row r="27" spans="1:8" ht="17.25">
      <c r="A27" s="193" t="s">
        <v>12</v>
      </c>
      <c r="B27" s="555" t="s">
        <v>13</v>
      </c>
      <c r="C27" s="555"/>
      <c r="D27" s="555"/>
      <c r="E27" s="193" t="s">
        <v>14</v>
      </c>
      <c r="F27" s="555" t="s">
        <v>844</v>
      </c>
      <c r="G27" s="555"/>
      <c r="H27" s="555"/>
    </row>
    <row r="28" spans="1:8" ht="17.25">
      <c r="A28" s="193" t="s">
        <v>15</v>
      </c>
      <c r="B28" s="555" t="s">
        <v>629</v>
      </c>
      <c r="C28" s="555"/>
      <c r="D28" s="555"/>
      <c r="E28" s="193" t="s">
        <v>16</v>
      </c>
      <c r="F28" s="555"/>
      <c r="G28" s="555"/>
      <c r="H28" s="555"/>
    </row>
    <row r="29" spans="1:8" ht="17.25" customHeight="1">
      <c r="A29" s="193" t="s">
        <v>17</v>
      </c>
      <c r="B29" s="555" t="s">
        <v>629</v>
      </c>
      <c r="C29" s="555"/>
      <c r="D29" s="555"/>
      <c r="E29" s="193" t="s">
        <v>18</v>
      </c>
      <c r="F29" s="555" t="s">
        <v>837</v>
      </c>
      <c r="G29" s="555"/>
      <c r="H29" s="555"/>
    </row>
    <row r="30" spans="1:8" ht="17.25">
      <c r="A30" s="193" t="s">
        <v>19</v>
      </c>
      <c r="B30" s="555" t="s">
        <v>13</v>
      </c>
      <c r="C30" s="555"/>
      <c r="D30" s="555"/>
      <c r="E30" s="193" t="s">
        <v>20</v>
      </c>
      <c r="F30" s="555" t="s">
        <v>838</v>
      </c>
      <c r="G30" s="555"/>
      <c r="H30" s="555"/>
    </row>
    <row r="31" spans="1:8" ht="17.25">
      <c r="A31" s="193"/>
      <c r="B31" s="555"/>
      <c r="C31" s="555"/>
      <c r="D31" s="555"/>
      <c r="E31" s="193" t="s">
        <v>21</v>
      </c>
      <c r="F31" s="555" t="s">
        <v>839</v>
      </c>
      <c r="G31" s="555"/>
      <c r="H31" s="555"/>
    </row>
    <row r="32" spans="1:8" ht="17.25">
      <c r="A32" s="193"/>
      <c r="B32" s="555"/>
      <c r="C32" s="555"/>
      <c r="D32" s="555"/>
      <c r="E32" s="193" t="s">
        <v>22</v>
      </c>
      <c r="F32" s="555" t="s">
        <v>840</v>
      </c>
      <c r="G32" s="555"/>
      <c r="H32" s="555"/>
    </row>
    <row r="33" spans="1:8">
      <c r="A33" s="17"/>
      <c r="B33" s="556"/>
      <c r="C33" s="556"/>
      <c r="D33" s="556"/>
      <c r="E33" s="17"/>
      <c r="F33" s="556"/>
      <c r="G33" s="556"/>
      <c r="H33" s="556"/>
    </row>
    <row r="34" spans="1:8" ht="24">
      <c r="A34" s="557" t="s">
        <v>24</v>
      </c>
      <c r="B34" s="557"/>
      <c r="C34" s="557"/>
      <c r="D34" s="557"/>
      <c r="E34" s="557"/>
      <c r="F34" s="557"/>
      <c r="G34" s="557"/>
      <c r="H34" s="557"/>
    </row>
    <row r="35" spans="1:8" ht="20.25" customHeight="1">
      <c r="A35" s="552" t="s">
        <v>830</v>
      </c>
      <c r="B35" s="553"/>
      <c r="C35" s="553"/>
      <c r="D35" s="554"/>
      <c r="E35" s="657" t="s">
        <v>845</v>
      </c>
      <c r="F35" s="658"/>
      <c r="G35" s="658"/>
      <c r="H35" s="659"/>
    </row>
    <row r="36" spans="1:8" ht="19.5" customHeight="1">
      <c r="A36" s="533" t="s">
        <v>831</v>
      </c>
      <c r="B36" s="534"/>
      <c r="C36" s="534"/>
      <c r="D36" s="540"/>
      <c r="E36" s="22" t="s">
        <v>846</v>
      </c>
      <c r="F36" s="22"/>
      <c r="G36" s="22"/>
      <c r="H36" s="203"/>
    </row>
    <row r="37" spans="1:8" ht="16.5" customHeight="1">
      <c r="A37" s="552" t="s">
        <v>832</v>
      </c>
      <c r="B37" s="553"/>
      <c r="C37" s="553"/>
      <c r="D37" s="554"/>
      <c r="E37" s="698" t="s">
        <v>847</v>
      </c>
      <c r="F37" s="698"/>
      <c r="G37" s="698"/>
      <c r="H37" s="609"/>
    </row>
    <row r="38" spans="1:8" ht="17.25" customHeight="1">
      <c r="A38" s="533" t="s">
        <v>833</v>
      </c>
      <c r="B38" s="534"/>
      <c r="C38" s="534"/>
      <c r="D38" s="540"/>
      <c r="E38" s="698"/>
      <c r="F38" s="698"/>
      <c r="G38" s="698"/>
      <c r="H38" s="609"/>
    </row>
    <row r="39" spans="1:8" ht="16.5" customHeight="1">
      <c r="A39" s="533" t="s">
        <v>834</v>
      </c>
      <c r="B39" s="534"/>
      <c r="C39" s="534"/>
      <c r="D39" s="540"/>
      <c r="E39" s="552" t="s">
        <v>848</v>
      </c>
      <c r="F39" s="553"/>
      <c r="G39" s="553"/>
      <c r="H39" s="601"/>
    </row>
    <row r="40" spans="1:8" ht="17.25" customHeight="1">
      <c r="A40" s="533"/>
      <c r="B40" s="534"/>
      <c r="C40" s="534"/>
      <c r="D40" s="540"/>
      <c r="E40" s="698" t="s">
        <v>849</v>
      </c>
      <c r="F40" s="698"/>
      <c r="G40" s="698"/>
      <c r="H40" s="609"/>
    </row>
    <row r="41" spans="1:8" ht="17.25" customHeight="1">
      <c r="A41" s="698" t="s">
        <v>807</v>
      </c>
      <c r="B41" s="698"/>
      <c r="C41" s="698"/>
      <c r="D41" s="613"/>
      <c r="E41" s="698" t="s">
        <v>850</v>
      </c>
      <c r="F41" s="698"/>
      <c r="G41" s="698"/>
      <c r="H41" s="609"/>
    </row>
    <row r="42" spans="1:8" ht="17.25" customHeight="1">
      <c r="A42" s="536" t="s">
        <v>807</v>
      </c>
      <c r="B42" s="537"/>
      <c r="C42" s="537"/>
      <c r="D42" s="538"/>
      <c r="E42" s="552" t="s">
        <v>851</v>
      </c>
      <c r="F42" s="553"/>
      <c r="G42" s="553"/>
      <c r="H42" s="601"/>
    </row>
    <row r="43" spans="1:8" ht="17.25" customHeight="1">
      <c r="A43" s="536"/>
      <c r="B43" s="537"/>
      <c r="C43" s="537"/>
      <c r="D43" s="538"/>
      <c r="E43" s="697" t="s">
        <v>852</v>
      </c>
      <c r="F43" s="697"/>
      <c r="G43" s="697"/>
      <c r="H43" s="697"/>
    </row>
    <row r="44" spans="1:8" ht="17.25" customHeight="1">
      <c r="A44" s="536"/>
      <c r="B44" s="537"/>
      <c r="C44" s="537"/>
      <c r="D44" s="538"/>
      <c r="E44" s="697" t="s">
        <v>853</v>
      </c>
      <c r="F44" s="697"/>
      <c r="G44" s="697"/>
      <c r="H44" s="697"/>
    </row>
    <row r="45" spans="1:8" ht="17.25" customHeight="1">
      <c r="A45" s="533"/>
      <c r="B45" s="534"/>
      <c r="C45" s="534"/>
      <c r="D45" s="540"/>
      <c r="E45" s="698" t="s">
        <v>854</v>
      </c>
      <c r="F45" s="698"/>
      <c r="G45" s="698"/>
      <c r="H45" s="609"/>
    </row>
    <row r="46" spans="1:8" ht="17.25" customHeight="1">
      <c r="A46" s="536"/>
      <c r="B46" s="537"/>
      <c r="C46" s="537"/>
      <c r="D46" s="538"/>
      <c r="E46" s="676"/>
      <c r="F46" s="683"/>
      <c r="G46" s="683"/>
      <c r="H46" s="684"/>
    </row>
    <row r="47" spans="1:8" ht="17.25" customHeight="1">
      <c r="A47" s="536"/>
      <c r="B47" s="537"/>
      <c r="C47" s="537"/>
      <c r="D47" s="538"/>
      <c r="E47" s="634"/>
      <c r="F47" s="635"/>
      <c r="G47" s="635"/>
      <c r="H47" s="669"/>
    </row>
    <row r="48" spans="1:8" ht="17.25" customHeight="1">
      <c r="A48" s="629"/>
      <c r="B48" s="629"/>
      <c r="C48" s="629"/>
      <c r="D48" s="630"/>
      <c r="E48" s="614"/>
      <c r="F48" s="615"/>
      <c r="G48" s="615"/>
      <c r="H48" s="616"/>
    </row>
    <row r="49" spans="1:8">
      <c r="A49" s="533"/>
      <c r="B49" s="534"/>
      <c r="C49" s="534"/>
      <c r="D49" s="535"/>
      <c r="H49" s="200"/>
    </row>
    <row r="50" spans="1:8">
      <c r="A50" s="631"/>
      <c r="B50" s="632"/>
      <c r="C50" s="632"/>
      <c r="D50" s="633"/>
      <c r="E50" s="680"/>
      <c r="F50" s="681"/>
      <c r="G50" s="681"/>
      <c r="H50" s="682"/>
    </row>
    <row r="51" spans="1:8" s="21" customFormat="1" ht="22.5" customHeight="1">
      <c r="A51" s="599" t="s">
        <v>262</v>
      </c>
      <c r="B51" s="599"/>
      <c r="C51" s="599"/>
      <c r="D51" s="599"/>
      <c r="E51" s="599"/>
      <c r="F51" s="600"/>
      <c r="G51" s="69"/>
      <c r="H51" s="68"/>
    </row>
    <row r="52" spans="1:8" s="59" customFormat="1">
      <c r="A52" s="593" t="s">
        <v>446</v>
      </c>
      <c r="B52" s="61" t="s">
        <v>253</v>
      </c>
      <c r="C52" s="60" t="s">
        <v>254</v>
      </c>
      <c r="D52" s="60" t="s">
        <v>256</v>
      </c>
      <c r="E52" s="593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594"/>
      <c r="B53" s="64"/>
      <c r="C53" s="63"/>
      <c r="D53" s="60"/>
      <c r="E53" s="594"/>
      <c r="F53" s="64"/>
      <c r="G53" s="63"/>
      <c r="H53" s="60"/>
    </row>
    <row r="54" spans="1:8">
      <c r="A54" s="594"/>
      <c r="B54" s="62"/>
      <c r="C54" s="63"/>
      <c r="D54" s="60"/>
      <c r="E54" s="594"/>
      <c r="F54" s="64"/>
      <c r="G54" s="63"/>
      <c r="H54" s="60"/>
    </row>
    <row r="55" spans="1:8">
      <c r="A55" s="594"/>
      <c r="B55" s="62"/>
      <c r="C55" s="63"/>
      <c r="D55" s="60"/>
      <c r="E55" s="594"/>
      <c r="F55" s="64"/>
      <c r="G55" s="63"/>
      <c r="H55" s="114"/>
    </row>
    <row r="56" spans="1:8">
      <c r="A56" s="594"/>
      <c r="B56" s="62"/>
      <c r="C56" s="63"/>
      <c r="D56" s="60"/>
      <c r="E56" s="594"/>
      <c r="F56" s="64"/>
      <c r="G56" s="63"/>
      <c r="H56" s="62"/>
    </row>
    <row r="57" spans="1:8">
      <c r="A57" s="594"/>
      <c r="B57" s="62"/>
      <c r="C57" s="63"/>
      <c r="D57" s="60"/>
      <c r="E57" s="594"/>
      <c r="F57" s="62"/>
      <c r="G57" s="63"/>
      <c r="H57" s="62"/>
    </row>
    <row r="58" spans="1:8">
      <c r="A58" s="595"/>
      <c r="B58" s="65" t="s">
        <v>260</v>
      </c>
      <c r="C58" s="66">
        <f>SUM(C53:C57)</f>
        <v>0</v>
      </c>
      <c r="D58" s="62"/>
      <c r="E58" s="595"/>
      <c r="F58" s="65" t="s">
        <v>260</v>
      </c>
      <c r="G58" s="67">
        <f>SUM(G53:G57)</f>
        <v>0</v>
      </c>
      <c r="H58" s="62"/>
    </row>
  </sheetData>
  <mergeCells count="88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B22:C22"/>
    <mergeCell ref="F22:H22"/>
    <mergeCell ref="B23:C23"/>
    <mergeCell ref="F23:H23"/>
    <mergeCell ref="A24:D25"/>
    <mergeCell ref="E24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43:D43"/>
    <mergeCell ref="E43:H43"/>
    <mergeCell ref="A36:D36"/>
    <mergeCell ref="A37:D37"/>
    <mergeCell ref="E37:H37"/>
    <mergeCell ref="A38:D38"/>
    <mergeCell ref="E38:H38"/>
    <mergeCell ref="A39:D39"/>
    <mergeCell ref="E39:H39"/>
    <mergeCell ref="E42:H42"/>
    <mergeCell ref="A40:D40"/>
    <mergeCell ref="E40:H40"/>
    <mergeCell ref="A41:D41"/>
    <mergeCell ref="E41:H41"/>
    <mergeCell ref="A42:D42"/>
    <mergeCell ref="A44:D44"/>
    <mergeCell ref="E44:H44"/>
    <mergeCell ref="A45:D45"/>
    <mergeCell ref="E45:H45"/>
    <mergeCell ref="A46:D46"/>
    <mergeCell ref="E46:H46"/>
    <mergeCell ref="A51:F51"/>
    <mergeCell ref="A52:A58"/>
    <mergeCell ref="E52:E58"/>
    <mergeCell ref="A47:D47"/>
    <mergeCell ref="E47:H47"/>
    <mergeCell ref="A48:D48"/>
    <mergeCell ref="E48:H48"/>
    <mergeCell ref="A49:D49"/>
    <mergeCell ref="A50:D50"/>
    <mergeCell ref="E50:H50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58"/>
  <sheetViews>
    <sheetView topLeftCell="A4" zoomScaleNormal="100" workbookViewId="0">
      <selection activeCell="A15" sqref="A15:A23"/>
    </sheetView>
  </sheetViews>
  <sheetFormatPr defaultRowHeight="16.5"/>
  <cols>
    <col min="1" max="1" width="9" style="210"/>
    <col min="2" max="2" width="10.25" style="210" customWidth="1"/>
    <col min="3" max="3" width="11.375" style="210" customWidth="1"/>
    <col min="4" max="4" width="21.5" style="210" customWidth="1"/>
    <col min="5" max="5" width="10.25" style="210" customWidth="1"/>
    <col min="6" max="6" width="9.875" style="210" bestFit="1" customWidth="1"/>
    <col min="7" max="7" width="18.125" style="210" customWidth="1"/>
    <col min="8" max="8" width="34.75" style="210" customWidth="1"/>
    <col min="9" max="10" width="9" style="210"/>
    <col min="11" max="11" width="9.5" style="210" bestFit="1" customWidth="1"/>
    <col min="12" max="16384" width="9" style="210"/>
  </cols>
  <sheetData>
    <row r="1" spans="1:8">
      <c r="A1" s="578" t="s">
        <v>0</v>
      </c>
      <c r="B1" s="578"/>
      <c r="C1" s="578"/>
      <c r="D1" s="578"/>
      <c r="E1" s="578"/>
      <c r="F1" s="578"/>
      <c r="G1" s="578"/>
      <c r="H1" s="578"/>
    </row>
    <row r="2" spans="1:8">
      <c r="A2" s="578"/>
      <c r="B2" s="578"/>
      <c r="C2" s="578"/>
      <c r="D2" s="578"/>
      <c r="E2" s="578"/>
      <c r="F2" s="578"/>
      <c r="G2" s="578"/>
      <c r="H2" s="578"/>
    </row>
    <row r="3" spans="1:8" ht="31.5">
      <c r="A3" s="208"/>
      <c r="B3" s="208"/>
      <c r="C3" s="208"/>
      <c r="D3" s="208"/>
      <c r="E3" s="208"/>
      <c r="F3" s="208"/>
      <c r="G3" s="579" t="s">
        <v>855</v>
      </c>
      <c r="H3" s="57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80"/>
      <c r="B7" s="580"/>
      <c r="C7" s="580"/>
      <c r="D7" s="580"/>
      <c r="E7" s="580"/>
      <c r="F7" s="580"/>
      <c r="G7" s="580"/>
      <c r="H7" s="580"/>
    </row>
    <row r="8" spans="1:8" ht="17.25">
      <c r="A8" s="555" t="s">
        <v>947</v>
      </c>
      <c r="B8" s="555" t="s">
        <v>857</v>
      </c>
      <c r="C8" s="555"/>
      <c r="D8" s="204" t="s">
        <v>858</v>
      </c>
      <c r="E8" s="204" t="s">
        <v>859</v>
      </c>
      <c r="F8" s="555"/>
      <c r="G8" s="555"/>
      <c r="H8" s="555"/>
    </row>
    <row r="9" spans="1:8" ht="17.25" customHeight="1">
      <c r="A9" s="555"/>
      <c r="B9" s="573">
        <v>0.5</v>
      </c>
      <c r="C9" s="560"/>
      <c r="D9" s="8" t="s">
        <v>860</v>
      </c>
      <c r="E9" s="204">
        <v>7</v>
      </c>
      <c r="F9" s="555"/>
      <c r="G9" s="555"/>
      <c r="H9" s="555"/>
    </row>
    <row r="10" spans="1:8" ht="17.25">
      <c r="A10" s="555"/>
      <c r="B10" s="573"/>
      <c r="C10" s="581"/>
      <c r="D10" s="8"/>
      <c r="E10" s="9"/>
      <c r="F10" s="555"/>
      <c r="G10" s="555"/>
      <c r="H10" s="555"/>
    </row>
    <row r="11" spans="1:8" ht="17.25">
      <c r="A11" s="555"/>
      <c r="B11" s="573"/>
      <c r="C11" s="581"/>
      <c r="D11" s="131"/>
      <c r="E11" s="9"/>
      <c r="F11" s="555"/>
      <c r="G11" s="555"/>
      <c r="H11" s="555"/>
    </row>
    <row r="12" spans="1:8" ht="17.25">
      <c r="A12" s="555"/>
      <c r="B12" s="573"/>
      <c r="C12" s="581"/>
      <c r="D12" s="204"/>
      <c r="E12" s="204"/>
      <c r="F12" s="555"/>
      <c r="G12" s="555"/>
      <c r="H12" s="555"/>
    </row>
    <row r="13" spans="1:8" ht="17.25">
      <c r="A13" s="555"/>
      <c r="B13" s="573"/>
      <c r="C13" s="560"/>
      <c r="D13" s="51"/>
      <c r="E13" s="204"/>
      <c r="F13" s="574"/>
      <c r="G13" s="575"/>
      <c r="H13" s="576"/>
    </row>
    <row r="14" spans="1:8" ht="17.25">
      <c r="A14" s="558"/>
      <c r="B14" s="573"/>
      <c r="C14" s="560"/>
      <c r="D14" s="12"/>
      <c r="E14" s="205"/>
      <c r="F14" s="571"/>
      <c r="G14" s="571"/>
      <c r="H14" s="571"/>
    </row>
    <row r="15" spans="1:8" ht="17.25">
      <c r="A15" s="558" t="s">
        <v>948</v>
      </c>
      <c r="B15" s="573">
        <v>0.25</v>
      </c>
      <c r="C15" s="581"/>
      <c r="D15" s="12" t="s">
        <v>861</v>
      </c>
      <c r="E15" s="204">
        <v>4</v>
      </c>
      <c r="F15" s="574"/>
      <c r="G15" s="575"/>
      <c r="H15" s="576"/>
    </row>
    <row r="16" spans="1:8" ht="17.25">
      <c r="A16" s="558"/>
      <c r="B16" s="573">
        <v>0.22916666666666666</v>
      </c>
      <c r="C16" s="581"/>
      <c r="D16" s="14" t="s">
        <v>862</v>
      </c>
      <c r="E16" s="205">
        <v>8</v>
      </c>
      <c r="F16" s="571"/>
      <c r="G16" s="571"/>
      <c r="H16" s="571"/>
    </row>
    <row r="17" spans="1:8" ht="17.25" customHeight="1">
      <c r="A17" s="558"/>
      <c r="B17" s="625">
        <v>0.35416666666666669</v>
      </c>
      <c r="C17" s="626"/>
      <c r="D17" s="209" t="s">
        <v>863</v>
      </c>
      <c r="E17" s="204" t="s">
        <v>865</v>
      </c>
      <c r="F17" s="555"/>
      <c r="G17" s="555"/>
      <c r="H17" s="555"/>
    </row>
    <row r="18" spans="1:8" ht="17.25">
      <c r="A18" s="558"/>
      <c r="B18" s="570">
        <v>0.29166666666666669</v>
      </c>
      <c r="C18" s="570"/>
      <c r="D18" s="209" t="s">
        <v>864</v>
      </c>
      <c r="E18" s="204">
        <v>6</v>
      </c>
      <c r="F18" s="555"/>
      <c r="G18" s="555"/>
      <c r="H18" s="555"/>
    </row>
    <row r="19" spans="1:8" ht="17.25">
      <c r="A19" s="558"/>
      <c r="B19" s="570"/>
      <c r="C19" s="571"/>
      <c r="D19" s="16"/>
      <c r="E19" s="204"/>
      <c r="F19" s="555"/>
      <c r="G19" s="555"/>
      <c r="H19" s="555"/>
    </row>
    <row r="20" spans="1:8" ht="17.25">
      <c r="A20" s="558"/>
      <c r="B20" s="685"/>
      <c r="C20" s="686"/>
      <c r="D20" s="16"/>
      <c r="E20" s="204"/>
      <c r="F20" s="205"/>
      <c r="G20" s="206"/>
      <c r="H20" s="207"/>
    </row>
    <row r="21" spans="1:8" ht="17.25">
      <c r="A21" s="558"/>
      <c r="B21" s="570"/>
      <c r="C21" s="571"/>
      <c r="D21" s="16"/>
      <c r="E21" s="204"/>
      <c r="F21" s="558"/>
      <c r="G21" s="559"/>
      <c r="H21" s="560"/>
    </row>
    <row r="22" spans="1:8" ht="17.25">
      <c r="A22" s="558"/>
      <c r="B22" s="570"/>
      <c r="C22" s="570"/>
      <c r="D22" s="209"/>
      <c r="E22" s="204"/>
      <c r="F22" s="558"/>
      <c r="G22" s="559"/>
      <c r="H22" s="560"/>
    </row>
    <row r="23" spans="1:8" ht="17.25">
      <c r="A23" s="558"/>
      <c r="B23" s="570"/>
      <c r="C23" s="571"/>
      <c r="D23" s="16"/>
      <c r="E23" s="204"/>
      <c r="F23" s="555"/>
      <c r="G23" s="555"/>
      <c r="H23" s="555"/>
    </row>
    <row r="24" spans="1:8" ht="17.25" customHeight="1">
      <c r="A24" s="561" t="s">
        <v>867</v>
      </c>
      <c r="B24" s="562"/>
      <c r="C24" s="562"/>
      <c r="D24" s="563"/>
      <c r="E24" s="567" t="s">
        <v>873</v>
      </c>
      <c r="F24" s="568"/>
      <c r="G24" s="568"/>
      <c r="H24" s="569"/>
    </row>
    <row r="25" spans="1:8" ht="17.25" customHeight="1">
      <c r="A25" s="564"/>
      <c r="B25" s="565"/>
      <c r="C25" s="565"/>
      <c r="D25" s="566"/>
      <c r="E25" s="564"/>
      <c r="F25" s="565"/>
      <c r="G25" s="565"/>
      <c r="H25" s="566"/>
    </row>
    <row r="26" spans="1:8" ht="17.25">
      <c r="A26" s="204" t="s">
        <v>10</v>
      </c>
      <c r="B26" s="555" t="s">
        <v>871</v>
      </c>
      <c r="C26" s="555"/>
      <c r="D26" s="555"/>
      <c r="E26" s="204" t="s">
        <v>11</v>
      </c>
      <c r="F26" s="558" t="s">
        <v>874</v>
      </c>
      <c r="G26" s="559"/>
      <c r="H26" s="560"/>
    </row>
    <row r="27" spans="1:8" ht="17.25">
      <c r="A27" s="204" t="s">
        <v>12</v>
      </c>
      <c r="B27" s="555" t="s">
        <v>872</v>
      </c>
      <c r="C27" s="555"/>
      <c r="D27" s="555"/>
      <c r="E27" s="204" t="s">
        <v>14</v>
      </c>
      <c r="F27" s="555" t="s">
        <v>875</v>
      </c>
      <c r="G27" s="555"/>
      <c r="H27" s="555"/>
    </row>
    <row r="28" spans="1:8" ht="17.25">
      <c r="A28" s="204" t="s">
        <v>15</v>
      </c>
      <c r="B28" s="555" t="s">
        <v>629</v>
      </c>
      <c r="C28" s="555"/>
      <c r="D28" s="555"/>
      <c r="E28" s="204" t="s">
        <v>16</v>
      </c>
      <c r="F28" s="555"/>
      <c r="G28" s="555"/>
      <c r="H28" s="555"/>
    </row>
    <row r="29" spans="1:8" ht="17.25" customHeight="1">
      <c r="A29" s="204" t="s">
        <v>17</v>
      </c>
      <c r="B29" s="555" t="s">
        <v>866</v>
      </c>
      <c r="C29" s="555"/>
      <c r="D29" s="555"/>
      <c r="E29" s="204" t="s">
        <v>18</v>
      </c>
      <c r="F29" s="555" t="s">
        <v>837</v>
      </c>
      <c r="G29" s="555"/>
      <c r="H29" s="555"/>
    </row>
    <row r="30" spans="1:8" ht="17.25">
      <c r="A30" s="204" t="s">
        <v>19</v>
      </c>
      <c r="B30" s="555" t="s">
        <v>13</v>
      </c>
      <c r="C30" s="555"/>
      <c r="D30" s="555"/>
      <c r="E30" s="204" t="s">
        <v>20</v>
      </c>
      <c r="F30" s="555" t="s">
        <v>838</v>
      </c>
      <c r="G30" s="555"/>
      <c r="H30" s="555"/>
    </row>
    <row r="31" spans="1:8" ht="17.25">
      <c r="A31" s="204"/>
      <c r="B31" s="555"/>
      <c r="C31" s="555"/>
      <c r="D31" s="555"/>
      <c r="E31" s="204" t="s">
        <v>21</v>
      </c>
      <c r="F31" s="555" t="s">
        <v>875</v>
      </c>
      <c r="G31" s="555"/>
      <c r="H31" s="555"/>
    </row>
    <row r="32" spans="1:8" ht="17.25">
      <c r="A32" s="204"/>
      <c r="B32" s="555"/>
      <c r="C32" s="555"/>
      <c r="D32" s="555"/>
      <c r="E32" s="204" t="s">
        <v>22</v>
      </c>
      <c r="F32" s="555" t="s">
        <v>876</v>
      </c>
      <c r="G32" s="555"/>
      <c r="H32" s="555"/>
    </row>
    <row r="33" spans="1:8">
      <c r="A33" s="17"/>
      <c r="B33" s="556"/>
      <c r="C33" s="556"/>
      <c r="D33" s="556"/>
      <c r="E33" s="17"/>
      <c r="F33" s="556"/>
      <c r="G33" s="556"/>
      <c r="H33" s="556"/>
    </row>
    <row r="34" spans="1:8" ht="24">
      <c r="A34" s="557" t="s">
        <v>24</v>
      </c>
      <c r="B34" s="557"/>
      <c r="C34" s="557"/>
      <c r="D34" s="557"/>
      <c r="E34" s="557"/>
      <c r="F34" s="557"/>
      <c r="G34" s="557"/>
      <c r="H34" s="557"/>
    </row>
    <row r="35" spans="1:8" ht="20.25" customHeight="1">
      <c r="A35" s="552" t="s">
        <v>877</v>
      </c>
      <c r="B35" s="553"/>
      <c r="C35" s="553"/>
      <c r="D35" s="554"/>
      <c r="E35" s="657" t="s">
        <v>878</v>
      </c>
      <c r="F35" s="658"/>
      <c r="G35" s="658"/>
      <c r="H35" s="659"/>
    </row>
    <row r="36" spans="1:8" ht="19.5" customHeight="1">
      <c r="A36" s="533" t="s">
        <v>891</v>
      </c>
      <c r="B36" s="534"/>
      <c r="C36" s="534"/>
      <c r="D36" s="540"/>
      <c r="E36" s="672" t="s">
        <v>879</v>
      </c>
      <c r="F36" s="673"/>
      <c r="G36" s="673"/>
      <c r="H36" s="674"/>
    </row>
    <row r="37" spans="1:8" ht="16.5" customHeight="1">
      <c r="A37" s="552" t="s">
        <v>868</v>
      </c>
      <c r="B37" s="553"/>
      <c r="C37" s="553"/>
      <c r="D37" s="554"/>
      <c r="E37" s="698" t="s">
        <v>880</v>
      </c>
      <c r="F37" s="698"/>
      <c r="G37" s="698"/>
      <c r="H37" s="609"/>
    </row>
    <row r="38" spans="1:8" ht="17.25" customHeight="1">
      <c r="A38" s="533" t="s">
        <v>869</v>
      </c>
      <c r="B38" s="534"/>
      <c r="C38" s="534"/>
      <c r="D38" s="540"/>
      <c r="E38" s="702" t="s">
        <v>881</v>
      </c>
      <c r="F38" s="703"/>
      <c r="G38" s="703"/>
      <c r="H38" s="704"/>
    </row>
    <row r="39" spans="1:8" ht="16.5" customHeight="1">
      <c r="A39" s="533" t="s">
        <v>870</v>
      </c>
      <c r="B39" s="534"/>
      <c r="C39" s="534"/>
      <c r="D39" s="540"/>
      <c r="E39" s="699" t="s">
        <v>882</v>
      </c>
      <c r="F39" s="700"/>
      <c r="G39" s="700"/>
      <c r="H39" s="701"/>
    </row>
    <row r="40" spans="1:8" ht="17.25" customHeight="1">
      <c r="A40" s="533"/>
      <c r="B40" s="534"/>
      <c r="C40" s="534"/>
      <c r="D40" s="540"/>
      <c r="E40" s="698"/>
      <c r="F40" s="698"/>
      <c r="G40" s="698"/>
      <c r="H40" s="609"/>
    </row>
    <row r="41" spans="1:8" ht="17.25" customHeight="1">
      <c r="A41" s="698" t="s">
        <v>807</v>
      </c>
      <c r="B41" s="698"/>
      <c r="C41" s="698"/>
      <c r="D41" s="613"/>
      <c r="E41" s="698"/>
      <c r="F41" s="698"/>
      <c r="G41" s="698"/>
      <c r="H41" s="609"/>
    </row>
    <row r="42" spans="1:8" ht="17.25" customHeight="1">
      <c r="A42" s="536" t="s">
        <v>807</v>
      </c>
      <c r="B42" s="537"/>
      <c r="C42" s="537"/>
      <c r="D42" s="538"/>
      <c r="E42" s="533"/>
      <c r="F42" s="534"/>
      <c r="G42" s="534"/>
      <c r="H42" s="540"/>
    </row>
    <row r="43" spans="1:8" ht="17.25" customHeight="1">
      <c r="A43" s="536"/>
      <c r="B43" s="537"/>
      <c r="C43" s="537"/>
      <c r="D43" s="538"/>
      <c r="E43" s="697"/>
      <c r="F43" s="697"/>
      <c r="G43" s="697"/>
      <c r="H43" s="697"/>
    </row>
    <row r="44" spans="1:8" ht="17.25" customHeight="1">
      <c r="A44" s="536"/>
      <c r="B44" s="537"/>
      <c r="C44" s="537"/>
      <c r="D44" s="538"/>
      <c r="E44" s="697"/>
      <c r="F44" s="697"/>
      <c r="G44" s="697"/>
      <c r="H44" s="697"/>
    </row>
    <row r="45" spans="1:8" ht="17.25" customHeight="1">
      <c r="A45" s="533"/>
      <c r="B45" s="534"/>
      <c r="C45" s="534"/>
      <c r="D45" s="540"/>
      <c r="E45" s="698"/>
      <c r="F45" s="698"/>
      <c r="G45" s="698"/>
      <c r="H45" s="609"/>
    </row>
    <row r="46" spans="1:8" ht="17.25" customHeight="1">
      <c r="A46" s="536"/>
      <c r="B46" s="537"/>
      <c r="C46" s="537"/>
      <c r="D46" s="538"/>
      <c r="E46" s="676"/>
      <c r="F46" s="683"/>
      <c r="G46" s="683"/>
      <c r="H46" s="684"/>
    </row>
    <row r="47" spans="1:8" ht="17.25" customHeight="1">
      <c r="A47" s="536"/>
      <c r="B47" s="537"/>
      <c r="C47" s="537"/>
      <c r="D47" s="538"/>
      <c r="E47" s="634"/>
      <c r="F47" s="635"/>
      <c r="G47" s="635"/>
      <c r="H47" s="669"/>
    </row>
    <row r="48" spans="1:8" ht="17.25" customHeight="1">
      <c r="A48" s="629"/>
      <c r="B48" s="629"/>
      <c r="C48" s="629"/>
      <c r="D48" s="630"/>
      <c r="E48" s="614"/>
      <c r="F48" s="615"/>
      <c r="G48" s="615"/>
      <c r="H48" s="616"/>
    </row>
    <row r="49" spans="1:8">
      <c r="A49" s="533"/>
      <c r="B49" s="534"/>
      <c r="C49" s="534"/>
      <c r="D49" s="535"/>
      <c r="H49" s="211"/>
    </row>
    <row r="50" spans="1:8">
      <c r="A50" s="631"/>
      <c r="B50" s="632"/>
      <c r="C50" s="632"/>
      <c r="D50" s="633"/>
      <c r="E50" s="680"/>
      <c r="F50" s="681"/>
      <c r="G50" s="681"/>
      <c r="H50" s="682"/>
    </row>
    <row r="51" spans="1:8" s="21" customFormat="1" ht="22.5" customHeight="1">
      <c r="A51" s="599" t="s">
        <v>262</v>
      </c>
      <c r="B51" s="599"/>
      <c r="C51" s="599"/>
      <c r="D51" s="599"/>
      <c r="E51" s="599"/>
      <c r="F51" s="600"/>
      <c r="G51" s="69"/>
      <c r="H51" s="68"/>
    </row>
    <row r="52" spans="1:8" s="59" customFormat="1">
      <c r="A52" s="593" t="s">
        <v>446</v>
      </c>
      <c r="B52" s="61" t="s">
        <v>253</v>
      </c>
      <c r="C52" s="60" t="s">
        <v>254</v>
      </c>
      <c r="D52" s="60" t="s">
        <v>256</v>
      </c>
      <c r="E52" s="593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594"/>
      <c r="B53" s="64"/>
      <c r="C53" s="63"/>
      <c r="D53" s="60"/>
      <c r="E53" s="594"/>
      <c r="F53" s="64"/>
      <c r="G53" s="63"/>
      <c r="H53" s="60"/>
    </row>
    <row r="54" spans="1:8">
      <c r="A54" s="594"/>
      <c r="B54" s="62"/>
      <c r="C54" s="63"/>
      <c r="D54" s="60"/>
      <c r="E54" s="594"/>
      <c r="F54" s="64"/>
      <c r="G54" s="63"/>
      <c r="H54" s="60"/>
    </row>
    <row r="55" spans="1:8">
      <c r="A55" s="594"/>
      <c r="B55" s="62"/>
      <c r="C55" s="63"/>
      <c r="D55" s="60"/>
      <c r="E55" s="594"/>
      <c r="F55" s="64"/>
      <c r="G55" s="63"/>
      <c r="H55" s="114"/>
    </row>
    <row r="56" spans="1:8">
      <c r="A56" s="594"/>
      <c r="B56" s="62"/>
      <c r="C56" s="63"/>
      <c r="D56" s="60"/>
      <c r="E56" s="594"/>
      <c r="F56" s="64"/>
      <c r="G56" s="63"/>
      <c r="H56" s="62"/>
    </row>
    <row r="57" spans="1:8">
      <c r="A57" s="594"/>
      <c r="B57" s="62"/>
      <c r="C57" s="63"/>
      <c r="D57" s="60"/>
      <c r="E57" s="594"/>
      <c r="F57" s="62"/>
      <c r="G57" s="63"/>
      <c r="H57" s="62"/>
    </row>
    <row r="58" spans="1:8">
      <c r="A58" s="595"/>
      <c r="B58" s="65" t="s">
        <v>260</v>
      </c>
      <c r="C58" s="66">
        <f>SUM(C53:C57)</f>
        <v>0</v>
      </c>
      <c r="D58" s="62"/>
      <c r="E58" s="595"/>
      <c r="F58" s="65" t="s">
        <v>260</v>
      </c>
      <c r="G58" s="67">
        <f>SUM(G53:G57)</f>
        <v>0</v>
      </c>
      <c r="H58" s="62"/>
    </row>
  </sheetData>
  <mergeCells count="89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B22:C22"/>
    <mergeCell ref="F22:H22"/>
    <mergeCell ref="B23:C23"/>
    <mergeCell ref="F23:H23"/>
    <mergeCell ref="A24:D25"/>
    <mergeCell ref="E24:H25"/>
    <mergeCell ref="B26:D26"/>
    <mergeCell ref="F26:H26"/>
    <mergeCell ref="B27:D27"/>
    <mergeCell ref="F27:H27"/>
    <mergeCell ref="B28:D28"/>
    <mergeCell ref="F28:H28"/>
    <mergeCell ref="B29:D29"/>
    <mergeCell ref="F29:H29"/>
    <mergeCell ref="B30:D30"/>
    <mergeCell ref="F30:H30"/>
    <mergeCell ref="B31:D31"/>
    <mergeCell ref="F31:H31"/>
    <mergeCell ref="A39:D39"/>
    <mergeCell ref="E39:H39"/>
    <mergeCell ref="B32:D32"/>
    <mergeCell ref="F32:H32"/>
    <mergeCell ref="B33:D33"/>
    <mergeCell ref="F33:H33"/>
    <mergeCell ref="A34:H34"/>
    <mergeCell ref="A35:D35"/>
    <mergeCell ref="E35:H35"/>
    <mergeCell ref="E36:H36"/>
    <mergeCell ref="A36:D36"/>
    <mergeCell ref="A37:D37"/>
    <mergeCell ref="E37:H37"/>
    <mergeCell ref="A38:D38"/>
    <mergeCell ref="E38:H38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48:D48"/>
    <mergeCell ref="E48:H48"/>
    <mergeCell ref="A49:D49"/>
    <mergeCell ref="A50:D50"/>
    <mergeCell ref="E50:H50"/>
    <mergeCell ref="A51:F51"/>
    <mergeCell ref="A52:A58"/>
    <mergeCell ref="E52:E58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58"/>
  <sheetViews>
    <sheetView topLeftCell="A16" zoomScaleNormal="100" workbookViewId="0">
      <selection activeCell="A15" sqref="A15:A23"/>
    </sheetView>
  </sheetViews>
  <sheetFormatPr defaultRowHeight="16.5"/>
  <cols>
    <col min="1" max="1" width="9" style="218"/>
    <col min="2" max="2" width="10.25" style="218" customWidth="1"/>
    <col min="3" max="3" width="11.375" style="218" customWidth="1"/>
    <col min="4" max="4" width="21.5" style="218" customWidth="1"/>
    <col min="5" max="5" width="10.25" style="218" customWidth="1"/>
    <col min="6" max="6" width="9.875" style="218" bestFit="1" customWidth="1"/>
    <col min="7" max="7" width="18.125" style="218" customWidth="1"/>
    <col min="8" max="8" width="34.75" style="218" customWidth="1"/>
    <col min="9" max="10" width="9" style="218"/>
    <col min="11" max="11" width="9.5" style="218" bestFit="1" customWidth="1"/>
    <col min="12" max="16384" width="9" style="218"/>
  </cols>
  <sheetData>
    <row r="1" spans="1:8">
      <c r="A1" s="578" t="s">
        <v>0</v>
      </c>
      <c r="B1" s="578"/>
      <c r="C1" s="578"/>
      <c r="D1" s="578"/>
      <c r="E1" s="578"/>
      <c r="F1" s="578"/>
      <c r="G1" s="578"/>
      <c r="H1" s="578"/>
    </row>
    <row r="2" spans="1:8">
      <c r="A2" s="578"/>
      <c r="B2" s="578"/>
      <c r="C2" s="578"/>
      <c r="D2" s="578"/>
      <c r="E2" s="578"/>
      <c r="F2" s="578"/>
      <c r="G2" s="578"/>
      <c r="H2" s="578"/>
    </row>
    <row r="3" spans="1:8" ht="31.5">
      <c r="A3" s="216"/>
      <c r="B3" s="216"/>
      <c r="C3" s="216"/>
      <c r="D3" s="216"/>
      <c r="E3" s="216"/>
      <c r="F3" s="216"/>
      <c r="G3" s="579" t="s">
        <v>883</v>
      </c>
      <c r="H3" s="57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80"/>
      <c r="B7" s="580"/>
      <c r="C7" s="580"/>
      <c r="D7" s="580"/>
      <c r="E7" s="580"/>
      <c r="F7" s="580"/>
      <c r="G7" s="580"/>
      <c r="H7" s="580"/>
    </row>
    <row r="8" spans="1:8" ht="17.25">
      <c r="A8" s="555" t="s">
        <v>949</v>
      </c>
      <c r="B8" s="555" t="s">
        <v>857</v>
      </c>
      <c r="C8" s="555"/>
      <c r="D8" s="212" t="s">
        <v>858</v>
      </c>
      <c r="E8" s="212" t="s">
        <v>859</v>
      </c>
      <c r="F8" s="555"/>
      <c r="G8" s="555"/>
      <c r="H8" s="555"/>
    </row>
    <row r="9" spans="1:8" ht="17.25" customHeight="1">
      <c r="A9" s="555"/>
      <c r="B9" s="573"/>
      <c r="C9" s="560"/>
      <c r="D9" s="8"/>
      <c r="E9" s="212"/>
      <c r="F9" s="555"/>
      <c r="G9" s="555"/>
      <c r="H9" s="555"/>
    </row>
    <row r="10" spans="1:8" ht="17.25">
      <c r="A10" s="555"/>
      <c r="B10" s="573"/>
      <c r="C10" s="581"/>
      <c r="D10" s="8"/>
      <c r="E10" s="9"/>
      <c r="F10" s="555"/>
      <c r="G10" s="555"/>
      <c r="H10" s="555"/>
    </row>
    <row r="11" spans="1:8" ht="17.25">
      <c r="A11" s="555"/>
      <c r="B11" s="573"/>
      <c r="C11" s="581"/>
      <c r="D11" s="131"/>
      <c r="E11" s="9"/>
      <c r="F11" s="555"/>
      <c r="G11" s="555"/>
      <c r="H11" s="555"/>
    </row>
    <row r="12" spans="1:8" ht="17.25">
      <c r="A12" s="555"/>
      <c r="B12" s="573"/>
      <c r="C12" s="581"/>
      <c r="D12" s="212"/>
      <c r="E12" s="212"/>
      <c r="F12" s="555"/>
      <c r="G12" s="555"/>
      <c r="H12" s="555"/>
    </row>
    <row r="13" spans="1:8" ht="17.25">
      <c r="A13" s="555"/>
      <c r="B13" s="573"/>
      <c r="C13" s="560"/>
      <c r="D13" s="51"/>
      <c r="E13" s="212"/>
      <c r="F13" s="574"/>
      <c r="G13" s="575"/>
      <c r="H13" s="576"/>
    </row>
    <row r="14" spans="1:8" ht="17.25">
      <c r="A14" s="558"/>
      <c r="B14" s="573"/>
      <c r="C14" s="560"/>
      <c r="D14" s="12"/>
      <c r="E14" s="213"/>
      <c r="F14" s="571"/>
      <c r="G14" s="571"/>
      <c r="H14" s="571"/>
    </row>
    <row r="15" spans="1:8" ht="17.25">
      <c r="A15" s="558" t="s">
        <v>948</v>
      </c>
      <c r="B15" s="573">
        <v>0.22222222222222221</v>
      </c>
      <c r="C15" s="581"/>
      <c r="D15" s="12"/>
      <c r="E15" s="212">
        <v>2</v>
      </c>
      <c r="F15" s="574"/>
      <c r="G15" s="575"/>
      <c r="H15" s="576"/>
    </row>
    <row r="16" spans="1:8" ht="17.25">
      <c r="A16" s="558"/>
      <c r="B16" s="573">
        <v>0.27083333333333331</v>
      </c>
      <c r="C16" s="581"/>
      <c r="D16" s="14" t="s">
        <v>884</v>
      </c>
      <c r="E16" s="213">
        <v>6</v>
      </c>
      <c r="F16" s="571" t="s">
        <v>900</v>
      </c>
      <c r="G16" s="571"/>
      <c r="H16" s="571"/>
    </row>
    <row r="17" spans="1:8" ht="17.25" customHeight="1">
      <c r="A17" s="558"/>
      <c r="B17" s="625">
        <v>0.27083333333333331</v>
      </c>
      <c r="C17" s="626"/>
      <c r="D17" s="217" t="s">
        <v>885</v>
      </c>
      <c r="E17" s="212">
        <v>6</v>
      </c>
      <c r="F17" s="555"/>
      <c r="G17" s="555"/>
      <c r="H17" s="555"/>
    </row>
    <row r="18" spans="1:8" ht="17.25">
      <c r="A18" s="558"/>
      <c r="B18" s="570"/>
      <c r="C18" s="570"/>
      <c r="D18" s="217"/>
      <c r="E18" s="212"/>
      <c r="F18" s="555"/>
      <c r="G18" s="555"/>
      <c r="H18" s="555"/>
    </row>
    <row r="19" spans="1:8" ht="17.25">
      <c r="A19" s="558"/>
      <c r="B19" s="570"/>
      <c r="C19" s="571"/>
      <c r="D19" s="16"/>
      <c r="E19" s="212"/>
      <c r="F19" s="555"/>
      <c r="G19" s="555"/>
      <c r="H19" s="555"/>
    </row>
    <row r="20" spans="1:8" ht="17.25">
      <c r="A20" s="558"/>
      <c r="B20" s="685"/>
      <c r="C20" s="686"/>
      <c r="D20" s="16"/>
      <c r="E20" s="212"/>
      <c r="F20" s="213"/>
      <c r="G20" s="214"/>
      <c r="H20" s="215"/>
    </row>
    <row r="21" spans="1:8" ht="17.25">
      <c r="A21" s="558"/>
      <c r="B21" s="570"/>
      <c r="C21" s="571"/>
      <c r="D21" s="16"/>
      <c r="E21" s="212"/>
      <c r="F21" s="558"/>
      <c r="G21" s="559"/>
      <c r="H21" s="560"/>
    </row>
    <row r="22" spans="1:8" ht="17.25">
      <c r="A22" s="558"/>
      <c r="B22" s="570"/>
      <c r="C22" s="570"/>
      <c r="D22" s="217"/>
      <c r="E22" s="212"/>
      <c r="F22" s="558"/>
      <c r="G22" s="559"/>
      <c r="H22" s="560"/>
    </row>
    <row r="23" spans="1:8" ht="17.25">
      <c r="A23" s="558"/>
      <c r="B23" s="570"/>
      <c r="C23" s="571"/>
      <c r="D23" s="16"/>
      <c r="E23" s="212"/>
      <c r="F23" s="555"/>
      <c r="G23" s="555"/>
      <c r="H23" s="555"/>
    </row>
    <row r="24" spans="1:8" ht="17.25" customHeight="1">
      <c r="A24" s="561" t="s">
        <v>908</v>
      </c>
      <c r="B24" s="562"/>
      <c r="C24" s="562"/>
      <c r="D24" s="563"/>
      <c r="E24" s="567" t="s">
        <v>901</v>
      </c>
      <c r="F24" s="568"/>
      <c r="G24" s="568"/>
      <c r="H24" s="569"/>
    </row>
    <row r="25" spans="1:8" ht="17.25" customHeight="1">
      <c r="A25" s="564"/>
      <c r="B25" s="565"/>
      <c r="C25" s="565"/>
      <c r="D25" s="566"/>
      <c r="E25" s="564"/>
      <c r="F25" s="565"/>
      <c r="G25" s="565"/>
      <c r="H25" s="566"/>
    </row>
    <row r="26" spans="1:8" ht="17.25">
      <c r="A26" s="212" t="s">
        <v>10</v>
      </c>
      <c r="B26" s="555" t="s">
        <v>911</v>
      </c>
      <c r="C26" s="555"/>
      <c r="D26" s="555"/>
      <c r="E26" s="212" t="s">
        <v>11</v>
      </c>
      <c r="F26" s="558" t="s">
        <v>886</v>
      </c>
      <c r="G26" s="559"/>
      <c r="H26" s="560"/>
    </row>
    <row r="27" spans="1:8" ht="17.25">
      <c r="A27" s="212" t="s">
        <v>12</v>
      </c>
      <c r="B27" s="555" t="s">
        <v>912</v>
      </c>
      <c r="C27" s="555"/>
      <c r="D27" s="555"/>
      <c r="E27" s="212" t="s">
        <v>14</v>
      </c>
      <c r="F27" s="555" t="s">
        <v>887</v>
      </c>
      <c r="G27" s="555"/>
      <c r="H27" s="555"/>
    </row>
    <row r="28" spans="1:8" ht="17.25">
      <c r="A28" s="212" t="s">
        <v>15</v>
      </c>
      <c r="B28" s="555" t="s">
        <v>909</v>
      </c>
      <c r="C28" s="555"/>
      <c r="D28" s="555"/>
      <c r="E28" s="212" t="s">
        <v>16</v>
      </c>
      <c r="F28" s="555"/>
      <c r="G28" s="555"/>
      <c r="H28" s="555"/>
    </row>
    <row r="29" spans="1:8" ht="17.25" customHeight="1">
      <c r="A29" s="212" t="s">
        <v>17</v>
      </c>
      <c r="B29" s="555" t="s">
        <v>910</v>
      </c>
      <c r="C29" s="555"/>
      <c r="D29" s="555"/>
      <c r="E29" s="212" t="s">
        <v>18</v>
      </c>
      <c r="F29" s="555" t="s">
        <v>888</v>
      </c>
      <c r="G29" s="555"/>
      <c r="H29" s="555"/>
    </row>
    <row r="30" spans="1:8" ht="17.25">
      <c r="A30" s="212" t="s">
        <v>19</v>
      </c>
      <c r="B30" s="555" t="s">
        <v>913</v>
      </c>
      <c r="C30" s="555"/>
      <c r="D30" s="555"/>
      <c r="E30" s="212" t="s">
        <v>20</v>
      </c>
      <c r="F30" s="555" t="s">
        <v>886</v>
      </c>
      <c r="G30" s="555"/>
      <c r="H30" s="555"/>
    </row>
    <row r="31" spans="1:8" ht="17.25">
      <c r="A31" s="212"/>
      <c r="B31" s="555"/>
      <c r="C31" s="555"/>
      <c r="D31" s="555"/>
      <c r="E31" s="212" t="s">
        <v>21</v>
      </c>
      <c r="F31" s="555" t="s">
        <v>889</v>
      </c>
      <c r="G31" s="555"/>
      <c r="H31" s="555"/>
    </row>
    <row r="32" spans="1:8" ht="17.25">
      <c r="A32" s="212"/>
      <c r="B32" s="555"/>
      <c r="C32" s="555"/>
      <c r="D32" s="555"/>
      <c r="E32" s="212" t="s">
        <v>22</v>
      </c>
      <c r="F32" s="555" t="s">
        <v>876</v>
      </c>
      <c r="G32" s="555"/>
      <c r="H32" s="555"/>
    </row>
    <row r="33" spans="1:8">
      <c r="A33" s="17"/>
      <c r="B33" s="556"/>
      <c r="C33" s="556"/>
      <c r="D33" s="556"/>
      <c r="E33" s="17"/>
      <c r="F33" s="556"/>
      <c r="G33" s="556"/>
      <c r="H33" s="556"/>
    </row>
    <row r="34" spans="1:8" ht="24">
      <c r="A34" s="557" t="s">
        <v>24</v>
      </c>
      <c r="B34" s="557"/>
      <c r="C34" s="557"/>
      <c r="D34" s="557"/>
      <c r="E34" s="557"/>
      <c r="F34" s="557"/>
      <c r="G34" s="557"/>
      <c r="H34" s="557"/>
    </row>
    <row r="35" spans="1:8" ht="20.25" customHeight="1">
      <c r="A35" s="657" t="s">
        <v>904</v>
      </c>
      <c r="B35" s="658"/>
      <c r="C35" s="658"/>
      <c r="D35" s="659"/>
      <c r="E35" s="657" t="s">
        <v>890</v>
      </c>
      <c r="F35" s="658"/>
      <c r="G35" s="658"/>
      <c r="H35" s="659"/>
    </row>
    <row r="36" spans="1:8" ht="19.5" customHeight="1">
      <c r="A36" s="711" t="s">
        <v>905</v>
      </c>
      <c r="B36" s="698"/>
      <c r="C36" s="698"/>
      <c r="D36" s="613"/>
      <c r="E36" s="711" t="s">
        <v>892</v>
      </c>
      <c r="F36" s="698"/>
      <c r="G36" s="698"/>
      <c r="H36" s="613"/>
    </row>
    <row r="37" spans="1:8" ht="16.5" customHeight="1">
      <c r="A37" s="608" t="s">
        <v>906</v>
      </c>
      <c r="B37" s="608"/>
      <c r="C37" s="608"/>
      <c r="D37" s="608"/>
      <c r="E37" s="712"/>
      <c r="F37" s="713"/>
      <c r="G37" s="713"/>
      <c r="H37" s="714"/>
    </row>
    <row r="38" spans="1:8" ht="17.25" customHeight="1">
      <c r="A38" s="608"/>
      <c r="B38" s="608"/>
      <c r="C38" s="608"/>
      <c r="D38" s="608"/>
      <c r="E38" s="715" t="s">
        <v>893</v>
      </c>
      <c r="F38" s="702"/>
      <c r="G38" s="702"/>
      <c r="H38" s="716"/>
    </row>
    <row r="39" spans="1:8" ht="16.5" customHeight="1">
      <c r="A39" s="608"/>
      <c r="B39" s="608"/>
      <c r="C39" s="608"/>
      <c r="D39" s="608"/>
      <c r="E39" s="711" t="s">
        <v>899</v>
      </c>
      <c r="F39" s="698"/>
      <c r="G39" s="698"/>
      <c r="H39" s="613"/>
    </row>
    <row r="40" spans="1:8" ht="17.25" customHeight="1">
      <c r="A40" s="608"/>
      <c r="B40" s="608"/>
      <c r="C40" s="608"/>
      <c r="D40" s="608"/>
      <c r="E40" s="711" t="s">
        <v>894</v>
      </c>
      <c r="F40" s="698"/>
      <c r="G40" s="698"/>
      <c r="H40" s="613"/>
    </row>
    <row r="41" spans="1:8" ht="17.25" customHeight="1">
      <c r="A41" s="698" t="s">
        <v>807</v>
      </c>
      <c r="B41" s="698"/>
      <c r="C41" s="698"/>
      <c r="D41" s="698"/>
      <c r="E41" s="711"/>
      <c r="F41" s="698"/>
      <c r="G41" s="698"/>
      <c r="H41" s="613"/>
    </row>
    <row r="42" spans="1:8" ht="17.25" customHeight="1">
      <c r="A42" s="536" t="s">
        <v>807</v>
      </c>
      <c r="B42" s="537"/>
      <c r="C42" s="537"/>
      <c r="D42" s="537"/>
      <c r="E42" s="620" t="s">
        <v>895</v>
      </c>
      <c r="F42" s="708"/>
      <c r="G42" s="708"/>
      <c r="H42" s="709"/>
    </row>
    <row r="43" spans="1:8" ht="17.25" customHeight="1">
      <c r="A43" s="536"/>
      <c r="B43" s="537"/>
      <c r="C43" s="537"/>
      <c r="D43" s="537"/>
      <c r="E43" s="710" t="s">
        <v>898</v>
      </c>
      <c r="F43" s="697"/>
      <c r="G43" s="697"/>
      <c r="H43" s="707"/>
    </row>
    <row r="44" spans="1:8" ht="17.25" customHeight="1">
      <c r="A44" s="536"/>
      <c r="B44" s="537"/>
      <c r="C44" s="537"/>
      <c r="D44" s="538"/>
      <c r="E44" s="697" t="s">
        <v>896</v>
      </c>
      <c r="F44" s="697"/>
      <c r="G44" s="697"/>
      <c r="H44" s="707"/>
    </row>
    <row r="45" spans="1:8" ht="17.25" customHeight="1">
      <c r="A45" s="533"/>
      <c r="B45" s="534"/>
      <c r="C45" s="534"/>
      <c r="D45" s="540"/>
      <c r="E45" s="706" t="s">
        <v>897</v>
      </c>
      <c r="F45" s="706"/>
      <c r="G45" s="706"/>
      <c r="H45" s="707"/>
    </row>
    <row r="46" spans="1:8" ht="17.25" customHeight="1">
      <c r="A46" s="536"/>
      <c r="B46" s="537"/>
      <c r="C46" s="537"/>
      <c r="D46" s="538"/>
      <c r="E46" s="676"/>
      <c r="F46" s="683"/>
      <c r="G46" s="683"/>
      <c r="H46" s="679"/>
    </row>
    <row r="47" spans="1:8" ht="17.25" customHeight="1">
      <c r="A47" s="536"/>
      <c r="B47" s="537"/>
      <c r="C47" s="537"/>
      <c r="D47" s="538"/>
      <c r="E47" s="634"/>
      <c r="F47" s="635"/>
      <c r="G47" s="635"/>
      <c r="H47" s="636"/>
    </row>
    <row r="48" spans="1:8" ht="17.25" customHeight="1">
      <c r="A48" s="629"/>
      <c r="B48" s="629"/>
      <c r="C48" s="629"/>
      <c r="D48" s="630"/>
      <c r="E48" s="614"/>
      <c r="F48" s="615"/>
      <c r="G48" s="615"/>
      <c r="H48" s="705"/>
    </row>
    <row r="49" spans="1:8">
      <c r="A49" s="533"/>
      <c r="B49" s="534"/>
      <c r="C49" s="534"/>
      <c r="D49" s="535"/>
      <c r="H49" s="219"/>
    </row>
    <row r="50" spans="1:8">
      <c r="A50" s="631"/>
      <c r="B50" s="632"/>
      <c r="C50" s="632"/>
      <c r="D50" s="633"/>
      <c r="E50" s="680"/>
      <c r="F50" s="681"/>
      <c r="G50" s="681"/>
      <c r="H50" s="682"/>
    </row>
    <row r="51" spans="1:8" s="21" customFormat="1" ht="22.5" customHeight="1">
      <c r="A51" s="599" t="s">
        <v>262</v>
      </c>
      <c r="B51" s="599"/>
      <c r="C51" s="599"/>
      <c r="D51" s="599"/>
      <c r="E51" s="599"/>
      <c r="F51" s="600"/>
      <c r="G51" s="69">
        <f>C58+G58</f>
        <v>67480</v>
      </c>
      <c r="H51" s="68"/>
    </row>
    <row r="52" spans="1:8" s="59" customFormat="1">
      <c r="A52" s="593" t="s">
        <v>446</v>
      </c>
      <c r="B52" s="61" t="s">
        <v>253</v>
      </c>
      <c r="C52" s="60" t="s">
        <v>254</v>
      </c>
      <c r="D52" s="60" t="s">
        <v>256</v>
      </c>
      <c r="E52" s="593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594"/>
      <c r="B53" s="64">
        <v>41242</v>
      </c>
      <c r="C53" s="63">
        <v>3480</v>
      </c>
      <c r="D53" s="60" t="s">
        <v>902</v>
      </c>
      <c r="E53" s="594"/>
      <c r="F53" s="64">
        <v>41242</v>
      </c>
      <c r="G53" s="63">
        <f>64000</f>
        <v>64000</v>
      </c>
      <c r="H53" s="60" t="s">
        <v>903</v>
      </c>
    </row>
    <row r="54" spans="1:8">
      <c r="A54" s="594"/>
      <c r="B54" s="62"/>
      <c r="C54" s="63"/>
      <c r="D54" s="60"/>
      <c r="E54" s="594"/>
      <c r="F54" s="64"/>
      <c r="G54" s="63"/>
      <c r="H54" s="60"/>
    </row>
    <row r="55" spans="1:8">
      <c r="A55" s="594"/>
      <c r="B55" s="62"/>
      <c r="C55" s="63"/>
      <c r="D55" s="60"/>
      <c r="E55" s="594"/>
      <c r="F55" s="64"/>
      <c r="G55" s="63"/>
      <c r="H55" s="114"/>
    </row>
    <row r="56" spans="1:8">
      <c r="A56" s="594"/>
      <c r="B56" s="62"/>
      <c r="C56" s="63"/>
      <c r="D56" s="60"/>
      <c r="E56" s="594"/>
      <c r="F56" s="64"/>
      <c r="G56" s="63"/>
      <c r="H56" s="62"/>
    </row>
    <row r="57" spans="1:8">
      <c r="A57" s="594"/>
      <c r="B57" s="62"/>
      <c r="C57" s="63"/>
      <c r="D57" s="60"/>
      <c r="E57" s="594"/>
      <c r="F57" s="62"/>
      <c r="G57" s="63"/>
      <c r="H57" s="62"/>
    </row>
    <row r="58" spans="1:8">
      <c r="A58" s="595"/>
      <c r="B58" s="65" t="s">
        <v>260</v>
      </c>
      <c r="C58" s="66">
        <f>SUM(C53:C57)</f>
        <v>3480</v>
      </c>
      <c r="D58" s="62"/>
      <c r="E58" s="595"/>
      <c r="F58" s="65" t="s">
        <v>260</v>
      </c>
      <c r="G58" s="67">
        <f>SUM(G53:G57)</f>
        <v>64000</v>
      </c>
      <c r="H58" s="62"/>
    </row>
  </sheetData>
  <mergeCells count="89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B22:C22"/>
    <mergeCell ref="F22:H22"/>
    <mergeCell ref="B23:C23"/>
    <mergeCell ref="F23:H23"/>
    <mergeCell ref="A24:D25"/>
    <mergeCell ref="E24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52:A58"/>
    <mergeCell ref="E52:E58"/>
    <mergeCell ref="A48:D48"/>
    <mergeCell ref="E48:H48"/>
    <mergeCell ref="A49:D49"/>
    <mergeCell ref="A50:D50"/>
    <mergeCell ref="E50:H50"/>
    <mergeCell ref="A51:F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58"/>
  <sheetViews>
    <sheetView topLeftCell="A19" zoomScaleNormal="100" workbookViewId="0">
      <selection activeCell="A15" sqref="A15:A23"/>
    </sheetView>
  </sheetViews>
  <sheetFormatPr defaultRowHeight="16.5"/>
  <cols>
    <col min="1" max="1" width="9" style="226"/>
    <col min="2" max="2" width="10.25" style="226" customWidth="1"/>
    <col min="3" max="3" width="11.375" style="226" customWidth="1"/>
    <col min="4" max="4" width="21.5" style="226" customWidth="1"/>
    <col min="5" max="5" width="10.25" style="226" customWidth="1"/>
    <col min="6" max="6" width="9.875" style="226" bestFit="1" customWidth="1"/>
    <col min="7" max="7" width="18.125" style="226" customWidth="1"/>
    <col min="8" max="8" width="34.75" style="226" customWidth="1"/>
    <col min="9" max="10" width="9" style="226"/>
    <col min="11" max="11" width="9.5" style="226" bestFit="1" customWidth="1"/>
    <col min="12" max="16384" width="9" style="226"/>
  </cols>
  <sheetData>
    <row r="1" spans="1:8">
      <c r="A1" s="578" t="s">
        <v>0</v>
      </c>
      <c r="B1" s="578"/>
      <c r="C1" s="578"/>
      <c r="D1" s="578"/>
      <c r="E1" s="578"/>
      <c r="F1" s="578"/>
      <c r="G1" s="578"/>
      <c r="H1" s="578"/>
    </row>
    <row r="2" spans="1:8">
      <c r="A2" s="578"/>
      <c r="B2" s="578"/>
      <c r="C2" s="578"/>
      <c r="D2" s="578"/>
      <c r="E2" s="578"/>
      <c r="F2" s="578"/>
      <c r="G2" s="578"/>
      <c r="H2" s="578"/>
    </row>
    <row r="3" spans="1:8" ht="31.5">
      <c r="A3" s="220"/>
      <c r="B3" s="220"/>
      <c r="C3" s="220"/>
      <c r="D3" s="220"/>
      <c r="E3" s="220"/>
      <c r="F3" s="220"/>
      <c r="G3" s="579" t="s">
        <v>907</v>
      </c>
      <c r="H3" s="57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80"/>
      <c r="B7" s="580"/>
      <c r="C7" s="580"/>
      <c r="D7" s="580"/>
      <c r="E7" s="580"/>
      <c r="F7" s="580"/>
      <c r="G7" s="580"/>
      <c r="H7" s="580"/>
    </row>
    <row r="8" spans="1:8" ht="17.25">
      <c r="A8" s="555" t="s">
        <v>949</v>
      </c>
      <c r="B8" s="555" t="s">
        <v>857</v>
      </c>
      <c r="C8" s="555"/>
      <c r="D8" s="221" t="s">
        <v>858</v>
      </c>
      <c r="E8" s="221" t="s">
        <v>859</v>
      </c>
      <c r="F8" s="555"/>
      <c r="G8" s="555"/>
      <c r="H8" s="555"/>
    </row>
    <row r="9" spans="1:8" ht="17.25" customHeight="1">
      <c r="A9" s="555"/>
      <c r="B9" s="573">
        <v>0.5</v>
      </c>
      <c r="C9" s="560"/>
      <c r="D9" s="8" t="s">
        <v>920</v>
      </c>
      <c r="E9" s="221">
        <v>6</v>
      </c>
      <c r="F9" s="555"/>
      <c r="G9" s="555"/>
      <c r="H9" s="555"/>
    </row>
    <row r="10" spans="1:8" ht="17.25">
      <c r="A10" s="555"/>
      <c r="B10" s="573">
        <v>0.5</v>
      </c>
      <c r="C10" s="581"/>
      <c r="D10" s="8" t="s">
        <v>919</v>
      </c>
      <c r="E10" s="9">
        <v>5</v>
      </c>
      <c r="F10" s="555"/>
      <c r="G10" s="555"/>
      <c r="H10" s="555"/>
    </row>
    <row r="11" spans="1:8" ht="17.25">
      <c r="A11" s="555"/>
      <c r="B11" s="573">
        <v>0.4375</v>
      </c>
      <c r="C11" s="581"/>
      <c r="D11" s="131" t="s">
        <v>918</v>
      </c>
      <c r="E11" s="9">
        <v>3</v>
      </c>
      <c r="F11" s="555"/>
      <c r="G11" s="555"/>
      <c r="H11" s="555"/>
    </row>
    <row r="12" spans="1:8" ht="17.25">
      <c r="A12" s="555"/>
      <c r="B12" s="573"/>
      <c r="C12" s="581"/>
      <c r="D12" s="221"/>
      <c r="E12" s="221"/>
      <c r="F12" s="555"/>
      <c r="G12" s="555"/>
      <c r="H12" s="555"/>
    </row>
    <row r="13" spans="1:8" ht="17.25">
      <c r="A13" s="555"/>
      <c r="B13" s="573"/>
      <c r="C13" s="560"/>
      <c r="D13" s="51"/>
      <c r="E13" s="221"/>
      <c r="F13" s="574"/>
      <c r="G13" s="575"/>
      <c r="H13" s="576"/>
    </row>
    <row r="14" spans="1:8" ht="17.25">
      <c r="A14" s="558"/>
      <c r="B14" s="573"/>
      <c r="C14" s="560"/>
      <c r="D14" s="12"/>
      <c r="E14" s="222"/>
      <c r="F14" s="571"/>
      <c r="G14" s="571"/>
      <c r="H14" s="571"/>
    </row>
    <row r="15" spans="1:8" ht="17.25">
      <c r="A15" s="558" t="s">
        <v>948</v>
      </c>
      <c r="B15" s="573">
        <v>0.27083333333333331</v>
      </c>
      <c r="C15" s="581"/>
      <c r="D15" s="12" t="s">
        <v>924</v>
      </c>
      <c r="E15" s="221">
        <v>4</v>
      </c>
      <c r="F15" s="574"/>
      <c r="G15" s="575"/>
      <c r="H15" s="576"/>
    </row>
    <row r="16" spans="1:8" ht="17.25">
      <c r="A16" s="558"/>
      <c r="B16" s="573">
        <v>0.29166666666666669</v>
      </c>
      <c r="C16" s="581"/>
      <c r="D16" s="14" t="s">
        <v>923</v>
      </c>
      <c r="E16" s="222">
        <v>6</v>
      </c>
      <c r="F16" s="571"/>
      <c r="G16" s="571"/>
      <c r="H16" s="571"/>
    </row>
    <row r="17" spans="1:8" ht="17.25" customHeight="1">
      <c r="A17" s="558"/>
      <c r="B17" s="625">
        <v>0.29166666666666669</v>
      </c>
      <c r="C17" s="626"/>
      <c r="D17" s="224" t="s">
        <v>922</v>
      </c>
      <c r="E17" s="221">
        <v>4</v>
      </c>
      <c r="F17" s="555"/>
      <c r="G17" s="555"/>
      <c r="H17" s="555"/>
    </row>
    <row r="18" spans="1:8" ht="17.25">
      <c r="A18" s="558"/>
      <c r="B18" s="570">
        <v>0.39583333333333331</v>
      </c>
      <c r="C18" s="570"/>
      <c r="D18" s="224" t="s">
        <v>921</v>
      </c>
      <c r="E18" s="221">
        <v>6</v>
      </c>
      <c r="F18" s="555"/>
      <c r="G18" s="555"/>
      <c r="H18" s="555"/>
    </row>
    <row r="19" spans="1:8" ht="17.25">
      <c r="A19" s="558"/>
      <c r="B19" s="570"/>
      <c r="C19" s="571"/>
      <c r="D19" s="16"/>
      <c r="E19" s="221"/>
      <c r="F19" s="555"/>
      <c r="G19" s="555"/>
      <c r="H19" s="555"/>
    </row>
    <row r="20" spans="1:8" ht="17.25">
      <c r="A20" s="558"/>
      <c r="B20" s="685"/>
      <c r="C20" s="686"/>
      <c r="D20" s="16"/>
      <c r="E20" s="221"/>
      <c r="F20" s="222"/>
      <c r="G20" s="225"/>
      <c r="H20" s="223"/>
    </row>
    <row r="21" spans="1:8" ht="17.25">
      <c r="A21" s="558"/>
      <c r="B21" s="570"/>
      <c r="C21" s="571"/>
      <c r="D21" s="16"/>
      <c r="E21" s="221"/>
      <c r="F21" s="558"/>
      <c r="G21" s="559"/>
      <c r="H21" s="560"/>
    </row>
    <row r="22" spans="1:8" ht="17.25">
      <c r="A22" s="558"/>
      <c r="B22" s="570"/>
      <c r="C22" s="570"/>
      <c r="D22" s="224"/>
      <c r="E22" s="221"/>
      <c r="F22" s="558"/>
      <c r="G22" s="559"/>
      <c r="H22" s="560"/>
    </row>
    <row r="23" spans="1:8" ht="17.25">
      <c r="A23" s="558"/>
      <c r="B23" s="570"/>
      <c r="C23" s="571"/>
      <c r="D23" s="16"/>
      <c r="E23" s="221"/>
      <c r="F23" s="555"/>
      <c r="G23" s="555"/>
      <c r="H23" s="555"/>
    </row>
    <row r="24" spans="1:8" ht="17.25" customHeight="1">
      <c r="A24" s="561" t="s">
        <v>914</v>
      </c>
      <c r="B24" s="562"/>
      <c r="C24" s="562"/>
      <c r="D24" s="563"/>
      <c r="E24" s="567" t="s">
        <v>901</v>
      </c>
      <c r="F24" s="568"/>
      <c r="G24" s="568"/>
      <c r="H24" s="569"/>
    </row>
    <row r="25" spans="1:8" ht="17.25" customHeight="1">
      <c r="A25" s="564"/>
      <c r="B25" s="565"/>
      <c r="C25" s="565"/>
      <c r="D25" s="566"/>
      <c r="E25" s="564"/>
      <c r="F25" s="565"/>
      <c r="G25" s="565"/>
      <c r="H25" s="566"/>
    </row>
    <row r="26" spans="1:8" ht="17.25">
      <c r="A26" s="221" t="s">
        <v>10</v>
      </c>
      <c r="B26" s="555" t="s">
        <v>915</v>
      </c>
      <c r="C26" s="555"/>
      <c r="D26" s="555"/>
      <c r="E26" s="221" t="s">
        <v>11</v>
      </c>
      <c r="F26" s="558" t="s">
        <v>886</v>
      </c>
      <c r="G26" s="559"/>
      <c r="H26" s="560"/>
    </row>
    <row r="27" spans="1:8" ht="17.25">
      <c r="A27" s="221" t="s">
        <v>12</v>
      </c>
      <c r="B27" s="555" t="s">
        <v>916</v>
      </c>
      <c r="C27" s="555"/>
      <c r="D27" s="555"/>
      <c r="E27" s="221" t="s">
        <v>14</v>
      </c>
      <c r="F27" s="555" t="s">
        <v>887</v>
      </c>
      <c r="G27" s="555"/>
      <c r="H27" s="555"/>
    </row>
    <row r="28" spans="1:8" ht="17.25">
      <c r="A28" s="221" t="s">
        <v>15</v>
      </c>
      <c r="B28" s="555" t="s">
        <v>629</v>
      </c>
      <c r="C28" s="555"/>
      <c r="D28" s="555"/>
      <c r="E28" s="221" t="s">
        <v>16</v>
      </c>
      <c r="F28" s="555"/>
      <c r="G28" s="555"/>
      <c r="H28" s="555"/>
    </row>
    <row r="29" spans="1:8" ht="17.25" customHeight="1">
      <c r="A29" s="221" t="s">
        <v>17</v>
      </c>
      <c r="B29" s="555" t="s">
        <v>629</v>
      </c>
      <c r="C29" s="555"/>
      <c r="D29" s="555"/>
      <c r="E29" s="221" t="s">
        <v>18</v>
      </c>
      <c r="F29" s="555" t="s">
        <v>876</v>
      </c>
      <c r="G29" s="555"/>
      <c r="H29" s="555"/>
    </row>
    <row r="30" spans="1:8" ht="17.25">
      <c r="A30" s="221" t="s">
        <v>19</v>
      </c>
      <c r="B30" s="555" t="s">
        <v>917</v>
      </c>
      <c r="C30" s="555"/>
      <c r="D30" s="555"/>
      <c r="E30" s="221" t="s">
        <v>20</v>
      </c>
      <c r="F30" s="555" t="s">
        <v>886</v>
      </c>
      <c r="G30" s="555"/>
      <c r="H30" s="555"/>
    </row>
    <row r="31" spans="1:8" ht="17.25">
      <c r="A31" s="221"/>
      <c r="B31" s="555"/>
      <c r="C31" s="555"/>
      <c r="D31" s="555"/>
      <c r="E31" s="221" t="s">
        <v>21</v>
      </c>
      <c r="F31" s="555" t="s">
        <v>889</v>
      </c>
      <c r="G31" s="555"/>
      <c r="H31" s="555"/>
    </row>
    <row r="32" spans="1:8" ht="17.25">
      <c r="A32" s="221"/>
      <c r="B32" s="555"/>
      <c r="C32" s="555"/>
      <c r="D32" s="555"/>
      <c r="E32" s="221" t="s">
        <v>22</v>
      </c>
      <c r="F32" s="555" t="s">
        <v>876</v>
      </c>
      <c r="G32" s="555"/>
      <c r="H32" s="555"/>
    </row>
    <row r="33" spans="1:8">
      <c r="A33" s="17"/>
      <c r="B33" s="556"/>
      <c r="C33" s="556"/>
      <c r="D33" s="556"/>
      <c r="E33" s="17"/>
      <c r="F33" s="556"/>
      <c r="G33" s="556"/>
      <c r="H33" s="556"/>
    </row>
    <row r="34" spans="1:8" ht="24">
      <c r="A34" s="557" t="s">
        <v>24</v>
      </c>
      <c r="B34" s="557"/>
      <c r="C34" s="557"/>
      <c r="D34" s="557"/>
      <c r="E34" s="557"/>
      <c r="F34" s="557"/>
      <c r="G34" s="557"/>
      <c r="H34" s="557"/>
    </row>
    <row r="35" spans="1:8" ht="20.25" customHeight="1">
      <c r="A35" s="657" t="s">
        <v>925</v>
      </c>
      <c r="B35" s="658"/>
      <c r="C35" s="658"/>
      <c r="D35" s="659"/>
      <c r="E35" s="657" t="s">
        <v>890</v>
      </c>
      <c r="F35" s="658"/>
      <c r="G35" s="658"/>
      <c r="H35" s="659"/>
    </row>
    <row r="36" spans="1:8" ht="19.5" customHeight="1">
      <c r="A36" s="711" t="s">
        <v>926</v>
      </c>
      <c r="B36" s="698"/>
      <c r="C36" s="698"/>
      <c r="D36" s="613"/>
      <c r="E36" s="711" t="s">
        <v>892</v>
      </c>
      <c r="F36" s="698"/>
      <c r="G36" s="698"/>
      <c r="H36" s="613"/>
    </row>
    <row r="37" spans="1:8" ht="16.5" customHeight="1">
      <c r="A37" s="717" t="s">
        <v>927</v>
      </c>
      <c r="B37" s="717"/>
      <c r="C37" s="717"/>
      <c r="D37" s="717"/>
      <c r="E37" s="712"/>
      <c r="F37" s="713"/>
      <c r="G37" s="713"/>
      <c r="H37" s="714"/>
    </row>
    <row r="38" spans="1:8" ht="17.25" customHeight="1">
      <c r="A38" s="715" t="s">
        <v>928</v>
      </c>
      <c r="B38" s="702"/>
      <c r="C38" s="702"/>
      <c r="D38" s="716"/>
      <c r="E38" s="715" t="s">
        <v>893</v>
      </c>
      <c r="F38" s="702"/>
      <c r="G38" s="702"/>
      <c r="H38" s="716"/>
    </row>
    <row r="39" spans="1:8" ht="16.5" customHeight="1">
      <c r="A39" s="717" t="s">
        <v>929</v>
      </c>
      <c r="B39" s="717"/>
      <c r="C39" s="717"/>
      <c r="D39" s="717"/>
      <c r="E39" s="711" t="s">
        <v>899</v>
      </c>
      <c r="F39" s="698"/>
      <c r="G39" s="698"/>
      <c r="H39" s="613"/>
    </row>
    <row r="40" spans="1:8" ht="17.25" customHeight="1">
      <c r="A40" s="717" t="s">
        <v>930</v>
      </c>
      <c r="B40" s="717"/>
      <c r="C40" s="717"/>
      <c r="D40" s="717"/>
      <c r="E40" s="711" t="s">
        <v>894</v>
      </c>
      <c r="F40" s="698"/>
      <c r="G40" s="698"/>
      <c r="H40" s="613"/>
    </row>
    <row r="41" spans="1:8" ht="17.25" customHeight="1">
      <c r="A41" s="649" t="s">
        <v>931</v>
      </c>
      <c r="B41" s="649"/>
      <c r="C41" s="649"/>
      <c r="D41" s="649"/>
      <c r="E41" s="711"/>
      <c r="F41" s="698"/>
      <c r="G41" s="698"/>
      <c r="H41" s="613"/>
    </row>
    <row r="42" spans="1:8" ht="17.25" customHeight="1">
      <c r="A42" s="536" t="s">
        <v>932</v>
      </c>
      <c r="B42" s="537"/>
      <c r="C42" s="537"/>
      <c r="D42" s="537"/>
      <c r="E42" s="620" t="s">
        <v>895</v>
      </c>
      <c r="F42" s="708"/>
      <c r="G42" s="708"/>
      <c r="H42" s="709"/>
    </row>
    <row r="43" spans="1:8" ht="17.25" customHeight="1">
      <c r="A43" s="536"/>
      <c r="B43" s="537"/>
      <c r="C43" s="537"/>
      <c r="D43" s="537"/>
      <c r="E43" s="710" t="s">
        <v>898</v>
      </c>
      <c r="F43" s="697"/>
      <c r="G43" s="697"/>
      <c r="H43" s="707"/>
    </row>
    <row r="44" spans="1:8" ht="17.25" customHeight="1">
      <c r="A44" s="536"/>
      <c r="B44" s="537"/>
      <c r="C44" s="537"/>
      <c r="D44" s="538"/>
      <c r="E44" s="697" t="s">
        <v>896</v>
      </c>
      <c r="F44" s="697"/>
      <c r="G44" s="697"/>
      <c r="H44" s="707"/>
    </row>
    <row r="45" spans="1:8" ht="17.25" customHeight="1">
      <c r="A45" s="533"/>
      <c r="B45" s="534"/>
      <c r="C45" s="534"/>
      <c r="D45" s="540"/>
      <c r="E45" s="706" t="s">
        <v>897</v>
      </c>
      <c r="F45" s="706"/>
      <c r="G45" s="706"/>
      <c r="H45" s="707"/>
    </row>
    <row r="46" spans="1:8" ht="17.25" customHeight="1">
      <c r="A46" s="536"/>
      <c r="B46" s="537"/>
      <c r="C46" s="537"/>
      <c r="D46" s="538"/>
      <c r="E46" s="676"/>
      <c r="F46" s="683"/>
      <c r="G46" s="683"/>
      <c r="H46" s="679"/>
    </row>
    <row r="47" spans="1:8" ht="17.25" customHeight="1">
      <c r="A47" s="536"/>
      <c r="B47" s="537"/>
      <c r="C47" s="537"/>
      <c r="D47" s="538"/>
      <c r="E47" s="634"/>
      <c r="F47" s="635"/>
      <c r="G47" s="635"/>
      <c r="H47" s="636"/>
    </row>
    <row r="48" spans="1:8" ht="17.25" customHeight="1">
      <c r="A48" s="629"/>
      <c r="B48" s="629"/>
      <c r="C48" s="629"/>
      <c r="D48" s="630"/>
      <c r="E48" s="614"/>
      <c r="F48" s="615"/>
      <c r="G48" s="615"/>
      <c r="H48" s="705"/>
    </row>
    <row r="49" spans="1:8">
      <c r="A49" s="533"/>
      <c r="B49" s="534"/>
      <c r="C49" s="534"/>
      <c r="D49" s="535"/>
      <c r="H49" s="227"/>
    </row>
    <row r="50" spans="1:8">
      <c r="A50" s="631"/>
      <c r="B50" s="632"/>
      <c r="C50" s="632"/>
      <c r="D50" s="633"/>
      <c r="E50" s="680"/>
      <c r="F50" s="681"/>
      <c r="G50" s="681"/>
      <c r="H50" s="682"/>
    </row>
    <row r="51" spans="1:8" s="21" customFormat="1" ht="22.5" customHeight="1">
      <c r="A51" s="599" t="s">
        <v>262</v>
      </c>
      <c r="B51" s="599"/>
      <c r="C51" s="599"/>
      <c r="D51" s="599"/>
      <c r="E51" s="599"/>
      <c r="F51" s="600"/>
      <c r="G51" s="69">
        <f>C58+G58</f>
        <v>64000</v>
      </c>
      <c r="H51" s="68"/>
    </row>
    <row r="52" spans="1:8" s="59" customFormat="1">
      <c r="A52" s="593" t="s">
        <v>446</v>
      </c>
      <c r="B52" s="61" t="s">
        <v>253</v>
      </c>
      <c r="C52" s="60" t="s">
        <v>254</v>
      </c>
      <c r="D52" s="60" t="s">
        <v>256</v>
      </c>
      <c r="E52" s="593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594"/>
      <c r="B53" s="64"/>
      <c r="C53" s="63"/>
      <c r="D53" s="60"/>
      <c r="E53" s="594"/>
      <c r="F53" s="64">
        <v>41242</v>
      </c>
      <c r="G53" s="63">
        <f>64000</f>
        <v>64000</v>
      </c>
      <c r="H53" s="60" t="s">
        <v>903</v>
      </c>
    </row>
    <row r="54" spans="1:8">
      <c r="A54" s="594"/>
      <c r="B54" s="62"/>
      <c r="C54" s="63"/>
      <c r="D54" s="60"/>
      <c r="E54" s="594"/>
      <c r="F54" s="64"/>
      <c r="G54" s="63"/>
      <c r="H54" s="60"/>
    </row>
    <row r="55" spans="1:8">
      <c r="A55" s="594"/>
      <c r="B55" s="62"/>
      <c r="C55" s="63"/>
      <c r="D55" s="60"/>
      <c r="E55" s="594"/>
      <c r="F55" s="64"/>
      <c r="G55" s="63"/>
      <c r="H55" s="114"/>
    </row>
    <row r="56" spans="1:8">
      <c r="A56" s="594"/>
      <c r="B56" s="62"/>
      <c r="C56" s="63"/>
      <c r="D56" s="60"/>
      <c r="E56" s="594"/>
      <c r="F56" s="64"/>
      <c r="G56" s="63"/>
      <c r="H56" s="62"/>
    </row>
    <row r="57" spans="1:8">
      <c r="A57" s="594"/>
      <c r="B57" s="62"/>
      <c r="C57" s="63"/>
      <c r="D57" s="60"/>
      <c r="E57" s="594"/>
      <c r="F57" s="62"/>
      <c r="G57" s="63"/>
      <c r="H57" s="62"/>
    </row>
    <row r="58" spans="1:8">
      <c r="A58" s="595"/>
      <c r="B58" s="65" t="s">
        <v>260</v>
      </c>
      <c r="C58" s="66">
        <f>SUM(C53:C57)</f>
        <v>0</v>
      </c>
      <c r="D58" s="62"/>
      <c r="E58" s="595"/>
      <c r="F58" s="65" t="s">
        <v>260</v>
      </c>
      <c r="G58" s="67">
        <f>SUM(G53:G57)</f>
        <v>64000</v>
      </c>
      <c r="H58" s="62"/>
    </row>
  </sheetData>
  <mergeCells count="89">
    <mergeCell ref="A52:A58"/>
    <mergeCell ref="E52:E58"/>
    <mergeCell ref="A48:D48"/>
    <mergeCell ref="E48:H48"/>
    <mergeCell ref="A49:D49"/>
    <mergeCell ref="A50:D50"/>
    <mergeCell ref="E50:H50"/>
    <mergeCell ref="A51:F51"/>
    <mergeCell ref="A45:D45"/>
    <mergeCell ref="E45:H45"/>
    <mergeCell ref="A46:D46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B26:D26"/>
    <mergeCell ref="F26:H26"/>
    <mergeCell ref="B27:D27"/>
    <mergeCell ref="F27:H27"/>
    <mergeCell ref="B28:D28"/>
    <mergeCell ref="F28:H28"/>
    <mergeCell ref="B22:C22"/>
    <mergeCell ref="F22:H22"/>
    <mergeCell ref="B23:C23"/>
    <mergeCell ref="F23:H23"/>
    <mergeCell ref="A24:D25"/>
    <mergeCell ref="E24:H25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58"/>
  <sheetViews>
    <sheetView topLeftCell="A19" zoomScaleNormal="100" workbookViewId="0">
      <selection activeCell="K33" sqref="K33"/>
    </sheetView>
  </sheetViews>
  <sheetFormatPr defaultRowHeight="16.5"/>
  <cols>
    <col min="1" max="1" width="9" style="234"/>
    <col min="2" max="2" width="10.25" style="234" customWidth="1"/>
    <col min="3" max="3" width="11.375" style="234" customWidth="1"/>
    <col min="4" max="4" width="21.5" style="234" customWidth="1"/>
    <col min="5" max="5" width="10.25" style="234" customWidth="1"/>
    <col min="6" max="6" width="9.875" style="234" bestFit="1" customWidth="1"/>
    <col min="7" max="7" width="18.125" style="234" customWidth="1"/>
    <col min="8" max="8" width="34.75" style="234" customWidth="1"/>
    <col min="9" max="10" width="9" style="234"/>
    <col min="11" max="11" width="9.5" style="234" bestFit="1" customWidth="1"/>
    <col min="12" max="16384" width="9" style="234"/>
  </cols>
  <sheetData>
    <row r="1" spans="1:8">
      <c r="A1" s="578" t="s">
        <v>0</v>
      </c>
      <c r="B1" s="578"/>
      <c r="C1" s="578"/>
      <c r="D1" s="578"/>
      <c r="E1" s="578"/>
      <c r="F1" s="578"/>
      <c r="G1" s="578"/>
      <c r="H1" s="578"/>
    </row>
    <row r="2" spans="1:8">
      <c r="A2" s="578"/>
      <c r="B2" s="578"/>
      <c r="C2" s="578"/>
      <c r="D2" s="578"/>
      <c r="E2" s="578"/>
      <c r="F2" s="578"/>
      <c r="G2" s="578"/>
      <c r="H2" s="578"/>
    </row>
    <row r="3" spans="1:8" ht="31.5">
      <c r="A3" s="232"/>
      <c r="B3" s="232"/>
      <c r="C3" s="232"/>
      <c r="D3" s="232"/>
      <c r="E3" s="232"/>
      <c r="F3" s="232"/>
      <c r="G3" s="579" t="s">
        <v>933</v>
      </c>
      <c r="H3" s="57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80"/>
      <c r="B7" s="580"/>
      <c r="C7" s="580"/>
      <c r="D7" s="580"/>
      <c r="E7" s="580"/>
      <c r="F7" s="580"/>
      <c r="G7" s="580"/>
      <c r="H7" s="580"/>
    </row>
    <row r="8" spans="1:8" ht="17.25">
      <c r="A8" s="555" t="s">
        <v>4</v>
      </c>
      <c r="B8" s="555" t="s">
        <v>857</v>
      </c>
      <c r="C8" s="555"/>
      <c r="D8" s="228" t="s">
        <v>858</v>
      </c>
      <c r="E8" s="228" t="s">
        <v>859</v>
      </c>
      <c r="F8" s="555"/>
      <c r="G8" s="555"/>
      <c r="H8" s="555"/>
    </row>
    <row r="9" spans="1:8" ht="17.25" customHeight="1">
      <c r="A9" s="555"/>
      <c r="B9" s="573">
        <v>0.4861111111111111</v>
      </c>
      <c r="C9" s="560"/>
      <c r="D9" s="8" t="s">
        <v>938</v>
      </c>
      <c r="E9" s="228">
        <v>3</v>
      </c>
      <c r="F9" s="555"/>
      <c r="G9" s="555"/>
      <c r="H9" s="555"/>
    </row>
    <row r="10" spans="1:8" ht="17.25">
      <c r="A10" s="555"/>
      <c r="B10" s="573"/>
      <c r="C10" s="581"/>
      <c r="D10" s="8"/>
      <c r="E10" s="9"/>
      <c r="F10" s="555"/>
      <c r="G10" s="555"/>
      <c r="H10" s="555"/>
    </row>
    <row r="11" spans="1:8" ht="17.25">
      <c r="A11" s="555"/>
      <c r="B11" s="573"/>
      <c r="C11" s="581"/>
      <c r="D11" s="131"/>
      <c r="E11" s="9"/>
      <c r="F11" s="555"/>
      <c r="G11" s="555"/>
      <c r="H11" s="555"/>
    </row>
    <row r="12" spans="1:8" ht="17.25">
      <c r="A12" s="555"/>
      <c r="B12" s="573"/>
      <c r="C12" s="581"/>
      <c r="D12" s="228"/>
      <c r="E12" s="228"/>
      <c r="F12" s="555"/>
      <c r="G12" s="555"/>
      <c r="H12" s="555"/>
    </row>
    <row r="13" spans="1:8" ht="17.25">
      <c r="A13" s="555"/>
      <c r="B13" s="573"/>
      <c r="C13" s="560"/>
      <c r="D13" s="51"/>
      <c r="E13" s="228"/>
      <c r="F13" s="574"/>
      <c r="G13" s="575"/>
      <c r="H13" s="576"/>
    </row>
    <row r="14" spans="1:8" ht="17.25">
      <c r="A14" s="558"/>
      <c r="B14" s="573"/>
      <c r="C14" s="560"/>
      <c r="D14" s="12"/>
      <c r="E14" s="229"/>
      <c r="F14" s="571"/>
      <c r="G14" s="571"/>
      <c r="H14" s="571"/>
    </row>
    <row r="15" spans="1:8" ht="17.25">
      <c r="A15" s="558" t="s">
        <v>950</v>
      </c>
      <c r="B15" s="573">
        <v>0.33333333333333331</v>
      </c>
      <c r="C15" s="581"/>
      <c r="D15" s="12" t="s">
        <v>944</v>
      </c>
      <c r="E15" s="228">
        <v>5</v>
      </c>
      <c r="F15" s="574"/>
      <c r="G15" s="575"/>
      <c r="H15" s="576"/>
    </row>
    <row r="16" spans="1:8" ht="17.25">
      <c r="A16" s="558"/>
      <c r="B16" s="573">
        <v>0.27083333333333331</v>
      </c>
      <c r="C16" s="581"/>
      <c r="D16" s="14" t="s">
        <v>943</v>
      </c>
      <c r="E16" s="229">
        <v>12</v>
      </c>
      <c r="F16" s="571"/>
      <c r="G16" s="571"/>
      <c r="H16" s="571"/>
    </row>
    <row r="17" spans="1:8" ht="17.25" customHeight="1">
      <c r="A17" s="558"/>
      <c r="B17" s="625">
        <v>0.29166666666666669</v>
      </c>
      <c r="C17" s="626"/>
      <c r="D17" s="233" t="s">
        <v>942</v>
      </c>
      <c r="E17" s="228">
        <v>15</v>
      </c>
      <c r="F17" s="555" t="s">
        <v>957</v>
      </c>
      <c r="G17" s="555"/>
      <c r="H17" s="555"/>
    </row>
    <row r="18" spans="1:8" ht="17.25">
      <c r="A18" s="558"/>
      <c r="B18" s="570">
        <v>0.33333333333333331</v>
      </c>
      <c r="C18" s="570"/>
      <c r="D18" s="233" t="s">
        <v>937</v>
      </c>
      <c r="E18" s="228">
        <v>2</v>
      </c>
      <c r="F18" s="555"/>
      <c r="G18" s="555"/>
      <c r="H18" s="555"/>
    </row>
    <row r="19" spans="1:8" ht="17.25">
      <c r="A19" s="558"/>
      <c r="B19" s="570">
        <v>0.29166666666666669</v>
      </c>
      <c r="C19" s="571"/>
      <c r="D19" s="16" t="s">
        <v>939</v>
      </c>
      <c r="E19" s="228">
        <v>6</v>
      </c>
      <c r="F19" s="555"/>
      <c r="G19" s="555"/>
      <c r="H19" s="555"/>
    </row>
    <row r="20" spans="1:8" ht="17.25">
      <c r="A20" s="558"/>
      <c r="B20" s="685">
        <v>0.29166666666666669</v>
      </c>
      <c r="C20" s="686"/>
      <c r="D20" s="16" t="s">
        <v>940</v>
      </c>
      <c r="E20" s="228">
        <v>2</v>
      </c>
      <c r="F20" s="229"/>
      <c r="G20" s="230"/>
      <c r="H20" s="231"/>
    </row>
    <row r="21" spans="1:8" ht="17.25">
      <c r="A21" s="558"/>
      <c r="B21" s="570">
        <v>0.29166666666666669</v>
      </c>
      <c r="C21" s="571"/>
      <c r="D21" s="16" t="s">
        <v>941</v>
      </c>
      <c r="E21" s="228">
        <v>4</v>
      </c>
      <c r="F21" s="558"/>
      <c r="G21" s="559"/>
      <c r="H21" s="560"/>
    </row>
    <row r="22" spans="1:8" ht="17.25">
      <c r="A22" s="558"/>
      <c r="B22" s="570">
        <v>0.29166666666666669</v>
      </c>
      <c r="C22" s="570"/>
      <c r="D22" s="233" t="s">
        <v>920</v>
      </c>
      <c r="E22" s="228">
        <v>2</v>
      </c>
      <c r="F22" s="558"/>
      <c r="G22" s="559"/>
      <c r="H22" s="560"/>
    </row>
    <row r="23" spans="1:8" ht="17.25">
      <c r="A23" s="558"/>
      <c r="B23" s="570"/>
      <c r="C23" s="571"/>
      <c r="D23" s="16"/>
      <c r="E23" s="228"/>
      <c r="F23" s="555"/>
      <c r="G23" s="555"/>
      <c r="H23" s="555"/>
    </row>
    <row r="24" spans="1:8" ht="17.25" customHeight="1">
      <c r="A24" s="561" t="s">
        <v>934</v>
      </c>
      <c r="B24" s="562"/>
      <c r="C24" s="562"/>
      <c r="D24" s="563"/>
      <c r="E24" s="567" t="s">
        <v>973</v>
      </c>
      <c r="F24" s="568"/>
      <c r="G24" s="568"/>
      <c r="H24" s="569"/>
    </row>
    <row r="25" spans="1:8" ht="17.25" customHeight="1">
      <c r="A25" s="564"/>
      <c r="B25" s="565"/>
      <c r="C25" s="565"/>
      <c r="D25" s="566"/>
      <c r="E25" s="564"/>
      <c r="F25" s="565"/>
      <c r="G25" s="565"/>
      <c r="H25" s="566"/>
    </row>
    <row r="26" spans="1:8" ht="17.25">
      <c r="A26" s="228" t="s">
        <v>10</v>
      </c>
      <c r="B26" s="555" t="s">
        <v>871</v>
      </c>
      <c r="C26" s="555"/>
      <c r="D26" s="555"/>
      <c r="E26" s="228" t="s">
        <v>11</v>
      </c>
      <c r="F26" s="558" t="s">
        <v>974</v>
      </c>
      <c r="G26" s="559"/>
      <c r="H26" s="560"/>
    </row>
    <row r="27" spans="1:8" ht="17.25">
      <c r="A27" s="228" t="s">
        <v>12</v>
      </c>
      <c r="B27" s="555" t="s">
        <v>935</v>
      </c>
      <c r="C27" s="555"/>
      <c r="D27" s="555"/>
      <c r="E27" s="228" t="s">
        <v>14</v>
      </c>
      <c r="F27" s="555" t="s">
        <v>975</v>
      </c>
      <c r="G27" s="555"/>
      <c r="H27" s="555"/>
    </row>
    <row r="28" spans="1:8" ht="17.25">
      <c r="A28" s="228" t="s">
        <v>15</v>
      </c>
      <c r="B28" s="555" t="s">
        <v>629</v>
      </c>
      <c r="C28" s="555"/>
      <c r="D28" s="555"/>
      <c r="E28" s="228" t="s">
        <v>16</v>
      </c>
      <c r="F28" s="555" t="s">
        <v>979</v>
      </c>
      <c r="G28" s="555"/>
      <c r="H28" s="555"/>
    </row>
    <row r="29" spans="1:8" ht="17.25" customHeight="1">
      <c r="A29" s="228" t="s">
        <v>17</v>
      </c>
      <c r="B29" s="555" t="s">
        <v>936</v>
      </c>
      <c r="C29" s="555"/>
      <c r="D29" s="555"/>
      <c r="E29" s="228" t="s">
        <v>18</v>
      </c>
      <c r="F29" s="555" t="s">
        <v>976</v>
      </c>
      <c r="G29" s="555"/>
      <c r="H29" s="555"/>
    </row>
    <row r="30" spans="1:8" ht="17.25">
      <c r="A30" s="228" t="s">
        <v>19</v>
      </c>
      <c r="B30" s="555" t="s">
        <v>173</v>
      </c>
      <c r="C30" s="555"/>
      <c r="D30" s="555"/>
      <c r="E30" s="228" t="s">
        <v>20</v>
      </c>
      <c r="F30" s="555" t="s">
        <v>977</v>
      </c>
      <c r="G30" s="555"/>
      <c r="H30" s="555"/>
    </row>
    <row r="31" spans="1:8" ht="17.25">
      <c r="A31" s="228"/>
      <c r="B31" s="555"/>
      <c r="C31" s="555"/>
      <c r="D31" s="555"/>
      <c r="E31" s="228" t="s">
        <v>21</v>
      </c>
      <c r="F31" s="555" t="s">
        <v>978</v>
      </c>
      <c r="G31" s="555"/>
      <c r="H31" s="555"/>
    </row>
    <row r="32" spans="1:8" ht="17.25" customHeight="1">
      <c r="A32" s="228"/>
      <c r="B32" s="555"/>
      <c r="C32" s="555"/>
      <c r="D32" s="555"/>
      <c r="E32" s="228" t="s">
        <v>22</v>
      </c>
      <c r="F32" s="555" t="s">
        <v>979</v>
      </c>
      <c r="G32" s="555"/>
      <c r="H32" s="555"/>
    </row>
    <row r="33" spans="1:8">
      <c r="A33" s="17"/>
      <c r="B33" s="556"/>
      <c r="C33" s="556"/>
      <c r="D33" s="556"/>
      <c r="E33" s="17"/>
      <c r="F33" s="556"/>
      <c r="G33" s="556"/>
      <c r="H33" s="556"/>
    </row>
    <row r="34" spans="1:8" ht="24">
      <c r="A34" s="557" t="s">
        <v>24</v>
      </c>
      <c r="B34" s="557"/>
      <c r="C34" s="557"/>
      <c r="D34" s="557"/>
      <c r="E34" s="557"/>
      <c r="F34" s="557"/>
      <c r="G34" s="557"/>
      <c r="H34" s="557"/>
    </row>
    <row r="35" spans="1:8" ht="20.25" customHeight="1">
      <c r="A35" s="657" t="s">
        <v>945</v>
      </c>
      <c r="B35" s="658"/>
      <c r="C35" s="658"/>
      <c r="D35" s="659"/>
      <c r="E35" s="657" t="s">
        <v>959</v>
      </c>
      <c r="F35" s="658"/>
      <c r="G35" s="658"/>
      <c r="H35" s="659"/>
    </row>
    <row r="36" spans="1:8" ht="19.5" customHeight="1">
      <c r="A36" s="721" t="s">
        <v>946</v>
      </c>
      <c r="B36" s="649"/>
      <c r="C36" s="649"/>
      <c r="D36" s="650"/>
      <c r="E36" s="711" t="s">
        <v>960</v>
      </c>
      <c r="F36" s="698"/>
      <c r="G36" s="698"/>
      <c r="H36" s="613"/>
    </row>
    <row r="37" spans="1:8" ht="16.5" customHeight="1">
      <c r="A37" s="715" t="s">
        <v>958</v>
      </c>
      <c r="B37" s="702"/>
      <c r="C37" s="702"/>
      <c r="D37" s="716"/>
      <c r="E37" s="722" t="s">
        <v>961</v>
      </c>
      <c r="F37" s="723"/>
      <c r="G37" s="723"/>
      <c r="H37" s="724"/>
    </row>
    <row r="38" spans="1:8" ht="17.25" customHeight="1">
      <c r="A38" s="717" t="s">
        <v>951</v>
      </c>
      <c r="B38" s="717"/>
      <c r="C38" s="717"/>
      <c r="D38" s="717"/>
      <c r="E38" s="711" t="s">
        <v>963</v>
      </c>
      <c r="F38" s="698"/>
      <c r="G38" s="698"/>
      <c r="H38" s="613"/>
    </row>
    <row r="39" spans="1:8" ht="16.5" customHeight="1">
      <c r="A39" s="717" t="s">
        <v>952</v>
      </c>
      <c r="B39" s="717"/>
      <c r="C39" s="717"/>
      <c r="D39" s="717"/>
      <c r="E39" s="711" t="s">
        <v>962</v>
      </c>
      <c r="F39" s="698"/>
      <c r="G39" s="698"/>
      <c r="H39" s="613"/>
    </row>
    <row r="40" spans="1:8" ht="17.25" customHeight="1">
      <c r="A40" s="717" t="s">
        <v>953</v>
      </c>
      <c r="B40" s="717"/>
      <c r="C40" s="717"/>
      <c r="D40" s="717"/>
      <c r="E40" s="711" t="s">
        <v>972</v>
      </c>
      <c r="F40" s="698"/>
      <c r="G40" s="698"/>
      <c r="H40" s="613"/>
    </row>
    <row r="41" spans="1:8" ht="17.25" customHeight="1">
      <c r="A41" s="649" t="s">
        <v>954</v>
      </c>
      <c r="B41" s="649"/>
      <c r="C41" s="649"/>
      <c r="D41" s="649"/>
      <c r="E41" s="715" t="s">
        <v>964</v>
      </c>
      <c r="F41" s="702"/>
      <c r="G41" s="702"/>
      <c r="H41" s="716"/>
    </row>
    <row r="42" spans="1:8" ht="17.25" customHeight="1">
      <c r="A42" s="536" t="s">
        <v>955</v>
      </c>
      <c r="B42" s="537"/>
      <c r="C42" s="537"/>
      <c r="D42" s="537"/>
      <c r="E42" s="596" t="s">
        <v>965</v>
      </c>
      <c r="F42" s="700"/>
      <c r="G42" s="700"/>
      <c r="H42" s="720"/>
    </row>
    <row r="43" spans="1:8" ht="17.25" customHeight="1">
      <c r="A43" s="536" t="s">
        <v>956</v>
      </c>
      <c r="B43" s="537"/>
      <c r="C43" s="537"/>
      <c r="D43" s="537"/>
      <c r="E43" s="676" t="s">
        <v>966</v>
      </c>
      <c r="F43" s="683"/>
      <c r="G43" s="683"/>
      <c r="H43" s="679"/>
    </row>
    <row r="44" spans="1:8" ht="17.25" customHeight="1">
      <c r="A44" s="536"/>
      <c r="B44" s="537"/>
      <c r="C44" s="537"/>
      <c r="D44" s="538"/>
      <c r="E44" s="676" t="s">
        <v>967</v>
      </c>
      <c r="F44" s="683"/>
      <c r="G44" s="683"/>
      <c r="H44" s="679"/>
    </row>
    <row r="45" spans="1:8" ht="17.25" customHeight="1">
      <c r="A45" s="533"/>
      <c r="B45" s="534"/>
      <c r="C45" s="534"/>
      <c r="D45" s="540"/>
      <c r="E45" s="634" t="s">
        <v>969</v>
      </c>
      <c r="F45" s="648"/>
      <c r="G45" s="648"/>
      <c r="H45" s="719"/>
    </row>
    <row r="46" spans="1:8" ht="17.25" customHeight="1">
      <c r="A46" s="536"/>
      <c r="B46" s="537"/>
      <c r="C46" s="537"/>
      <c r="D46" s="538"/>
      <c r="E46" s="676" t="s">
        <v>968</v>
      </c>
      <c r="F46" s="648"/>
      <c r="G46" s="648"/>
      <c r="H46" s="719"/>
    </row>
    <row r="47" spans="1:8" ht="17.25" customHeight="1">
      <c r="A47" s="536"/>
      <c r="B47" s="537"/>
      <c r="C47" s="537"/>
      <c r="D47" s="538"/>
      <c r="E47" s="676" t="s">
        <v>971</v>
      </c>
      <c r="F47" s="648"/>
      <c r="G47" s="648"/>
      <c r="H47" s="719"/>
    </row>
    <row r="48" spans="1:8" ht="17.25" customHeight="1">
      <c r="A48" s="629"/>
      <c r="B48" s="629"/>
      <c r="C48" s="629"/>
      <c r="D48" s="630"/>
      <c r="E48" s="614" t="s">
        <v>970</v>
      </c>
      <c r="F48" s="651"/>
      <c r="G48" s="651"/>
      <c r="H48" s="718"/>
    </row>
    <row r="49" spans="1:8">
      <c r="A49" s="533"/>
      <c r="B49" s="534"/>
      <c r="C49" s="534"/>
      <c r="D49" s="535"/>
      <c r="E49" s="235"/>
      <c r="F49" s="235"/>
      <c r="G49" s="235"/>
      <c r="H49" s="236"/>
    </row>
    <row r="50" spans="1:8">
      <c r="A50" s="631"/>
      <c r="B50" s="632"/>
      <c r="C50" s="632"/>
      <c r="D50" s="633"/>
      <c r="E50" s="680"/>
      <c r="F50" s="681"/>
      <c r="G50" s="681"/>
      <c r="H50" s="682"/>
    </row>
    <row r="51" spans="1:8" s="21" customFormat="1" ht="22.5" customHeight="1">
      <c r="A51" s="599" t="s">
        <v>262</v>
      </c>
      <c r="B51" s="599"/>
      <c r="C51" s="599"/>
      <c r="D51" s="599"/>
      <c r="E51" s="599"/>
      <c r="F51" s="600"/>
      <c r="G51" s="69">
        <f>C58+G58</f>
        <v>0</v>
      </c>
      <c r="H51" s="68"/>
    </row>
    <row r="52" spans="1:8" s="59" customFormat="1">
      <c r="A52" s="593" t="s">
        <v>446</v>
      </c>
      <c r="B52" s="61" t="s">
        <v>253</v>
      </c>
      <c r="C52" s="60" t="s">
        <v>254</v>
      </c>
      <c r="D52" s="60" t="s">
        <v>256</v>
      </c>
      <c r="E52" s="593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594"/>
      <c r="B53" s="64"/>
      <c r="C53" s="63"/>
      <c r="D53" s="60"/>
      <c r="E53" s="594"/>
      <c r="F53" s="64"/>
      <c r="G53" s="63"/>
      <c r="H53" s="60"/>
    </row>
    <row r="54" spans="1:8">
      <c r="A54" s="594"/>
      <c r="B54" s="62"/>
      <c r="C54" s="63"/>
      <c r="D54" s="60"/>
      <c r="E54" s="594"/>
      <c r="F54" s="64"/>
      <c r="G54" s="63"/>
      <c r="H54" s="60"/>
    </row>
    <row r="55" spans="1:8">
      <c r="A55" s="594"/>
      <c r="B55" s="62"/>
      <c r="C55" s="63"/>
      <c r="D55" s="60"/>
      <c r="E55" s="594"/>
      <c r="F55" s="64"/>
      <c r="G55" s="63"/>
      <c r="H55" s="114"/>
    </row>
    <row r="56" spans="1:8">
      <c r="A56" s="594"/>
      <c r="B56" s="62"/>
      <c r="C56" s="63"/>
      <c r="D56" s="60"/>
      <c r="E56" s="594"/>
      <c r="F56" s="64"/>
      <c r="G56" s="63"/>
      <c r="H56" s="62"/>
    </row>
    <row r="57" spans="1:8">
      <c r="A57" s="594"/>
      <c r="B57" s="62"/>
      <c r="C57" s="63"/>
      <c r="D57" s="60"/>
      <c r="E57" s="594"/>
      <c r="F57" s="62"/>
      <c r="G57" s="63"/>
      <c r="H57" s="62"/>
    </row>
    <row r="58" spans="1:8">
      <c r="A58" s="595"/>
      <c r="B58" s="65" t="s">
        <v>260</v>
      </c>
      <c r="C58" s="66">
        <f>SUM(C53:C57)</f>
        <v>0</v>
      </c>
      <c r="D58" s="62"/>
      <c r="E58" s="595"/>
      <c r="F58" s="65" t="s">
        <v>260</v>
      </c>
      <c r="G58" s="67">
        <f>SUM(G53:G57)</f>
        <v>0</v>
      </c>
      <c r="H58" s="62"/>
    </row>
  </sheetData>
  <mergeCells count="89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B22:C22"/>
    <mergeCell ref="F22:H22"/>
    <mergeCell ref="B23:C23"/>
    <mergeCell ref="F23:H23"/>
    <mergeCell ref="A24:D25"/>
    <mergeCell ref="E24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52:A58"/>
    <mergeCell ref="E52:E58"/>
    <mergeCell ref="A48:D48"/>
    <mergeCell ref="E48:H48"/>
    <mergeCell ref="A49:D49"/>
    <mergeCell ref="A50:D50"/>
    <mergeCell ref="E50:H50"/>
    <mergeCell ref="A51:F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58"/>
  <sheetViews>
    <sheetView topLeftCell="A31" zoomScaleNormal="100" workbookViewId="0">
      <selection activeCell="H62" sqref="H62"/>
    </sheetView>
  </sheetViews>
  <sheetFormatPr defaultRowHeight="16.5"/>
  <cols>
    <col min="1" max="1" width="9" style="243"/>
    <col min="2" max="2" width="10.25" style="243" customWidth="1"/>
    <col min="3" max="3" width="11.375" style="243" customWidth="1"/>
    <col min="4" max="4" width="21.5" style="243" customWidth="1"/>
    <col min="5" max="5" width="10.25" style="243" customWidth="1"/>
    <col min="6" max="6" width="9.875" style="243" bestFit="1" customWidth="1"/>
    <col min="7" max="7" width="18.125" style="243" customWidth="1"/>
    <col min="8" max="8" width="43.75" style="243" customWidth="1"/>
    <col min="9" max="10" width="9" style="243"/>
    <col min="11" max="11" width="9.5" style="243" bestFit="1" customWidth="1"/>
    <col min="12" max="16384" width="9" style="243"/>
  </cols>
  <sheetData>
    <row r="1" spans="1:8">
      <c r="A1" s="578" t="s">
        <v>0</v>
      </c>
      <c r="B1" s="578"/>
      <c r="C1" s="578"/>
      <c r="D1" s="578"/>
      <c r="E1" s="578"/>
      <c r="F1" s="578"/>
      <c r="G1" s="578"/>
      <c r="H1" s="578"/>
    </row>
    <row r="2" spans="1:8">
      <c r="A2" s="578"/>
      <c r="B2" s="578"/>
      <c r="C2" s="578"/>
      <c r="D2" s="578"/>
      <c r="E2" s="578"/>
      <c r="F2" s="578"/>
      <c r="G2" s="578"/>
      <c r="H2" s="578"/>
    </row>
    <row r="3" spans="1:8" ht="31.5">
      <c r="A3" s="241"/>
      <c r="B3" s="241"/>
      <c r="C3" s="241"/>
      <c r="D3" s="241"/>
      <c r="E3" s="241"/>
      <c r="F3" s="241"/>
      <c r="G3" s="579" t="s">
        <v>980</v>
      </c>
      <c r="H3" s="57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80"/>
      <c r="B7" s="580"/>
      <c r="C7" s="580"/>
      <c r="D7" s="580"/>
      <c r="E7" s="580"/>
      <c r="F7" s="580"/>
      <c r="G7" s="580"/>
      <c r="H7" s="580"/>
    </row>
    <row r="8" spans="1:8" ht="17.25">
      <c r="A8" s="555" t="s">
        <v>4</v>
      </c>
      <c r="B8" s="555" t="s">
        <v>857</v>
      </c>
      <c r="C8" s="555"/>
      <c r="D8" s="237" t="s">
        <v>858</v>
      </c>
      <c r="E8" s="237" t="s">
        <v>859</v>
      </c>
      <c r="F8" s="555"/>
      <c r="G8" s="555"/>
      <c r="H8" s="555"/>
    </row>
    <row r="9" spans="1:8" ht="17.25" customHeight="1">
      <c r="A9" s="555"/>
      <c r="B9" s="573">
        <v>0.47916666666666669</v>
      </c>
      <c r="C9" s="560"/>
      <c r="D9" s="8" t="s">
        <v>984</v>
      </c>
      <c r="E9" s="237">
        <v>4</v>
      </c>
      <c r="F9" s="555"/>
      <c r="G9" s="555"/>
      <c r="H9" s="555"/>
    </row>
    <row r="10" spans="1:8" ht="17.25">
      <c r="A10" s="555"/>
      <c r="B10" s="573">
        <v>0.45833333333333331</v>
      </c>
      <c r="C10" s="581"/>
      <c r="D10" s="8" t="s">
        <v>985</v>
      </c>
      <c r="E10" s="9">
        <v>10</v>
      </c>
      <c r="F10" s="555"/>
      <c r="G10" s="555"/>
      <c r="H10" s="555"/>
    </row>
    <row r="11" spans="1:8" ht="17.25">
      <c r="A11" s="555"/>
      <c r="B11" s="573" t="s">
        <v>986</v>
      </c>
      <c r="C11" s="581"/>
      <c r="D11" s="131" t="s">
        <v>987</v>
      </c>
      <c r="E11" s="9"/>
      <c r="F11" s="555" t="s">
        <v>1019</v>
      </c>
      <c r="G11" s="555"/>
      <c r="H11" s="555"/>
    </row>
    <row r="12" spans="1:8" ht="17.25">
      <c r="A12" s="555"/>
      <c r="B12" s="573"/>
      <c r="C12" s="581"/>
      <c r="D12" s="237"/>
      <c r="E12" s="237"/>
      <c r="F12" s="555"/>
      <c r="G12" s="555"/>
      <c r="H12" s="555"/>
    </row>
    <row r="13" spans="1:8" ht="17.25">
      <c r="A13" s="555"/>
      <c r="B13" s="573"/>
      <c r="C13" s="560"/>
      <c r="D13" s="51"/>
      <c r="E13" s="237"/>
      <c r="F13" s="574"/>
      <c r="G13" s="575"/>
      <c r="H13" s="576"/>
    </row>
    <row r="14" spans="1:8" ht="17.25">
      <c r="A14" s="558"/>
      <c r="B14" s="573"/>
      <c r="C14" s="560"/>
      <c r="D14" s="12"/>
      <c r="E14" s="238"/>
      <c r="F14" s="571"/>
      <c r="G14" s="571"/>
      <c r="H14" s="571"/>
    </row>
    <row r="15" spans="1:8" ht="17.25">
      <c r="A15" s="558" t="s">
        <v>9</v>
      </c>
      <c r="B15" s="573">
        <v>0.3125</v>
      </c>
      <c r="C15" s="581"/>
      <c r="D15" s="12" t="s">
        <v>992</v>
      </c>
      <c r="E15" s="237">
        <v>9</v>
      </c>
      <c r="F15" s="574" t="s">
        <v>1021</v>
      </c>
      <c r="G15" s="575"/>
      <c r="H15" s="576"/>
    </row>
    <row r="16" spans="1:8" ht="17.25">
      <c r="A16" s="558"/>
      <c r="B16" s="573">
        <v>0.3125</v>
      </c>
      <c r="C16" s="581"/>
      <c r="D16" s="14" t="s">
        <v>991</v>
      </c>
      <c r="E16" s="238">
        <v>3</v>
      </c>
      <c r="F16" s="571"/>
      <c r="G16" s="571"/>
      <c r="H16" s="571"/>
    </row>
    <row r="17" spans="1:8" ht="17.25" customHeight="1">
      <c r="A17" s="558"/>
      <c r="B17" s="625">
        <v>0.33333333333333331</v>
      </c>
      <c r="C17" s="626"/>
      <c r="D17" s="242" t="s">
        <v>990</v>
      </c>
      <c r="E17" s="237">
        <v>6</v>
      </c>
      <c r="F17" s="555" t="s">
        <v>1023</v>
      </c>
      <c r="G17" s="555"/>
      <c r="H17" s="555"/>
    </row>
    <row r="18" spans="1:8" ht="17.25">
      <c r="A18" s="558"/>
      <c r="B18" s="570">
        <v>0.29166666666666669</v>
      </c>
      <c r="C18" s="570"/>
      <c r="D18" s="242" t="s">
        <v>989</v>
      </c>
      <c r="E18" s="237">
        <v>4</v>
      </c>
      <c r="F18" s="555" t="s">
        <v>1022</v>
      </c>
      <c r="G18" s="555"/>
      <c r="H18" s="555"/>
    </row>
    <row r="19" spans="1:8" ht="17.25">
      <c r="A19" s="558"/>
      <c r="B19" s="570">
        <v>0.29166666666666669</v>
      </c>
      <c r="C19" s="571"/>
      <c r="D19" s="16" t="s">
        <v>988</v>
      </c>
      <c r="E19" s="237">
        <v>4</v>
      </c>
      <c r="F19" s="555"/>
      <c r="G19" s="555"/>
      <c r="H19" s="555"/>
    </row>
    <row r="20" spans="1:8" ht="17.25">
      <c r="A20" s="558"/>
      <c r="B20" s="685"/>
      <c r="C20" s="686"/>
      <c r="D20" s="16"/>
      <c r="E20" s="237"/>
      <c r="F20" s="238"/>
      <c r="G20" s="239"/>
      <c r="H20" s="240"/>
    </row>
    <row r="21" spans="1:8" ht="17.25">
      <c r="A21" s="558"/>
      <c r="B21" s="570"/>
      <c r="C21" s="571"/>
      <c r="D21" s="16"/>
      <c r="E21" s="237"/>
      <c r="F21" s="558"/>
      <c r="G21" s="559"/>
      <c r="H21" s="560"/>
    </row>
    <row r="22" spans="1:8" ht="17.25">
      <c r="A22" s="558"/>
      <c r="B22" s="570"/>
      <c r="C22" s="570"/>
      <c r="D22" s="242"/>
      <c r="E22" s="237"/>
      <c r="F22" s="558"/>
      <c r="G22" s="559"/>
      <c r="H22" s="560"/>
    </row>
    <row r="23" spans="1:8" ht="17.25">
      <c r="A23" s="558"/>
      <c r="B23" s="570"/>
      <c r="C23" s="571"/>
      <c r="D23" s="16"/>
      <c r="E23" s="237"/>
      <c r="F23" s="555"/>
      <c r="G23" s="555"/>
      <c r="H23" s="555"/>
    </row>
    <row r="24" spans="1:8" ht="17.25" customHeight="1">
      <c r="A24" s="561" t="s">
        <v>981</v>
      </c>
      <c r="B24" s="562"/>
      <c r="C24" s="562"/>
      <c r="D24" s="563"/>
      <c r="E24" s="567" t="s">
        <v>1003</v>
      </c>
      <c r="F24" s="568"/>
      <c r="G24" s="568"/>
      <c r="H24" s="569"/>
    </row>
    <row r="25" spans="1:8" ht="17.25" customHeight="1">
      <c r="A25" s="564"/>
      <c r="B25" s="565"/>
      <c r="C25" s="565"/>
      <c r="D25" s="566"/>
      <c r="E25" s="564"/>
      <c r="F25" s="565"/>
      <c r="G25" s="565"/>
      <c r="H25" s="566"/>
    </row>
    <row r="26" spans="1:8" ht="17.25">
      <c r="A26" s="237" t="s">
        <v>10</v>
      </c>
      <c r="B26" s="555" t="s">
        <v>982</v>
      </c>
      <c r="C26" s="555"/>
      <c r="D26" s="555"/>
      <c r="E26" s="237" t="s">
        <v>11</v>
      </c>
      <c r="F26" s="558" t="s">
        <v>744</v>
      </c>
      <c r="G26" s="559"/>
      <c r="H26" s="560"/>
    </row>
    <row r="27" spans="1:8" ht="17.25">
      <c r="A27" s="237" t="s">
        <v>12</v>
      </c>
      <c r="B27" s="555" t="s">
        <v>173</v>
      </c>
      <c r="C27" s="555"/>
      <c r="D27" s="555"/>
      <c r="E27" s="237" t="s">
        <v>14</v>
      </c>
      <c r="F27" s="555" t="s">
        <v>1004</v>
      </c>
      <c r="G27" s="555"/>
      <c r="H27" s="555"/>
    </row>
    <row r="28" spans="1:8" ht="17.25">
      <c r="A28" s="237" t="s">
        <v>15</v>
      </c>
      <c r="B28" s="555" t="s">
        <v>629</v>
      </c>
      <c r="C28" s="555"/>
      <c r="D28" s="555"/>
      <c r="E28" s="237" t="s">
        <v>16</v>
      </c>
      <c r="F28" s="555" t="s">
        <v>1006</v>
      </c>
      <c r="G28" s="555"/>
      <c r="H28" s="555"/>
    </row>
    <row r="29" spans="1:8" ht="17.25" customHeight="1">
      <c r="A29" s="237" t="s">
        <v>17</v>
      </c>
      <c r="B29" s="555" t="s">
        <v>628</v>
      </c>
      <c r="C29" s="555"/>
      <c r="D29" s="555"/>
      <c r="E29" s="237" t="s">
        <v>18</v>
      </c>
      <c r="F29" s="555" t="s">
        <v>1005</v>
      </c>
      <c r="G29" s="555"/>
      <c r="H29" s="555"/>
    </row>
    <row r="30" spans="1:8" ht="17.25">
      <c r="A30" s="237" t="s">
        <v>19</v>
      </c>
      <c r="B30" s="555" t="s">
        <v>983</v>
      </c>
      <c r="C30" s="555"/>
      <c r="D30" s="555"/>
      <c r="E30" s="237" t="s">
        <v>20</v>
      </c>
      <c r="F30" s="555" t="s">
        <v>1007</v>
      </c>
      <c r="G30" s="555"/>
      <c r="H30" s="555"/>
    </row>
    <row r="31" spans="1:8" ht="17.25" customHeight="1">
      <c r="A31" s="237"/>
      <c r="B31" s="555"/>
      <c r="C31" s="555"/>
      <c r="D31" s="555"/>
      <c r="E31" s="237" t="s">
        <v>21</v>
      </c>
      <c r="F31" s="555" t="s">
        <v>1004</v>
      </c>
      <c r="G31" s="555"/>
      <c r="H31" s="555"/>
    </row>
    <row r="32" spans="1:8" ht="17.25" customHeight="1">
      <c r="A32" s="237"/>
      <c r="B32" s="555"/>
      <c r="C32" s="555"/>
      <c r="D32" s="555"/>
      <c r="E32" s="237" t="s">
        <v>22</v>
      </c>
      <c r="F32" s="555" t="s">
        <v>1006</v>
      </c>
      <c r="G32" s="555"/>
      <c r="H32" s="555"/>
    </row>
    <row r="33" spans="1:8">
      <c r="A33" s="17"/>
      <c r="B33" s="556"/>
      <c r="C33" s="556"/>
      <c r="D33" s="556"/>
      <c r="E33" s="17"/>
      <c r="F33" s="556"/>
      <c r="G33" s="556"/>
      <c r="H33" s="556"/>
    </row>
    <row r="34" spans="1:8" ht="24">
      <c r="A34" s="557" t="s">
        <v>24</v>
      </c>
      <c r="B34" s="557"/>
      <c r="C34" s="557"/>
      <c r="D34" s="557"/>
      <c r="E34" s="557"/>
      <c r="F34" s="557"/>
      <c r="G34" s="557"/>
      <c r="H34" s="557"/>
    </row>
    <row r="35" spans="1:8" ht="20.25" customHeight="1">
      <c r="A35" s="657" t="s">
        <v>993</v>
      </c>
      <c r="B35" s="658"/>
      <c r="C35" s="658"/>
      <c r="D35" s="659"/>
      <c r="E35" s="657" t="s">
        <v>959</v>
      </c>
      <c r="F35" s="658"/>
      <c r="G35" s="658"/>
      <c r="H35" s="659"/>
    </row>
    <row r="36" spans="1:8" ht="19.5" customHeight="1">
      <c r="A36" s="721" t="s">
        <v>994</v>
      </c>
      <c r="B36" s="649"/>
      <c r="C36" s="649"/>
      <c r="D36" s="650"/>
      <c r="E36" s="721" t="s">
        <v>1010</v>
      </c>
      <c r="F36" s="649"/>
      <c r="G36" s="649"/>
      <c r="H36" s="650"/>
    </row>
    <row r="37" spans="1:8" ht="16.5" customHeight="1">
      <c r="A37" s="721" t="s">
        <v>995</v>
      </c>
      <c r="B37" s="649"/>
      <c r="C37" s="649"/>
      <c r="D37" s="650"/>
      <c r="E37" s="721" t="s">
        <v>1011</v>
      </c>
      <c r="F37" s="649"/>
      <c r="G37" s="649"/>
      <c r="H37" s="650"/>
    </row>
    <row r="38" spans="1:8" ht="17.25" customHeight="1">
      <c r="A38" s="717" t="s">
        <v>996</v>
      </c>
      <c r="B38" s="717"/>
      <c r="C38" s="717"/>
      <c r="D38" s="717"/>
      <c r="E38" s="721" t="s">
        <v>1012</v>
      </c>
      <c r="F38" s="649"/>
      <c r="G38" s="649"/>
      <c r="H38" s="650"/>
    </row>
    <row r="39" spans="1:8" ht="16.5" customHeight="1">
      <c r="A39" s="717" t="s">
        <v>997</v>
      </c>
      <c r="B39" s="717"/>
      <c r="C39" s="717"/>
      <c r="D39" s="717"/>
      <c r="E39" s="721" t="s">
        <v>1013</v>
      </c>
      <c r="F39" s="649"/>
      <c r="G39" s="649"/>
      <c r="H39" s="650"/>
    </row>
    <row r="40" spans="1:8" ht="17.25" customHeight="1">
      <c r="A40" s="717" t="s">
        <v>998</v>
      </c>
      <c r="B40" s="717"/>
      <c r="C40" s="717"/>
      <c r="D40" s="717"/>
      <c r="E40" s="711"/>
      <c r="F40" s="698"/>
      <c r="G40" s="698"/>
      <c r="H40" s="613"/>
    </row>
    <row r="41" spans="1:8" ht="17.25" customHeight="1">
      <c r="A41" s="649" t="s">
        <v>999</v>
      </c>
      <c r="B41" s="649"/>
      <c r="C41" s="649"/>
      <c r="D41" s="649"/>
      <c r="E41" s="715" t="s">
        <v>1008</v>
      </c>
      <c r="F41" s="702"/>
      <c r="G41" s="702"/>
      <c r="H41" s="716"/>
    </row>
    <row r="42" spans="1:8" ht="17.25" customHeight="1">
      <c r="A42" s="536" t="s">
        <v>1000</v>
      </c>
      <c r="B42" s="537"/>
      <c r="C42" s="537"/>
      <c r="D42" s="537"/>
      <c r="E42" s="596" t="s">
        <v>1009</v>
      </c>
      <c r="F42" s="700"/>
      <c r="G42" s="700"/>
      <c r="H42" s="720"/>
    </row>
    <row r="43" spans="1:8" ht="17.25" customHeight="1">
      <c r="A43" s="536" t="s">
        <v>1001</v>
      </c>
      <c r="B43" s="537"/>
      <c r="C43" s="537"/>
      <c r="D43" s="537"/>
      <c r="E43" s="676" t="s">
        <v>1014</v>
      </c>
      <c r="F43" s="683"/>
      <c r="G43" s="683"/>
      <c r="H43" s="679"/>
    </row>
    <row r="44" spans="1:8" ht="17.25" customHeight="1">
      <c r="A44" s="536" t="s">
        <v>1002</v>
      </c>
      <c r="B44" s="537"/>
      <c r="C44" s="537"/>
      <c r="D44" s="538"/>
      <c r="E44" s="676" t="s">
        <v>1015</v>
      </c>
      <c r="F44" s="683"/>
      <c r="G44" s="683"/>
      <c r="H44" s="679"/>
    </row>
    <row r="45" spans="1:8" ht="17.25" customHeight="1">
      <c r="A45" s="533"/>
      <c r="B45" s="534"/>
      <c r="C45" s="534"/>
      <c r="D45" s="540"/>
      <c r="E45" s="634"/>
      <c r="F45" s="648"/>
      <c r="G45" s="648"/>
      <c r="H45" s="719"/>
    </row>
    <row r="46" spans="1:8" ht="17.25" customHeight="1">
      <c r="A46" s="536"/>
      <c r="B46" s="537"/>
      <c r="C46" s="537"/>
      <c r="D46" s="538"/>
      <c r="E46" s="676"/>
      <c r="F46" s="648"/>
      <c r="G46" s="648"/>
      <c r="H46" s="719"/>
    </row>
    <row r="47" spans="1:8" ht="17.25" customHeight="1">
      <c r="A47" s="536"/>
      <c r="B47" s="537"/>
      <c r="C47" s="537"/>
      <c r="D47" s="538"/>
      <c r="E47" s="676"/>
      <c r="F47" s="648"/>
      <c r="G47" s="648"/>
      <c r="H47" s="719"/>
    </row>
    <row r="48" spans="1:8" ht="17.25" customHeight="1">
      <c r="A48" s="629"/>
      <c r="B48" s="629"/>
      <c r="C48" s="629"/>
      <c r="D48" s="630"/>
      <c r="E48" s="614"/>
      <c r="F48" s="651"/>
      <c r="G48" s="651"/>
      <c r="H48" s="718"/>
    </row>
    <row r="49" spans="1:8">
      <c r="A49" s="533"/>
      <c r="B49" s="534"/>
      <c r="C49" s="534"/>
      <c r="D49" s="535"/>
      <c r="H49" s="244"/>
    </row>
    <row r="50" spans="1:8">
      <c r="A50" s="631"/>
      <c r="B50" s="632"/>
      <c r="C50" s="632"/>
      <c r="D50" s="633"/>
      <c r="E50" s="680"/>
      <c r="F50" s="681"/>
      <c r="G50" s="681"/>
      <c r="H50" s="682"/>
    </row>
    <row r="51" spans="1:8" s="21" customFormat="1" ht="22.5" customHeight="1">
      <c r="A51" s="599" t="s">
        <v>262</v>
      </c>
      <c r="B51" s="599"/>
      <c r="C51" s="599"/>
      <c r="D51" s="599"/>
      <c r="E51" s="599"/>
      <c r="F51" s="600"/>
      <c r="G51" s="69">
        <f>C58+G58</f>
        <v>150500</v>
      </c>
      <c r="H51" s="68"/>
    </row>
    <row r="52" spans="1:8" s="59" customFormat="1">
      <c r="A52" s="593" t="s">
        <v>446</v>
      </c>
      <c r="B52" s="61" t="s">
        <v>253</v>
      </c>
      <c r="C52" s="60" t="s">
        <v>254</v>
      </c>
      <c r="D52" s="60" t="s">
        <v>256</v>
      </c>
      <c r="E52" s="593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594"/>
      <c r="B53" s="64">
        <v>41255</v>
      </c>
      <c r="C53" s="63">
        <v>12500</v>
      </c>
      <c r="D53" s="60" t="s">
        <v>1020</v>
      </c>
      <c r="E53" s="594"/>
      <c r="F53" s="64">
        <v>41254</v>
      </c>
      <c r="G53" s="63">
        <f>7500+ 16500+40000</f>
        <v>64000</v>
      </c>
      <c r="H53" s="245" t="s">
        <v>1016</v>
      </c>
    </row>
    <row r="54" spans="1:8">
      <c r="A54" s="594"/>
      <c r="B54" s="62"/>
      <c r="C54" s="63"/>
      <c r="D54" s="60"/>
      <c r="E54" s="594"/>
      <c r="F54" s="64">
        <v>41255</v>
      </c>
      <c r="G54" s="63">
        <v>40000</v>
      </c>
      <c r="H54" s="246" t="s">
        <v>1018</v>
      </c>
    </row>
    <row r="55" spans="1:8">
      <c r="A55" s="594"/>
      <c r="B55" s="62"/>
      <c r="C55" s="63"/>
      <c r="D55" s="60"/>
      <c r="E55" s="594"/>
      <c r="F55" s="64">
        <v>41254</v>
      </c>
      <c r="G55" s="63">
        <v>34000</v>
      </c>
      <c r="H55" s="114" t="s">
        <v>1017</v>
      </c>
    </row>
    <row r="56" spans="1:8">
      <c r="A56" s="594"/>
      <c r="B56" s="62"/>
      <c r="C56" s="63"/>
      <c r="D56" s="60"/>
      <c r="E56" s="594"/>
      <c r="F56" s="64"/>
      <c r="G56" s="63"/>
      <c r="H56" s="62"/>
    </row>
    <row r="57" spans="1:8">
      <c r="A57" s="594"/>
      <c r="B57" s="62"/>
      <c r="C57" s="63"/>
      <c r="D57" s="60"/>
      <c r="E57" s="594"/>
      <c r="F57" s="62"/>
      <c r="G57" s="63"/>
      <c r="H57" s="62"/>
    </row>
    <row r="58" spans="1:8">
      <c r="A58" s="595"/>
      <c r="B58" s="65" t="s">
        <v>260</v>
      </c>
      <c r="C58" s="66">
        <f>SUM(C53:C57)</f>
        <v>12500</v>
      </c>
      <c r="D58" s="62"/>
      <c r="E58" s="595"/>
      <c r="F58" s="65" t="s">
        <v>260</v>
      </c>
      <c r="G58" s="67">
        <f>SUM(G53:G57)</f>
        <v>138000</v>
      </c>
      <c r="H58" s="62"/>
    </row>
  </sheetData>
  <mergeCells count="89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B22:C22"/>
    <mergeCell ref="F22:H22"/>
    <mergeCell ref="B23:C23"/>
    <mergeCell ref="F23:H23"/>
    <mergeCell ref="A24:D25"/>
    <mergeCell ref="E24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52:A58"/>
    <mergeCell ref="E52:E58"/>
    <mergeCell ref="A48:D48"/>
    <mergeCell ref="E48:H48"/>
    <mergeCell ref="A49:D49"/>
    <mergeCell ref="A50:D50"/>
    <mergeCell ref="E50:H50"/>
    <mergeCell ref="A51:F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58"/>
  <sheetViews>
    <sheetView topLeftCell="A19" zoomScaleNormal="100" workbookViewId="0">
      <selection activeCell="G60" sqref="G60:G61"/>
    </sheetView>
  </sheetViews>
  <sheetFormatPr defaultRowHeight="16.5"/>
  <cols>
    <col min="1" max="1" width="9" style="253"/>
    <col min="2" max="2" width="10.25" style="253" customWidth="1"/>
    <col min="3" max="3" width="11.375" style="253" customWidth="1"/>
    <col min="4" max="4" width="21.5" style="253" customWidth="1"/>
    <col min="5" max="5" width="10.25" style="253" customWidth="1"/>
    <col min="6" max="6" width="9.875" style="253" bestFit="1" customWidth="1"/>
    <col min="7" max="7" width="18.125" style="253" customWidth="1"/>
    <col min="8" max="8" width="43.75" style="253" customWidth="1"/>
    <col min="9" max="10" width="9" style="253"/>
    <col min="11" max="11" width="9.5" style="253" bestFit="1" customWidth="1"/>
    <col min="12" max="16384" width="9" style="253"/>
  </cols>
  <sheetData>
    <row r="1" spans="1:8">
      <c r="A1" s="578" t="s">
        <v>0</v>
      </c>
      <c r="B1" s="578"/>
      <c r="C1" s="578"/>
      <c r="D1" s="578"/>
      <c r="E1" s="578"/>
      <c r="F1" s="578"/>
      <c r="G1" s="578"/>
      <c r="H1" s="578"/>
    </row>
    <row r="2" spans="1:8">
      <c r="A2" s="578"/>
      <c r="B2" s="578"/>
      <c r="C2" s="578"/>
      <c r="D2" s="578"/>
      <c r="E2" s="578"/>
      <c r="F2" s="578"/>
      <c r="G2" s="578"/>
      <c r="H2" s="578"/>
    </row>
    <row r="3" spans="1:8" ht="31.5">
      <c r="A3" s="247"/>
      <c r="B3" s="247"/>
      <c r="C3" s="247"/>
      <c r="D3" s="247"/>
      <c r="E3" s="247"/>
      <c r="F3" s="247"/>
      <c r="G3" s="579" t="s">
        <v>1024</v>
      </c>
      <c r="H3" s="57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80"/>
      <c r="B7" s="580"/>
      <c r="C7" s="580"/>
      <c r="D7" s="580"/>
      <c r="E7" s="580"/>
      <c r="F7" s="580"/>
      <c r="G7" s="580"/>
      <c r="H7" s="580"/>
    </row>
    <row r="8" spans="1:8" ht="17.25">
      <c r="A8" s="555" t="s">
        <v>4</v>
      </c>
      <c r="B8" s="555" t="s">
        <v>857</v>
      </c>
      <c r="C8" s="555"/>
      <c r="D8" s="248" t="s">
        <v>858</v>
      </c>
      <c r="E8" s="248" t="s">
        <v>859</v>
      </c>
      <c r="F8" s="555"/>
      <c r="G8" s="555"/>
      <c r="H8" s="555"/>
    </row>
    <row r="9" spans="1:8" ht="17.25" customHeight="1">
      <c r="A9" s="555"/>
      <c r="B9" s="573">
        <v>0.5</v>
      </c>
      <c r="C9" s="560"/>
      <c r="D9" s="8" t="s">
        <v>984</v>
      </c>
      <c r="E9" s="248">
        <v>5</v>
      </c>
      <c r="F9" s="555"/>
      <c r="G9" s="555"/>
      <c r="H9" s="555"/>
    </row>
    <row r="10" spans="1:8" ht="17.25">
      <c r="A10" s="555"/>
      <c r="B10" s="573">
        <v>0.5</v>
      </c>
      <c r="C10" s="581"/>
      <c r="D10" s="8" t="s">
        <v>1025</v>
      </c>
      <c r="E10" s="9">
        <v>3</v>
      </c>
      <c r="F10" s="555"/>
      <c r="G10" s="555"/>
      <c r="H10" s="555"/>
    </row>
    <row r="11" spans="1:8" ht="17.25">
      <c r="A11" s="555"/>
      <c r="B11" s="573"/>
      <c r="C11" s="581"/>
      <c r="D11" s="131"/>
      <c r="E11" s="9"/>
      <c r="F11" s="555"/>
      <c r="G11" s="555"/>
      <c r="H11" s="555"/>
    </row>
    <row r="12" spans="1:8" ht="17.25">
      <c r="A12" s="555"/>
      <c r="B12" s="573"/>
      <c r="C12" s="581"/>
      <c r="D12" s="248"/>
      <c r="E12" s="248"/>
      <c r="F12" s="555"/>
      <c r="G12" s="555"/>
      <c r="H12" s="555"/>
    </row>
    <row r="13" spans="1:8" ht="17.25">
      <c r="A13" s="555"/>
      <c r="B13" s="573"/>
      <c r="C13" s="560"/>
      <c r="D13" s="51"/>
      <c r="E13" s="248"/>
      <c r="F13" s="574"/>
      <c r="G13" s="575"/>
      <c r="H13" s="576"/>
    </row>
    <row r="14" spans="1:8" ht="17.25">
      <c r="A14" s="558"/>
      <c r="B14" s="573"/>
      <c r="C14" s="560"/>
      <c r="D14" s="12"/>
      <c r="E14" s="249"/>
      <c r="F14" s="571"/>
      <c r="G14" s="571"/>
      <c r="H14" s="571"/>
    </row>
    <row r="15" spans="1:8" ht="17.25">
      <c r="A15" s="558" t="s">
        <v>9</v>
      </c>
      <c r="B15" s="573">
        <v>0.29166666666666669</v>
      </c>
      <c r="C15" s="581"/>
      <c r="D15" s="12" t="s">
        <v>1026</v>
      </c>
      <c r="E15" s="248">
        <v>9</v>
      </c>
      <c r="F15" s="574" t="s">
        <v>1021</v>
      </c>
      <c r="G15" s="575"/>
      <c r="H15" s="576"/>
    </row>
    <row r="16" spans="1:8" ht="17.25">
      <c r="A16" s="558"/>
      <c r="B16" s="573">
        <v>0.29166666666666669</v>
      </c>
      <c r="C16" s="581"/>
      <c r="D16" s="14" t="s">
        <v>1027</v>
      </c>
      <c r="E16" s="249">
        <v>4</v>
      </c>
      <c r="F16" s="571" t="s">
        <v>66</v>
      </c>
      <c r="G16" s="571"/>
      <c r="H16" s="571"/>
    </row>
    <row r="17" spans="1:8" ht="17.25" customHeight="1">
      <c r="A17" s="558"/>
      <c r="B17" s="625"/>
      <c r="C17" s="626"/>
      <c r="D17" s="251"/>
      <c r="E17" s="248"/>
      <c r="F17" s="555"/>
      <c r="G17" s="555"/>
      <c r="H17" s="555"/>
    </row>
    <row r="18" spans="1:8" ht="17.25">
      <c r="A18" s="558"/>
      <c r="B18" s="570"/>
      <c r="C18" s="570"/>
      <c r="D18" s="251"/>
      <c r="E18" s="248"/>
      <c r="F18" s="555"/>
      <c r="G18" s="555"/>
      <c r="H18" s="555"/>
    </row>
    <row r="19" spans="1:8" ht="17.25">
      <c r="A19" s="558"/>
      <c r="B19" s="570"/>
      <c r="C19" s="571"/>
      <c r="D19" s="16"/>
      <c r="E19" s="248"/>
      <c r="F19" s="555"/>
      <c r="G19" s="555"/>
      <c r="H19" s="555"/>
    </row>
    <row r="20" spans="1:8" ht="17.25">
      <c r="A20" s="558"/>
      <c r="B20" s="685"/>
      <c r="C20" s="686"/>
      <c r="D20" s="16"/>
      <c r="E20" s="248"/>
      <c r="F20" s="249"/>
      <c r="G20" s="252"/>
      <c r="H20" s="250"/>
    </row>
    <row r="21" spans="1:8" ht="17.25">
      <c r="A21" s="558"/>
      <c r="B21" s="570"/>
      <c r="C21" s="571"/>
      <c r="D21" s="16"/>
      <c r="E21" s="248"/>
      <c r="F21" s="558"/>
      <c r="G21" s="559"/>
      <c r="H21" s="560"/>
    </row>
    <row r="22" spans="1:8" ht="17.25">
      <c r="A22" s="558"/>
      <c r="B22" s="570"/>
      <c r="C22" s="570"/>
      <c r="D22" s="251"/>
      <c r="E22" s="248"/>
      <c r="F22" s="558"/>
      <c r="G22" s="559"/>
      <c r="H22" s="560"/>
    </row>
    <row r="23" spans="1:8" ht="17.25">
      <c r="A23" s="558"/>
      <c r="B23" s="570"/>
      <c r="C23" s="571"/>
      <c r="D23" s="16"/>
      <c r="E23" s="248"/>
      <c r="F23" s="555"/>
      <c r="G23" s="555"/>
      <c r="H23" s="555"/>
    </row>
    <row r="24" spans="1:8" ht="17.25" customHeight="1">
      <c r="A24" s="561" t="s">
        <v>1028</v>
      </c>
      <c r="B24" s="562"/>
      <c r="C24" s="562"/>
      <c r="D24" s="563"/>
      <c r="E24" s="567" t="s">
        <v>1032</v>
      </c>
      <c r="F24" s="568"/>
      <c r="G24" s="568"/>
      <c r="H24" s="569"/>
    </row>
    <row r="25" spans="1:8" ht="17.25" customHeight="1">
      <c r="A25" s="564"/>
      <c r="B25" s="565"/>
      <c r="C25" s="565"/>
      <c r="D25" s="566"/>
      <c r="E25" s="564"/>
      <c r="F25" s="565"/>
      <c r="G25" s="565"/>
      <c r="H25" s="566"/>
    </row>
    <row r="26" spans="1:8" ht="17.25">
      <c r="A26" s="248" t="s">
        <v>10</v>
      </c>
      <c r="B26" s="555" t="s">
        <v>1029</v>
      </c>
      <c r="C26" s="555"/>
      <c r="D26" s="555"/>
      <c r="E26" s="248" t="s">
        <v>11</v>
      </c>
      <c r="F26" s="558" t="s">
        <v>1031</v>
      </c>
      <c r="G26" s="559"/>
      <c r="H26" s="560"/>
    </row>
    <row r="27" spans="1:8" ht="17.25">
      <c r="A27" s="248" t="s">
        <v>12</v>
      </c>
      <c r="B27" s="555" t="s">
        <v>1030</v>
      </c>
      <c r="C27" s="555"/>
      <c r="D27" s="555"/>
      <c r="E27" s="248" t="s">
        <v>14</v>
      </c>
      <c r="F27" s="555" t="s">
        <v>1033</v>
      </c>
      <c r="G27" s="555"/>
      <c r="H27" s="555"/>
    </row>
    <row r="28" spans="1:8" ht="17.25" customHeight="1">
      <c r="A28" s="248" t="s">
        <v>15</v>
      </c>
      <c r="B28" s="555" t="s">
        <v>173</v>
      </c>
      <c r="C28" s="555"/>
      <c r="D28" s="555"/>
      <c r="E28" s="248" t="s">
        <v>16</v>
      </c>
      <c r="F28" s="555" t="s">
        <v>1034</v>
      </c>
      <c r="G28" s="555"/>
      <c r="H28" s="555"/>
    </row>
    <row r="29" spans="1:8" ht="17.25" customHeight="1">
      <c r="A29" s="248" t="s">
        <v>17</v>
      </c>
      <c r="B29" s="555" t="s">
        <v>628</v>
      </c>
      <c r="C29" s="555"/>
      <c r="D29" s="555"/>
      <c r="E29" s="248" t="s">
        <v>18</v>
      </c>
      <c r="F29" s="555" t="s">
        <v>1005</v>
      </c>
      <c r="G29" s="555"/>
      <c r="H29" s="555"/>
    </row>
    <row r="30" spans="1:8" ht="17.25" customHeight="1">
      <c r="A30" s="248" t="s">
        <v>19</v>
      </c>
      <c r="B30" s="555" t="s">
        <v>173</v>
      </c>
      <c r="C30" s="555"/>
      <c r="D30" s="555"/>
      <c r="E30" s="248" t="s">
        <v>20</v>
      </c>
      <c r="F30" s="555" t="s">
        <v>838</v>
      </c>
      <c r="G30" s="555"/>
      <c r="H30" s="555"/>
    </row>
    <row r="31" spans="1:8" ht="17.25" customHeight="1">
      <c r="A31" s="248"/>
      <c r="B31" s="555"/>
      <c r="C31" s="555"/>
      <c r="D31" s="555"/>
      <c r="E31" s="248" t="s">
        <v>21</v>
      </c>
      <c r="F31" s="555" t="s">
        <v>1035</v>
      </c>
      <c r="G31" s="555"/>
      <c r="H31" s="555"/>
    </row>
    <row r="32" spans="1:8" ht="17.25" customHeight="1">
      <c r="A32" s="248"/>
      <c r="B32" s="555"/>
      <c r="C32" s="555"/>
      <c r="D32" s="555"/>
      <c r="E32" s="248" t="s">
        <v>22</v>
      </c>
      <c r="F32" s="555" t="s">
        <v>743</v>
      </c>
      <c r="G32" s="555"/>
      <c r="H32" s="555"/>
    </row>
    <row r="33" spans="1:8">
      <c r="A33" s="17"/>
      <c r="B33" s="556"/>
      <c r="C33" s="556"/>
      <c r="D33" s="556"/>
      <c r="E33" s="17"/>
      <c r="F33" s="556"/>
      <c r="G33" s="556"/>
      <c r="H33" s="556"/>
    </row>
    <row r="34" spans="1:8" ht="24">
      <c r="A34" s="557" t="s">
        <v>24</v>
      </c>
      <c r="B34" s="557"/>
      <c r="C34" s="557"/>
      <c r="D34" s="557"/>
      <c r="E34" s="557"/>
      <c r="F34" s="557"/>
      <c r="G34" s="557"/>
      <c r="H34" s="557"/>
    </row>
    <row r="35" spans="1:8" ht="20.25" customHeight="1">
      <c r="A35" s="657" t="s">
        <v>1048</v>
      </c>
      <c r="B35" s="658"/>
      <c r="C35" s="658"/>
      <c r="D35" s="659"/>
      <c r="E35" s="657" t="s">
        <v>959</v>
      </c>
      <c r="F35" s="658"/>
      <c r="G35" s="658"/>
      <c r="H35" s="659"/>
    </row>
    <row r="36" spans="1:8" ht="19.5" customHeight="1">
      <c r="A36" s="721" t="s">
        <v>1049</v>
      </c>
      <c r="B36" s="649"/>
      <c r="C36" s="649"/>
      <c r="D36" s="650"/>
      <c r="E36" s="721" t="s">
        <v>1038</v>
      </c>
      <c r="F36" s="649"/>
      <c r="G36" s="649"/>
      <c r="H36" s="650"/>
    </row>
    <row r="37" spans="1:8" ht="16.5" customHeight="1">
      <c r="A37" s="721" t="s">
        <v>1050</v>
      </c>
      <c r="B37" s="649"/>
      <c r="C37" s="649"/>
      <c r="D37" s="650"/>
      <c r="E37" s="721" t="s">
        <v>1037</v>
      </c>
      <c r="F37" s="649"/>
      <c r="G37" s="649"/>
      <c r="H37" s="650"/>
    </row>
    <row r="38" spans="1:8" ht="17.25" customHeight="1">
      <c r="A38" s="717" t="s">
        <v>1051</v>
      </c>
      <c r="B38" s="717"/>
      <c r="C38" s="717"/>
      <c r="D38" s="717"/>
      <c r="E38" s="721" t="s">
        <v>1036</v>
      </c>
      <c r="F38" s="649"/>
      <c r="G38" s="649"/>
      <c r="H38" s="650"/>
    </row>
    <row r="39" spans="1:8" ht="16.5" customHeight="1">
      <c r="A39" s="717" t="s">
        <v>1052</v>
      </c>
      <c r="B39" s="717"/>
      <c r="C39" s="717"/>
      <c r="D39" s="717"/>
      <c r="E39" s="721" t="s">
        <v>1039</v>
      </c>
      <c r="F39" s="649"/>
      <c r="G39" s="649"/>
      <c r="H39" s="650"/>
    </row>
    <row r="40" spans="1:8" ht="17.25" customHeight="1">
      <c r="A40" s="717" t="s">
        <v>1053</v>
      </c>
      <c r="B40" s="717"/>
      <c r="C40" s="717"/>
      <c r="D40" s="717"/>
      <c r="E40" s="721" t="s">
        <v>1040</v>
      </c>
      <c r="F40" s="649"/>
      <c r="G40" s="649"/>
      <c r="H40" s="650"/>
    </row>
    <row r="41" spans="1:8" ht="17.25" customHeight="1">
      <c r="A41" s="649" t="s">
        <v>1002</v>
      </c>
      <c r="B41" s="649"/>
      <c r="C41" s="649"/>
      <c r="D41" s="649"/>
      <c r="E41" s="721" t="s">
        <v>1041</v>
      </c>
      <c r="F41" s="649"/>
      <c r="G41" s="649"/>
      <c r="H41" s="650"/>
    </row>
    <row r="42" spans="1:8" ht="17.25" customHeight="1">
      <c r="A42" s="536" t="s">
        <v>1054</v>
      </c>
      <c r="B42" s="537"/>
      <c r="C42" s="537"/>
      <c r="D42" s="537"/>
      <c r="E42" s="715" t="s">
        <v>1008</v>
      </c>
      <c r="F42" s="702"/>
      <c r="G42" s="702"/>
      <c r="H42" s="716"/>
    </row>
    <row r="43" spans="1:8" ht="17.25" customHeight="1">
      <c r="A43" s="536" t="s">
        <v>1001</v>
      </c>
      <c r="B43" s="537"/>
      <c r="C43" s="537"/>
      <c r="D43" s="537"/>
      <c r="E43" s="596" t="s">
        <v>1042</v>
      </c>
      <c r="F43" s="597"/>
      <c r="G43" s="597"/>
      <c r="H43" s="598"/>
    </row>
    <row r="44" spans="1:8" ht="17.25" customHeight="1">
      <c r="A44" s="536"/>
      <c r="B44" s="537"/>
      <c r="C44" s="537"/>
      <c r="D44" s="538"/>
      <c r="E44" s="676" t="s">
        <v>1043</v>
      </c>
      <c r="F44" s="648"/>
      <c r="G44" s="648"/>
      <c r="H44" s="719"/>
    </row>
    <row r="45" spans="1:8" ht="17.25" customHeight="1">
      <c r="A45" s="533"/>
      <c r="B45" s="534"/>
      <c r="C45" s="534"/>
      <c r="D45" s="540"/>
      <c r="E45" s="634"/>
      <c r="F45" s="648"/>
      <c r="G45" s="648"/>
      <c r="H45" s="719"/>
    </row>
    <row r="46" spans="1:8" ht="17.25" customHeight="1">
      <c r="A46" s="536"/>
      <c r="B46" s="537"/>
      <c r="C46" s="537"/>
      <c r="D46" s="538"/>
      <c r="E46" s="715" t="s">
        <v>1055</v>
      </c>
      <c r="F46" s="702"/>
      <c r="G46" s="702"/>
      <c r="H46" s="716"/>
    </row>
    <row r="47" spans="1:8" ht="17.25" customHeight="1">
      <c r="A47" s="536"/>
      <c r="B47" s="537"/>
      <c r="C47" s="537"/>
      <c r="D47" s="538"/>
      <c r="E47" s="676" t="s">
        <v>1056</v>
      </c>
      <c r="F47" s="648"/>
      <c r="G47" s="648"/>
      <c r="H47" s="719"/>
    </row>
    <row r="48" spans="1:8" ht="17.25" customHeight="1">
      <c r="A48" s="629"/>
      <c r="B48" s="629"/>
      <c r="C48" s="629"/>
      <c r="D48" s="630"/>
      <c r="E48" s="614" t="s">
        <v>1057</v>
      </c>
      <c r="F48" s="651"/>
      <c r="G48" s="651"/>
      <c r="H48" s="718"/>
    </row>
    <row r="49" spans="1:8">
      <c r="A49" s="533"/>
      <c r="B49" s="534"/>
      <c r="C49" s="534"/>
      <c r="D49" s="535"/>
      <c r="H49" s="254"/>
    </row>
    <row r="50" spans="1:8">
      <c r="A50" s="631"/>
      <c r="B50" s="632"/>
      <c r="C50" s="632"/>
      <c r="D50" s="633"/>
      <c r="E50" s="680"/>
      <c r="F50" s="681"/>
      <c r="G50" s="681"/>
      <c r="H50" s="682"/>
    </row>
    <row r="51" spans="1:8" s="21" customFormat="1" ht="22.5" customHeight="1">
      <c r="A51" s="599" t="s">
        <v>262</v>
      </c>
      <c r="B51" s="599"/>
      <c r="C51" s="599"/>
      <c r="D51" s="599"/>
      <c r="E51" s="599"/>
      <c r="F51" s="600"/>
      <c r="G51" s="69">
        <f>C58+G58</f>
        <v>82910</v>
      </c>
      <c r="H51" s="68"/>
    </row>
    <row r="52" spans="1:8" s="59" customFormat="1">
      <c r="A52" s="593" t="s">
        <v>446</v>
      </c>
      <c r="B52" s="61" t="s">
        <v>253</v>
      </c>
      <c r="C52" s="60" t="s">
        <v>254</v>
      </c>
      <c r="D52" s="60" t="s">
        <v>256</v>
      </c>
      <c r="E52" s="593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594"/>
      <c r="B53" s="64"/>
      <c r="C53" s="63"/>
      <c r="D53" s="60"/>
      <c r="E53" s="594"/>
      <c r="F53" s="64">
        <v>41255</v>
      </c>
      <c r="G53" s="63">
        <v>11000</v>
      </c>
      <c r="H53" s="245" t="s">
        <v>1047</v>
      </c>
    </row>
    <row r="54" spans="1:8">
      <c r="A54" s="594"/>
      <c r="B54" s="62"/>
      <c r="C54" s="63"/>
      <c r="D54" s="60"/>
      <c r="E54" s="594"/>
      <c r="F54" s="64">
        <v>41255</v>
      </c>
      <c r="G54" s="63">
        <v>28900</v>
      </c>
      <c r="H54" s="246" t="s">
        <v>1046</v>
      </c>
    </row>
    <row r="55" spans="1:8">
      <c r="A55" s="594"/>
      <c r="B55" s="62"/>
      <c r="C55" s="63"/>
      <c r="D55" s="60"/>
      <c r="E55" s="594"/>
      <c r="F55" s="64">
        <v>41255</v>
      </c>
      <c r="G55" s="63">
        <v>8800</v>
      </c>
      <c r="H55" s="114" t="s">
        <v>1044</v>
      </c>
    </row>
    <row r="56" spans="1:8">
      <c r="A56" s="594"/>
      <c r="B56" s="62"/>
      <c r="C56" s="63"/>
      <c r="D56" s="60"/>
      <c r="E56" s="594"/>
      <c r="F56" s="64">
        <v>41255</v>
      </c>
      <c r="G56" s="63">
        <v>34210</v>
      </c>
      <c r="H56" s="62" t="s">
        <v>1045</v>
      </c>
    </row>
    <row r="57" spans="1:8">
      <c r="A57" s="594"/>
      <c r="B57" s="62"/>
      <c r="C57" s="63"/>
      <c r="D57" s="60"/>
      <c r="E57" s="594"/>
      <c r="F57" s="62"/>
      <c r="G57" s="63"/>
      <c r="H57" s="62"/>
    </row>
    <row r="58" spans="1:8">
      <c r="A58" s="595"/>
      <c r="B58" s="65" t="s">
        <v>260</v>
      </c>
      <c r="C58" s="66">
        <f>SUM(C53:C57)</f>
        <v>0</v>
      </c>
      <c r="D58" s="62"/>
      <c r="E58" s="595"/>
      <c r="F58" s="65" t="s">
        <v>260</v>
      </c>
      <c r="G58" s="67">
        <f>SUM(G53:G57)</f>
        <v>82910</v>
      </c>
      <c r="H58" s="62"/>
    </row>
  </sheetData>
  <mergeCells count="89">
    <mergeCell ref="A52:A58"/>
    <mergeCell ref="E52:E58"/>
    <mergeCell ref="A48:D48"/>
    <mergeCell ref="E48:H48"/>
    <mergeCell ref="A49:D49"/>
    <mergeCell ref="A50:D50"/>
    <mergeCell ref="E50:H50"/>
    <mergeCell ref="A51:F51"/>
    <mergeCell ref="A45:D45"/>
    <mergeCell ref="E45:H45"/>
    <mergeCell ref="A46:D46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B26:D26"/>
    <mergeCell ref="F26:H26"/>
    <mergeCell ref="B27:D27"/>
    <mergeCell ref="F27:H27"/>
    <mergeCell ref="B28:D28"/>
    <mergeCell ref="F28:H28"/>
    <mergeCell ref="B22:C22"/>
    <mergeCell ref="F22:H22"/>
    <mergeCell ref="B23:C23"/>
    <mergeCell ref="F23:H23"/>
    <mergeCell ref="A24:D25"/>
    <mergeCell ref="E24:H25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58"/>
  <sheetViews>
    <sheetView topLeftCell="A31" zoomScaleNormal="100" workbookViewId="0">
      <selection activeCell="G3" sqref="G3:H3"/>
    </sheetView>
  </sheetViews>
  <sheetFormatPr defaultRowHeight="16.5"/>
  <cols>
    <col min="1" max="1" width="9" style="261"/>
    <col min="2" max="2" width="10.25" style="261" customWidth="1"/>
    <col min="3" max="3" width="11.375" style="261" customWidth="1"/>
    <col min="4" max="4" width="21.5" style="261" customWidth="1"/>
    <col min="5" max="5" width="10.25" style="261" customWidth="1"/>
    <col min="6" max="6" width="9.875" style="261" bestFit="1" customWidth="1"/>
    <col min="7" max="7" width="18.125" style="261" customWidth="1"/>
    <col min="8" max="8" width="43.75" style="261" customWidth="1"/>
    <col min="9" max="10" width="9" style="261"/>
    <col min="11" max="11" width="9.5" style="261" bestFit="1" customWidth="1"/>
    <col min="12" max="16384" width="9" style="261"/>
  </cols>
  <sheetData>
    <row r="1" spans="1:8">
      <c r="A1" s="578" t="s">
        <v>0</v>
      </c>
      <c r="B1" s="578"/>
      <c r="C1" s="578"/>
      <c r="D1" s="578"/>
      <c r="E1" s="578"/>
      <c r="F1" s="578"/>
      <c r="G1" s="578"/>
      <c r="H1" s="578"/>
    </row>
    <row r="2" spans="1:8">
      <c r="A2" s="578"/>
      <c r="B2" s="578"/>
      <c r="C2" s="578"/>
      <c r="D2" s="578"/>
      <c r="E2" s="578"/>
      <c r="F2" s="578"/>
      <c r="G2" s="578"/>
      <c r="H2" s="578"/>
    </row>
    <row r="3" spans="1:8" ht="31.5">
      <c r="A3" s="259"/>
      <c r="B3" s="259"/>
      <c r="C3" s="259"/>
      <c r="D3" s="259"/>
      <c r="E3" s="259"/>
      <c r="F3" s="259"/>
      <c r="G3" s="579" t="s">
        <v>1058</v>
      </c>
      <c r="H3" s="57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80"/>
      <c r="B7" s="580"/>
      <c r="C7" s="580"/>
      <c r="D7" s="580"/>
      <c r="E7" s="580"/>
      <c r="F7" s="580"/>
      <c r="G7" s="580"/>
      <c r="H7" s="580"/>
    </row>
    <row r="8" spans="1:8" ht="17.25">
      <c r="A8" s="555" t="s">
        <v>4</v>
      </c>
      <c r="B8" s="555" t="s">
        <v>857</v>
      </c>
      <c r="C8" s="555"/>
      <c r="D8" s="255" t="s">
        <v>858</v>
      </c>
      <c r="E8" s="255" t="s">
        <v>859</v>
      </c>
      <c r="F8" s="555"/>
      <c r="G8" s="555"/>
      <c r="H8" s="555"/>
    </row>
    <row r="9" spans="1:8" ht="17.25" customHeight="1">
      <c r="A9" s="555"/>
      <c r="B9" s="573">
        <v>0.47916666666666669</v>
      </c>
      <c r="C9" s="560"/>
      <c r="D9" s="8" t="s">
        <v>1061</v>
      </c>
      <c r="E9" s="255">
        <v>10</v>
      </c>
      <c r="F9" s="555"/>
      <c r="G9" s="555"/>
      <c r="H9" s="555"/>
    </row>
    <row r="10" spans="1:8" ht="17.25">
      <c r="A10" s="555"/>
      <c r="B10" s="573">
        <v>0.47916666666666669</v>
      </c>
      <c r="C10" s="581"/>
      <c r="D10" s="8" t="s">
        <v>1060</v>
      </c>
      <c r="E10" s="9">
        <v>6</v>
      </c>
      <c r="F10" s="555" t="s">
        <v>1084</v>
      </c>
      <c r="G10" s="555"/>
      <c r="H10" s="555"/>
    </row>
    <row r="11" spans="1:8" ht="17.25">
      <c r="A11" s="555"/>
      <c r="B11" s="573">
        <v>0.45833333333333331</v>
      </c>
      <c r="C11" s="581"/>
      <c r="D11" s="131" t="s">
        <v>1059</v>
      </c>
      <c r="E11" s="9">
        <v>4</v>
      </c>
      <c r="F11" s="555"/>
      <c r="G11" s="555"/>
      <c r="H11" s="555"/>
    </row>
    <row r="12" spans="1:8" ht="17.25">
      <c r="A12" s="555"/>
      <c r="B12" s="573"/>
      <c r="C12" s="581"/>
      <c r="D12" s="255"/>
      <c r="E12" s="255"/>
      <c r="F12" s="555"/>
      <c r="G12" s="555"/>
      <c r="H12" s="555"/>
    </row>
    <row r="13" spans="1:8" ht="17.25">
      <c r="A13" s="555"/>
      <c r="B13" s="573"/>
      <c r="C13" s="560"/>
      <c r="D13" s="51"/>
      <c r="E13" s="255"/>
      <c r="F13" s="574"/>
      <c r="G13" s="575"/>
      <c r="H13" s="576"/>
    </row>
    <row r="14" spans="1:8" ht="17.25">
      <c r="A14" s="558"/>
      <c r="B14" s="573"/>
      <c r="C14" s="560"/>
      <c r="D14" s="12"/>
      <c r="E14" s="256"/>
      <c r="F14" s="571"/>
      <c r="G14" s="571"/>
      <c r="H14" s="571"/>
    </row>
    <row r="15" spans="1:8" ht="17.25">
      <c r="A15" s="558" t="s">
        <v>9</v>
      </c>
      <c r="B15" s="573">
        <v>0.29166666666666669</v>
      </c>
      <c r="C15" s="581"/>
      <c r="D15" s="12" t="s">
        <v>1070</v>
      </c>
      <c r="E15" s="255">
        <v>9</v>
      </c>
      <c r="F15" s="574" t="s">
        <v>1085</v>
      </c>
      <c r="G15" s="575"/>
      <c r="H15" s="576"/>
    </row>
    <row r="16" spans="1:8" ht="17.25">
      <c r="A16" s="558"/>
      <c r="B16" s="573">
        <v>0.29166666666666669</v>
      </c>
      <c r="C16" s="581"/>
      <c r="D16" s="14" t="s">
        <v>1069</v>
      </c>
      <c r="E16" s="256">
        <v>2</v>
      </c>
      <c r="F16" s="571"/>
      <c r="G16" s="571"/>
      <c r="H16" s="571"/>
    </row>
    <row r="17" spans="1:8" ht="17.25" customHeight="1">
      <c r="A17" s="558"/>
      <c r="B17" s="573">
        <v>0.29166666666666669</v>
      </c>
      <c r="C17" s="581"/>
      <c r="D17" s="260" t="s">
        <v>1068</v>
      </c>
      <c r="E17" s="255">
        <v>6</v>
      </c>
      <c r="F17" s="555"/>
      <c r="G17" s="555"/>
      <c r="H17" s="555"/>
    </row>
    <row r="18" spans="1:8" ht="17.25">
      <c r="A18" s="558"/>
      <c r="B18" s="570">
        <v>0.27083333333333331</v>
      </c>
      <c r="C18" s="570"/>
      <c r="D18" s="260" t="s">
        <v>1067</v>
      </c>
      <c r="E18" s="255">
        <v>8</v>
      </c>
      <c r="F18" s="555"/>
      <c r="G18" s="555"/>
      <c r="H18" s="555"/>
    </row>
    <row r="19" spans="1:8" ht="17.25">
      <c r="A19" s="558"/>
      <c r="B19" s="570">
        <v>0.3125</v>
      </c>
      <c r="C19" s="571"/>
      <c r="D19" s="16" t="s">
        <v>1066</v>
      </c>
      <c r="E19" s="255">
        <v>8</v>
      </c>
      <c r="F19" s="555"/>
      <c r="G19" s="555"/>
      <c r="H19" s="555"/>
    </row>
    <row r="20" spans="1:8" ht="17.25">
      <c r="A20" s="558"/>
      <c r="B20" s="685">
        <v>0.30208333333333331</v>
      </c>
      <c r="C20" s="686"/>
      <c r="D20" s="16" t="s">
        <v>1065</v>
      </c>
      <c r="E20" s="255">
        <v>3</v>
      </c>
      <c r="F20" s="256"/>
      <c r="G20" s="257"/>
      <c r="H20" s="258"/>
    </row>
    <row r="21" spans="1:8" ht="17.25">
      <c r="A21" s="558"/>
      <c r="B21" s="570">
        <v>0.29166666666666669</v>
      </c>
      <c r="C21" s="571"/>
      <c r="D21" s="16" t="s">
        <v>1064</v>
      </c>
      <c r="E21" s="255">
        <v>6</v>
      </c>
      <c r="F21" s="558"/>
      <c r="G21" s="559"/>
      <c r="H21" s="560"/>
    </row>
    <row r="22" spans="1:8" ht="17.25">
      <c r="A22" s="558"/>
      <c r="B22" s="570">
        <v>0.29166666666666669</v>
      </c>
      <c r="C22" s="570"/>
      <c r="D22" s="260" t="s">
        <v>1063</v>
      </c>
      <c r="E22" s="255">
        <v>6</v>
      </c>
      <c r="F22" s="558"/>
      <c r="G22" s="559"/>
      <c r="H22" s="560"/>
    </row>
    <row r="23" spans="1:8" ht="17.25">
      <c r="A23" s="558"/>
      <c r="B23" s="570">
        <v>0.29166666666666669</v>
      </c>
      <c r="C23" s="571"/>
      <c r="D23" s="16" t="s">
        <v>1062</v>
      </c>
      <c r="E23" s="255">
        <v>2</v>
      </c>
      <c r="F23" s="555"/>
      <c r="G23" s="555"/>
      <c r="H23" s="555"/>
    </row>
    <row r="24" spans="1:8" ht="17.25" customHeight="1">
      <c r="A24" s="561" t="s">
        <v>1071</v>
      </c>
      <c r="B24" s="562"/>
      <c r="C24" s="562"/>
      <c r="D24" s="563"/>
      <c r="E24" s="567" t="s">
        <v>1088</v>
      </c>
      <c r="F24" s="568"/>
      <c r="G24" s="568"/>
      <c r="H24" s="569"/>
    </row>
    <row r="25" spans="1:8" ht="17.25" customHeight="1">
      <c r="A25" s="564"/>
      <c r="B25" s="565"/>
      <c r="C25" s="565"/>
      <c r="D25" s="566"/>
      <c r="E25" s="564"/>
      <c r="F25" s="565"/>
      <c r="G25" s="565"/>
      <c r="H25" s="566"/>
    </row>
    <row r="26" spans="1:8" ht="17.25">
      <c r="A26" s="255" t="s">
        <v>10</v>
      </c>
      <c r="B26" s="555" t="s">
        <v>1072</v>
      </c>
      <c r="C26" s="555"/>
      <c r="D26" s="555"/>
      <c r="E26" s="255" t="s">
        <v>11</v>
      </c>
      <c r="F26" s="558" t="s">
        <v>1089</v>
      </c>
      <c r="G26" s="559"/>
      <c r="H26" s="560"/>
    </row>
    <row r="27" spans="1:8" ht="17.25">
      <c r="A27" s="255" t="s">
        <v>12</v>
      </c>
      <c r="B27" s="555" t="s">
        <v>1073</v>
      </c>
      <c r="C27" s="555"/>
      <c r="D27" s="555"/>
      <c r="E27" s="255" t="s">
        <v>14</v>
      </c>
      <c r="F27" s="555" t="s">
        <v>1090</v>
      </c>
      <c r="G27" s="555"/>
      <c r="H27" s="555"/>
    </row>
    <row r="28" spans="1:8" ht="17.25" customHeight="1">
      <c r="A28" s="255" t="s">
        <v>15</v>
      </c>
      <c r="B28" s="555" t="s">
        <v>1074</v>
      </c>
      <c r="C28" s="555"/>
      <c r="D28" s="555"/>
      <c r="E28" s="255" t="s">
        <v>16</v>
      </c>
      <c r="F28" s="555" t="s">
        <v>1091</v>
      </c>
      <c r="G28" s="555"/>
      <c r="H28" s="555"/>
    </row>
    <row r="29" spans="1:8" ht="17.25" customHeight="1">
      <c r="A29" s="255" t="s">
        <v>17</v>
      </c>
      <c r="B29" s="555" t="s">
        <v>628</v>
      </c>
      <c r="C29" s="555"/>
      <c r="D29" s="555"/>
      <c r="E29" s="255" t="s">
        <v>18</v>
      </c>
      <c r="F29" s="555" t="s">
        <v>1005</v>
      </c>
      <c r="G29" s="555"/>
      <c r="H29" s="555"/>
    </row>
    <row r="30" spans="1:8" ht="17.25" customHeight="1">
      <c r="A30" s="255" t="s">
        <v>19</v>
      </c>
      <c r="B30" s="555" t="s">
        <v>1075</v>
      </c>
      <c r="C30" s="555"/>
      <c r="D30" s="555"/>
      <c r="E30" s="255" t="s">
        <v>20</v>
      </c>
      <c r="F30" s="555" t="s">
        <v>1091</v>
      </c>
      <c r="G30" s="555"/>
      <c r="H30" s="555"/>
    </row>
    <row r="31" spans="1:8" ht="17.25" customHeight="1">
      <c r="A31" s="255"/>
      <c r="B31" s="555"/>
      <c r="C31" s="555"/>
      <c r="D31" s="555"/>
      <c r="E31" s="255" t="s">
        <v>21</v>
      </c>
      <c r="F31" s="555" t="s">
        <v>1090</v>
      </c>
      <c r="G31" s="555"/>
      <c r="H31" s="555"/>
    </row>
    <row r="32" spans="1:8" ht="17.25" customHeight="1">
      <c r="A32" s="255"/>
      <c r="B32" s="555"/>
      <c r="C32" s="555"/>
      <c r="D32" s="555"/>
      <c r="E32" s="255" t="s">
        <v>22</v>
      </c>
      <c r="F32" s="555" t="s">
        <v>743</v>
      </c>
      <c r="G32" s="555"/>
      <c r="H32" s="555"/>
    </row>
    <row r="33" spans="1:8">
      <c r="A33" s="17"/>
      <c r="B33" s="556"/>
      <c r="C33" s="556"/>
      <c r="D33" s="556"/>
      <c r="E33" s="17"/>
      <c r="F33" s="556"/>
      <c r="G33" s="556"/>
      <c r="H33" s="556"/>
    </row>
    <row r="34" spans="1:8" ht="24">
      <c r="A34" s="557" t="s">
        <v>24</v>
      </c>
      <c r="B34" s="557"/>
      <c r="C34" s="557"/>
      <c r="D34" s="557"/>
      <c r="E34" s="557"/>
      <c r="F34" s="557"/>
      <c r="G34" s="557"/>
      <c r="H34" s="557"/>
    </row>
    <row r="35" spans="1:8" ht="20.25" customHeight="1">
      <c r="A35" s="657" t="s">
        <v>1076</v>
      </c>
      <c r="B35" s="658"/>
      <c r="C35" s="658"/>
      <c r="D35" s="659"/>
      <c r="E35" s="657" t="s">
        <v>959</v>
      </c>
      <c r="F35" s="658"/>
      <c r="G35" s="658"/>
      <c r="H35" s="659"/>
    </row>
    <row r="36" spans="1:8" ht="19.5" customHeight="1">
      <c r="A36" s="721" t="s">
        <v>1077</v>
      </c>
      <c r="B36" s="649"/>
      <c r="C36" s="649"/>
      <c r="D36" s="650"/>
      <c r="E36" s="721" t="s">
        <v>1096</v>
      </c>
      <c r="F36" s="649"/>
      <c r="G36" s="649"/>
      <c r="H36" s="650"/>
    </row>
    <row r="37" spans="1:8" ht="16.5" customHeight="1">
      <c r="A37" s="715" t="s">
        <v>1078</v>
      </c>
      <c r="B37" s="702"/>
      <c r="C37" s="702"/>
      <c r="D37" s="716"/>
      <c r="E37" s="721" t="s">
        <v>1086</v>
      </c>
      <c r="F37" s="649"/>
      <c r="G37" s="649"/>
      <c r="H37" s="650"/>
    </row>
    <row r="38" spans="1:8" ht="17.25" customHeight="1">
      <c r="A38" s="717" t="s">
        <v>1079</v>
      </c>
      <c r="B38" s="717"/>
      <c r="C38" s="717"/>
      <c r="D38" s="717"/>
      <c r="E38" s="721" t="s">
        <v>1087</v>
      </c>
      <c r="F38" s="649"/>
      <c r="G38" s="649"/>
      <c r="H38" s="650"/>
    </row>
    <row r="39" spans="1:8" ht="16.5" customHeight="1">
      <c r="A39" s="717" t="s">
        <v>995</v>
      </c>
      <c r="B39" s="717"/>
      <c r="C39" s="717"/>
      <c r="D39" s="717"/>
      <c r="E39" s="721" t="s">
        <v>1101</v>
      </c>
      <c r="F39" s="649"/>
      <c r="G39" s="649"/>
      <c r="H39" s="650"/>
    </row>
    <row r="40" spans="1:8" ht="17.25" customHeight="1">
      <c r="A40" s="717" t="s">
        <v>1080</v>
      </c>
      <c r="B40" s="717"/>
      <c r="C40" s="717"/>
      <c r="D40" s="717"/>
      <c r="E40" s="721" t="s">
        <v>1093</v>
      </c>
      <c r="F40" s="649"/>
      <c r="G40" s="649"/>
      <c r="H40" s="650"/>
    </row>
    <row r="41" spans="1:8" ht="17.25" customHeight="1">
      <c r="A41" s="649" t="s">
        <v>1081</v>
      </c>
      <c r="B41" s="649"/>
      <c r="C41" s="649"/>
      <c r="D41" s="649"/>
      <c r="E41" s="721" t="s">
        <v>1094</v>
      </c>
      <c r="F41" s="649"/>
      <c r="G41" s="649"/>
      <c r="H41" s="650"/>
    </row>
    <row r="42" spans="1:8" ht="17.25" customHeight="1">
      <c r="A42" s="536" t="s">
        <v>930</v>
      </c>
      <c r="B42" s="537"/>
      <c r="C42" s="537"/>
      <c r="D42" s="537"/>
      <c r="E42" s="721" t="s">
        <v>1095</v>
      </c>
      <c r="F42" s="649"/>
      <c r="G42" s="649"/>
      <c r="H42" s="650"/>
    </row>
    <row r="43" spans="1:8" ht="17.25" customHeight="1">
      <c r="A43" s="536" t="s">
        <v>931</v>
      </c>
      <c r="B43" s="537"/>
      <c r="C43" s="537"/>
      <c r="D43" s="537"/>
      <c r="E43" s="596" t="s">
        <v>1097</v>
      </c>
      <c r="F43" s="597"/>
      <c r="G43" s="597"/>
      <c r="H43" s="598"/>
    </row>
    <row r="44" spans="1:8" ht="17.25" customHeight="1">
      <c r="A44" s="536" t="s">
        <v>1082</v>
      </c>
      <c r="B44" s="537"/>
      <c r="C44" s="537"/>
      <c r="D44" s="538"/>
      <c r="E44" s="676" t="s">
        <v>1098</v>
      </c>
      <c r="F44" s="648"/>
      <c r="G44" s="648"/>
      <c r="H44" s="719"/>
    </row>
    <row r="45" spans="1:8" ht="17.25" customHeight="1">
      <c r="A45" s="533" t="s">
        <v>1083</v>
      </c>
      <c r="B45" s="534"/>
      <c r="C45" s="534"/>
      <c r="D45" s="540"/>
      <c r="E45" s="634" t="s">
        <v>1100</v>
      </c>
      <c r="F45" s="648"/>
      <c r="G45" s="648"/>
      <c r="H45" s="719"/>
    </row>
    <row r="46" spans="1:8" ht="17.25" customHeight="1">
      <c r="A46" s="536"/>
      <c r="B46" s="537"/>
      <c r="C46" s="537"/>
      <c r="D46" s="538"/>
      <c r="E46" s="721" t="s">
        <v>1099</v>
      </c>
      <c r="F46" s="649"/>
      <c r="G46" s="649"/>
      <c r="H46" s="650"/>
    </row>
    <row r="47" spans="1:8" ht="17.25" customHeight="1">
      <c r="A47" s="536"/>
      <c r="B47" s="537"/>
      <c r="C47" s="537"/>
      <c r="D47" s="538"/>
      <c r="E47" s="676" t="s">
        <v>1092</v>
      </c>
      <c r="F47" s="648"/>
      <c r="G47" s="648"/>
      <c r="H47" s="719"/>
    </row>
    <row r="48" spans="1:8" ht="17.25" customHeight="1">
      <c r="A48" s="629"/>
      <c r="B48" s="629"/>
      <c r="C48" s="629"/>
      <c r="D48" s="630"/>
      <c r="E48" s="614" t="s">
        <v>1102</v>
      </c>
      <c r="F48" s="651"/>
      <c r="G48" s="651"/>
      <c r="H48" s="718"/>
    </row>
    <row r="49" spans="1:8">
      <c r="A49" s="533"/>
      <c r="B49" s="534"/>
      <c r="C49" s="534"/>
      <c r="D49" s="535"/>
      <c r="H49" s="262"/>
    </row>
    <row r="50" spans="1:8">
      <c r="A50" s="631"/>
      <c r="B50" s="632"/>
      <c r="C50" s="632"/>
      <c r="D50" s="633"/>
      <c r="E50" s="680"/>
      <c r="F50" s="681"/>
      <c r="G50" s="681"/>
      <c r="H50" s="682"/>
    </row>
    <row r="51" spans="1:8" s="21" customFormat="1" ht="22.5" customHeight="1">
      <c r="A51" s="599" t="s">
        <v>262</v>
      </c>
      <c r="B51" s="599"/>
      <c r="C51" s="599"/>
      <c r="D51" s="599"/>
      <c r="E51" s="599"/>
      <c r="F51" s="600"/>
      <c r="G51" s="69">
        <f>C58+G58</f>
        <v>13400</v>
      </c>
      <c r="H51" s="68"/>
    </row>
    <row r="52" spans="1:8" s="59" customFormat="1">
      <c r="A52" s="593" t="s">
        <v>446</v>
      </c>
      <c r="B52" s="61" t="s">
        <v>253</v>
      </c>
      <c r="C52" s="60" t="s">
        <v>254</v>
      </c>
      <c r="D52" s="60" t="s">
        <v>256</v>
      </c>
      <c r="E52" s="593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594"/>
      <c r="B53" s="64" t="s">
        <v>1103</v>
      </c>
      <c r="C53" s="63">
        <v>13400</v>
      </c>
      <c r="D53" s="60" t="s">
        <v>1104</v>
      </c>
      <c r="E53" s="594"/>
      <c r="F53" s="64"/>
      <c r="G53" s="63"/>
      <c r="H53" s="245"/>
    </row>
    <row r="54" spans="1:8">
      <c r="A54" s="594"/>
      <c r="B54" s="62"/>
      <c r="C54" s="63"/>
      <c r="D54" s="60"/>
      <c r="E54" s="594"/>
      <c r="F54" s="64"/>
      <c r="G54" s="63"/>
      <c r="H54" s="246"/>
    </row>
    <row r="55" spans="1:8">
      <c r="A55" s="594"/>
      <c r="B55" s="62"/>
      <c r="C55" s="63"/>
      <c r="D55" s="60"/>
      <c r="E55" s="594"/>
      <c r="F55" s="64"/>
      <c r="G55" s="63"/>
      <c r="H55" s="114"/>
    </row>
    <row r="56" spans="1:8">
      <c r="A56" s="594"/>
      <c r="B56" s="62"/>
      <c r="C56" s="63"/>
      <c r="D56" s="60"/>
      <c r="E56" s="594"/>
      <c r="F56" s="64"/>
      <c r="G56" s="63"/>
      <c r="H56" s="62"/>
    </row>
    <row r="57" spans="1:8">
      <c r="A57" s="594"/>
      <c r="B57" s="62"/>
      <c r="C57" s="63"/>
      <c r="D57" s="60"/>
      <c r="E57" s="594"/>
      <c r="F57" s="62"/>
      <c r="G57" s="63"/>
      <c r="H57" s="62"/>
    </row>
    <row r="58" spans="1:8">
      <c r="A58" s="595"/>
      <c r="B58" s="65" t="s">
        <v>260</v>
      </c>
      <c r="C58" s="66">
        <f>SUM(C53:C57)</f>
        <v>13400</v>
      </c>
      <c r="D58" s="62"/>
      <c r="E58" s="595"/>
      <c r="F58" s="65" t="s">
        <v>260</v>
      </c>
      <c r="G58" s="67">
        <f>SUM(G53:G57)</f>
        <v>0</v>
      </c>
      <c r="H58" s="62"/>
    </row>
  </sheetData>
  <mergeCells count="89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B22:C22"/>
    <mergeCell ref="F22:H22"/>
    <mergeCell ref="B23:C23"/>
    <mergeCell ref="F23:H23"/>
    <mergeCell ref="A24:D25"/>
    <mergeCell ref="E24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52:A58"/>
    <mergeCell ref="E52:E58"/>
    <mergeCell ref="A48:D48"/>
    <mergeCell ref="E48:H48"/>
    <mergeCell ref="A49:D49"/>
    <mergeCell ref="A50:D50"/>
    <mergeCell ref="E50:H50"/>
    <mergeCell ref="A51:F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58"/>
  <sheetViews>
    <sheetView topLeftCell="A28" zoomScaleNormal="100" workbookViewId="0">
      <selection activeCell="I54" sqref="I54"/>
    </sheetView>
  </sheetViews>
  <sheetFormatPr defaultRowHeight="16.5"/>
  <cols>
    <col min="1" max="1" width="9" style="269"/>
    <col min="2" max="2" width="10.25" style="269" customWidth="1"/>
    <col min="3" max="3" width="11.375" style="269" customWidth="1"/>
    <col min="4" max="4" width="21.5" style="269" customWidth="1"/>
    <col min="5" max="5" width="10.25" style="269" customWidth="1"/>
    <col min="6" max="6" width="9.875" style="269" bestFit="1" customWidth="1"/>
    <col min="7" max="7" width="18.125" style="269" customWidth="1"/>
    <col min="8" max="8" width="43.75" style="269" customWidth="1"/>
    <col min="9" max="10" width="9" style="269"/>
    <col min="11" max="11" width="9.5" style="269" bestFit="1" customWidth="1"/>
    <col min="12" max="16384" width="9" style="269"/>
  </cols>
  <sheetData>
    <row r="1" spans="1:8">
      <c r="A1" s="578" t="s">
        <v>0</v>
      </c>
      <c r="B1" s="578"/>
      <c r="C1" s="578"/>
      <c r="D1" s="578"/>
      <c r="E1" s="578"/>
      <c r="F1" s="578"/>
      <c r="G1" s="578"/>
      <c r="H1" s="578"/>
    </row>
    <row r="2" spans="1:8">
      <c r="A2" s="578"/>
      <c r="B2" s="578"/>
      <c r="C2" s="578"/>
      <c r="D2" s="578"/>
      <c r="E2" s="578"/>
      <c r="F2" s="578"/>
      <c r="G2" s="578"/>
      <c r="H2" s="578"/>
    </row>
    <row r="3" spans="1:8" ht="31.5">
      <c r="A3" s="267"/>
      <c r="B3" s="267"/>
      <c r="C3" s="267"/>
      <c r="D3" s="267"/>
      <c r="E3" s="267"/>
      <c r="F3" s="267"/>
      <c r="G3" s="579" t="s">
        <v>1105</v>
      </c>
      <c r="H3" s="57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80"/>
      <c r="B7" s="580"/>
      <c r="C7" s="580"/>
      <c r="D7" s="580"/>
      <c r="E7" s="580"/>
      <c r="F7" s="580"/>
      <c r="G7" s="580"/>
      <c r="H7" s="580"/>
    </row>
    <row r="8" spans="1:8" ht="17.25">
      <c r="A8" s="555" t="s">
        <v>4</v>
      </c>
      <c r="B8" s="555" t="s">
        <v>857</v>
      </c>
      <c r="C8" s="555"/>
      <c r="D8" s="263" t="s">
        <v>858</v>
      </c>
      <c r="E8" s="263" t="s">
        <v>859</v>
      </c>
      <c r="F8" s="555"/>
      <c r="G8" s="555"/>
      <c r="H8" s="555"/>
    </row>
    <row r="9" spans="1:8" ht="17.25" customHeight="1">
      <c r="A9" s="555"/>
      <c r="B9" s="573">
        <v>0.53472222222222221</v>
      </c>
      <c r="C9" s="560"/>
      <c r="D9" s="8" t="s">
        <v>1106</v>
      </c>
      <c r="E9" s="263">
        <v>2</v>
      </c>
      <c r="F9" s="555"/>
      <c r="G9" s="555"/>
      <c r="H9" s="555"/>
    </row>
    <row r="10" spans="1:8" ht="17.25">
      <c r="A10" s="555"/>
      <c r="B10" s="573">
        <v>0.54166666666666663</v>
      </c>
      <c r="C10" s="581"/>
      <c r="D10" s="8" t="s">
        <v>1107</v>
      </c>
      <c r="E10" s="9">
        <v>10</v>
      </c>
      <c r="F10" s="555"/>
      <c r="G10" s="555"/>
      <c r="H10" s="555"/>
    </row>
    <row r="11" spans="1:8" ht="17.25">
      <c r="A11" s="555"/>
      <c r="B11" s="573">
        <v>0.52083333333333337</v>
      </c>
      <c r="C11" s="581"/>
      <c r="D11" s="131" t="s">
        <v>1108</v>
      </c>
      <c r="E11" s="9">
        <v>14</v>
      </c>
      <c r="F11" s="555" t="s">
        <v>1136</v>
      </c>
      <c r="G11" s="555"/>
      <c r="H11" s="555"/>
    </row>
    <row r="12" spans="1:8" ht="17.25">
      <c r="A12" s="555"/>
      <c r="B12" s="573">
        <v>0.5</v>
      </c>
      <c r="C12" s="581"/>
      <c r="D12" s="263" t="s">
        <v>1109</v>
      </c>
      <c r="E12" s="263">
        <v>15</v>
      </c>
      <c r="F12" s="555" t="s">
        <v>1135</v>
      </c>
      <c r="G12" s="555"/>
      <c r="H12" s="555"/>
    </row>
    <row r="13" spans="1:8" ht="17.25">
      <c r="A13" s="555"/>
      <c r="B13" s="573">
        <v>0.5</v>
      </c>
      <c r="C13" s="560"/>
      <c r="D13" s="51" t="s">
        <v>1110</v>
      </c>
      <c r="E13" s="263">
        <v>6</v>
      </c>
      <c r="F13" s="574"/>
      <c r="G13" s="575"/>
      <c r="H13" s="576"/>
    </row>
    <row r="14" spans="1:8" ht="17.25">
      <c r="A14" s="558"/>
      <c r="B14" s="573">
        <v>0.45833333333333331</v>
      </c>
      <c r="C14" s="560"/>
      <c r="D14" s="12" t="s">
        <v>1111</v>
      </c>
      <c r="E14" s="264">
        <v>9</v>
      </c>
      <c r="F14" s="571" t="s">
        <v>1137</v>
      </c>
      <c r="G14" s="571"/>
      <c r="H14" s="571"/>
    </row>
    <row r="15" spans="1:8" ht="17.25">
      <c r="A15" s="558" t="s">
        <v>9</v>
      </c>
      <c r="B15" s="573">
        <v>0.5</v>
      </c>
      <c r="C15" s="581"/>
      <c r="D15" s="12" t="s">
        <v>1112</v>
      </c>
      <c r="E15" s="263">
        <v>3</v>
      </c>
      <c r="F15" s="574"/>
      <c r="G15" s="575"/>
      <c r="H15" s="576"/>
    </row>
    <row r="16" spans="1:8" ht="17.25">
      <c r="A16" s="558"/>
      <c r="B16" s="573">
        <v>0.3125</v>
      </c>
      <c r="C16" s="581"/>
      <c r="D16" s="14" t="s">
        <v>1113</v>
      </c>
      <c r="E16" s="264">
        <v>8</v>
      </c>
      <c r="F16" s="571"/>
      <c r="G16" s="571"/>
      <c r="H16" s="571"/>
    </row>
    <row r="17" spans="1:8" ht="17.25" customHeight="1">
      <c r="A17" s="558"/>
      <c r="B17" s="573">
        <v>0.27083333333333331</v>
      </c>
      <c r="C17" s="581"/>
      <c r="D17" s="268" t="s">
        <v>1114</v>
      </c>
      <c r="E17" s="263">
        <v>5</v>
      </c>
      <c r="F17" s="555"/>
      <c r="G17" s="555"/>
      <c r="H17" s="555"/>
    </row>
    <row r="18" spans="1:8" ht="17.25">
      <c r="A18" s="558"/>
      <c r="B18" s="570">
        <v>0.25</v>
      </c>
      <c r="C18" s="570"/>
      <c r="D18" s="268" t="s">
        <v>1115</v>
      </c>
      <c r="E18" s="263">
        <v>6</v>
      </c>
      <c r="F18" s="555"/>
      <c r="G18" s="555"/>
      <c r="H18" s="555"/>
    </row>
    <row r="19" spans="1:8" ht="17.25">
      <c r="A19" s="558"/>
      <c r="B19" s="570">
        <v>0.25</v>
      </c>
      <c r="C19" s="571"/>
      <c r="D19" s="16" t="s">
        <v>1116</v>
      </c>
      <c r="E19" s="263">
        <v>5</v>
      </c>
      <c r="F19" s="555"/>
      <c r="G19" s="555"/>
      <c r="H19" s="555"/>
    </row>
    <row r="20" spans="1:8" ht="17.25">
      <c r="A20" s="558"/>
      <c r="B20" s="685">
        <v>0.3125</v>
      </c>
      <c r="C20" s="686"/>
      <c r="D20" s="16" t="s">
        <v>1117</v>
      </c>
      <c r="E20" s="263">
        <v>2</v>
      </c>
      <c r="F20" s="264"/>
      <c r="G20" s="265"/>
      <c r="H20" s="266"/>
    </row>
    <row r="21" spans="1:8" ht="17.25">
      <c r="A21" s="558"/>
      <c r="B21" s="570">
        <v>0.25</v>
      </c>
      <c r="C21" s="571"/>
      <c r="D21" s="16" t="s">
        <v>1118</v>
      </c>
      <c r="E21" s="263">
        <v>2</v>
      </c>
      <c r="F21" s="558"/>
      <c r="G21" s="559"/>
      <c r="H21" s="560"/>
    </row>
    <row r="22" spans="1:8" ht="17.25">
      <c r="A22" s="558"/>
      <c r="B22" s="570"/>
      <c r="C22" s="570"/>
      <c r="D22" s="268"/>
      <c r="E22" s="263"/>
      <c r="F22" s="558"/>
      <c r="G22" s="559"/>
      <c r="H22" s="560"/>
    </row>
    <row r="23" spans="1:8" ht="17.25">
      <c r="A23" s="558"/>
      <c r="B23" s="570"/>
      <c r="C23" s="571"/>
      <c r="D23" s="16"/>
      <c r="E23" s="263"/>
      <c r="F23" s="555"/>
      <c r="G23" s="555"/>
      <c r="H23" s="555"/>
    </row>
    <row r="24" spans="1:8" ht="17.25" customHeight="1">
      <c r="A24" s="561" t="s">
        <v>343</v>
      </c>
      <c r="B24" s="562"/>
      <c r="C24" s="562"/>
      <c r="D24" s="563"/>
      <c r="E24" s="567" t="s">
        <v>1127</v>
      </c>
      <c r="F24" s="568"/>
      <c r="G24" s="568"/>
      <c r="H24" s="569"/>
    </row>
    <row r="25" spans="1:8" ht="17.25" customHeight="1">
      <c r="A25" s="564"/>
      <c r="B25" s="565"/>
      <c r="C25" s="565"/>
      <c r="D25" s="566"/>
      <c r="E25" s="564"/>
      <c r="F25" s="565"/>
      <c r="G25" s="565"/>
      <c r="H25" s="566"/>
    </row>
    <row r="26" spans="1:8" ht="17.25" customHeight="1">
      <c r="A26" s="263" t="s">
        <v>10</v>
      </c>
      <c r="B26" s="558" t="s">
        <v>1119</v>
      </c>
      <c r="C26" s="559"/>
      <c r="D26" s="560"/>
      <c r="E26" s="263" t="s">
        <v>11</v>
      </c>
      <c r="F26" s="558" t="s">
        <v>1128</v>
      </c>
      <c r="G26" s="559"/>
      <c r="H26" s="560"/>
    </row>
    <row r="27" spans="1:8" ht="17.25" customHeight="1">
      <c r="A27" s="263" t="s">
        <v>12</v>
      </c>
      <c r="B27" s="558" t="s">
        <v>916</v>
      </c>
      <c r="C27" s="559"/>
      <c r="D27" s="560"/>
      <c r="E27" s="263" t="s">
        <v>14</v>
      </c>
      <c r="F27" s="555" t="s">
        <v>1129</v>
      </c>
      <c r="G27" s="555"/>
      <c r="H27" s="555"/>
    </row>
    <row r="28" spans="1:8" ht="17.25" customHeight="1">
      <c r="A28" s="263" t="s">
        <v>15</v>
      </c>
      <c r="B28" s="558" t="s">
        <v>629</v>
      </c>
      <c r="C28" s="559"/>
      <c r="D28" s="560"/>
      <c r="E28" s="263" t="s">
        <v>16</v>
      </c>
      <c r="F28" s="555" t="s">
        <v>1130</v>
      </c>
      <c r="G28" s="555"/>
      <c r="H28" s="555"/>
    </row>
    <row r="29" spans="1:8" ht="17.25" customHeight="1">
      <c r="A29" s="263" t="s">
        <v>17</v>
      </c>
      <c r="B29" s="558" t="s">
        <v>1120</v>
      </c>
      <c r="C29" s="559"/>
      <c r="D29" s="560"/>
      <c r="E29" s="263" t="s">
        <v>18</v>
      </c>
      <c r="F29" s="555" t="s">
        <v>1131</v>
      </c>
      <c r="G29" s="555"/>
      <c r="H29" s="555"/>
    </row>
    <row r="30" spans="1:8" ht="17.25" customHeight="1">
      <c r="A30" s="263" t="s">
        <v>19</v>
      </c>
      <c r="B30" s="558"/>
      <c r="C30" s="559"/>
      <c r="D30" s="560"/>
      <c r="E30" s="263" t="s">
        <v>20</v>
      </c>
      <c r="F30" s="555" t="s">
        <v>886</v>
      </c>
      <c r="G30" s="555"/>
      <c r="H30" s="555"/>
    </row>
    <row r="31" spans="1:8" ht="17.25" customHeight="1">
      <c r="A31" s="263"/>
      <c r="B31" s="558"/>
      <c r="C31" s="559"/>
      <c r="D31" s="560"/>
      <c r="E31" s="263" t="s">
        <v>21</v>
      </c>
      <c r="F31" s="555" t="s">
        <v>875</v>
      </c>
      <c r="G31" s="555"/>
      <c r="H31" s="555"/>
    </row>
    <row r="32" spans="1:8" ht="17.25" customHeight="1">
      <c r="A32" s="263"/>
      <c r="B32" s="558"/>
      <c r="C32" s="559"/>
      <c r="D32" s="560"/>
      <c r="E32" s="263" t="s">
        <v>22</v>
      </c>
      <c r="F32" s="555" t="s">
        <v>1132</v>
      </c>
      <c r="G32" s="555"/>
      <c r="H32" s="555"/>
    </row>
    <row r="33" spans="1:8">
      <c r="A33" s="17"/>
      <c r="B33" s="729"/>
      <c r="C33" s="730"/>
      <c r="D33" s="731"/>
      <c r="E33" s="17"/>
      <c r="F33" s="556"/>
      <c r="G33" s="556"/>
      <c r="H33" s="556"/>
    </row>
    <row r="34" spans="1:8" ht="24" customHeight="1">
      <c r="A34" s="732" t="s">
        <v>24</v>
      </c>
      <c r="B34" s="733"/>
      <c r="C34" s="733"/>
      <c r="D34" s="733"/>
      <c r="E34" s="733"/>
      <c r="F34" s="733"/>
      <c r="G34" s="733"/>
      <c r="H34" s="734"/>
    </row>
    <row r="35" spans="1:8" ht="20.25" customHeight="1">
      <c r="A35" s="657" t="s">
        <v>1121</v>
      </c>
      <c r="B35" s="727"/>
      <c r="C35" s="727"/>
      <c r="D35" s="728"/>
      <c r="E35" s="657" t="s">
        <v>959</v>
      </c>
      <c r="F35" s="658"/>
      <c r="G35" s="658"/>
      <c r="H35" s="659"/>
    </row>
    <row r="36" spans="1:8" ht="19.5" customHeight="1">
      <c r="A36" s="721" t="s">
        <v>1122</v>
      </c>
      <c r="B36" s="649"/>
      <c r="C36" s="649"/>
      <c r="D36" s="650"/>
      <c r="E36" s="721" t="s">
        <v>1096</v>
      </c>
      <c r="F36" s="649"/>
      <c r="G36" s="649"/>
      <c r="H36" s="650"/>
    </row>
    <row r="37" spans="1:8" ht="16.5" customHeight="1">
      <c r="A37" s="715" t="s">
        <v>1123</v>
      </c>
      <c r="B37" s="702"/>
      <c r="C37" s="702"/>
      <c r="D37" s="716"/>
      <c r="E37" s="721" t="s">
        <v>1133</v>
      </c>
      <c r="F37" s="649"/>
      <c r="G37" s="649"/>
      <c r="H37" s="650"/>
    </row>
    <row r="38" spans="1:8" ht="17.25" customHeight="1">
      <c r="A38" s="717" t="s">
        <v>1124</v>
      </c>
      <c r="B38" s="717"/>
      <c r="C38" s="717"/>
      <c r="D38" s="650"/>
      <c r="E38" s="721" t="s">
        <v>1134</v>
      </c>
      <c r="F38" s="649"/>
      <c r="G38" s="649"/>
      <c r="H38" s="650"/>
    </row>
    <row r="39" spans="1:8" ht="16.5" customHeight="1">
      <c r="A39" s="717" t="s">
        <v>1125</v>
      </c>
      <c r="B39" s="717"/>
      <c r="C39" s="717"/>
      <c r="D39" s="650"/>
      <c r="E39" s="721" t="s">
        <v>1092</v>
      </c>
      <c r="F39" s="649"/>
      <c r="G39" s="649"/>
      <c r="H39" s="650"/>
    </row>
    <row r="40" spans="1:8" ht="17.25" customHeight="1">
      <c r="A40" s="717" t="s">
        <v>930</v>
      </c>
      <c r="B40" s="717"/>
      <c r="C40" s="717"/>
      <c r="D40" s="650"/>
      <c r="E40" s="721" t="s">
        <v>1138</v>
      </c>
      <c r="F40" s="649"/>
      <c r="G40" s="649"/>
      <c r="H40" s="650"/>
    </row>
    <row r="41" spans="1:8" ht="17.25" customHeight="1">
      <c r="A41" s="649" t="s">
        <v>931</v>
      </c>
      <c r="B41" s="649"/>
      <c r="C41" s="649"/>
      <c r="D41" s="650"/>
      <c r="E41" s="721" t="s">
        <v>1139</v>
      </c>
      <c r="F41" s="649"/>
      <c r="G41" s="649"/>
      <c r="H41" s="650"/>
    </row>
    <row r="42" spans="1:8" ht="17.25" customHeight="1">
      <c r="A42" s="536" t="s">
        <v>1126</v>
      </c>
      <c r="B42" s="537"/>
      <c r="C42" s="537"/>
      <c r="D42" s="538"/>
      <c r="E42" s="721"/>
      <c r="F42" s="649"/>
      <c r="G42" s="649"/>
      <c r="H42" s="650"/>
    </row>
    <row r="43" spans="1:8" ht="17.25" customHeight="1">
      <c r="A43" s="536" t="s">
        <v>1083</v>
      </c>
      <c r="B43" s="537"/>
      <c r="C43" s="537"/>
      <c r="D43" s="538"/>
      <c r="E43" s="596"/>
      <c r="F43" s="597"/>
      <c r="G43" s="597"/>
      <c r="H43" s="598"/>
    </row>
    <row r="44" spans="1:8" ht="17.25" customHeight="1">
      <c r="A44" s="536"/>
      <c r="B44" s="537"/>
      <c r="C44" s="537"/>
      <c r="D44" s="538"/>
      <c r="E44" s="676"/>
      <c r="F44" s="648"/>
      <c r="G44" s="648"/>
      <c r="H44" s="719"/>
    </row>
    <row r="45" spans="1:8" ht="17.25" customHeight="1">
      <c r="A45" s="533"/>
      <c r="B45" s="597"/>
      <c r="C45" s="597"/>
      <c r="D45" s="726"/>
      <c r="E45" s="634"/>
      <c r="F45" s="648"/>
      <c r="G45" s="648"/>
      <c r="H45" s="719"/>
    </row>
    <row r="46" spans="1:8" ht="17.25" customHeight="1">
      <c r="A46" s="536"/>
      <c r="B46" s="537"/>
      <c r="C46" s="537"/>
      <c r="D46" s="538"/>
      <c r="E46" s="721"/>
      <c r="F46" s="649"/>
      <c r="G46" s="649"/>
      <c r="H46" s="650"/>
    </row>
    <row r="47" spans="1:8" ht="17.25" customHeight="1">
      <c r="A47" s="536"/>
      <c r="B47" s="537"/>
      <c r="C47" s="537"/>
      <c r="D47" s="538"/>
      <c r="E47" s="676"/>
      <c r="F47" s="648"/>
      <c r="G47" s="648"/>
      <c r="H47" s="719"/>
    </row>
    <row r="48" spans="1:8" ht="17.25" customHeight="1">
      <c r="A48" s="629"/>
      <c r="B48" s="629"/>
      <c r="C48" s="629"/>
      <c r="D48" s="630"/>
      <c r="E48" s="614"/>
      <c r="F48" s="651"/>
      <c r="G48" s="651"/>
      <c r="H48" s="718"/>
    </row>
    <row r="49" spans="1:8">
      <c r="A49" s="533"/>
      <c r="B49" s="597"/>
      <c r="C49" s="597"/>
      <c r="D49" s="598"/>
      <c r="H49" s="270"/>
    </row>
    <row r="50" spans="1:8">
      <c r="A50" s="631"/>
      <c r="B50" s="632"/>
      <c r="C50" s="632"/>
      <c r="D50" s="633"/>
      <c r="E50" s="680"/>
      <c r="F50" s="681"/>
      <c r="G50" s="681"/>
      <c r="H50" s="682"/>
    </row>
    <row r="51" spans="1:8" s="21" customFormat="1" ht="22.5" customHeight="1">
      <c r="A51" s="600" t="s">
        <v>262</v>
      </c>
      <c r="B51" s="725"/>
      <c r="C51" s="725"/>
      <c r="D51" s="725"/>
      <c r="E51" s="725"/>
      <c r="F51" s="725"/>
      <c r="G51" s="69">
        <f>C58+G58</f>
        <v>24800</v>
      </c>
      <c r="H51" s="68"/>
    </row>
    <row r="52" spans="1:8" s="59" customFormat="1">
      <c r="A52" s="593" t="s">
        <v>446</v>
      </c>
      <c r="B52" s="61" t="s">
        <v>253</v>
      </c>
      <c r="C52" s="60" t="s">
        <v>254</v>
      </c>
      <c r="D52" s="60" t="s">
        <v>256</v>
      </c>
      <c r="E52" s="593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594"/>
      <c r="B53" s="64">
        <v>41257</v>
      </c>
      <c r="C53" s="63">
        <v>6600</v>
      </c>
      <c r="D53" s="60" t="s">
        <v>1141</v>
      </c>
      <c r="E53" s="594"/>
      <c r="F53" s="64">
        <v>41258</v>
      </c>
      <c r="G53" s="63">
        <v>18200</v>
      </c>
      <c r="H53" s="245" t="s">
        <v>1140</v>
      </c>
    </row>
    <row r="54" spans="1:8">
      <c r="A54" s="594"/>
      <c r="B54" s="62"/>
      <c r="C54" s="63"/>
      <c r="D54" s="60"/>
      <c r="E54" s="594"/>
      <c r="F54" s="64"/>
      <c r="G54" s="63"/>
      <c r="H54" s="246"/>
    </row>
    <row r="55" spans="1:8">
      <c r="A55" s="594"/>
      <c r="B55" s="62"/>
      <c r="C55" s="63"/>
      <c r="D55" s="60"/>
      <c r="E55" s="594"/>
      <c r="F55" s="64"/>
      <c r="G55" s="63"/>
      <c r="H55" s="114"/>
    </row>
    <row r="56" spans="1:8">
      <c r="A56" s="594"/>
      <c r="B56" s="62"/>
      <c r="C56" s="63"/>
      <c r="D56" s="60"/>
      <c r="E56" s="594"/>
      <c r="F56" s="64"/>
      <c r="G56" s="63"/>
      <c r="H56" s="62"/>
    </row>
    <row r="57" spans="1:8">
      <c r="A57" s="594"/>
      <c r="B57" s="62"/>
      <c r="C57" s="63"/>
      <c r="D57" s="60"/>
      <c r="E57" s="594"/>
      <c r="F57" s="62"/>
      <c r="G57" s="63"/>
      <c r="H57" s="62"/>
    </row>
    <row r="58" spans="1:8">
      <c r="A58" s="595"/>
      <c r="B58" s="65" t="s">
        <v>260</v>
      </c>
      <c r="C58" s="66">
        <f>SUM(C53:C57)</f>
        <v>6600</v>
      </c>
      <c r="D58" s="62"/>
      <c r="E58" s="595"/>
      <c r="F58" s="65" t="s">
        <v>260</v>
      </c>
      <c r="G58" s="67">
        <f>SUM(G53:G57)</f>
        <v>18200</v>
      </c>
      <c r="H58" s="62"/>
    </row>
  </sheetData>
  <mergeCells count="89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B22:C22"/>
    <mergeCell ref="F22:H22"/>
    <mergeCell ref="B23:C23"/>
    <mergeCell ref="F23:H23"/>
    <mergeCell ref="A24:D25"/>
    <mergeCell ref="E24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52:A58"/>
    <mergeCell ref="E52:E58"/>
    <mergeCell ref="A48:D48"/>
    <mergeCell ref="E48:H48"/>
    <mergeCell ref="A49:D49"/>
    <mergeCell ref="A50:D50"/>
    <mergeCell ref="E50:H50"/>
    <mergeCell ref="A51:F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58"/>
  <sheetViews>
    <sheetView topLeftCell="A28" zoomScaleNormal="100" workbookViewId="0">
      <selection activeCell="A39" sqref="A39:D39"/>
    </sheetView>
  </sheetViews>
  <sheetFormatPr defaultRowHeight="16.5"/>
  <cols>
    <col min="1" max="1" width="9" style="277"/>
    <col min="2" max="2" width="10.25" style="277" customWidth="1"/>
    <col min="3" max="3" width="11.375" style="277" customWidth="1"/>
    <col min="4" max="4" width="21.5" style="277" customWidth="1"/>
    <col min="5" max="5" width="10.25" style="277" customWidth="1"/>
    <col min="6" max="6" width="9.875" style="277" bestFit="1" customWidth="1"/>
    <col min="7" max="7" width="18.125" style="277" customWidth="1"/>
    <col min="8" max="8" width="43.75" style="277" customWidth="1"/>
    <col min="9" max="10" width="9" style="277"/>
    <col min="11" max="11" width="9.5" style="277" bestFit="1" customWidth="1"/>
    <col min="12" max="16384" width="9" style="277"/>
  </cols>
  <sheetData>
    <row r="1" spans="1:8">
      <c r="A1" s="578" t="s">
        <v>0</v>
      </c>
      <c r="B1" s="578"/>
      <c r="C1" s="578"/>
      <c r="D1" s="578"/>
      <c r="E1" s="578"/>
      <c r="F1" s="578"/>
      <c r="G1" s="578"/>
      <c r="H1" s="578"/>
    </row>
    <row r="2" spans="1:8">
      <c r="A2" s="578"/>
      <c r="B2" s="578"/>
      <c r="C2" s="578"/>
      <c r="D2" s="578"/>
      <c r="E2" s="578"/>
      <c r="F2" s="578"/>
      <c r="G2" s="578"/>
      <c r="H2" s="578"/>
    </row>
    <row r="3" spans="1:8" ht="31.5">
      <c r="A3" s="275"/>
      <c r="B3" s="275"/>
      <c r="C3" s="275"/>
      <c r="D3" s="275"/>
      <c r="E3" s="275"/>
      <c r="F3" s="275"/>
      <c r="G3" s="579" t="s">
        <v>1142</v>
      </c>
      <c r="H3" s="57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80"/>
      <c r="B7" s="580"/>
      <c r="C7" s="580"/>
      <c r="D7" s="580"/>
      <c r="E7" s="580"/>
      <c r="F7" s="580"/>
      <c r="G7" s="580"/>
      <c r="H7" s="580"/>
    </row>
    <row r="8" spans="1:8" ht="17.25">
      <c r="A8" s="555" t="s">
        <v>4</v>
      </c>
      <c r="B8" s="555" t="s">
        <v>857</v>
      </c>
      <c r="C8" s="555"/>
      <c r="D8" s="271" t="s">
        <v>858</v>
      </c>
      <c r="E8" s="271" t="s">
        <v>859</v>
      </c>
      <c r="F8" s="555"/>
      <c r="G8" s="555"/>
      <c r="H8" s="555"/>
    </row>
    <row r="9" spans="1:8" ht="17.25" customHeight="1">
      <c r="A9" s="555"/>
      <c r="B9" s="573">
        <v>0.54166666666666663</v>
      </c>
      <c r="C9" s="560"/>
      <c r="D9" s="8" t="s">
        <v>1153</v>
      </c>
      <c r="E9" s="271">
        <v>2</v>
      </c>
      <c r="F9" s="555"/>
      <c r="G9" s="555"/>
      <c r="H9" s="555"/>
    </row>
    <row r="10" spans="1:8" ht="17.25">
      <c r="A10" s="555"/>
      <c r="B10" s="573">
        <v>0.54166666666666663</v>
      </c>
      <c r="C10" s="581"/>
      <c r="D10" s="8" t="s">
        <v>1154</v>
      </c>
      <c r="E10" s="9">
        <v>4</v>
      </c>
      <c r="F10" s="555"/>
      <c r="G10" s="555"/>
      <c r="H10" s="555"/>
    </row>
    <row r="11" spans="1:8" ht="17.25">
      <c r="A11" s="555"/>
      <c r="B11" s="573"/>
      <c r="C11" s="581"/>
      <c r="D11" s="131"/>
      <c r="E11" s="9"/>
      <c r="F11" s="555"/>
      <c r="G11" s="555"/>
      <c r="H11" s="555"/>
    </row>
    <row r="12" spans="1:8" ht="17.25">
      <c r="A12" s="555"/>
      <c r="B12" s="573"/>
      <c r="C12" s="581"/>
      <c r="D12" s="271"/>
      <c r="E12" s="271"/>
      <c r="F12" s="555"/>
      <c r="G12" s="555"/>
      <c r="H12" s="555"/>
    </row>
    <row r="13" spans="1:8" ht="17.25">
      <c r="A13" s="555"/>
      <c r="B13" s="573"/>
      <c r="C13" s="560"/>
      <c r="D13" s="51"/>
      <c r="E13" s="271"/>
      <c r="F13" s="574"/>
      <c r="G13" s="575"/>
      <c r="H13" s="576"/>
    </row>
    <row r="14" spans="1:8" ht="17.25">
      <c r="A14" s="558"/>
      <c r="B14" s="573"/>
      <c r="C14" s="560"/>
      <c r="D14" s="12"/>
      <c r="E14" s="272"/>
      <c r="F14" s="571"/>
      <c r="G14" s="571"/>
      <c r="H14" s="571"/>
    </row>
    <row r="15" spans="1:8" ht="17.25">
      <c r="A15" s="558" t="s">
        <v>9</v>
      </c>
      <c r="B15" s="573">
        <v>0.25</v>
      </c>
      <c r="C15" s="581"/>
      <c r="D15" s="12" t="s">
        <v>1162</v>
      </c>
      <c r="E15" s="271">
        <v>2</v>
      </c>
      <c r="F15" s="574"/>
      <c r="G15" s="575"/>
      <c r="H15" s="576"/>
    </row>
    <row r="16" spans="1:8" ht="17.25">
      <c r="A16" s="558"/>
      <c r="B16" s="573">
        <v>0.25</v>
      </c>
      <c r="C16" s="581"/>
      <c r="D16" s="14" t="s">
        <v>1161</v>
      </c>
      <c r="E16" s="272">
        <v>4</v>
      </c>
      <c r="F16" s="571"/>
      <c r="G16" s="571"/>
      <c r="H16" s="571"/>
    </row>
    <row r="17" spans="1:8" ht="17.25" customHeight="1">
      <c r="A17" s="558"/>
      <c r="B17" s="573">
        <v>0.27083333333333331</v>
      </c>
      <c r="C17" s="581"/>
      <c r="D17" s="276" t="s">
        <v>1160</v>
      </c>
      <c r="E17" s="271">
        <v>8</v>
      </c>
      <c r="F17" s="555"/>
      <c r="G17" s="555"/>
      <c r="H17" s="555"/>
    </row>
    <row r="18" spans="1:8" ht="17.25">
      <c r="A18" s="558"/>
      <c r="B18" s="570">
        <v>0.29166666666666669</v>
      </c>
      <c r="C18" s="570"/>
      <c r="D18" s="276" t="s">
        <v>1159</v>
      </c>
      <c r="E18" s="271">
        <v>5</v>
      </c>
      <c r="F18" s="555"/>
      <c r="G18" s="555"/>
      <c r="H18" s="555"/>
    </row>
    <row r="19" spans="1:8" ht="17.25">
      <c r="A19" s="558"/>
      <c r="B19" s="570">
        <v>0.25</v>
      </c>
      <c r="C19" s="571"/>
      <c r="D19" s="16" t="s">
        <v>1158</v>
      </c>
      <c r="E19" s="271">
        <v>2</v>
      </c>
      <c r="F19" s="555"/>
      <c r="G19" s="555"/>
      <c r="H19" s="555"/>
    </row>
    <row r="20" spans="1:8" ht="17.25">
      <c r="A20" s="558"/>
      <c r="B20" s="685">
        <v>0.22916666666666666</v>
      </c>
      <c r="C20" s="686"/>
      <c r="D20" s="16" t="s">
        <v>1157</v>
      </c>
      <c r="E20" s="271">
        <v>2</v>
      </c>
      <c r="F20" s="272"/>
      <c r="G20" s="273"/>
      <c r="H20" s="274"/>
    </row>
    <row r="21" spans="1:8" ht="17.25">
      <c r="A21" s="558"/>
      <c r="B21" s="570">
        <v>0.29166666666666669</v>
      </c>
      <c r="C21" s="571"/>
      <c r="D21" s="16" t="s">
        <v>1156</v>
      </c>
      <c r="E21" s="271">
        <v>5</v>
      </c>
      <c r="F21" s="558"/>
      <c r="G21" s="559"/>
      <c r="H21" s="560"/>
    </row>
    <row r="22" spans="1:8" ht="17.25">
      <c r="A22" s="558"/>
      <c r="B22" s="570">
        <v>0.29166666666666669</v>
      </c>
      <c r="C22" s="570"/>
      <c r="D22" s="276" t="s">
        <v>1155</v>
      </c>
      <c r="E22" s="271">
        <v>8</v>
      </c>
      <c r="F22" s="558" t="s">
        <v>1174</v>
      </c>
      <c r="G22" s="559"/>
      <c r="H22" s="560"/>
    </row>
    <row r="23" spans="1:8" ht="17.25">
      <c r="A23" s="558"/>
      <c r="B23" s="570"/>
      <c r="C23" s="571"/>
      <c r="D23" s="16"/>
      <c r="E23" s="271"/>
      <c r="F23" s="555"/>
      <c r="G23" s="555"/>
      <c r="H23" s="555"/>
    </row>
    <row r="24" spans="1:8" ht="17.25" customHeight="1">
      <c r="A24" s="561" t="s">
        <v>1143</v>
      </c>
      <c r="B24" s="562"/>
      <c r="C24" s="562"/>
      <c r="D24" s="563"/>
      <c r="E24" s="567" t="s">
        <v>1171</v>
      </c>
      <c r="F24" s="568"/>
      <c r="G24" s="568"/>
      <c r="H24" s="569"/>
    </row>
    <row r="25" spans="1:8" ht="17.25" customHeight="1">
      <c r="A25" s="564"/>
      <c r="B25" s="565"/>
      <c r="C25" s="565"/>
      <c r="D25" s="566"/>
      <c r="E25" s="564"/>
      <c r="F25" s="565"/>
      <c r="G25" s="565"/>
      <c r="H25" s="566"/>
    </row>
    <row r="26" spans="1:8" ht="17.25" customHeight="1">
      <c r="A26" s="271" t="s">
        <v>10</v>
      </c>
      <c r="B26" s="558" t="s">
        <v>1144</v>
      </c>
      <c r="C26" s="559"/>
      <c r="D26" s="560"/>
      <c r="E26" s="279" t="s">
        <v>11</v>
      </c>
      <c r="F26" s="558" t="s">
        <v>1163</v>
      </c>
      <c r="G26" s="559"/>
      <c r="H26" s="560"/>
    </row>
    <row r="27" spans="1:8" ht="17.25" customHeight="1">
      <c r="A27" s="271" t="s">
        <v>12</v>
      </c>
      <c r="B27" s="558" t="s">
        <v>916</v>
      </c>
      <c r="C27" s="559"/>
      <c r="D27" s="560"/>
      <c r="E27" s="271" t="s">
        <v>14</v>
      </c>
      <c r="F27" s="555" t="s">
        <v>1090</v>
      </c>
      <c r="G27" s="555"/>
      <c r="H27" s="555"/>
    </row>
    <row r="28" spans="1:8" ht="17.25" customHeight="1">
      <c r="A28" s="271" t="s">
        <v>15</v>
      </c>
      <c r="B28" s="558" t="s">
        <v>629</v>
      </c>
      <c r="C28" s="559"/>
      <c r="D28" s="560"/>
      <c r="E28" s="271" t="s">
        <v>16</v>
      </c>
      <c r="F28" s="555" t="s">
        <v>1164</v>
      </c>
      <c r="G28" s="555"/>
      <c r="H28" s="555"/>
    </row>
    <row r="29" spans="1:8" ht="17.25" customHeight="1">
      <c r="A29" s="271" t="s">
        <v>17</v>
      </c>
      <c r="B29" s="558" t="s">
        <v>1145</v>
      </c>
      <c r="C29" s="559"/>
      <c r="D29" s="560"/>
      <c r="E29" s="271" t="s">
        <v>18</v>
      </c>
      <c r="F29" s="555" t="s">
        <v>1131</v>
      </c>
      <c r="G29" s="555"/>
      <c r="H29" s="555"/>
    </row>
    <row r="30" spans="1:8" ht="17.25" customHeight="1">
      <c r="A30" s="271" t="s">
        <v>19</v>
      </c>
      <c r="B30" s="558" t="s">
        <v>1146</v>
      </c>
      <c r="C30" s="559"/>
      <c r="D30" s="560"/>
      <c r="E30" s="271" t="s">
        <v>20</v>
      </c>
      <c r="F30" s="555" t="s">
        <v>1165</v>
      </c>
      <c r="G30" s="555"/>
      <c r="H30" s="555"/>
    </row>
    <row r="31" spans="1:8" ht="17.25" customHeight="1">
      <c r="A31" s="271"/>
      <c r="B31" s="558"/>
      <c r="C31" s="559"/>
      <c r="D31" s="560"/>
      <c r="E31" s="271" t="s">
        <v>21</v>
      </c>
      <c r="F31" s="555" t="s">
        <v>875</v>
      </c>
      <c r="G31" s="555"/>
      <c r="H31" s="555"/>
    </row>
    <row r="32" spans="1:8" ht="17.25" customHeight="1">
      <c r="A32" s="271"/>
      <c r="B32" s="558"/>
      <c r="C32" s="559"/>
      <c r="D32" s="560"/>
      <c r="E32" s="271" t="s">
        <v>22</v>
      </c>
      <c r="F32" s="555" t="s">
        <v>1166</v>
      </c>
      <c r="G32" s="555"/>
      <c r="H32" s="555"/>
    </row>
    <row r="33" spans="1:8">
      <c r="A33" s="17"/>
      <c r="B33" s="729"/>
      <c r="C33" s="730"/>
      <c r="D33" s="731"/>
      <c r="E33" s="17"/>
      <c r="F33" s="556"/>
      <c r="G33" s="556"/>
      <c r="H33" s="556"/>
    </row>
    <row r="34" spans="1:8" ht="24" customHeight="1">
      <c r="A34" s="732" t="s">
        <v>24</v>
      </c>
      <c r="B34" s="733"/>
      <c r="C34" s="733"/>
      <c r="D34" s="733"/>
      <c r="E34" s="733"/>
      <c r="F34" s="733"/>
      <c r="G34" s="733"/>
      <c r="H34" s="734"/>
    </row>
    <row r="35" spans="1:8" ht="20.25" customHeight="1">
      <c r="A35" s="657" t="s">
        <v>1121</v>
      </c>
      <c r="B35" s="727"/>
      <c r="C35" s="727"/>
      <c r="D35" s="728"/>
      <c r="E35" s="657" t="s">
        <v>959</v>
      </c>
      <c r="F35" s="658"/>
      <c r="G35" s="658"/>
      <c r="H35" s="659"/>
    </row>
    <row r="36" spans="1:8" ht="19.5" customHeight="1">
      <c r="A36" s="721" t="s">
        <v>1122</v>
      </c>
      <c r="B36" s="649"/>
      <c r="C36" s="649"/>
      <c r="D36" s="650"/>
      <c r="E36" s="721" t="s">
        <v>1096</v>
      </c>
      <c r="F36" s="649"/>
      <c r="G36" s="649"/>
      <c r="H36" s="650"/>
    </row>
    <row r="37" spans="1:8" ht="16.5" customHeight="1">
      <c r="A37" s="715" t="s">
        <v>1147</v>
      </c>
      <c r="B37" s="702"/>
      <c r="C37" s="702"/>
      <c r="D37" s="716"/>
      <c r="E37" s="721" t="s">
        <v>1168</v>
      </c>
      <c r="F37" s="649"/>
      <c r="G37" s="649"/>
      <c r="H37" s="650"/>
    </row>
    <row r="38" spans="1:8" ht="17.25" customHeight="1">
      <c r="A38" s="717" t="s">
        <v>1148</v>
      </c>
      <c r="B38" s="717"/>
      <c r="C38" s="717"/>
      <c r="D38" s="650"/>
      <c r="E38" s="721" t="s">
        <v>1167</v>
      </c>
      <c r="F38" s="649"/>
      <c r="G38" s="649"/>
      <c r="H38" s="650"/>
    </row>
    <row r="39" spans="1:8" ht="16.5" customHeight="1">
      <c r="A39" s="715" t="s">
        <v>1149</v>
      </c>
      <c r="B39" s="702"/>
      <c r="C39" s="702"/>
      <c r="D39" s="716"/>
      <c r="E39" s="721" t="s">
        <v>1169</v>
      </c>
      <c r="F39" s="649"/>
      <c r="G39" s="649"/>
      <c r="H39" s="650"/>
    </row>
    <row r="40" spans="1:8" ht="17.25" customHeight="1">
      <c r="A40" s="717" t="s">
        <v>1150</v>
      </c>
      <c r="B40" s="717"/>
      <c r="C40" s="717"/>
      <c r="D40" s="650"/>
      <c r="E40" s="721" t="s">
        <v>1170</v>
      </c>
      <c r="F40" s="649"/>
      <c r="G40" s="649"/>
      <c r="H40" s="650"/>
    </row>
    <row r="41" spans="1:8" ht="17.25" customHeight="1">
      <c r="A41" s="649" t="s">
        <v>1151</v>
      </c>
      <c r="B41" s="649"/>
      <c r="C41" s="649"/>
      <c r="D41" s="650"/>
      <c r="E41" s="721"/>
      <c r="F41" s="649"/>
      <c r="G41" s="649"/>
      <c r="H41" s="650"/>
    </row>
    <row r="42" spans="1:8" ht="17.25" customHeight="1">
      <c r="A42" s="536" t="s">
        <v>1152</v>
      </c>
      <c r="B42" s="537"/>
      <c r="C42" s="537"/>
      <c r="D42" s="538"/>
      <c r="E42" s="715" t="s">
        <v>1173</v>
      </c>
      <c r="F42" s="702"/>
      <c r="G42" s="702"/>
      <c r="H42" s="716"/>
    </row>
    <row r="43" spans="1:8" ht="17.25" customHeight="1">
      <c r="A43" s="536"/>
      <c r="B43" s="537"/>
      <c r="C43" s="537"/>
      <c r="D43" s="538"/>
      <c r="E43" s="596"/>
      <c r="F43" s="597"/>
      <c r="G43" s="597"/>
      <c r="H43" s="598"/>
    </row>
    <row r="44" spans="1:8" ht="17.25" customHeight="1">
      <c r="A44" s="536"/>
      <c r="B44" s="537"/>
      <c r="C44" s="537"/>
      <c r="D44" s="538"/>
      <c r="E44" s="676"/>
      <c r="F44" s="648"/>
      <c r="G44" s="648"/>
      <c r="H44" s="719"/>
    </row>
    <row r="45" spans="1:8" ht="17.25" customHeight="1">
      <c r="A45" s="533"/>
      <c r="B45" s="597"/>
      <c r="C45" s="597"/>
      <c r="D45" s="726"/>
      <c r="E45" s="634"/>
      <c r="F45" s="648"/>
      <c r="G45" s="648"/>
      <c r="H45" s="719"/>
    </row>
    <row r="46" spans="1:8" ht="17.25" customHeight="1">
      <c r="A46" s="536"/>
      <c r="B46" s="537"/>
      <c r="C46" s="537"/>
      <c r="D46" s="538"/>
      <c r="E46" s="721"/>
      <c r="F46" s="649"/>
      <c r="G46" s="649"/>
      <c r="H46" s="650"/>
    </row>
    <row r="47" spans="1:8" ht="17.25" customHeight="1">
      <c r="A47" s="536"/>
      <c r="B47" s="537"/>
      <c r="C47" s="537"/>
      <c r="D47" s="538"/>
      <c r="E47" s="676"/>
      <c r="F47" s="648"/>
      <c r="G47" s="648"/>
      <c r="H47" s="719"/>
    </row>
    <row r="48" spans="1:8" ht="17.25" customHeight="1">
      <c r="A48" s="629"/>
      <c r="B48" s="629"/>
      <c r="C48" s="629"/>
      <c r="D48" s="630"/>
      <c r="E48" s="614"/>
      <c r="F48" s="651"/>
      <c r="G48" s="651"/>
      <c r="H48" s="718"/>
    </row>
    <row r="49" spans="1:8">
      <c r="A49" s="533"/>
      <c r="B49" s="597"/>
      <c r="C49" s="597"/>
      <c r="D49" s="598"/>
      <c r="H49" s="278"/>
    </row>
    <row r="50" spans="1:8">
      <c r="A50" s="631"/>
      <c r="B50" s="632"/>
      <c r="C50" s="632"/>
      <c r="D50" s="633"/>
      <c r="E50" s="680"/>
      <c r="F50" s="681"/>
      <c r="G50" s="681"/>
      <c r="H50" s="682"/>
    </row>
    <row r="51" spans="1:8" s="21" customFormat="1" ht="22.5" customHeight="1">
      <c r="A51" s="600" t="s">
        <v>262</v>
      </c>
      <c r="B51" s="725"/>
      <c r="C51" s="725"/>
      <c r="D51" s="725"/>
      <c r="E51" s="725"/>
      <c r="F51" s="725"/>
      <c r="G51" s="69">
        <f>C58+G58</f>
        <v>60000</v>
      </c>
      <c r="H51" s="68"/>
    </row>
    <row r="52" spans="1:8" s="59" customFormat="1">
      <c r="A52" s="593" t="s">
        <v>446</v>
      </c>
      <c r="B52" s="61" t="s">
        <v>253</v>
      </c>
      <c r="C52" s="60" t="s">
        <v>254</v>
      </c>
      <c r="D52" s="60" t="s">
        <v>256</v>
      </c>
      <c r="E52" s="593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594"/>
      <c r="B53" s="64"/>
      <c r="C53" s="63"/>
      <c r="D53" s="60"/>
      <c r="E53" s="594"/>
      <c r="F53" s="64">
        <v>41259</v>
      </c>
      <c r="G53" s="63">
        <f>6000*10</f>
        <v>60000</v>
      </c>
      <c r="H53" s="245" t="s">
        <v>1172</v>
      </c>
    </row>
    <row r="54" spans="1:8">
      <c r="A54" s="594"/>
      <c r="B54" s="62"/>
      <c r="C54" s="63"/>
      <c r="D54" s="60"/>
      <c r="E54" s="594"/>
      <c r="F54" s="64"/>
      <c r="G54" s="63"/>
      <c r="H54" s="246"/>
    </row>
    <row r="55" spans="1:8">
      <c r="A55" s="594"/>
      <c r="B55" s="62"/>
      <c r="C55" s="63"/>
      <c r="D55" s="60"/>
      <c r="E55" s="594"/>
      <c r="F55" s="64"/>
      <c r="G55" s="63"/>
      <c r="H55" s="114"/>
    </row>
    <row r="56" spans="1:8">
      <c r="A56" s="594"/>
      <c r="B56" s="62"/>
      <c r="C56" s="63"/>
      <c r="D56" s="60"/>
      <c r="E56" s="594"/>
      <c r="F56" s="64"/>
      <c r="G56" s="63"/>
      <c r="H56" s="62"/>
    </row>
    <row r="57" spans="1:8">
      <c r="A57" s="594"/>
      <c r="B57" s="62"/>
      <c r="C57" s="63"/>
      <c r="D57" s="60"/>
      <c r="E57" s="594"/>
      <c r="F57" s="62"/>
      <c r="G57" s="63"/>
      <c r="H57" s="62"/>
    </row>
    <row r="58" spans="1:8">
      <c r="A58" s="595"/>
      <c r="B58" s="65" t="s">
        <v>260</v>
      </c>
      <c r="C58" s="66">
        <f>SUM(C53:C57)</f>
        <v>0</v>
      </c>
      <c r="D58" s="62"/>
      <c r="E58" s="595"/>
      <c r="F58" s="65" t="s">
        <v>260</v>
      </c>
      <c r="G58" s="67">
        <f>SUM(G53:G57)</f>
        <v>60000</v>
      </c>
      <c r="H58" s="62"/>
    </row>
  </sheetData>
  <mergeCells count="89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B22:C22"/>
    <mergeCell ref="F22:H22"/>
    <mergeCell ref="B23:C23"/>
    <mergeCell ref="F23:H23"/>
    <mergeCell ref="A24:D25"/>
    <mergeCell ref="E24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52:A58"/>
    <mergeCell ref="E52:E58"/>
    <mergeCell ref="A48:D48"/>
    <mergeCell ref="E48:H48"/>
    <mergeCell ref="A49:D49"/>
    <mergeCell ref="A50:D50"/>
    <mergeCell ref="E50:H50"/>
    <mergeCell ref="A51:F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58"/>
  <sheetViews>
    <sheetView topLeftCell="A31" zoomScaleNormal="100" workbookViewId="0">
      <selection activeCell="A24" sqref="A24:D25"/>
    </sheetView>
  </sheetViews>
  <sheetFormatPr defaultRowHeight="16.5"/>
  <cols>
    <col min="1" max="1" width="9" style="286"/>
    <col min="2" max="2" width="10.25" style="286" customWidth="1"/>
    <col min="3" max="3" width="11.375" style="286" customWidth="1"/>
    <col min="4" max="4" width="21.5" style="286" customWidth="1"/>
    <col min="5" max="5" width="10.25" style="286" customWidth="1"/>
    <col min="6" max="6" width="9.875" style="286" bestFit="1" customWidth="1"/>
    <col min="7" max="7" width="18.125" style="286" customWidth="1"/>
    <col min="8" max="8" width="43.75" style="286" customWidth="1"/>
    <col min="9" max="10" width="9" style="286"/>
    <col min="11" max="11" width="9.5" style="286" bestFit="1" customWidth="1"/>
    <col min="12" max="16384" width="9" style="286"/>
  </cols>
  <sheetData>
    <row r="1" spans="1:8">
      <c r="A1" s="578" t="s">
        <v>0</v>
      </c>
      <c r="B1" s="578"/>
      <c r="C1" s="578"/>
      <c r="D1" s="578"/>
      <c r="E1" s="578"/>
      <c r="F1" s="578"/>
      <c r="G1" s="578"/>
      <c r="H1" s="578"/>
    </row>
    <row r="2" spans="1:8">
      <c r="A2" s="578"/>
      <c r="B2" s="578"/>
      <c r="C2" s="578"/>
      <c r="D2" s="578"/>
      <c r="E2" s="578"/>
      <c r="F2" s="578"/>
      <c r="G2" s="578"/>
      <c r="H2" s="578"/>
    </row>
    <row r="3" spans="1:8" ht="31.5">
      <c r="A3" s="280"/>
      <c r="B3" s="280"/>
      <c r="C3" s="280"/>
      <c r="D3" s="280"/>
      <c r="E3" s="280"/>
      <c r="F3" s="280"/>
      <c r="G3" s="579" t="s">
        <v>1175</v>
      </c>
      <c r="H3" s="57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80"/>
      <c r="B7" s="580"/>
      <c r="C7" s="580"/>
      <c r="D7" s="580"/>
      <c r="E7" s="580"/>
      <c r="F7" s="580"/>
      <c r="G7" s="580"/>
      <c r="H7" s="580"/>
    </row>
    <row r="8" spans="1:8" ht="17.25">
      <c r="A8" s="555" t="s">
        <v>4</v>
      </c>
      <c r="B8" s="555" t="s">
        <v>857</v>
      </c>
      <c r="C8" s="555"/>
      <c r="D8" s="281" t="s">
        <v>858</v>
      </c>
      <c r="E8" s="281" t="s">
        <v>859</v>
      </c>
      <c r="F8" s="555"/>
      <c r="G8" s="555"/>
      <c r="H8" s="555"/>
    </row>
    <row r="9" spans="1:8" ht="17.25" customHeight="1">
      <c r="A9" s="555"/>
      <c r="B9" s="573">
        <v>0.47916666666666669</v>
      </c>
      <c r="C9" s="560"/>
      <c r="D9" s="8" t="s">
        <v>1176</v>
      </c>
      <c r="E9" s="281">
        <v>9</v>
      </c>
      <c r="F9" s="555" t="s">
        <v>1199</v>
      </c>
      <c r="G9" s="555"/>
      <c r="H9" s="555"/>
    </row>
    <row r="10" spans="1:8" ht="17.25">
      <c r="A10" s="555"/>
      <c r="B10" s="573"/>
      <c r="C10" s="581"/>
      <c r="D10" s="8"/>
      <c r="E10" s="9"/>
      <c r="F10" s="555"/>
      <c r="G10" s="555"/>
      <c r="H10" s="555"/>
    </row>
    <row r="11" spans="1:8" ht="17.25">
      <c r="A11" s="555"/>
      <c r="B11" s="573"/>
      <c r="C11" s="581"/>
      <c r="D11" s="131"/>
      <c r="E11" s="9"/>
      <c r="F11" s="555"/>
      <c r="G11" s="555"/>
      <c r="H11" s="555"/>
    </row>
    <row r="12" spans="1:8" ht="17.25">
      <c r="A12" s="555"/>
      <c r="B12" s="573"/>
      <c r="C12" s="581"/>
      <c r="D12" s="281"/>
      <c r="E12" s="281"/>
      <c r="F12" s="555"/>
      <c r="G12" s="555"/>
      <c r="H12" s="555"/>
    </row>
    <row r="13" spans="1:8" ht="17.25">
      <c r="A13" s="555"/>
      <c r="B13" s="573"/>
      <c r="C13" s="560"/>
      <c r="D13" s="51"/>
      <c r="E13" s="281"/>
      <c r="F13" s="574"/>
      <c r="G13" s="575"/>
      <c r="H13" s="576"/>
    </row>
    <row r="14" spans="1:8" ht="17.25">
      <c r="A14" s="558"/>
      <c r="B14" s="573"/>
      <c r="C14" s="560"/>
      <c r="D14" s="12"/>
      <c r="E14" s="282"/>
      <c r="F14" s="571"/>
      <c r="G14" s="571"/>
      <c r="H14" s="571"/>
    </row>
    <row r="15" spans="1:8" ht="17.25">
      <c r="A15" s="558" t="s">
        <v>9</v>
      </c>
      <c r="B15" s="573">
        <v>0.27083333333333331</v>
      </c>
      <c r="C15" s="581"/>
      <c r="D15" s="12" t="s">
        <v>1200</v>
      </c>
      <c r="E15" s="281">
        <v>14</v>
      </c>
      <c r="F15" s="574" t="s">
        <v>1201</v>
      </c>
      <c r="G15" s="575"/>
      <c r="H15" s="576"/>
    </row>
    <row r="16" spans="1:8" ht="17.25">
      <c r="A16" s="558"/>
      <c r="B16" s="573">
        <v>0.29166666666666669</v>
      </c>
      <c r="C16" s="581"/>
      <c r="D16" s="14" t="s">
        <v>1182</v>
      </c>
      <c r="E16" s="282">
        <v>10</v>
      </c>
      <c r="F16" s="571" t="s">
        <v>1202</v>
      </c>
      <c r="G16" s="571"/>
      <c r="H16" s="571"/>
    </row>
    <row r="17" spans="1:8" ht="17.25" customHeight="1">
      <c r="A17" s="558"/>
      <c r="B17" s="573">
        <v>0.25</v>
      </c>
      <c r="C17" s="581"/>
      <c r="D17" s="284" t="s">
        <v>922</v>
      </c>
      <c r="E17" s="281">
        <v>7</v>
      </c>
      <c r="F17" s="555"/>
      <c r="G17" s="555"/>
      <c r="H17" s="555"/>
    </row>
    <row r="18" spans="1:8" ht="17.25">
      <c r="A18" s="558"/>
      <c r="B18" s="570">
        <v>0.3125</v>
      </c>
      <c r="C18" s="570"/>
      <c r="D18" s="284" t="s">
        <v>1181</v>
      </c>
      <c r="E18" s="281">
        <v>4</v>
      </c>
      <c r="F18" s="555"/>
      <c r="G18" s="555"/>
      <c r="H18" s="555"/>
    </row>
    <row r="19" spans="1:8" ht="17.25">
      <c r="A19" s="558"/>
      <c r="B19" s="570">
        <v>0.3125</v>
      </c>
      <c r="C19" s="571"/>
      <c r="D19" s="16" t="s">
        <v>1180</v>
      </c>
      <c r="E19" s="281">
        <v>6</v>
      </c>
      <c r="F19" s="555"/>
      <c r="G19" s="555"/>
      <c r="H19" s="555"/>
    </row>
    <row r="20" spans="1:8" ht="17.25">
      <c r="A20" s="558"/>
      <c r="B20" s="685">
        <v>0.29166666666666669</v>
      </c>
      <c r="C20" s="686"/>
      <c r="D20" s="16" t="s">
        <v>1179</v>
      </c>
      <c r="E20" s="281">
        <v>3</v>
      </c>
      <c r="F20" s="282"/>
      <c r="G20" s="285"/>
      <c r="H20" s="283"/>
    </row>
    <row r="21" spans="1:8" ht="17.25">
      <c r="A21" s="558"/>
      <c r="B21" s="570">
        <v>0.33333333333333331</v>
      </c>
      <c r="C21" s="571"/>
      <c r="D21" s="16" t="s">
        <v>1178</v>
      </c>
      <c r="E21" s="281">
        <v>5</v>
      </c>
      <c r="F21" s="558"/>
      <c r="G21" s="559"/>
      <c r="H21" s="560"/>
    </row>
    <row r="22" spans="1:8" ht="17.25">
      <c r="A22" s="558"/>
      <c r="B22" s="570">
        <v>0.3125</v>
      </c>
      <c r="C22" s="570"/>
      <c r="D22" s="284" t="s">
        <v>1177</v>
      </c>
      <c r="E22" s="281">
        <v>2</v>
      </c>
      <c r="F22" s="558"/>
      <c r="G22" s="559"/>
      <c r="H22" s="560"/>
    </row>
    <row r="23" spans="1:8" ht="17.25">
      <c r="A23" s="558"/>
      <c r="B23" s="570"/>
      <c r="C23" s="571"/>
      <c r="D23" s="16"/>
      <c r="E23" s="281"/>
      <c r="F23" s="555"/>
      <c r="G23" s="555"/>
      <c r="H23" s="555"/>
    </row>
    <row r="24" spans="1:8" ht="17.25" customHeight="1">
      <c r="A24" s="561" t="s">
        <v>1183</v>
      </c>
      <c r="B24" s="562"/>
      <c r="C24" s="562"/>
      <c r="D24" s="563"/>
      <c r="E24" s="567" t="s">
        <v>1206</v>
      </c>
      <c r="F24" s="568"/>
      <c r="G24" s="568"/>
      <c r="H24" s="569"/>
    </row>
    <row r="25" spans="1:8" ht="17.25" customHeight="1">
      <c r="A25" s="564"/>
      <c r="B25" s="565"/>
      <c r="C25" s="565"/>
      <c r="D25" s="566"/>
      <c r="E25" s="564"/>
      <c r="F25" s="565"/>
      <c r="G25" s="565"/>
      <c r="H25" s="566"/>
    </row>
    <row r="26" spans="1:8" ht="17.25" customHeight="1">
      <c r="A26" s="281" t="s">
        <v>10</v>
      </c>
      <c r="B26" s="558" t="s">
        <v>1184</v>
      </c>
      <c r="C26" s="559"/>
      <c r="D26" s="560"/>
      <c r="E26" s="281" t="s">
        <v>11</v>
      </c>
      <c r="F26" s="555" t="s">
        <v>743</v>
      </c>
      <c r="G26" s="555"/>
      <c r="H26" s="555"/>
    </row>
    <row r="27" spans="1:8" ht="17.25" customHeight="1">
      <c r="A27" s="281" t="s">
        <v>12</v>
      </c>
      <c r="B27" s="558" t="s">
        <v>1185</v>
      </c>
      <c r="C27" s="559"/>
      <c r="D27" s="560"/>
      <c r="E27" s="281" t="s">
        <v>14</v>
      </c>
      <c r="F27" s="555" t="s">
        <v>1204</v>
      </c>
      <c r="G27" s="555"/>
      <c r="H27" s="555"/>
    </row>
    <row r="28" spans="1:8" ht="17.25" customHeight="1">
      <c r="A28" s="281" t="s">
        <v>15</v>
      </c>
      <c r="B28" s="558" t="s">
        <v>629</v>
      </c>
      <c r="C28" s="559"/>
      <c r="D28" s="560"/>
      <c r="E28" s="281" t="s">
        <v>16</v>
      </c>
      <c r="F28" s="555" t="s">
        <v>1205</v>
      </c>
      <c r="G28" s="555"/>
      <c r="H28" s="555"/>
    </row>
    <row r="29" spans="1:8" ht="17.25" customHeight="1">
      <c r="A29" s="281" t="s">
        <v>17</v>
      </c>
      <c r="B29" s="558" t="s">
        <v>1186</v>
      </c>
      <c r="C29" s="559"/>
      <c r="D29" s="560"/>
      <c r="E29" s="281" t="s">
        <v>18</v>
      </c>
      <c r="F29" s="555" t="s">
        <v>1203</v>
      </c>
      <c r="G29" s="555"/>
      <c r="H29" s="555"/>
    </row>
    <row r="30" spans="1:8" ht="17.25" customHeight="1">
      <c r="A30" s="281" t="s">
        <v>19</v>
      </c>
      <c r="B30" s="558" t="s">
        <v>1187</v>
      </c>
      <c r="C30" s="559"/>
      <c r="D30" s="560"/>
      <c r="E30" s="281" t="s">
        <v>20</v>
      </c>
      <c r="F30" s="555" t="s">
        <v>1207</v>
      </c>
      <c r="G30" s="555"/>
      <c r="H30" s="555"/>
    </row>
    <row r="31" spans="1:8" ht="17.25" customHeight="1">
      <c r="A31" s="281"/>
      <c r="B31" s="558"/>
      <c r="C31" s="559"/>
      <c r="D31" s="560"/>
      <c r="E31" s="281" t="s">
        <v>21</v>
      </c>
      <c r="F31" s="555" t="s">
        <v>1208</v>
      </c>
      <c r="G31" s="555"/>
      <c r="H31" s="555"/>
    </row>
    <row r="32" spans="1:8" ht="17.25" customHeight="1">
      <c r="A32" s="281"/>
      <c r="B32" s="558"/>
      <c r="C32" s="559"/>
      <c r="D32" s="560"/>
      <c r="E32" s="281" t="s">
        <v>22</v>
      </c>
      <c r="F32" s="555" t="s">
        <v>1166</v>
      </c>
      <c r="G32" s="555"/>
      <c r="H32" s="555"/>
    </row>
    <row r="33" spans="1:8">
      <c r="A33" s="17"/>
      <c r="B33" s="729"/>
      <c r="C33" s="730"/>
      <c r="D33" s="731"/>
      <c r="E33" s="17"/>
      <c r="F33" s="556"/>
      <c r="G33" s="556"/>
      <c r="H33" s="556"/>
    </row>
    <row r="34" spans="1:8" ht="24" customHeight="1">
      <c r="A34" s="732" t="s">
        <v>24</v>
      </c>
      <c r="B34" s="733"/>
      <c r="C34" s="733"/>
      <c r="D34" s="733"/>
      <c r="E34" s="733"/>
      <c r="F34" s="733"/>
      <c r="G34" s="733"/>
      <c r="H34" s="734"/>
    </row>
    <row r="35" spans="1:8" ht="20.25" customHeight="1">
      <c r="A35" s="657" t="s">
        <v>1188</v>
      </c>
      <c r="B35" s="727"/>
      <c r="C35" s="727"/>
      <c r="D35" s="728"/>
      <c r="E35" s="657" t="s">
        <v>959</v>
      </c>
      <c r="F35" s="658"/>
      <c r="G35" s="658"/>
      <c r="H35" s="659"/>
    </row>
    <row r="36" spans="1:8" ht="19.5" customHeight="1">
      <c r="A36" s="721" t="s">
        <v>1189</v>
      </c>
      <c r="B36" s="649"/>
      <c r="C36" s="649"/>
      <c r="D36" s="650"/>
      <c r="E36" s="721" t="s">
        <v>1096</v>
      </c>
      <c r="F36" s="649"/>
      <c r="G36" s="649"/>
      <c r="H36" s="650"/>
    </row>
    <row r="37" spans="1:8" ht="16.5" customHeight="1">
      <c r="A37" s="721" t="s">
        <v>1190</v>
      </c>
      <c r="B37" s="649"/>
      <c r="C37" s="649"/>
      <c r="D37" s="650"/>
      <c r="E37" s="721" t="s">
        <v>1209</v>
      </c>
      <c r="F37" s="649"/>
      <c r="G37" s="649"/>
      <c r="H37" s="650"/>
    </row>
    <row r="38" spans="1:8" ht="17.25" customHeight="1">
      <c r="A38" s="717" t="s">
        <v>1191</v>
      </c>
      <c r="B38" s="717"/>
      <c r="C38" s="717"/>
      <c r="D38" s="650"/>
      <c r="E38" s="721" t="s">
        <v>1092</v>
      </c>
      <c r="F38" s="649"/>
      <c r="G38" s="649"/>
      <c r="H38" s="650"/>
    </row>
    <row r="39" spans="1:8" ht="16.5" customHeight="1">
      <c r="A39" s="717" t="s">
        <v>1192</v>
      </c>
      <c r="B39" s="717"/>
      <c r="C39" s="717"/>
      <c r="D39" s="650"/>
      <c r="E39" s="721" t="s">
        <v>1211</v>
      </c>
      <c r="F39" s="649"/>
      <c r="G39" s="649"/>
      <c r="H39" s="650"/>
    </row>
    <row r="40" spans="1:8" ht="17.25" customHeight="1">
      <c r="A40" s="717" t="s">
        <v>1193</v>
      </c>
      <c r="B40" s="717"/>
      <c r="C40" s="717"/>
      <c r="D40" s="650"/>
      <c r="E40" s="721" t="s">
        <v>1212</v>
      </c>
      <c r="F40" s="649"/>
      <c r="G40" s="649"/>
      <c r="H40" s="650"/>
    </row>
    <row r="41" spans="1:8" ht="17.25" customHeight="1">
      <c r="A41" s="649" t="s">
        <v>1194</v>
      </c>
      <c r="B41" s="649"/>
      <c r="C41" s="649"/>
      <c r="D41" s="650"/>
      <c r="E41" s="721" t="s">
        <v>1213</v>
      </c>
      <c r="F41" s="649"/>
      <c r="G41" s="649"/>
      <c r="H41" s="650"/>
    </row>
    <row r="42" spans="1:8" ht="17.25" customHeight="1">
      <c r="A42" s="536" t="s">
        <v>1195</v>
      </c>
      <c r="B42" s="537"/>
      <c r="C42" s="537"/>
      <c r="D42" s="538"/>
      <c r="E42" s="735" t="s">
        <v>1214</v>
      </c>
      <c r="F42" s="736"/>
      <c r="G42" s="736"/>
      <c r="H42" s="737"/>
    </row>
    <row r="43" spans="1:8" ht="17.25" customHeight="1">
      <c r="A43" s="536" t="s">
        <v>1196</v>
      </c>
      <c r="B43" s="537"/>
      <c r="C43" s="537"/>
      <c r="D43" s="538"/>
      <c r="E43" s="596" t="s">
        <v>1215</v>
      </c>
      <c r="F43" s="597"/>
      <c r="G43" s="597"/>
      <c r="H43" s="598"/>
    </row>
    <row r="44" spans="1:8" ht="17.25" customHeight="1">
      <c r="A44" s="715" t="s">
        <v>1197</v>
      </c>
      <c r="B44" s="702"/>
      <c r="C44" s="702"/>
      <c r="D44" s="716"/>
      <c r="E44" s="676" t="s">
        <v>1216</v>
      </c>
      <c r="F44" s="648"/>
      <c r="G44" s="648"/>
      <c r="H44" s="719"/>
    </row>
    <row r="45" spans="1:8" ht="17.25" customHeight="1">
      <c r="A45" s="533" t="s">
        <v>1198</v>
      </c>
      <c r="B45" s="597"/>
      <c r="C45" s="597"/>
      <c r="D45" s="726"/>
      <c r="E45" s="715" t="s">
        <v>1210</v>
      </c>
      <c r="F45" s="702"/>
      <c r="G45" s="702"/>
      <c r="H45" s="716"/>
    </row>
    <row r="46" spans="1:8" ht="17.25" customHeight="1">
      <c r="A46" s="536"/>
      <c r="B46" s="537"/>
      <c r="C46" s="537"/>
      <c r="D46" s="538"/>
      <c r="E46" s="721"/>
      <c r="F46" s="649"/>
      <c r="G46" s="649"/>
      <c r="H46" s="650"/>
    </row>
    <row r="47" spans="1:8" ht="17.25" customHeight="1">
      <c r="A47" s="536"/>
      <c r="B47" s="537"/>
      <c r="C47" s="537"/>
      <c r="D47" s="538"/>
      <c r="E47" s="676"/>
      <c r="F47" s="648"/>
      <c r="G47" s="648"/>
      <c r="H47" s="719"/>
    </row>
    <row r="48" spans="1:8" ht="17.25" customHeight="1">
      <c r="A48" s="629"/>
      <c r="B48" s="629"/>
      <c r="C48" s="629"/>
      <c r="D48" s="630"/>
      <c r="E48" s="735"/>
      <c r="F48" s="736"/>
      <c r="G48" s="736"/>
      <c r="H48" s="737"/>
    </row>
    <row r="49" spans="1:8">
      <c r="A49" s="533"/>
      <c r="B49" s="597"/>
      <c r="C49" s="597"/>
      <c r="D49" s="598"/>
      <c r="H49" s="287"/>
    </row>
    <row r="50" spans="1:8">
      <c r="A50" s="631"/>
      <c r="B50" s="632"/>
      <c r="C50" s="632"/>
      <c r="D50" s="633"/>
      <c r="E50" s="680"/>
      <c r="F50" s="681"/>
      <c r="G50" s="681"/>
      <c r="H50" s="682"/>
    </row>
    <row r="51" spans="1:8" s="21" customFormat="1" ht="22.5" customHeight="1">
      <c r="A51" s="600" t="s">
        <v>262</v>
      </c>
      <c r="B51" s="725"/>
      <c r="C51" s="725"/>
      <c r="D51" s="725"/>
      <c r="E51" s="725"/>
      <c r="F51" s="725"/>
      <c r="G51" s="69">
        <f>C58+G58</f>
        <v>0</v>
      </c>
      <c r="H51" s="68"/>
    </row>
    <row r="52" spans="1:8" s="59" customFormat="1">
      <c r="A52" s="593" t="s">
        <v>446</v>
      </c>
      <c r="B52" s="61" t="s">
        <v>253</v>
      </c>
      <c r="C52" s="60" t="s">
        <v>254</v>
      </c>
      <c r="D52" s="60" t="s">
        <v>256</v>
      </c>
      <c r="E52" s="593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594"/>
      <c r="B53" s="64"/>
      <c r="C53" s="63"/>
      <c r="D53" s="60"/>
      <c r="E53" s="594"/>
      <c r="F53" s="64"/>
      <c r="G53" s="63"/>
      <c r="H53" s="245"/>
    </row>
    <row r="54" spans="1:8">
      <c r="A54" s="594"/>
      <c r="B54" s="62"/>
      <c r="C54" s="63"/>
      <c r="D54" s="60"/>
      <c r="E54" s="594"/>
      <c r="F54" s="64"/>
      <c r="G54" s="63"/>
      <c r="H54" s="246"/>
    </row>
    <row r="55" spans="1:8">
      <c r="A55" s="594"/>
      <c r="B55" s="62"/>
      <c r="C55" s="63"/>
      <c r="D55" s="60"/>
      <c r="E55" s="594"/>
      <c r="F55" s="64"/>
      <c r="G55" s="63"/>
      <c r="H55" s="114"/>
    </row>
    <row r="56" spans="1:8">
      <c r="A56" s="594"/>
      <c r="B56" s="62"/>
      <c r="C56" s="63"/>
      <c r="D56" s="60"/>
      <c r="E56" s="594"/>
      <c r="F56" s="64"/>
      <c r="G56" s="63"/>
      <c r="H56" s="62"/>
    </row>
    <row r="57" spans="1:8">
      <c r="A57" s="594"/>
      <c r="B57" s="62"/>
      <c r="C57" s="63"/>
      <c r="D57" s="60"/>
      <c r="E57" s="594"/>
      <c r="F57" s="62"/>
      <c r="G57" s="63"/>
      <c r="H57" s="62"/>
    </row>
    <row r="58" spans="1:8">
      <c r="A58" s="595"/>
      <c r="B58" s="65" t="s">
        <v>260</v>
      </c>
      <c r="C58" s="66">
        <f>SUM(C53:C57)</f>
        <v>0</v>
      </c>
      <c r="D58" s="62"/>
      <c r="E58" s="595"/>
      <c r="F58" s="65" t="s">
        <v>260</v>
      </c>
      <c r="G58" s="67">
        <f>SUM(G53:G57)</f>
        <v>0</v>
      </c>
      <c r="H58" s="62"/>
    </row>
  </sheetData>
  <mergeCells count="89">
    <mergeCell ref="A52:A58"/>
    <mergeCell ref="E52:E58"/>
    <mergeCell ref="A48:D48"/>
    <mergeCell ref="E48:H48"/>
    <mergeCell ref="A49:D49"/>
    <mergeCell ref="A50:D50"/>
    <mergeCell ref="E50:H50"/>
    <mergeCell ref="A51:F51"/>
    <mergeCell ref="A45:D45"/>
    <mergeCell ref="E45:H45"/>
    <mergeCell ref="A46:D46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B26:D26"/>
    <mergeCell ref="F26:H26"/>
    <mergeCell ref="B27:D27"/>
    <mergeCell ref="F27:H27"/>
    <mergeCell ref="B28:D28"/>
    <mergeCell ref="F28:H28"/>
    <mergeCell ref="B22:C22"/>
    <mergeCell ref="F22:H22"/>
    <mergeCell ref="B23:C23"/>
    <mergeCell ref="F23:H23"/>
    <mergeCell ref="A24:D25"/>
    <mergeCell ref="E24:H25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58"/>
  <sheetViews>
    <sheetView topLeftCell="A31" zoomScaleNormal="100" workbookViewId="0">
      <selection activeCell="H71" sqref="H71"/>
    </sheetView>
  </sheetViews>
  <sheetFormatPr defaultRowHeight="16.5"/>
  <cols>
    <col min="1" max="1" width="9" style="294"/>
    <col min="2" max="2" width="10.25" style="294" customWidth="1"/>
    <col min="3" max="3" width="11.375" style="294" customWidth="1"/>
    <col min="4" max="4" width="21.5" style="294" customWidth="1"/>
    <col min="5" max="5" width="10.25" style="294" customWidth="1"/>
    <col min="6" max="6" width="9.875" style="294" bestFit="1" customWidth="1"/>
    <col min="7" max="7" width="18.125" style="294" customWidth="1"/>
    <col min="8" max="8" width="43.75" style="294" customWidth="1"/>
    <col min="9" max="10" width="9" style="294"/>
    <col min="11" max="11" width="9.5" style="294" bestFit="1" customWidth="1"/>
    <col min="12" max="16384" width="9" style="294"/>
  </cols>
  <sheetData>
    <row r="1" spans="1:8">
      <c r="A1" s="578" t="s">
        <v>0</v>
      </c>
      <c r="B1" s="578"/>
      <c r="C1" s="578"/>
      <c r="D1" s="578"/>
      <c r="E1" s="578"/>
      <c r="F1" s="578"/>
      <c r="G1" s="578"/>
      <c r="H1" s="578"/>
    </row>
    <row r="2" spans="1:8">
      <c r="A2" s="578"/>
      <c r="B2" s="578"/>
      <c r="C2" s="578"/>
      <c r="D2" s="578"/>
      <c r="E2" s="578"/>
      <c r="F2" s="578"/>
      <c r="G2" s="578"/>
      <c r="H2" s="578"/>
    </row>
    <row r="3" spans="1:8" ht="31.5">
      <c r="A3" s="288"/>
      <c r="B3" s="288"/>
      <c r="C3" s="288"/>
      <c r="D3" s="288"/>
      <c r="E3" s="288"/>
      <c r="F3" s="288"/>
      <c r="G3" s="579" t="s">
        <v>1217</v>
      </c>
      <c r="H3" s="57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80"/>
      <c r="B7" s="580"/>
      <c r="C7" s="580"/>
      <c r="D7" s="580"/>
      <c r="E7" s="580"/>
      <c r="F7" s="580"/>
      <c r="G7" s="580"/>
      <c r="H7" s="580"/>
    </row>
    <row r="8" spans="1:8" ht="17.25">
      <c r="A8" s="555" t="s">
        <v>4</v>
      </c>
      <c r="B8" s="555" t="s">
        <v>857</v>
      </c>
      <c r="C8" s="555"/>
      <c r="D8" s="289" t="s">
        <v>858</v>
      </c>
      <c r="E8" s="289" t="s">
        <v>859</v>
      </c>
      <c r="F8" s="555"/>
      <c r="G8" s="555"/>
      <c r="H8" s="555"/>
    </row>
    <row r="9" spans="1:8" ht="17.25" customHeight="1">
      <c r="A9" s="555"/>
      <c r="B9" s="573">
        <v>0.47916666666666669</v>
      </c>
      <c r="C9" s="560"/>
      <c r="D9" s="8" t="s">
        <v>1221</v>
      </c>
      <c r="E9" s="289">
        <v>6</v>
      </c>
      <c r="F9" s="555"/>
      <c r="G9" s="555"/>
      <c r="H9" s="555"/>
    </row>
    <row r="10" spans="1:8" ht="17.25">
      <c r="A10" s="555"/>
      <c r="B10" s="573">
        <v>0.5</v>
      </c>
      <c r="C10" s="581"/>
      <c r="D10" s="8" t="s">
        <v>1220</v>
      </c>
      <c r="E10" s="9">
        <v>4</v>
      </c>
      <c r="F10" s="555"/>
      <c r="G10" s="555"/>
      <c r="H10" s="555"/>
    </row>
    <row r="11" spans="1:8" ht="17.25">
      <c r="A11" s="555"/>
      <c r="B11" s="573">
        <v>0.58333333333333337</v>
      </c>
      <c r="C11" s="581"/>
      <c r="D11" s="131" t="s">
        <v>1219</v>
      </c>
      <c r="E11" s="9">
        <v>2</v>
      </c>
      <c r="F11" s="555"/>
      <c r="G11" s="555"/>
      <c r="H11" s="555"/>
    </row>
    <row r="12" spans="1:8" ht="17.25">
      <c r="A12" s="555"/>
      <c r="B12" s="573">
        <v>0.58333333333333337</v>
      </c>
      <c r="C12" s="581"/>
      <c r="D12" s="289" t="s">
        <v>1218</v>
      </c>
      <c r="E12" s="289">
        <v>2</v>
      </c>
      <c r="F12" s="555"/>
      <c r="G12" s="555"/>
      <c r="H12" s="555"/>
    </row>
    <row r="13" spans="1:8" ht="17.25">
      <c r="A13" s="555"/>
      <c r="B13" s="573"/>
      <c r="C13" s="560"/>
      <c r="D13" s="51"/>
      <c r="E13" s="289"/>
      <c r="F13" s="574"/>
      <c r="G13" s="575"/>
      <c r="H13" s="576"/>
    </row>
    <row r="14" spans="1:8" ht="17.25">
      <c r="A14" s="558"/>
      <c r="B14" s="573"/>
      <c r="C14" s="560"/>
      <c r="D14" s="12"/>
      <c r="E14" s="290"/>
      <c r="F14" s="571"/>
      <c r="G14" s="571"/>
      <c r="H14" s="571"/>
    </row>
    <row r="15" spans="1:8" ht="17.25">
      <c r="A15" s="558" t="s">
        <v>9</v>
      </c>
      <c r="B15" s="573">
        <v>0.27083333333333331</v>
      </c>
      <c r="C15" s="581"/>
      <c r="D15" s="12" t="s">
        <v>1250</v>
      </c>
      <c r="E15" s="289">
        <v>52</v>
      </c>
      <c r="F15" s="574" t="s">
        <v>1251</v>
      </c>
      <c r="G15" s="575"/>
      <c r="H15" s="576"/>
    </row>
    <row r="16" spans="1:8" ht="17.25">
      <c r="A16" s="558"/>
      <c r="B16" s="573">
        <v>0.29166666666666669</v>
      </c>
      <c r="C16" s="581"/>
      <c r="D16" s="14" t="s">
        <v>1225</v>
      </c>
      <c r="E16" s="290">
        <v>5</v>
      </c>
      <c r="F16" s="571"/>
      <c r="G16" s="571"/>
      <c r="H16" s="571"/>
    </row>
    <row r="17" spans="1:8" ht="17.25" customHeight="1">
      <c r="A17" s="558"/>
      <c r="B17" s="573">
        <v>0.33333333333333331</v>
      </c>
      <c r="C17" s="581"/>
      <c r="D17" s="292" t="s">
        <v>1224</v>
      </c>
      <c r="E17" s="289">
        <v>8</v>
      </c>
      <c r="F17" s="555"/>
      <c r="G17" s="555"/>
      <c r="H17" s="555"/>
    </row>
    <row r="18" spans="1:8" ht="17.25">
      <c r="A18" s="558"/>
      <c r="B18" s="570">
        <v>0.3125</v>
      </c>
      <c r="C18" s="570"/>
      <c r="D18" s="292" t="s">
        <v>1223</v>
      </c>
      <c r="E18" s="289">
        <v>3</v>
      </c>
      <c r="F18" s="555"/>
      <c r="G18" s="555"/>
      <c r="H18" s="555"/>
    </row>
    <row r="19" spans="1:8" ht="17.25">
      <c r="A19" s="558"/>
      <c r="B19" s="570">
        <v>0.3125</v>
      </c>
      <c r="C19" s="571"/>
      <c r="D19" s="16" t="s">
        <v>1222</v>
      </c>
      <c r="E19" s="289">
        <v>4</v>
      </c>
      <c r="F19" s="555"/>
      <c r="G19" s="555"/>
      <c r="H19" s="555"/>
    </row>
    <row r="20" spans="1:8" ht="17.25">
      <c r="A20" s="558"/>
      <c r="B20" s="685"/>
      <c r="C20" s="686"/>
      <c r="D20" s="16"/>
      <c r="E20" s="289"/>
      <c r="F20" s="290"/>
      <c r="G20" s="293"/>
      <c r="H20" s="291"/>
    </row>
    <row r="21" spans="1:8" ht="17.25">
      <c r="A21" s="558"/>
      <c r="B21" s="570"/>
      <c r="C21" s="571"/>
      <c r="D21" s="16"/>
      <c r="E21" s="289"/>
      <c r="F21" s="558"/>
      <c r="G21" s="559"/>
      <c r="H21" s="560"/>
    </row>
    <row r="22" spans="1:8" ht="17.25">
      <c r="A22" s="558"/>
      <c r="B22" s="570"/>
      <c r="C22" s="570"/>
      <c r="D22" s="292"/>
      <c r="E22" s="289"/>
      <c r="F22" s="558"/>
      <c r="G22" s="559"/>
      <c r="H22" s="560"/>
    </row>
    <row r="23" spans="1:8" ht="17.25">
      <c r="A23" s="558"/>
      <c r="B23" s="570"/>
      <c r="C23" s="571"/>
      <c r="D23" s="16"/>
      <c r="E23" s="289"/>
      <c r="F23" s="555"/>
      <c r="G23" s="555"/>
      <c r="H23" s="555"/>
    </row>
    <row r="24" spans="1:8" ht="17.25" customHeight="1">
      <c r="A24" s="561" t="s">
        <v>1243</v>
      </c>
      <c r="B24" s="562"/>
      <c r="C24" s="562"/>
      <c r="D24" s="563"/>
      <c r="E24" s="567" t="s">
        <v>1242</v>
      </c>
      <c r="F24" s="568"/>
      <c r="G24" s="568"/>
      <c r="H24" s="569"/>
    </row>
    <row r="25" spans="1:8" ht="17.25" customHeight="1">
      <c r="A25" s="564"/>
      <c r="B25" s="565"/>
      <c r="C25" s="565"/>
      <c r="D25" s="566"/>
      <c r="E25" s="564"/>
      <c r="F25" s="565"/>
      <c r="G25" s="565"/>
      <c r="H25" s="566"/>
    </row>
    <row r="26" spans="1:8" ht="17.25" customHeight="1">
      <c r="A26" s="289" t="s">
        <v>10</v>
      </c>
      <c r="B26" s="558" t="s">
        <v>1226</v>
      </c>
      <c r="C26" s="559"/>
      <c r="D26" s="560"/>
      <c r="E26" s="289" t="s">
        <v>11</v>
      </c>
      <c r="F26" s="555" t="s">
        <v>1245</v>
      </c>
      <c r="G26" s="555"/>
      <c r="H26" s="555"/>
    </row>
    <row r="27" spans="1:8" ht="17.25" customHeight="1">
      <c r="A27" s="289" t="s">
        <v>12</v>
      </c>
      <c r="B27" s="558" t="s">
        <v>1227</v>
      </c>
      <c r="C27" s="559"/>
      <c r="D27" s="560"/>
      <c r="E27" s="289" t="s">
        <v>14</v>
      </c>
      <c r="F27" s="555" t="s">
        <v>1246</v>
      </c>
      <c r="G27" s="555"/>
      <c r="H27" s="555"/>
    </row>
    <row r="28" spans="1:8" ht="17.25" customHeight="1">
      <c r="A28" s="289" t="s">
        <v>15</v>
      </c>
      <c r="B28" s="558" t="s">
        <v>629</v>
      </c>
      <c r="C28" s="559"/>
      <c r="D28" s="560"/>
      <c r="E28" s="289" t="s">
        <v>16</v>
      </c>
      <c r="F28" s="555" t="s">
        <v>1244</v>
      </c>
      <c r="G28" s="555"/>
      <c r="H28" s="555"/>
    </row>
    <row r="29" spans="1:8" ht="17.25" customHeight="1">
      <c r="A29" s="289" t="s">
        <v>17</v>
      </c>
      <c r="B29" s="558" t="s">
        <v>1228</v>
      </c>
      <c r="C29" s="559"/>
      <c r="D29" s="560"/>
      <c r="E29" s="289" t="s">
        <v>18</v>
      </c>
      <c r="F29" s="555" t="s">
        <v>784</v>
      </c>
      <c r="G29" s="555"/>
      <c r="H29" s="555"/>
    </row>
    <row r="30" spans="1:8" ht="17.25" customHeight="1">
      <c r="A30" s="289" t="s">
        <v>19</v>
      </c>
      <c r="B30" s="558" t="s">
        <v>13</v>
      </c>
      <c r="C30" s="559"/>
      <c r="D30" s="560"/>
      <c r="E30" s="289" t="s">
        <v>20</v>
      </c>
      <c r="F30" s="555" t="s">
        <v>744</v>
      </c>
      <c r="G30" s="555"/>
      <c r="H30" s="555"/>
    </row>
    <row r="31" spans="1:8" ht="17.25" customHeight="1">
      <c r="A31" s="289"/>
      <c r="B31" s="558"/>
      <c r="C31" s="559"/>
      <c r="D31" s="560"/>
      <c r="E31" s="289" t="s">
        <v>21</v>
      </c>
      <c r="F31" s="555" t="s">
        <v>1208</v>
      </c>
      <c r="G31" s="555"/>
      <c r="H31" s="555"/>
    </row>
    <row r="32" spans="1:8" ht="17.25" customHeight="1">
      <c r="A32" s="289"/>
      <c r="B32" s="558"/>
      <c r="C32" s="559"/>
      <c r="D32" s="560"/>
      <c r="E32" s="289" t="s">
        <v>22</v>
      </c>
      <c r="F32" s="555" t="s">
        <v>1247</v>
      </c>
      <c r="G32" s="555"/>
      <c r="H32" s="555"/>
    </row>
    <row r="33" spans="1:8">
      <c r="A33" s="17"/>
      <c r="B33" s="729"/>
      <c r="C33" s="730"/>
      <c r="D33" s="731"/>
      <c r="E33" s="17"/>
      <c r="F33" s="556"/>
      <c r="G33" s="556"/>
      <c r="H33" s="556"/>
    </row>
    <row r="34" spans="1:8" ht="24" customHeight="1">
      <c r="A34" s="732" t="s">
        <v>24</v>
      </c>
      <c r="B34" s="733"/>
      <c r="C34" s="733"/>
      <c r="D34" s="733"/>
      <c r="E34" s="733"/>
      <c r="F34" s="733"/>
      <c r="G34" s="733"/>
      <c r="H34" s="734"/>
    </row>
    <row r="35" spans="1:8" ht="20.25" customHeight="1">
      <c r="A35" s="657" t="s">
        <v>1229</v>
      </c>
      <c r="B35" s="727"/>
      <c r="C35" s="727"/>
      <c r="D35" s="728"/>
      <c r="E35" s="657" t="s">
        <v>959</v>
      </c>
      <c r="F35" s="658"/>
      <c r="G35" s="658"/>
      <c r="H35" s="659"/>
    </row>
    <row r="36" spans="1:8" ht="19.5" customHeight="1">
      <c r="A36" s="721" t="s">
        <v>1230</v>
      </c>
      <c r="B36" s="649"/>
      <c r="C36" s="649"/>
      <c r="D36" s="650"/>
      <c r="E36" s="721" t="s">
        <v>1096</v>
      </c>
      <c r="F36" s="649"/>
      <c r="G36" s="649"/>
      <c r="H36" s="650"/>
    </row>
    <row r="37" spans="1:8" ht="16.5" customHeight="1">
      <c r="A37" s="721" t="s">
        <v>1231</v>
      </c>
      <c r="B37" s="649"/>
      <c r="C37" s="649"/>
      <c r="D37" s="650"/>
      <c r="E37" s="721" t="s">
        <v>1248</v>
      </c>
      <c r="F37" s="649"/>
      <c r="G37" s="649"/>
      <c r="H37" s="650"/>
    </row>
    <row r="38" spans="1:8" ht="17.25" customHeight="1">
      <c r="A38" s="717" t="s">
        <v>1232</v>
      </c>
      <c r="B38" s="717"/>
      <c r="C38" s="717"/>
      <c r="D38" s="650"/>
      <c r="E38" s="721" t="s">
        <v>1249</v>
      </c>
      <c r="F38" s="649"/>
      <c r="G38" s="649"/>
      <c r="H38" s="650"/>
    </row>
    <row r="39" spans="1:8" ht="16.5" customHeight="1">
      <c r="A39" s="717" t="s">
        <v>1233</v>
      </c>
      <c r="B39" s="717"/>
      <c r="C39" s="717"/>
      <c r="D39" s="650"/>
      <c r="E39" s="721" t="s">
        <v>1092</v>
      </c>
      <c r="F39" s="649"/>
      <c r="G39" s="649"/>
      <c r="H39" s="650"/>
    </row>
    <row r="40" spans="1:8" ht="17.25" customHeight="1">
      <c r="A40" s="717" t="s">
        <v>1234</v>
      </c>
      <c r="B40" s="717"/>
      <c r="C40" s="717"/>
      <c r="D40" s="650"/>
      <c r="E40" s="302" t="s">
        <v>1252</v>
      </c>
      <c r="F40" s="298"/>
      <c r="G40" s="298"/>
      <c r="H40" s="299"/>
    </row>
    <row r="41" spans="1:8" ht="17.25" customHeight="1">
      <c r="A41" s="649" t="s">
        <v>1235</v>
      </c>
      <c r="B41" s="649"/>
      <c r="C41" s="649"/>
      <c r="D41" s="650"/>
      <c r="E41" s="302" t="s">
        <v>1253</v>
      </c>
      <c r="F41" s="298"/>
      <c r="G41" s="298"/>
      <c r="H41" s="299"/>
    </row>
    <row r="42" spans="1:8" ht="17.25" customHeight="1">
      <c r="A42" s="715" t="s">
        <v>1236</v>
      </c>
      <c r="B42" s="702"/>
      <c r="C42" s="702"/>
      <c r="D42" s="716"/>
      <c r="E42" s="302" t="s">
        <v>1254</v>
      </c>
      <c r="F42" s="298"/>
      <c r="G42" s="298"/>
      <c r="H42" s="299"/>
    </row>
    <row r="43" spans="1:8" ht="17.25" customHeight="1">
      <c r="A43" s="536" t="s">
        <v>1237</v>
      </c>
      <c r="B43" s="537"/>
      <c r="C43" s="537"/>
      <c r="D43" s="538"/>
      <c r="E43" s="303" t="s">
        <v>1255</v>
      </c>
      <c r="F43" s="304"/>
      <c r="G43" s="304"/>
      <c r="H43" s="305"/>
    </row>
    <row r="44" spans="1:8" ht="17.25" customHeight="1">
      <c r="A44" s="536" t="s">
        <v>1238</v>
      </c>
      <c r="B44" s="537"/>
      <c r="C44" s="537"/>
      <c r="D44" s="538"/>
      <c r="E44" s="295"/>
      <c r="F44" s="296"/>
      <c r="G44" s="296"/>
      <c r="H44" s="297"/>
    </row>
    <row r="45" spans="1:8" ht="17.25" customHeight="1">
      <c r="A45" s="715" t="s">
        <v>1239</v>
      </c>
      <c r="B45" s="702"/>
      <c r="C45" s="702"/>
      <c r="D45" s="716"/>
      <c r="E45" s="301" t="s">
        <v>1256</v>
      </c>
      <c r="F45" s="300"/>
      <c r="G45" s="300"/>
      <c r="H45" s="306"/>
    </row>
    <row r="46" spans="1:8" ht="17.25" customHeight="1">
      <c r="A46" s="536" t="s">
        <v>1240</v>
      </c>
      <c r="B46" s="537"/>
      <c r="C46" s="537"/>
      <c r="D46" s="538"/>
      <c r="E46" s="676" t="s">
        <v>1258</v>
      </c>
      <c r="F46" s="648"/>
      <c r="G46" s="648"/>
      <c r="H46" s="719"/>
    </row>
    <row r="47" spans="1:8" ht="17.25" customHeight="1">
      <c r="A47" s="536" t="s">
        <v>1241</v>
      </c>
      <c r="B47" s="537"/>
      <c r="C47" s="537"/>
      <c r="D47" s="538"/>
      <c r="E47" s="676" t="s">
        <v>1257</v>
      </c>
      <c r="F47" s="648"/>
      <c r="G47" s="648"/>
      <c r="H47" s="719"/>
    </row>
    <row r="48" spans="1:8" ht="17.25" customHeight="1">
      <c r="A48" s="629"/>
      <c r="B48" s="629"/>
      <c r="C48" s="629"/>
      <c r="D48" s="630"/>
      <c r="E48" s="735"/>
      <c r="F48" s="736"/>
      <c r="G48" s="736"/>
      <c r="H48" s="737"/>
    </row>
    <row r="49" spans="1:8">
      <c r="A49" s="533"/>
      <c r="B49" s="597"/>
      <c r="C49" s="597"/>
      <c r="D49" s="598"/>
      <c r="E49" s="301" t="s">
        <v>1259</v>
      </c>
      <c r="F49" s="300"/>
      <c r="G49" s="300"/>
      <c r="H49" s="306"/>
    </row>
    <row r="50" spans="1:8">
      <c r="A50" s="631"/>
      <c r="B50" s="632"/>
      <c r="C50" s="632"/>
      <c r="D50" s="633"/>
      <c r="E50" s="680"/>
      <c r="F50" s="681"/>
      <c r="G50" s="681"/>
      <c r="H50" s="682"/>
    </row>
    <row r="51" spans="1:8" s="21" customFormat="1" ht="22.5" customHeight="1">
      <c r="A51" s="600" t="s">
        <v>262</v>
      </c>
      <c r="B51" s="725"/>
      <c r="C51" s="725"/>
      <c r="D51" s="725"/>
      <c r="E51" s="725"/>
      <c r="F51" s="725"/>
      <c r="G51" s="69">
        <f>C58+G58</f>
        <v>115000</v>
      </c>
      <c r="H51" s="68"/>
    </row>
    <row r="52" spans="1:8" s="59" customFormat="1">
      <c r="A52" s="593" t="s">
        <v>446</v>
      </c>
      <c r="B52" s="61" t="s">
        <v>253</v>
      </c>
      <c r="C52" s="60" t="s">
        <v>254</v>
      </c>
      <c r="D52" s="60" t="s">
        <v>256</v>
      </c>
      <c r="E52" s="593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594"/>
      <c r="B53" s="64"/>
      <c r="C53" s="63"/>
      <c r="D53" s="60"/>
      <c r="E53" s="594"/>
      <c r="F53" s="64">
        <v>41261</v>
      </c>
      <c r="G53" s="63">
        <v>90000</v>
      </c>
      <c r="H53" s="245" t="s">
        <v>1260</v>
      </c>
    </row>
    <row r="54" spans="1:8">
      <c r="A54" s="594"/>
      <c r="B54" s="62"/>
      <c r="C54" s="63"/>
      <c r="D54" s="60"/>
      <c r="E54" s="594"/>
      <c r="F54" s="64">
        <v>41261</v>
      </c>
      <c r="G54" s="63">
        <v>25000</v>
      </c>
      <c r="H54" s="246" t="s">
        <v>1261</v>
      </c>
    </row>
    <row r="55" spans="1:8">
      <c r="A55" s="594"/>
      <c r="B55" s="62"/>
      <c r="C55" s="63"/>
      <c r="D55" s="60"/>
      <c r="E55" s="594"/>
      <c r="F55" s="64"/>
      <c r="G55" s="63"/>
      <c r="H55" s="114"/>
    </row>
    <row r="56" spans="1:8">
      <c r="A56" s="594"/>
      <c r="B56" s="62"/>
      <c r="C56" s="63"/>
      <c r="D56" s="60"/>
      <c r="E56" s="594"/>
      <c r="F56" s="64"/>
      <c r="G56" s="63"/>
      <c r="H56" s="62"/>
    </row>
    <row r="57" spans="1:8">
      <c r="A57" s="594"/>
      <c r="B57" s="62"/>
      <c r="C57" s="63"/>
      <c r="D57" s="60"/>
      <c r="E57" s="594"/>
      <c r="F57" s="62"/>
      <c r="G57" s="63"/>
      <c r="H57" s="62"/>
    </row>
    <row r="58" spans="1:8">
      <c r="A58" s="595"/>
      <c r="B58" s="65" t="s">
        <v>260</v>
      </c>
      <c r="C58" s="66">
        <f>SUM(C53:C57)</f>
        <v>0</v>
      </c>
      <c r="D58" s="62"/>
      <c r="E58" s="595"/>
      <c r="F58" s="65" t="s">
        <v>260</v>
      </c>
      <c r="G58" s="67">
        <f>SUM(G53:G57)</f>
        <v>115000</v>
      </c>
      <c r="H58" s="62"/>
    </row>
  </sheetData>
  <mergeCells count="83">
    <mergeCell ref="A47:D47"/>
    <mergeCell ref="E47:H47"/>
    <mergeCell ref="A52:A58"/>
    <mergeCell ref="E52:E58"/>
    <mergeCell ref="A48:D48"/>
    <mergeCell ref="E48:H48"/>
    <mergeCell ref="A49:D49"/>
    <mergeCell ref="A50:D50"/>
    <mergeCell ref="E50:H50"/>
    <mergeCell ref="A51:F51"/>
    <mergeCell ref="A43:D43"/>
    <mergeCell ref="A44:D44"/>
    <mergeCell ref="A45:D45"/>
    <mergeCell ref="A46:D46"/>
    <mergeCell ref="E46:H46"/>
    <mergeCell ref="A39:D39"/>
    <mergeCell ref="E39:H39"/>
    <mergeCell ref="A40:D40"/>
    <mergeCell ref="A41:D41"/>
    <mergeCell ref="A42:D42"/>
    <mergeCell ref="A36:D36"/>
    <mergeCell ref="E36:H36"/>
    <mergeCell ref="A37:D37"/>
    <mergeCell ref="E37:H37"/>
    <mergeCell ref="A38:D38"/>
    <mergeCell ref="E38:H3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B26:D26"/>
    <mergeCell ref="F26:H26"/>
    <mergeCell ref="B27:D27"/>
    <mergeCell ref="F27:H27"/>
    <mergeCell ref="B28:D28"/>
    <mergeCell ref="F28:H28"/>
    <mergeCell ref="B22:C22"/>
    <mergeCell ref="F22:H22"/>
    <mergeCell ref="B23:C23"/>
    <mergeCell ref="F23:H23"/>
    <mergeCell ref="A24:D25"/>
    <mergeCell ref="E24:H25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58"/>
  <sheetViews>
    <sheetView topLeftCell="A16" zoomScaleNormal="100" workbookViewId="0">
      <selection activeCell="E48" sqref="E48:H48"/>
    </sheetView>
  </sheetViews>
  <sheetFormatPr defaultRowHeight="16.5"/>
  <cols>
    <col min="1" max="1" width="9" style="312"/>
    <col min="2" max="2" width="10.25" style="312" customWidth="1"/>
    <col min="3" max="3" width="11.375" style="312" customWidth="1"/>
    <col min="4" max="4" width="21.5" style="312" customWidth="1"/>
    <col min="5" max="5" width="10.25" style="312" customWidth="1"/>
    <col min="6" max="6" width="9.875" style="312" bestFit="1" customWidth="1"/>
    <col min="7" max="7" width="18.125" style="312" customWidth="1"/>
    <col min="8" max="8" width="43.75" style="312" customWidth="1"/>
    <col min="9" max="10" width="9" style="312"/>
    <col min="11" max="11" width="9.5" style="312" bestFit="1" customWidth="1"/>
    <col min="12" max="16384" width="9" style="312"/>
  </cols>
  <sheetData>
    <row r="1" spans="1:8">
      <c r="A1" s="578" t="s">
        <v>0</v>
      </c>
      <c r="B1" s="578"/>
      <c r="C1" s="578"/>
      <c r="D1" s="578"/>
      <c r="E1" s="578"/>
      <c r="F1" s="578"/>
      <c r="G1" s="578"/>
      <c r="H1" s="578"/>
    </row>
    <row r="2" spans="1:8">
      <c r="A2" s="578"/>
      <c r="B2" s="578"/>
      <c r="C2" s="578"/>
      <c r="D2" s="578"/>
      <c r="E2" s="578"/>
      <c r="F2" s="578"/>
      <c r="G2" s="578"/>
      <c r="H2" s="578"/>
    </row>
    <row r="3" spans="1:8" ht="31.5">
      <c r="A3" s="307"/>
      <c r="B3" s="307"/>
      <c r="C3" s="307"/>
      <c r="D3" s="307"/>
      <c r="E3" s="307"/>
      <c r="F3" s="307"/>
      <c r="G3" s="579" t="s">
        <v>1273</v>
      </c>
      <c r="H3" s="57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80"/>
      <c r="B7" s="580"/>
      <c r="C7" s="580"/>
      <c r="D7" s="580"/>
      <c r="E7" s="580"/>
      <c r="F7" s="580"/>
      <c r="G7" s="580"/>
      <c r="H7" s="580"/>
    </row>
    <row r="8" spans="1:8" ht="17.25">
      <c r="A8" s="555" t="s">
        <v>4</v>
      </c>
      <c r="B8" s="555" t="s">
        <v>857</v>
      </c>
      <c r="C8" s="555"/>
      <c r="D8" s="308" t="s">
        <v>858</v>
      </c>
      <c r="E8" s="308" t="s">
        <v>859</v>
      </c>
      <c r="F8" s="555"/>
      <c r="G8" s="555"/>
      <c r="H8" s="555"/>
    </row>
    <row r="9" spans="1:8" ht="17.25" customHeight="1">
      <c r="A9" s="555"/>
      <c r="B9" s="573">
        <v>0.54166666666666663</v>
      </c>
      <c r="C9" s="560"/>
      <c r="D9" s="331" t="s">
        <v>1290</v>
      </c>
      <c r="E9" s="329">
        <v>7</v>
      </c>
      <c r="F9" s="555" t="s">
        <v>1293</v>
      </c>
      <c r="G9" s="555"/>
      <c r="H9" s="555"/>
    </row>
    <row r="10" spans="1:8" ht="17.25">
      <c r="A10" s="555"/>
      <c r="B10" s="573">
        <v>0.47916666666666669</v>
      </c>
      <c r="C10" s="581"/>
      <c r="D10" s="331" t="s">
        <v>1291</v>
      </c>
      <c r="E10" s="330">
        <v>2</v>
      </c>
      <c r="F10" s="555"/>
      <c r="G10" s="555"/>
      <c r="H10" s="555"/>
    </row>
    <row r="11" spans="1:8" ht="17.25">
      <c r="A11" s="555"/>
      <c r="B11" s="573">
        <v>0.45833333333333331</v>
      </c>
      <c r="C11" s="581"/>
      <c r="D11" s="331" t="s">
        <v>1292</v>
      </c>
      <c r="E11" s="329">
        <v>10</v>
      </c>
      <c r="F11" s="555" t="s">
        <v>1294</v>
      </c>
      <c r="G11" s="555"/>
      <c r="H11" s="555"/>
    </row>
    <row r="12" spans="1:8" ht="17.25">
      <c r="A12" s="555"/>
      <c r="B12" s="573"/>
      <c r="C12" s="581"/>
      <c r="D12" s="329"/>
      <c r="E12" s="330"/>
      <c r="F12" s="555"/>
      <c r="G12" s="555"/>
      <c r="H12" s="555"/>
    </row>
    <row r="13" spans="1:8" ht="17.25">
      <c r="A13" s="555"/>
      <c r="B13" s="573"/>
      <c r="C13" s="560"/>
      <c r="D13" s="51"/>
      <c r="E13" s="308"/>
      <c r="F13" s="574"/>
      <c r="G13" s="575"/>
      <c r="H13" s="576"/>
    </row>
    <row r="14" spans="1:8" ht="17.25">
      <c r="A14" s="558"/>
      <c r="B14" s="573"/>
      <c r="C14" s="560"/>
      <c r="D14" s="12"/>
      <c r="E14" s="309"/>
      <c r="F14" s="571"/>
      <c r="G14" s="571"/>
      <c r="H14" s="571"/>
    </row>
    <row r="15" spans="1:8" ht="17.25">
      <c r="A15" s="558" t="s">
        <v>9</v>
      </c>
      <c r="B15" s="573">
        <v>0.25</v>
      </c>
      <c r="C15" s="581"/>
      <c r="D15" s="12" t="s">
        <v>1295</v>
      </c>
      <c r="E15" s="308">
        <v>8</v>
      </c>
      <c r="F15" s="574"/>
      <c r="G15" s="575"/>
      <c r="H15" s="576"/>
    </row>
    <row r="16" spans="1:8" ht="17.25">
      <c r="A16" s="558"/>
      <c r="B16" s="573">
        <v>0.33333333333333331</v>
      </c>
      <c r="C16" s="581"/>
      <c r="D16" s="14" t="s">
        <v>1296</v>
      </c>
      <c r="E16" s="309">
        <v>2</v>
      </c>
      <c r="F16" s="571"/>
      <c r="G16" s="571"/>
      <c r="H16" s="571"/>
    </row>
    <row r="17" spans="1:8" ht="17.25" customHeight="1">
      <c r="A17" s="558"/>
      <c r="B17" s="573">
        <v>0.29166666666666669</v>
      </c>
      <c r="C17" s="581"/>
      <c r="D17" s="332" t="s">
        <v>1297</v>
      </c>
      <c r="E17" s="308">
        <v>5</v>
      </c>
      <c r="F17" s="555"/>
      <c r="G17" s="555"/>
      <c r="H17" s="555"/>
    </row>
    <row r="18" spans="1:8" ht="17.25">
      <c r="A18" s="558"/>
      <c r="B18" s="570">
        <v>0.27083333333333331</v>
      </c>
      <c r="C18" s="570"/>
      <c r="D18" s="332" t="s">
        <v>1298</v>
      </c>
      <c r="E18" s="308">
        <v>3</v>
      </c>
      <c r="F18" s="555"/>
      <c r="G18" s="555"/>
      <c r="H18" s="555"/>
    </row>
    <row r="19" spans="1:8" ht="17.25">
      <c r="A19" s="558"/>
      <c r="B19" s="570">
        <v>0.25</v>
      </c>
      <c r="C19" s="571"/>
      <c r="D19" s="16" t="s">
        <v>1299</v>
      </c>
      <c r="E19" s="308">
        <v>3</v>
      </c>
      <c r="F19" s="555"/>
      <c r="G19" s="555"/>
      <c r="H19" s="555"/>
    </row>
    <row r="20" spans="1:8" ht="17.25">
      <c r="A20" s="558"/>
      <c r="B20" s="685">
        <v>0.25</v>
      </c>
      <c r="C20" s="686"/>
      <c r="D20" s="16" t="s">
        <v>1303</v>
      </c>
      <c r="E20" s="308">
        <v>5</v>
      </c>
      <c r="F20" s="309"/>
      <c r="G20" s="311"/>
      <c r="H20" s="310"/>
    </row>
    <row r="21" spans="1:8" ht="17.25">
      <c r="A21" s="558"/>
      <c r="B21" s="570">
        <v>0.29166666666666669</v>
      </c>
      <c r="C21" s="571"/>
      <c r="D21" s="16" t="s">
        <v>1300</v>
      </c>
      <c r="E21" s="308">
        <v>2</v>
      </c>
      <c r="F21" s="558"/>
      <c r="G21" s="559"/>
      <c r="H21" s="560"/>
    </row>
    <row r="22" spans="1:8" ht="17.25">
      <c r="A22" s="558"/>
      <c r="B22" s="570">
        <v>0.22916666666666666</v>
      </c>
      <c r="C22" s="570"/>
      <c r="D22" s="16" t="s">
        <v>1301</v>
      </c>
      <c r="E22" s="308">
        <v>2</v>
      </c>
      <c r="F22" s="558"/>
      <c r="G22" s="559"/>
      <c r="H22" s="560"/>
    </row>
    <row r="23" spans="1:8" ht="17.25">
      <c r="A23" s="558"/>
      <c r="B23" s="570">
        <v>0.29166666666666669</v>
      </c>
      <c r="C23" s="571"/>
      <c r="D23" s="332" t="s">
        <v>1302</v>
      </c>
      <c r="E23" s="308">
        <v>3</v>
      </c>
      <c r="F23" s="555"/>
      <c r="G23" s="555"/>
      <c r="H23" s="555"/>
    </row>
    <row r="24" spans="1:8" ht="17.25" customHeight="1">
      <c r="A24" s="561" t="s">
        <v>1263</v>
      </c>
      <c r="B24" s="562"/>
      <c r="C24" s="562"/>
      <c r="D24" s="563"/>
      <c r="E24" s="567" t="s">
        <v>1262</v>
      </c>
      <c r="F24" s="568"/>
      <c r="G24" s="568"/>
      <c r="H24" s="569"/>
    </row>
    <row r="25" spans="1:8" ht="17.25" customHeight="1">
      <c r="A25" s="564"/>
      <c r="B25" s="565"/>
      <c r="C25" s="565"/>
      <c r="D25" s="566"/>
      <c r="E25" s="564"/>
      <c r="F25" s="565"/>
      <c r="G25" s="565"/>
      <c r="H25" s="566"/>
    </row>
    <row r="26" spans="1:8" ht="17.25" customHeight="1">
      <c r="A26" s="308" t="s">
        <v>10</v>
      </c>
      <c r="B26" s="558" t="s">
        <v>1226</v>
      </c>
      <c r="C26" s="559"/>
      <c r="D26" s="560"/>
      <c r="E26" s="308" t="s">
        <v>11</v>
      </c>
      <c r="F26" s="555" t="s">
        <v>1270</v>
      </c>
      <c r="G26" s="555"/>
      <c r="H26" s="555"/>
    </row>
    <row r="27" spans="1:8" ht="17.25" customHeight="1">
      <c r="A27" s="308" t="s">
        <v>12</v>
      </c>
      <c r="B27" s="558" t="s">
        <v>872</v>
      </c>
      <c r="C27" s="559"/>
      <c r="D27" s="560"/>
      <c r="E27" s="308" t="s">
        <v>14</v>
      </c>
      <c r="F27" s="555" t="s">
        <v>1269</v>
      </c>
      <c r="G27" s="555"/>
      <c r="H27" s="555"/>
    </row>
    <row r="28" spans="1:8" ht="17.25" customHeight="1">
      <c r="A28" s="308" t="s">
        <v>15</v>
      </c>
      <c r="B28" s="558" t="s">
        <v>629</v>
      </c>
      <c r="C28" s="559"/>
      <c r="D28" s="560"/>
      <c r="E28" s="308" t="s">
        <v>16</v>
      </c>
      <c r="F28" s="555" t="s">
        <v>1268</v>
      </c>
      <c r="G28" s="555"/>
      <c r="H28" s="555"/>
    </row>
    <row r="29" spans="1:8" ht="17.25" customHeight="1">
      <c r="A29" s="308" t="s">
        <v>17</v>
      </c>
      <c r="B29" s="558" t="s">
        <v>628</v>
      </c>
      <c r="C29" s="559"/>
      <c r="D29" s="560"/>
      <c r="E29" s="308" t="s">
        <v>18</v>
      </c>
      <c r="F29" s="555" t="s">
        <v>1271</v>
      </c>
      <c r="G29" s="555"/>
      <c r="H29" s="555"/>
    </row>
    <row r="30" spans="1:8" ht="17.25" customHeight="1">
      <c r="A30" s="308" t="s">
        <v>19</v>
      </c>
      <c r="B30" s="558" t="s">
        <v>13</v>
      </c>
      <c r="C30" s="559"/>
      <c r="D30" s="560"/>
      <c r="E30" s="308" t="s">
        <v>20</v>
      </c>
      <c r="F30" s="555" t="s">
        <v>744</v>
      </c>
      <c r="G30" s="555"/>
      <c r="H30" s="555"/>
    </row>
    <row r="31" spans="1:8" ht="17.25" customHeight="1">
      <c r="A31" s="308"/>
      <c r="B31" s="558"/>
      <c r="C31" s="559"/>
      <c r="D31" s="560"/>
      <c r="E31" s="308" t="s">
        <v>21</v>
      </c>
      <c r="F31" s="555" t="s">
        <v>1272</v>
      </c>
      <c r="G31" s="555"/>
      <c r="H31" s="555"/>
    </row>
    <row r="32" spans="1:8" ht="17.25" customHeight="1">
      <c r="A32" s="308"/>
      <c r="B32" s="558"/>
      <c r="C32" s="559"/>
      <c r="D32" s="560"/>
      <c r="E32" s="308" t="s">
        <v>22</v>
      </c>
      <c r="F32" s="555" t="s">
        <v>1166</v>
      </c>
      <c r="G32" s="555"/>
      <c r="H32" s="555"/>
    </row>
    <row r="33" spans="1:8">
      <c r="A33" s="17"/>
      <c r="B33" s="729"/>
      <c r="C33" s="730"/>
      <c r="D33" s="731"/>
      <c r="E33" s="17"/>
      <c r="F33" s="556"/>
      <c r="G33" s="556"/>
      <c r="H33" s="556"/>
    </row>
    <row r="34" spans="1:8" ht="24" customHeight="1">
      <c r="A34" s="732" t="s">
        <v>24</v>
      </c>
      <c r="B34" s="733"/>
      <c r="C34" s="733"/>
      <c r="D34" s="733"/>
      <c r="E34" s="733"/>
      <c r="F34" s="733"/>
      <c r="G34" s="733"/>
      <c r="H34" s="734"/>
    </row>
    <row r="35" spans="1:8" ht="20.25" customHeight="1">
      <c r="A35" s="738"/>
      <c r="B35" s="739"/>
      <c r="C35" s="739"/>
      <c r="D35" s="740"/>
      <c r="E35" s="657" t="s">
        <v>959</v>
      </c>
      <c r="F35" s="658"/>
      <c r="G35" s="658"/>
      <c r="H35" s="659"/>
    </row>
    <row r="36" spans="1:8" ht="19.5" customHeight="1">
      <c r="A36" s="721"/>
      <c r="B36" s="649"/>
      <c r="C36" s="649"/>
      <c r="D36" s="650"/>
      <c r="E36" s="721" t="s">
        <v>1096</v>
      </c>
      <c r="F36" s="649"/>
      <c r="G36" s="649"/>
      <c r="H36" s="650"/>
    </row>
    <row r="37" spans="1:8" ht="16.5" customHeight="1">
      <c r="A37" s="721"/>
      <c r="B37" s="649"/>
      <c r="C37" s="649"/>
      <c r="D37" s="650"/>
      <c r="E37" s="721" t="s">
        <v>1265</v>
      </c>
      <c r="F37" s="649"/>
      <c r="G37" s="649"/>
      <c r="H37" s="650"/>
    </row>
    <row r="38" spans="1:8" ht="17.25" customHeight="1">
      <c r="A38" s="717"/>
      <c r="B38" s="717"/>
      <c r="C38" s="717"/>
      <c r="D38" s="650"/>
      <c r="E38" s="721" t="s">
        <v>1264</v>
      </c>
      <c r="F38" s="649"/>
      <c r="G38" s="649"/>
      <c r="H38" s="650"/>
    </row>
    <row r="39" spans="1:8" ht="16.5" customHeight="1">
      <c r="A39" s="717"/>
      <c r="B39" s="717"/>
      <c r="C39" s="717"/>
      <c r="D39" s="650"/>
      <c r="E39" s="721" t="s">
        <v>1092</v>
      </c>
      <c r="F39" s="649"/>
      <c r="G39" s="649"/>
      <c r="H39" s="650"/>
    </row>
    <row r="40" spans="1:8" ht="17.25" customHeight="1">
      <c r="A40" s="717"/>
      <c r="B40" s="717"/>
      <c r="C40" s="717"/>
      <c r="D40" s="650"/>
      <c r="E40" s="315" t="s">
        <v>1266</v>
      </c>
      <c r="F40" s="313"/>
      <c r="G40" s="313"/>
      <c r="H40" s="314"/>
    </row>
    <row r="41" spans="1:8" ht="17.25" customHeight="1">
      <c r="A41" s="717"/>
      <c r="B41" s="717"/>
      <c r="C41" s="717"/>
      <c r="D41" s="650"/>
      <c r="E41" s="338" t="s">
        <v>1304</v>
      </c>
      <c r="F41" s="313"/>
      <c r="G41" s="313"/>
      <c r="H41" s="314"/>
    </row>
    <row r="42" spans="1:8" ht="17.25" customHeight="1">
      <c r="A42" s="717"/>
      <c r="B42" s="717"/>
      <c r="C42" s="717"/>
      <c r="D42" s="650"/>
      <c r="E42" s="315" t="s">
        <v>1267</v>
      </c>
      <c r="F42" s="313"/>
      <c r="G42" s="313"/>
      <c r="H42" s="314"/>
    </row>
    <row r="43" spans="1:8" ht="17.25" customHeight="1">
      <c r="A43" s="717"/>
      <c r="B43" s="717"/>
      <c r="C43" s="717"/>
      <c r="D43" s="650"/>
      <c r="E43" s="316"/>
      <c r="F43" s="317"/>
      <c r="G43" s="317"/>
      <c r="H43" s="318"/>
    </row>
    <row r="44" spans="1:8" ht="17.25" customHeight="1">
      <c r="A44" s="717"/>
      <c r="B44" s="717"/>
      <c r="C44" s="717"/>
      <c r="D44" s="650"/>
      <c r="E44" s="339"/>
      <c r="F44" s="340"/>
      <c r="G44" s="340"/>
      <c r="H44" s="341"/>
    </row>
    <row r="45" spans="1:8" ht="17.25" customHeight="1">
      <c r="A45" s="717"/>
      <c r="B45" s="717"/>
      <c r="C45" s="717"/>
      <c r="D45" s="650"/>
      <c r="E45" s="676"/>
      <c r="F45" s="648"/>
      <c r="G45" s="648"/>
      <c r="H45" s="719"/>
    </row>
    <row r="46" spans="1:8" ht="17.25" customHeight="1">
      <c r="A46" s="717"/>
      <c r="B46" s="717"/>
      <c r="C46" s="717"/>
      <c r="D46" s="650"/>
      <c r="E46" s="676"/>
      <c r="F46" s="648"/>
      <c r="G46" s="648"/>
      <c r="H46" s="719"/>
    </row>
    <row r="47" spans="1:8" ht="17.25" customHeight="1">
      <c r="A47" s="717"/>
      <c r="B47" s="717"/>
      <c r="C47" s="717"/>
      <c r="D47" s="650"/>
      <c r="E47" s="676"/>
      <c r="F47" s="648"/>
      <c r="G47" s="648"/>
      <c r="H47" s="719"/>
    </row>
    <row r="48" spans="1:8" ht="17.25" customHeight="1">
      <c r="A48" s="629"/>
      <c r="B48" s="629"/>
      <c r="C48" s="629"/>
      <c r="D48" s="630"/>
      <c r="E48" s="735"/>
      <c r="F48" s="736"/>
      <c r="G48" s="736"/>
      <c r="H48" s="737"/>
    </row>
    <row r="49" spans="1:8">
      <c r="A49" s="533"/>
      <c r="B49" s="597"/>
      <c r="C49" s="597"/>
      <c r="D49" s="598"/>
      <c r="E49" s="735"/>
      <c r="F49" s="736"/>
      <c r="G49" s="736"/>
      <c r="H49" s="737"/>
    </row>
    <row r="50" spans="1:8">
      <c r="A50" s="631"/>
      <c r="B50" s="632"/>
      <c r="C50" s="632"/>
      <c r="D50" s="633"/>
      <c r="E50" s="680"/>
      <c r="F50" s="681"/>
      <c r="G50" s="681"/>
      <c r="H50" s="682"/>
    </row>
    <row r="51" spans="1:8" s="21" customFormat="1" ht="22.5" customHeight="1">
      <c r="A51" s="600" t="s">
        <v>262</v>
      </c>
      <c r="B51" s="725"/>
      <c r="C51" s="725"/>
      <c r="D51" s="725"/>
      <c r="E51" s="725"/>
      <c r="F51" s="725"/>
      <c r="G51" s="69">
        <f>C58+G58</f>
        <v>0</v>
      </c>
      <c r="H51" s="68"/>
    </row>
    <row r="52" spans="1:8" s="59" customFormat="1">
      <c r="A52" s="593" t="s">
        <v>446</v>
      </c>
      <c r="B52" s="61" t="s">
        <v>253</v>
      </c>
      <c r="C52" s="60" t="s">
        <v>254</v>
      </c>
      <c r="D52" s="60" t="s">
        <v>256</v>
      </c>
      <c r="E52" s="593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594"/>
      <c r="B53" s="64"/>
      <c r="C53" s="63"/>
      <c r="D53" s="60"/>
      <c r="E53" s="594"/>
      <c r="F53" s="64"/>
      <c r="G53" s="63"/>
      <c r="H53" s="245"/>
    </row>
    <row r="54" spans="1:8">
      <c r="A54" s="594"/>
      <c r="B54" s="62"/>
      <c r="C54" s="63"/>
      <c r="D54" s="60"/>
      <c r="E54" s="594"/>
      <c r="F54" s="64"/>
      <c r="G54" s="63"/>
      <c r="H54" s="246"/>
    </row>
    <row r="55" spans="1:8">
      <c r="A55" s="594"/>
      <c r="B55" s="62"/>
      <c r="C55" s="63"/>
      <c r="D55" s="60"/>
      <c r="E55" s="594"/>
      <c r="F55" s="64"/>
      <c r="G55" s="63"/>
      <c r="H55" s="114"/>
    </row>
    <row r="56" spans="1:8">
      <c r="A56" s="594"/>
      <c r="B56" s="62"/>
      <c r="C56" s="63"/>
      <c r="D56" s="60"/>
      <c r="E56" s="594"/>
      <c r="F56" s="64"/>
      <c r="G56" s="63"/>
      <c r="H56" s="62"/>
    </row>
    <row r="57" spans="1:8">
      <c r="A57" s="594"/>
      <c r="B57" s="62"/>
      <c r="C57" s="63"/>
      <c r="D57" s="60"/>
      <c r="E57" s="594"/>
      <c r="F57" s="62"/>
      <c r="G57" s="63"/>
      <c r="H57" s="62"/>
    </row>
    <row r="58" spans="1:8">
      <c r="A58" s="595"/>
      <c r="B58" s="65" t="s">
        <v>260</v>
      </c>
      <c r="C58" s="66">
        <f>SUM(C53:C57)</f>
        <v>0</v>
      </c>
      <c r="D58" s="62"/>
      <c r="E58" s="595"/>
      <c r="F58" s="65" t="s">
        <v>260</v>
      </c>
      <c r="G58" s="67">
        <f>SUM(G53:G57)</f>
        <v>0</v>
      </c>
      <c r="H58" s="62"/>
    </row>
  </sheetData>
  <mergeCells count="85">
    <mergeCell ref="A52:A58"/>
    <mergeCell ref="E52:E58"/>
    <mergeCell ref="E49:H49"/>
    <mergeCell ref="E45:H45"/>
    <mergeCell ref="A48:D48"/>
    <mergeCell ref="E48:H48"/>
    <mergeCell ref="A49:D49"/>
    <mergeCell ref="A50:D50"/>
    <mergeCell ref="E50:H50"/>
    <mergeCell ref="A51:F51"/>
    <mergeCell ref="A44:D44"/>
    <mergeCell ref="A45:D45"/>
    <mergeCell ref="A46:D46"/>
    <mergeCell ref="E46:H46"/>
    <mergeCell ref="A47:D47"/>
    <mergeCell ref="E47:H47"/>
    <mergeCell ref="A43:D43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A41:D41"/>
    <mergeCell ref="A42:D42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B26:D26"/>
    <mergeCell ref="F26:H26"/>
    <mergeCell ref="B27:D27"/>
    <mergeCell ref="F27:H27"/>
    <mergeCell ref="B28:D28"/>
    <mergeCell ref="F28:H28"/>
    <mergeCell ref="B22:C22"/>
    <mergeCell ref="F22:H22"/>
    <mergeCell ref="B23:C23"/>
    <mergeCell ref="F23:H23"/>
    <mergeCell ref="A24:D25"/>
    <mergeCell ref="E24:H25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58"/>
  <sheetViews>
    <sheetView topLeftCell="A27" zoomScaleNormal="100" workbookViewId="0">
      <selection activeCell="H58" sqref="H58"/>
    </sheetView>
  </sheetViews>
  <sheetFormatPr defaultRowHeight="16.5"/>
  <cols>
    <col min="1" max="1" width="9" style="325"/>
    <col min="2" max="2" width="10.25" style="325" customWidth="1"/>
    <col min="3" max="3" width="11.375" style="325" customWidth="1"/>
    <col min="4" max="4" width="21.5" style="325" customWidth="1"/>
    <col min="5" max="5" width="10.25" style="325" customWidth="1"/>
    <col min="6" max="6" width="9.875" style="325" bestFit="1" customWidth="1"/>
    <col min="7" max="7" width="18.125" style="325" customWidth="1"/>
    <col min="8" max="8" width="46.5" style="325" customWidth="1"/>
    <col min="9" max="10" width="9" style="325"/>
    <col min="11" max="11" width="9.5" style="325" bestFit="1" customWidth="1"/>
    <col min="12" max="16384" width="9" style="325"/>
  </cols>
  <sheetData>
    <row r="1" spans="1:8">
      <c r="A1" s="578" t="s">
        <v>0</v>
      </c>
      <c r="B1" s="578"/>
      <c r="C1" s="578"/>
      <c r="D1" s="578"/>
      <c r="E1" s="578"/>
      <c r="F1" s="578"/>
      <c r="G1" s="578"/>
      <c r="H1" s="578"/>
    </row>
    <row r="2" spans="1:8">
      <c r="A2" s="578"/>
      <c r="B2" s="578"/>
      <c r="C2" s="578"/>
      <c r="D2" s="578"/>
      <c r="E2" s="578"/>
      <c r="F2" s="578"/>
      <c r="G2" s="578"/>
      <c r="H2" s="578"/>
    </row>
    <row r="3" spans="1:8" ht="31.5">
      <c r="A3" s="323"/>
      <c r="B3" s="323"/>
      <c r="C3" s="323"/>
      <c r="D3" s="323"/>
      <c r="E3" s="323"/>
      <c r="F3" s="323"/>
      <c r="G3" s="579" t="s">
        <v>1274</v>
      </c>
      <c r="H3" s="57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80"/>
      <c r="B7" s="580"/>
      <c r="C7" s="580"/>
      <c r="D7" s="580"/>
      <c r="E7" s="580"/>
      <c r="F7" s="580"/>
      <c r="G7" s="580"/>
      <c r="H7" s="580"/>
    </row>
    <row r="8" spans="1:8" ht="17.25">
      <c r="A8" s="555" t="s">
        <v>4</v>
      </c>
      <c r="B8" s="555" t="s">
        <v>857</v>
      </c>
      <c r="C8" s="555"/>
      <c r="D8" s="319" t="s">
        <v>858</v>
      </c>
      <c r="E8" s="319" t="s">
        <v>859</v>
      </c>
      <c r="F8" s="555"/>
      <c r="G8" s="555"/>
      <c r="H8" s="555"/>
    </row>
    <row r="9" spans="1:8" ht="17.25" customHeight="1">
      <c r="A9" s="555"/>
      <c r="B9" s="573">
        <v>0.45833333333333331</v>
      </c>
      <c r="C9" s="560"/>
      <c r="D9" s="8" t="s">
        <v>1275</v>
      </c>
      <c r="E9" s="319">
        <v>3</v>
      </c>
      <c r="F9" s="555"/>
      <c r="G9" s="555"/>
      <c r="H9" s="555"/>
    </row>
    <row r="10" spans="1:8" ht="17.25">
      <c r="A10" s="555"/>
      <c r="B10" s="573"/>
      <c r="C10" s="581"/>
      <c r="D10" s="8"/>
      <c r="E10" s="9"/>
      <c r="F10" s="555"/>
      <c r="G10" s="555"/>
      <c r="H10" s="555"/>
    </row>
    <row r="11" spans="1:8" ht="17.25">
      <c r="A11" s="555"/>
      <c r="B11" s="573"/>
      <c r="C11" s="581"/>
      <c r="D11" s="131"/>
      <c r="E11" s="9"/>
      <c r="F11" s="555"/>
      <c r="G11" s="555"/>
      <c r="H11" s="555"/>
    </row>
    <row r="12" spans="1:8" ht="17.25">
      <c r="A12" s="555"/>
      <c r="B12" s="573"/>
      <c r="C12" s="581"/>
      <c r="D12" s="319"/>
      <c r="E12" s="319"/>
      <c r="F12" s="555"/>
      <c r="G12" s="555"/>
      <c r="H12" s="555"/>
    </row>
    <row r="13" spans="1:8" ht="17.25">
      <c r="A13" s="555"/>
      <c r="B13" s="573"/>
      <c r="C13" s="560"/>
      <c r="D13" s="51"/>
      <c r="E13" s="319"/>
      <c r="F13" s="574"/>
      <c r="G13" s="575"/>
      <c r="H13" s="576"/>
    </row>
    <row r="14" spans="1:8" ht="17.25">
      <c r="A14" s="558"/>
      <c r="B14" s="573"/>
      <c r="C14" s="560"/>
      <c r="D14" s="12"/>
      <c r="E14" s="320"/>
      <c r="F14" s="571"/>
      <c r="G14" s="571"/>
      <c r="H14" s="571"/>
    </row>
    <row r="15" spans="1:8" ht="17.25">
      <c r="A15" s="558" t="s">
        <v>9</v>
      </c>
      <c r="B15" s="573">
        <v>0.27083333333333331</v>
      </c>
      <c r="C15" s="581"/>
      <c r="D15" s="12" t="s">
        <v>1276</v>
      </c>
      <c r="E15" s="319">
        <v>4</v>
      </c>
      <c r="F15" s="574"/>
      <c r="G15" s="575"/>
      <c r="H15" s="576"/>
    </row>
    <row r="16" spans="1:8" ht="17.25">
      <c r="A16" s="558"/>
      <c r="B16" s="573"/>
      <c r="C16" s="581"/>
      <c r="D16" s="14"/>
      <c r="E16" s="320"/>
      <c r="F16" s="571"/>
      <c r="G16" s="571"/>
      <c r="H16" s="571"/>
    </row>
    <row r="17" spans="1:8" ht="17.25" customHeight="1">
      <c r="A17" s="558"/>
      <c r="B17" s="573"/>
      <c r="C17" s="581"/>
      <c r="D17" s="324"/>
      <c r="E17" s="319"/>
      <c r="F17" s="555"/>
      <c r="G17" s="555"/>
      <c r="H17" s="555"/>
    </row>
    <row r="18" spans="1:8" ht="17.25">
      <c r="A18" s="558"/>
      <c r="B18" s="570"/>
      <c r="C18" s="570"/>
      <c r="D18" s="324"/>
      <c r="E18" s="319"/>
      <c r="F18" s="555"/>
      <c r="G18" s="555"/>
      <c r="H18" s="555"/>
    </row>
    <row r="19" spans="1:8" ht="17.25">
      <c r="A19" s="558"/>
      <c r="B19" s="570"/>
      <c r="C19" s="571"/>
      <c r="D19" s="16"/>
      <c r="E19" s="319"/>
      <c r="F19" s="555"/>
      <c r="G19" s="555"/>
      <c r="H19" s="555"/>
    </row>
    <row r="20" spans="1:8" ht="17.25">
      <c r="A20" s="558"/>
      <c r="B20" s="685"/>
      <c r="C20" s="686"/>
      <c r="D20" s="16"/>
      <c r="E20" s="319"/>
      <c r="F20" s="320"/>
      <c r="G20" s="321"/>
      <c r="H20" s="322"/>
    </row>
    <row r="21" spans="1:8" ht="17.25">
      <c r="A21" s="558"/>
      <c r="B21" s="570"/>
      <c r="C21" s="571"/>
      <c r="D21" s="16"/>
      <c r="E21" s="319"/>
      <c r="F21" s="558"/>
      <c r="G21" s="559"/>
      <c r="H21" s="560"/>
    </row>
    <row r="22" spans="1:8" ht="17.25">
      <c r="A22" s="558"/>
      <c r="B22" s="570"/>
      <c r="C22" s="570"/>
      <c r="D22" s="324"/>
      <c r="E22" s="319"/>
      <c r="F22" s="558"/>
      <c r="G22" s="559"/>
      <c r="H22" s="560"/>
    </row>
    <row r="23" spans="1:8" ht="17.25">
      <c r="A23" s="558"/>
      <c r="B23" s="570"/>
      <c r="C23" s="571"/>
      <c r="D23" s="16"/>
      <c r="E23" s="319"/>
      <c r="F23" s="555"/>
      <c r="G23" s="555"/>
      <c r="H23" s="555"/>
    </row>
    <row r="24" spans="1:8" ht="17.25" customHeight="1">
      <c r="A24" s="561" t="s">
        <v>1289</v>
      </c>
      <c r="B24" s="562"/>
      <c r="C24" s="562"/>
      <c r="D24" s="563"/>
      <c r="E24" s="567" t="s">
        <v>1315</v>
      </c>
      <c r="F24" s="568"/>
      <c r="G24" s="568"/>
      <c r="H24" s="569"/>
    </row>
    <row r="25" spans="1:8" ht="17.25" customHeight="1">
      <c r="A25" s="564"/>
      <c r="B25" s="565"/>
      <c r="C25" s="565"/>
      <c r="D25" s="566"/>
      <c r="E25" s="564"/>
      <c r="F25" s="565"/>
      <c r="G25" s="565"/>
      <c r="H25" s="566"/>
    </row>
    <row r="26" spans="1:8" ht="17.25" customHeight="1">
      <c r="A26" s="319" t="s">
        <v>10</v>
      </c>
      <c r="B26" s="558" t="s">
        <v>1277</v>
      </c>
      <c r="C26" s="559"/>
      <c r="D26" s="560"/>
      <c r="E26" s="319" t="s">
        <v>11</v>
      </c>
      <c r="F26" s="555" t="s">
        <v>1318</v>
      </c>
      <c r="G26" s="555"/>
      <c r="H26" s="555"/>
    </row>
    <row r="27" spans="1:8" ht="17.25" customHeight="1">
      <c r="A27" s="319" t="s">
        <v>12</v>
      </c>
      <c r="B27" s="558" t="s">
        <v>1278</v>
      </c>
      <c r="C27" s="559"/>
      <c r="D27" s="560"/>
      <c r="E27" s="319" t="s">
        <v>14</v>
      </c>
      <c r="F27" s="555" t="s">
        <v>1316</v>
      </c>
      <c r="G27" s="555"/>
      <c r="H27" s="555"/>
    </row>
    <row r="28" spans="1:8" ht="17.25" customHeight="1">
      <c r="A28" s="319" t="s">
        <v>15</v>
      </c>
      <c r="B28" s="558" t="s">
        <v>1279</v>
      </c>
      <c r="C28" s="559"/>
      <c r="D28" s="560"/>
      <c r="E28" s="319" t="s">
        <v>16</v>
      </c>
      <c r="F28" s="555"/>
      <c r="G28" s="555"/>
      <c r="H28" s="555"/>
    </row>
    <row r="29" spans="1:8" ht="17.25" customHeight="1">
      <c r="A29" s="319" t="s">
        <v>17</v>
      </c>
      <c r="B29" s="558" t="s">
        <v>1280</v>
      </c>
      <c r="C29" s="559"/>
      <c r="D29" s="560"/>
      <c r="E29" s="319" t="s">
        <v>18</v>
      </c>
      <c r="F29" s="555"/>
      <c r="G29" s="555"/>
      <c r="H29" s="555"/>
    </row>
    <row r="30" spans="1:8" ht="17.25" customHeight="1">
      <c r="A30" s="319" t="s">
        <v>19</v>
      </c>
      <c r="B30" s="558" t="s">
        <v>1280</v>
      </c>
      <c r="C30" s="559"/>
      <c r="D30" s="560"/>
      <c r="E30" s="319" t="s">
        <v>20</v>
      </c>
      <c r="F30" s="555" t="s">
        <v>744</v>
      </c>
      <c r="G30" s="555"/>
      <c r="H30" s="555"/>
    </row>
    <row r="31" spans="1:8" ht="17.25" customHeight="1">
      <c r="A31" s="319"/>
      <c r="B31" s="558"/>
      <c r="C31" s="559"/>
      <c r="D31" s="560"/>
      <c r="E31" s="319" t="s">
        <v>21</v>
      </c>
      <c r="F31" s="555" t="s">
        <v>1319</v>
      </c>
      <c r="G31" s="555"/>
      <c r="H31" s="555"/>
    </row>
    <row r="32" spans="1:8" ht="17.25" customHeight="1">
      <c r="A32" s="319"/>
      <c r="B32" s="558"/>
      <c r="C32" s="559"/>
      <c r="D32" s="560"/>
      <c r="E32" s="319" t="s">
        <v>22</v>
      </c>
      <c r="F32" s="555" t="s">
        <v>1317</v>
      </c>
      <c r="G32" s="555"/>
      <c r="H32" s="555"/>
    </row>
    <row r="33" spans="1:8">
      <c r="A33" s="17"/>
      <c r="B33" s="729"/>
      <c r="C33" s="730"/>
      <c r="D33" s="731"/>
      <c r="E33" s="17"/>
      <c r="F33" s="556"/>
      <c r="G33" s="556"/>
      <c r="H33" s="556"/>
    </row>
    <row r="34" spans="1:8" ht="24" customHeight="1">
      <c r="A34" s="732" t="s">
        <v>24</v>
      </c>
      <c r="B34" s="733"/>
      <c r="C34" s="733"/>
      <c r="D34" s="733"/>
      <c r="E34" s="733"/>
      <c r="F34" s="733"/>
      <c r="G34" s="733"/>
      <c r="H34" s="734"/>
    </row>
    <row r="35" spans="1:8" ht="20.25" customHeight="1">
      <c r="A35" s="657" t="s">
        <v>1281</v>
      </c>
      <c r="B35" s="727"/>
      <c r="C35" s="727"/>
      <c r="D35" s="728"/>
      <c r="E35" s="657" t="s">
        <v>1305</v>
      </c>
      <c r="F35" s="658"/>
      <c r="G35" s="658"/>
      <c r="H35" s="659"/>
    </row>
    <row r="36" spans="1:8" ht="19.5" customHeight="1">
      <c r="A36" s="721" t="s">
        <v>1282</v>
      </c>
      <c r="B36" s="649"/>
      <c r="C36" s="649"/>
      <c r="D36" s="650"/>
      <c r="E36" s="721" t="s">
        <v>1306</v>
      </c>
      <c r="F36" s="649"/>
      <c r="G36" s="649"/>
      <c r="H36" s="650"/>
    </row>
    <row r="37" spans="1:8" ht="16.5" customHeight="1">
      <c r="A37" s="715" t="s">
        <v>1284</v>
      </c>
      <c r="B37" s="702"/>
      <c r="C37" s="702"/>
      <c r="D37" s="716"/>
      <c r="E37" s="721" t="s">
        <v>1307</v>
      </c>
      <c r="F37" s="649"/>
      <c r="G37" s="649"/>
      <c r="H37" s="650"/>
    </row>
    <row r="38" spans="1:8" ht="17.25" customHeight="1">
      <c r="A38" s="717" t="s">
        <v>1283</v>
      </c>
      <c r="B38" s="717"/>
      <c r="C38" s="717"/>
      <c r="D38" s="650"/>
      <c r="E38" s="721" t="s">
        <v>1308</v>
      </c>
      <c r="F38" s="649"/>
      <c r="G38" s="649"/>
      <c r="H38" s="650"/>
    </row>
    <row r="39" spans="1:8" ht="16.5" customHeight="1">
      <c r="A39" s="741" t="s">
        <v>1285</v>
      </c>
      <c r="B39" s="741"/>
      <c r="C39" s="741"/>
      <c r="D39" s="716"/>
      <c r="E39" s="721"/>
      <c r="F39" s="649"/>
      <c r="G39" s="649"/>
      <c r="H39" s="650"/>
    </row>
    <row r="40" spans="1:8" ht="17.25" customHeight="1">
      <c r="A40" s="717" t="s">
        <v>1286</v>
      </c>
      <c r="B40" s="717"/>
      <c r="C40" s="717"/>
      <c r="D40" s="650"/>
      <c r="E40" s="337" t="s">
        <v>1309</v>
      </c>
      <c r="F40" s="334"/>
      <c r="G40" s="334"/>
      <c r="H40" s="306"/>
    </row>
    <row r="41" spans="1:8" ht="17.25" customHeight="1">
      <c r="A41" s="741" t="s">
        <v>1287</v>
      </c>
      <c r="B41" s="741"/>
      <c r="C41" s="741"/>
      <c r="D41" s="716"/>
      <c r="E41" s="338" t="s">
        <v>1313</v>
      </c>
      <c r="F41" s="326"/>
      <c r="G41" s="326"/>
      <c r="H41" s="327"/>
    </row>
    <row r="42" spans="1:8" ht="17.25" customHeight="1">
      <c r="A42" s="717" t="s">
        <v>1288</v>
      </c>
      <c r="B42" s="717"/>
      <c r="C42" s="717"/>
      <c r="D42" s="650"/>
      <c r="E42" s="328"/>
      <c r="F42" s="326"/>
      <c r="G42" s="326"/>
      <c r="H42" s="327"/>
    </row>
    <row r="43" spans="1:8" ht="17.25" customHeight="1">
      <c r="A43" s="717"/>
      <c r="B43" s="717"/>
      <c r="C43" s="717"/>
      <c r="D43" s="650"/>
      <c r="E43" s="337" t="s">
        <v>1311</v>
      </c>
      <c r="F43" s="334"/>
      <c r="G43" s="334"/>
      <c r="H43" s="306"/>
    </row>
    <row r="44" spans="1:8" ht="17.25" customHeight="1">
      <c r="A44" s="717"/>
      <c r="B44" s="717"/>
      <c r="C44" s="717"/>
      <c r="D44" s="650"/>
      <c r="E44" s="676" t="s">
        <v>1312</v>
      </c>
      <c r="F44" s="648"/>
      <c r="G44" s="648"/>
      <c r="H44" s="719"/>
    </row>
    <row r="45" spans="1:8" ht="17.25" customHeight="1">
      <c r="A45" s="717"/>
      <c r="B45" s="717"/>
      <c r="C45" s="717"/>
      <c r="D45" s="650"/>
      <c r="E45" s="676"/>
      <c r="F45" s="648"/>
      <c r="G45" s="648"/>
      <c r="H45" s="719"/>
    </row>
    <row r="46" spans="1:8" ht="17.25" customHeight="1">
      <c r="A46" s="717" t="s">
        <v>1310</v>
      </c>
      <c r="B46" s="717"/>
      <c r="C46" s="717"/>
      <c r="D46" s="650"/>
      <c r="E46" s="676"/>
      <c r="F46" s="648"/>
      <c r="G46" s="648"/>
      <c r="H46" s="719"/>
    </row>
    <row r="47" spans="1:8" ht="17.25" customHeight="1">
      <c r="A47" s="717"/>
      <c r="B47" s="717"/>
      <c r="C47" s="717"/>
      <c r="D47" s="650"/>
      <c r="E47" s="336"/>
      <c r="F47" s="335"/>
      <c r="G47" s="335"/>
      <c r="H47" s="333"/>
    </row>
    <row r="48" spans="1:8" ht="17.25" customHeight="1">
      <c r="A48" s="629"/>
      <c r="B48" s="629"/>
      <c r="C48" s="629"/>
      <c r="D48" s="630"/>
      <c r="E48" s="735"/>
      <c r="F48" s="736"/>
      <c r="G48" s="736"/>
      <c r="H48" s="737"/>
    </row>
    <row r="49" spans="1:8">
      <c r="A49" s="533"/>
      <c r="B49" s="597"/>
      <c r="C49" s="597"/>
      <c r="D49" s="598"/>
      <c r="E49" s="680"/>
      <c r="F49" s="681"/>
      <c r="G49" s="681"/>
      <c r="H49" s="682"/>
    </row>
    <row r="50" spans="1:8">
      <c r="A50" s="631"/>
      <c r="B50" s="632"/>
      <c r="C50" s="632"/>
      <c r="D50" s="633"/>
    </row>
    <row r="51" spans="1:8" s="21" customFormat="1" ht="22.5" customHeight="1">
      <c r="A51" s="600" t="s">
        <v>262</v>
      </c>
      <c r="B51" s="725"/>
      <c r="C51" s="725"/>
      <c r="D51" s="725"/>
      <c r="E51" s="725"/>
      <c r="F51" s="725"/>
      <c r="G51" s="69">
        <f>C58+G58</f>
        <v>184000</v>
      </c>
      <c r="H51" s="68"/>
    </row>
    <row r="52" spans="1:8" s="59" customFormat="1">
      <c r="A52" s="593" t="s">
        <v>446</v>
      </c>
      <c r="B52" s="61" t="s">
        <v>253</v>
      </c>
      <c r="C52" s="60" t="s">
        <v>254</v>
      </c>
      <c r="D52" s="60" t="s">
        <v>256</v>
      </c>
      <c r="E52" s="593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594"/>
      <c r="B53" s="64">
        <v>41262</v>
      </c>
      <c r="C53" s="63">
        <v>184000</v>
      </c>
      <c r="D53" s="60" t="s">
        <v>1314</v>
      </c>
      <c r="E53" s="594"/>
      <c r="F53" s="64"/>
      <c r="G53" s="63"/>
      <c r="H53" s="245"/>
    </row>
    <row r="54" spans="1:8">
      <c r="A54" s="594"/>
      <c r="B54" s="62"/>
      <c r="C54" s="63"/>
      <c r="D54" s="60"/>
      <c r="E54" s="594"/>
      <c r="F54" s="64"/>
      <c r="G54" s="63"/>
      <c r="H54" s="246"/>
    </row>
    <row r="55" spans="1:8">
      <c r="A55" s="594"/>
      <c r="B55" s="62"/>
      <c r="C55" s="63"/>
      <c r="D55" s="60"/>
      <c r="E55" s="594"/>
      <c r="F55" s="64"/>
      <c r="G55" s="63"/>
      <c r="H55" s="114"/>
    </row>
    <row r="56" spans="1:8">
      <c r="A56" s="594"/>
      <c r="B56" s="62"/>
      <c r="C56" s="63"/>
      <c r="D56" s="60"/>
      <c r="E56" s="594"/>
      <c r="F56" s="64"/>
      <c r="G56" s="63"/>
      <c r="H56" s="62"/>
    </row>
    <row r="57" spans="1:8">
      <c r="A57" s="594"/>
      <c r="B57" s="62"/>
      <c r="C57" s="63"/>
      <c r="D57" s="60"/>
      <c r="E57" s="594"/>
      <c r="F57" s="62"/>
      <c r="G57" s="63"/>
      <c r="H57" s="62"/>
    </row>
    <row r="58" spans="1:8">
      <c r="A58" s="595"/>
      <c r="B58" s="65" t="s">
        <v>260</v>
      </c>
      <c r="C58" s="66">
        <f>SUM(C53:C57)</f>
        <v>184000</v>
      </c>
      <c r="D58" s="62"/>
      <c r="E58" s="595"/>
      <c r="F58" s="65" t="s">
        <v>260</v>
      </c>
      <c r="G58" s="67">
        <f>SUM(G53:G57)</f>
        <v>0</v>
      </c>
      <c r="H58" s="62"/>
    </row>
  </sheetData>
  <mergeCells count="84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B22:C22"/>
    <mergeCell ref="F22:H22"/>
    <mergeCell ref="B23:C23"/>
    <mergeCell ref="F23:H23"/>
    <mergeCell ref="A24:D25"/>
    <mergeCell ref="E24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36:D36"/>
    <mergeCell ref="E36:H36"/>
    <mergeCell ref="A37:D37"/>
    <mergeCell ref="E37:H37"/>
    <mergeCell ref="A38:D38"/>
    <mergeCell ref="E38:H38"/>
    <mergeCell ref="A47:D47"/>
    <mergeCell ref="E46:H46"/>
    <mergeCell ref="A39:D39"/>
    <mergeCell ref="E39:H39"/>
    <mergeCell ref="A40:D40"/>
    <mergeCell ref="A41:D41"/>
    <mergeCell ref="A42:D42"/>
    <mergeCell ref="A43:D43"/>
    <mergeCell ref="E44:H44"/>
    <mergeCell ref="A44:D44"/>
    <mergeCell ref="A45:D45"/>
    <mergeCell ref="E45:H45"/>
    <mergeCell ref="A46:D46"/>
    <mergeCell ref="A51:F51"/>
    <mergeCell ref="A52:A58"/>
    <mergeCell ref="E52:E58"/>
    <mergeCell ref="A48:D48"/>
    <mergeCell ref="E48:H48"/>
    <mergeCell ref="A49:D49"/>
    <mergeCell ref="A50:D50"/>
    <mergeCell ref="E49:H49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58"/>
  <sheetViews>
    <sheetView topLeftCell="A28" zoomScaleNormal="100" workbookViewId="0">
      <selection activeCell="D61" sqref="D61"/>
    </sheetView>
  </sheetViews>
  <sheetFormatPr defaultRowHeight="16.5"/>
  <cols>
    <col min="1" max="1" width="9" style="348"/>
    <col min="2" max="2" width="10.25" style="348" customWidth="1"/>
    <col min="3" max="3" width="11.375" style="348" customWidth="1"/>
    <col min="4" max="4" width="21.5" style="348" customWidth="1"/>
    <col min="5" max="5" width="10.25" style="348" customWidth="1"/>
    <col min="6" max="6" width="9.875" style="348" bestFit="1" customWidth="1"/>
    <col min="7" max="7" width="18.125" style="348" customWidth="1"/>
    <col min="8" max="8" width="46.5" style="348" customWidth="1"/>
    <col min="9" max="10" width="9" style="348"/>
    <col min="11" max="11" width="9.5" style="348" bestFit="1" customWidth="1"/>
    <col min="12" max="16384" width="9" style="348"/>
  </cols>
  <sheetData>
    <row r="1" spans="1:8">
      <c r="A1" s="578" t="s">
        <v>0</v>
      </c>
      <c r="B1" s="578"/>
      <c r="C1" s="578"/>
      <c r="D1" s="578"/>
      <c r="E1" s="578"/>
      <c r="F1" s="578"/>
      <c r="G1" s="578"/>
      <c r="H1" s="578"/>
    </row>
    <row r="2" spans="1:8">
      <c r="A2" s="578"/>
      <c r="B2" s="578"/>
      <c r="C2" s="578"/>
      <c r="D2" s="578"/>
      <c r="E2" s="578"/>
      <c r="F2" s="578"/>
      <c r="G2" s="578"/>
      <c r="H2" s="578"/>
    </row>
    <row r="3" spans="1:8" ht="31.5">
      <c r="A3" s="346"/>
      <c r="B3" s="346"/>
      <c r="C3" s="346"/>
      <c r="D3" s="346"/>
      <c r="E3" s="346"/>
      <c r="F3" s="346"/>
      <c r="G3" s="579" t="s">
        <v>1343</v>
      </c>
      <c r="H3" s="57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80"/>
      <c r="B7" s="580"/>
      <c r="C7" s="580"/>
      <c r="D7" s="580"/>
      <c r="E7" s="580"/>
      <c r="F7" s="580"/>
      <c r="G7" s="580"/>
      <c r="H7" s="580"/>
    </row>
    <row r="8" spans="1:8" ht="17.25">
      <c r="A8" s="555" t="s">
        <v>4</v>
      </c>
      <c r="B8" s="555" t="s">
        <v>857</v>
      </c>
      <c r="C8" s="555"/>
      <c r="D8" s="342" t="s">
        <v>858</v>
      </c>
      <c r="E8" s="342" t="s">
        <v>859</v>
      </c>
      <c r="F8" s="555"/>
      <c r="G8" s="555"/>
      <c r="H8" s="555"/>
    </row>
    <row r="9" spans="1:8" ht="17.25" customHeight="1">
      <c r="A9" s="555"/>
      <c r="B9" s="573">
        <v>0.5</v>
      </c>
      <c r="C9" s="560"/>
      <c r="D9" s="8" t="s">
        <v>1324</v>
      </c>
      <c r="E9" s="342">
        <v>5</v>
      </c>
      <c r="F9" s="555"/>
      <c r="G9" s="555"/>
      <c r="H9" s="555"/>
    </row>
    <row r="10" spans="1:8" ht="17.25">
      <c r="A10" s="555"/>
      <c r="B10" s="573">
        <v>0.5</v>
      </c>
      <c r="C10" s="581"/>
      <c r="D10" s="8" t="s">
        <v>1323</v>
      </c>
      <c r="E10" s="9">
        <v>4</v>
      </c>
      <c r="F10" s="555"/>
      <c r="G10" s="555"/>
      <c r="H10" s="555"/>
    </row>
    <row r="11" spans="1:8" ht="17.25">
      <c r="A11" s="555"/>
      <c r="B11" s="573">
        <v>0.52083333333333337</v>
      </c>
      <c r="C11" s="581"/>
      <c r="D11" s="131" t="s">
        <v>1322</v>
      </c>
      <c r="E11" s="9">
        <v>2</v>
      </c>
      <c r="F11" s="555"/>
      <c r="G11" s="555"/>
      <c r="H11" s="555"/>
    </row>
    <row r="12" spans="1:8" ht="17.25">
      <c r="A12" s="555"/>
      <c r="B12" s="573">
        <v>0.52083333333333337</v>
      </c>
      <c r="C12" s="581"/>
      <c r="D12" s="342" t="s">
        <v>1321</v>
      </c>
      <c r="E12" s="342">
        <v>3</v>
      </c>
      <c r="F12" s="555"/>
      <c r="G12" s="555"/>
      <c r="H12" s="555"/>
    </row>
    <row r="13" spans="1:8" ht="17.25">
      <c r="A13" s="555"/>
      <c r="B13" s="573">
        <v>0.5</v>
      </c>
      <c r="C13" s="560"/>
      <c r="D13" s="51" t="s">
        <v>1320</v>
      </c>
      <c r="E13" s="342">
        <v>2</v>
      </c>
      <c r="F13" s="574"/>
      <c r="G13" s="575"/>
      <c r="H13" s="576"/>
    </row>
    <row r="14" spans="1:8" ht="17.25">
      <c r="A14" s="558"/>
      <c r="B14" s="573"/>
      <c r="C14" s="560"/>
      <c r="D14" s="12"/>
      <c r="E14" s="343"/>
      <c r="F14" s="571"/>
      <c r="G14" s="571"/>
      <c r="H14" s="571"/>
    </row>
    <row r="15" spans="1:8" ht="17.25">
      <c r="A15" s="558" t="s">
        <v>9</v>
      </c>
      <c r="B15" s="573">
        <v>0.29166666666666669</v>
      </c>
      <c r="C15" s="581"/>
      <c r="D15" s="12" t="s">
        <v>1327</v>
      </c>
      <c r="E15" s="342">
        <v>8</v>
      </c>
      <c r="F15" s="574"/>
      <c r="G15" s="575"/>
      <c r="H15" s="576"/>
    </row>
    <row r="16" spans="1:8" ht="17.25">
      <c r="A16" s="558"/>
      <c r="B16" s="573">
        <v>0.33333333333333331</v>
      </c>
      <c r="C16" s="581"/>
      <c r="D16" s="14" t="s">
        <v>1326</v>
      </c>
      <c r="E16" s="343">
        <v>2</v>
      </c>
      <c r="F16" s="571"/>
      <c r="G16" s="571"/>
      <c r="H16" s="571"/>
    </row>
    <row r="17" spans="1:8" ht="17.25" customHeight="1">
      <c r="A17" s="558"/>
      <c r="B17" s="573">
        <v>0.3125</v>
      </c>
      <c r="C17" s="581"/>
      <c r="D17" s="347" t="s">
        <v>1325</v>
      </c>
      <c r="E17" s="342">
        <v>4</v>
      </c>
      <c r="F17" s="555"/>
      <c r="G17" s="555"/>
      <c r="H17" s="555"/>
    </row>
    <row r="18" spans="1:8" ht="17.25">
      <c r="A18" s="558"/>
      <c r="B18" s="570"/>
      <c r="C18" s="570"/>
      <c r="D18" s="347"/>
      <c r="E18" s="342"/>
      <c r="F18" s="555"/>
      <c r="G18" s="555"/>
      <c r="H18" s="555"/>
    </row>
    <row r="19" spans="1:8" ht="17.25">
      <c r="A19" s="558"/>
      <c r="B19" s="570"/>
      <c r="C19" s="571"/>
      <c r="D19" s="16"/>
      <c r="E19" s="342"/>
      <c r="F19" s="555"/>
      <c r="G19" s="555"/>
      <c r="H19" s="555"/>
    </row>
    <row r="20" spans="1:8" ht="17.25">
      <c r="A20" s="558"/>
      <c r="B20" s="685"/>
      <c r="C20" s="686"/>
      <c r="D20" s="16"/>
      <c r="E20" s="342"/>
      <c r="F20" s="343"/>
      <c r="G20" s="344"/>
      <c r="H20" s="345"/>
    </row>
    <row r="21" spans="1:8" ht="17.25">
      <c r="A21" s="558"/>
      <c r="B21" s="570"/>
      <c r="C21" s="571"/>
      <c r="D21" s="16"/>
      <c r="E21" s="342"/>
      <c r="F21" s="558"/>
      <c r="G21" s="559"/>
      <c r="H21" s="560"/>
    </row>
    <row r="22" spans="1:8" ht="17.25">
      <c r="A22" s="558"/>
      <c r="B22" s="570"/>
      <c r="C22" s="570"/>
      <c r="D22" s="347"/>
      <c r="E22" s="342"/>
      <c r="F22" s="558"/>
      <c r="G22" s="559"/>
      <c r="H22" s="560"/>
    </row>
    <row r="23" spans="1:8" ht="17.25">
      <c r="A23" s="558"/>
      <c r="B23" s="570"/>
      <c r="C23" s="571"/>
      <c r="D23" s="16"/>
      <c r="E23" s="342"/>
      <c r="F23" s="555"/>
      <c r="G23" s="555"/>
      <c r="H23" s="555"/>
    </row>
    <row r="24" spans="1:8" ht="17.25" customHeight="1">
      <c r="A24" s="561" t="s">
        <v>1328</v>
      </c>
      <c r="B24" s="562"/>
      <c r="C24" s="562"/>
      <c r="D24" s="563"/>
      <c r="E24" s="567" t="s">
        <v>1344</v>
      </c>
      <c r="F24" s="568"/>
      <c r="G24" s="568"/>
      <c r="H24" s="569"/>
    </row>
    <row r="25" spans="1:8" ht="17.25" customHeight="1">
      <c r="A25" s="564"/>
      <c r="B25" s="565"/>
      <c r="C25" s="565"/>
      <c r="D25" s="566"/>
      <c r="E25" s="564"/>
      <c r="F25" s="565"/>
      <c r="G25" s="565"/>
      <c r="H25" s="566"/>
    </row>
    <row r="26" spans="1:8" ht="17.25" customHeight="1">
      <c r="A26" s="342" t="s">
        <v>10</v>
      </c>
      <c r="B26" s="558" t="s">
        <v>1331</v>
      </c>
      <c r="C26" s="559"/>
      <c r="D26" s="560"/>
      <c r="E26" s="342" t="s">
        <v>11</v>
      </c>
      <c r="F26" s="555" t="s">
        <v>1345</v>
      </c>
      <c r="G26" s="555"/>
      <c r="H26" s="555"/>
    </row>
    <row r="27" spans="1:8" ht="17.25" customHeight="1">
      <c r="A27" s="342" t="s">
        <v>12</v>
      </c>
      <c r="B27" s="558" t="s">
        <v>1332</v>
      </c>
      <c r="C27" s="559"/>
      <c r="D27" s="560"/>
      <c r="E27" s="342" t="s">
        <v>14</v>
      </c>
      <c r="F27" s="555" t="s">
        <v>1346</v>
      </c>
      <c r="G27" s="555"/>
      <c r="H27" s="555"/>
    </row>
    <row r="28" spans="1:8" ht="17.25" customHeight="1">
      <c r="A28" s="342" t="s">
        <v>15</v>
      </c>
      <c r="B28" s="558" t="s">
        <v>629</v>
      </c>
      <c r="C28" s="559"/>
      <c r="D28" s="560"/>
      <c r="E28" s="342" t="s">
        <v>16</v>
      </c>
      <c r="F28" s="555"/>
      <c r="G28" s="555"/>
      <c r="H28" s="555"/>
    </row>
    <row r="29" spans="1:8" ht="17.25" customHeight="1">
      <c r="A29" s="342" t="s">
        <v>17</v>
      </c>
      <c r="B29" s="558" t="s">
        <v>1329</v>
      </c>
      <c r="C29" s="559"/>
      <c r="D29" s="560"/>
      <c r="E29" s="342" t="s">
        <v>18</v>
      </c>
      <c r="F29" s="555" t="s">
        <v>1347</v>
      </c>
      <c r="G29" s="555"/>
      <c r="H29" s="555"/>
    </row>
    <row r="30" spans="1:8" ht="17.25" customHeight="1">
      <c r="A30" s="342" t="s">
        <v>19</v>
      </c>
      <c r="B30" s="558" t="s">
        <v>1330</v>
      </c>
      <c r="C30" s="559"/>
      <c r="D30" s="560"/>
      <c r="E30" s="342" t="s">
        <v>20</v>
      </c>
      <c r="F30" s="555" t="s">
        <v>744</v>
      </c>
      <c r="G30" s="555"/>
      <c r="H30" s="555"/>
    </row>
    <row r="31" spans="1:8" ht="17.25" customHeight="1">
      <c r="A31" s="342"/>
      <c r="B31" s="558"/>
      <c r="C31" s="559"/>
      <c r="D31" s="560"/>
      <c r="E31" s="342" t="s">
        <v>21</v>
      </c>
      <c r="F31" s="555" t="s">
        <v>1348</v>
      </c>
      <c r="G31" s="555"/>
      <c r="H31" s="555"/>
    </row>
    <row r="32" spans="1:8" ht="17.25" customHeight="1">
      <c r="A32" s="342"/>
      <c r="B32" s="558"/>
      <c r="C32" s="559"/>
      <c r="D32" s="560"/>
      <c r="E32" s="342" t="s">
        <v>22</v>
      </c>
      <c r="F32" s="555" t="s">
        <v>1349</v>
      </c>
      <c r="G32" s="555"/>
      <c r="H32" s="555"/>
    </row>
    <row r="33" spans="1:8">
      <c r="A33" s="17"/>
      <c r="B33" s="729"/>
      <c r="C33" s="730"/>
      <c r="D33" s="731"/>
      <c r="E33" s="17"/>
      <c r="F33" s="556"/>
      <c r="G33" s="556"/>
      <c r="H33" s="556"/>
    </row>
    <row r="34" spans="1:8" ht="24" customHeight="1">
      <c r="A34" s="732" t="s">
        <v>24</v>
      </c>
      <c r="B34" s="733"/>
      <c r="C34" s="733"/>
      <c r="D34" s="733"/>
      <c r="E34" s="733"/>
      <c r="F34" s="733"/>
      <c r="G34" s="733"/>
      <c r="H34" s="734"/>
    </row>
    <row r="35" spans="1:8" ht="20.25" customHeight="1">
      <c r="A35" s="657" t="s">
        <v>1333</v>
      </c>
      <c r="B35" s="727"/>
      <c r="C35" s="727"/>
      <c r="D35" s="728"/>
      <c r="E35" s="657" t="s">
        <v>1350</v>
      </c>
      <c r="F35" s="658"/>
      <c r="G35" s="658"/>
      <c r="H35" s="659"/>
    </row>
    <row r="36" spans="1:8" ht="19.5" customHeight="1">
      <c r="A36" s="717" t="s">
        <v>1334</v>
      </c>
      <c r="B36" s="717"/>
      <c r="C36" s="717"/>
      <c r="D36" s="650"/>
      <c r="E36" s="721" t="s">
        <v>1351</v>
      </c>
      <c r="F36" s="649"/>
      <c r="G36" s="649"/>
      <c r="H36" s="650"/>
    </row>
    <row r="37" spans="1:8" ht="16.5" customHeight="1">
      <c r="A37" s="717" t="s">
        <v>1335</v>
      </c>
      <c r="B37" s="717"/>
      <c r="C37" s="717"/>
      <c r="D37" s="650"/>
      <c r="E37" s="721" t="s">
        <v>1352</v>
      </c>
      <c r="F37" s="649"/>
      <c r="G37" s="649"/>
      <c r="H37" s="650"/>
    </row>
    <row r="38" spans="1:8" ht="17.25" customHeight="1">
      <c r="A38" s="717" t="s">
        <v>1336</v>
      </c>
      <c r="B38" s="717"/>
      <c r="C38" s="717"/>
      <c r="D38" s="650"/>
      <c r="E38" s="721" t="s">
        <v>1353</v>
      </c>
      <c r="F38" s="649"/>
      <c r="G38" s="649"/>
      <c r="H38" s="650"/>
    </row>
    <row r="39" spans="1:8" ht="16.5" customHeight="1">
      <c r="A39" s="717" t="s">
        <v>1337</v>
      </c>
      <c r="B39" s="717"/>
      <c r="C39" s="717"/>
      <c r="D39" s="650"/>
      <c r="E39" s="721" t="s">
        <v>1354</v>
      </c>
      <c r="F39" s="649"/>
      <c r="G39" s="649"/>
      <c r="H39" s="650"/>
    </row>
    <row r="40" spans="1:8" ht="17.25" customHeight="1">
      <c r="A40" s="741" t="s">
        <v>1338</v>
      </c>
      <c r="B40" s="741"/>
      <c r="C40" s="741"/>
      <c r="D40" s="716"/>
      <c r="E40" s="744" t="s">
        <v>1355</v>
      </c>
      <c r="F40" s="745"/>
      <c r="G40" s="745"/>
      <c r="H40" s="746"/>
    </row>
    <row r="41" spans="1:8" ht="17.25" customHeight="1">
      <c r="A41" s="717" t="s">
        <v>1341</v>
      </c>
      <c r="B41" s="717"/>
      <c r="C41" s="717"/>
      <c r="D41" s="650"/>
      <c r="E41" s="742" t="s">
        <v>1357</v>
      </c>
      <c r="F41" s="743"/>
      <c r="G41" s="743"/>
      <c r="H41" s="630"/>
    </row>
    <row r="42" spans="1:8" ht="17.25" customHeight="1">
      <c r="A42" s="717" t="s">
        <v>1339</v>
      </c>
      <c r="B42" s="717"/>
      <c r="C42" s="717"/>
      <c r="D42" s="650"/>
      <c r="E42" s="742" t="s">
        <v>1358</v>
      </c>
      <c r="F42" s="743"/>
      <c r="G42" s="743"/>
      <c r="H42" s="630"/>
    </row>
    <row r="43" spans="1:8" ht="17.25" customHeight="1">
      <c r="A43" s="717" t="s">
        <v>1340</v>
      </c>
      <c r="B43" s="717"/>
      <c r="C43" s="717"/>
      <c r="D43" s="650"/>
      <c r="E43" s="742" t="s">
        <v>1359</v>
      </c>
      <c r="F43" s="743"/>
      <c r="G43" s="743"/>
      <c r="H43" s="630"/>
    </row>
    <row r="44" spans="1:8" ht="17.25" customHeight="1">
      <c r="A44" s="717" t="s">
        <v>1342</v>
      </c>
      <c r="B44" s="717"/>
      <c r="C44" s="717"/>
      <c r="D44" s="650"/>
      <c r="E44" s="742" t="s">
        <v>1360</v>
      </c>
      <c r="F44" s="743"/>
      <c r="G44" s="743"/>
      <c r="H44" s="630"/>
    </row>
    <row r="45" spans="1:8" ht="17.25" customHeight="1">
      <c r="A45" s="717"/>
      <c r="B45" s="717"/>
      <c r="C45" s="717"/>
      <c r="D45" s="650"/>
      <c r="E45" s="676" t="s">
        <v>1356</v>
      </c>
      <c r="F45" s="648"/>
      <c r="G45" s="648"/>
      <c r="H45" s="719"/>
    </row>
    <row r="46" spans="1:8" ht="17.25" customHeight="1">
      <c r="A46" s="717" t="s">
        <v>1132</v>
      </c>
      <c r="B46" s="717"/>
      <c r="C46" s="717"/>
      <c r="D46" s="650"/>
      <c r="E46" s="676" t="s">
        <v>1361</v>
      </c>
      <c r="F46" s="648"/>
      <c r="G46" s="648"/>
      <c r="H46" s="719"/>
    </row>
    <row r="47" spans="1:8" ht="17.25" customHeight="1">
      <c r="A47" s="717"/>
      <c r="B47" s="717"/>
      <c r="C47" s="717"/>
      <c r="D47" s="650"/>
      <c r="E47" s="676" t="s">
        <v>1363</v>
      </c>
      <c r="F47" s="648"/>
      <c r="G47" s="648"/>
      <c r="H47" s="719"/>
    </row>
    <row r="48" spans="1:8" ht="17.25" customHeight="1">
      <c r="A48" s="629"/>
      <c r="B48" s="629"/>
      <c r="C48" s="629"/>
      <c r="D48" s="630"/>
      <c r="E48" s="350" t="s">
        <v>1362</v>
      </c>
      <c r="F48" s="351"/>
      <c r="G48" s="351"/>
      <c r="H48" s="349"/>
    </row>
    <row r="49" spans="1:8">
      <c r="A49" s="533"/>
      <c r="B49" s="597"/>
      <c r="C49" s="597"/>
      <c r="D49" s="598"/>
      <c r="E49" s="676" t="s">
        <v>1364</v>
      </c>
      <c r="F49" s="648"/>
      <c r="G49" s="648"/>
      <c r="H49" s="719"/>
    </row>
    <row r="50" spans="1:8">
      <c r="A50" s="631"/>
      <c r="B50" s="632"/>
      <c r="C50" s="632"/>
      <c r="D50" s="633"/>
      <c r="E50" s="362"/>
      <c r="F50" s="362"/>
      <c r="G50" s="362"/>
      <c r="H50" s="363"/>
    </row>
    <row r="51" spans="1:8" s="21" customFormat="1" ht="22.5" customHeight="1">
      <c r="A51" s="600" t="s">
        <v>262</v>
      </c>
      <c r="B51" s="725"/>
      <c r="C51" s="725"/>
      <c r="D51" s="725"/>
      <c r="E51" s="725"/>
      <c r="F51" s="725"/>
      <c r="G51" s="69">
        <f>C58+G58</f>
        <v>0</v>
      </c>
      <c r="H51" s="68"/>
    </row>
    <row r="52" spans="1:8" s="59" customFormat="1">
      <c r="A52" s="593" t="s">
        <v>446</v>
      </c>
      <c r="B52" s="61" t="s">
        <v>253</v>
      </c>
      <c r="C52" s="60" t="s">
        <v>254</v>
      </c>
      <c r="D52" s="60" t="s">
        <v>256</v>
      </c>
      <c r="E52" s="593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594"/>
      <c r="B53" s="64"/>
      <c r="C53" s="63"/>
      <c r="D53" s="60"/>
      <c r="E53" s="594"/>
      <c r="F53" s="64"/>
      <c r="G53" s="63"/>
      <c r="H53" s="245"/>
    </row>
    <row r="54" spans="1:8">
      <c r="A54" s="594"/>
      <c r="B54" s="62"/>
      <c r="C54" s="63"/>
      <c r="D54" s="60"/>
      <c r="E54" s="594"/>
      <c r="F54" s="64"/>
      <c r="G54" s="63"/>
      <c r="H54" s="246"/>
    </row>
    <row r="55" spans="1:8">
      <c r="A55" s="594"/>
      <c r="B55" s="62"/>
      <c r="C55" s="63"/>
      <c r="D55" s="60"/>
      <c r="E55" s="594"/>
      <c r="F55" s="64"/>
      <c r="G55" s="63"/>
      <c r="H55" s="114"/>
    </row>
    <row r="56" spans="1:8">
      <c r="A56" s="594"/>
      <c r="B56" s="62"/>
      <c r="C56" s="63"/>
      <c r="D56" s="60"/>
      <c r="E56" s="594"/>
      <c r="F56" s="64"/>
      <c r="G56" s="63"/>
      <c r="H56" s="62"/>
    </row>
    <row r="57" spans="1:8">
      <c r="A57" s="594"/>
      <c r="B57" s="62"/>
      <c r="C57" s="63"/>
      <c r="D57" s="60"/>
      <c r="E57" s="594"/>
      <c r="F57" s="62"/>
      <c r="G57" s="63"/>
      <c r="H57" s="62"/>
    </row>
    <row r="58" spans="1:8">
      <c r="A58" s="595"/>
      <c r="B58" s="65" t="s">
        <v>260</v>
      </c>
      <c r="C58" s="66">
        <f>SUM(C53:C57)</f>
        <v>0</v>
      </c>
      <c r="D58" s="62"/>
      <c r="E58" s="595"/>
      <c r="F58" s="65" t="s">
        <v>260</v>
      </c>
      <c r="G58" s="67">
        <f>SUM(G53:G57)</f>
        <v>0</v>
      </c>
      <c r="H58" s="62"/>
    </row>
  </sheetData>
  <mergeCells count="88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B22:C22"/>
    <mergeCell ref="F22:H22"/>
    <mergeCell ref="B23:C23"/>
    <mergeCell ref="F23:H23"/>
    <mergeCell ref="A24:D25"/>
    <mergeCell ref="E24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43:D43"/>
    <mergeCell ref="A36:D36"/>
    <mergeCell ref="E36:H36"/>
    <mergeCell ref="A37:D37"/>
    <mergeCell ref="E37:H37"/>
    <mergeCell ref="A38:D38"/>
    <mergeCell ref="E38:H38"/>
    <mergeCell ref="E40:H40"/>
    <mergeCell ref="E41:H41"/>
    <mergeCell ref="E42:H42"/>
    <mergeCell ref="E43:H43"/>
    <mergeCell ref="A39:D39"/>
    <mergeCell ref="E39:H39"/>
    <mergeCell ref="A40:D40"/>
    <mergeCell ref="A41:D41"/>
    <mergeCell ref="A42:D42"/>
    <mergeCell ref="A44:D44"/>
    <mergeCell ref="E44:H44"/>
    <mergeCell ref="A45:D45"/>
    <mergeCell ref="E45:H45"/>
    <mergeCell ref="A46:D46"/>
    <mergeCell ref="E46:H46"/>
    <mergeCell ref="A51:F51"/>
    <mergeCell ref="A52:A58"/>
    <mergeCell ref="E52:E58"/>
    <mergeCell ref="A47:D47"/>
    <mergeCell ref="A48:D48"/>
    <mergeCell ref="A49:D49"/>
    <mergeCell ref="E49:H49"/>
    <mergeCell ref="A50:D50"/>
    <mergeCell ref="E47:H4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H59"/>
  <sheetViews>
    <sheetView topLeftCell="A25" zoomScaleNormal="100" workbookViewId="0">
      <selection activeCell="D58" sqref="D58"/>
    </sheetView>
  </sheetViews>
  <sheetFormatPr defaultRowHeight="16.5"/>
  <cols>
    <col min="1" max="1" width="9" style="358"/>
    <col min="2" max="2" width="10.25" style="358" customWidth="1"/>
    <col min="3" max="3" width="11.375" style="358" customWidth="1"/>
    <col min="4" max="4" width="21.5" style="358" customWidth="1"/>
    <col min="5" max="5" width="10.25" style="358" customWidth="1"/>
    <col min="6" max="6" width="9.875" style="358" bestFit="1" customWidth="1"/>
    <col min="7" max="7" width="18.125" style="358" customWidth="1"/>
    <col min="8" max="8" width="46.5" style="358" customWidth="1"/>
    <col min="9" max="10" width="9" style="358"/>
    <col min="11" max="11" width="9.5" style="358" bestFit="1" customWidth="1"/>
    <col min="12" max="16384" width="9" style="358"/>
  </cols>
  <sheetData>
    <row r="1" spans="1:8">
      <c r="A1" s="578" t="s">
        <v>0</v>
      </c>
      <c r="B1" s="578"/>
      <c r="C1" s="578"/>
      <c r="D1" s="578"/>
      <c r="E1" s="578"/>
      <c r="F1" s="578"/>
      <c r="G1" s="578"/>
      <c r="H1" s="578"/>
    </row>
    <row r="2" spans="1:8">
      <c r="A2" s="578"/>
      <c r="B2" s="578"/>
      <c r="C2" s="578"/>
      <c r="D2" s="578"/>
      <c r="E2" s="578"/>
      <c r="F2" s="578"/>
      <c r="G2" s="578"/>
      <c r="H2" s="578"/>
    </row>
    <row r="3" spans="1:8" ht="31.5">
      <c r="A3" s="352"/>
      <c r="B3" s="352"/>
      <c r="C3" s="352"/>
      <c r="D3" s="352"/>
      <c r="E3" s="352"/>
      <c r="F3" s="352"/>
      <c r="G3" s="579" t="s">
        <v>1365</v>
      </c>
      <c r="H3" s="57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80"/>
      <c r="B7" s="580"/>
      <c r="C7" s="580"/>
      <c r="D7" s="580"/>
      <c r="E7" s="580"/>
      <c r="F7" s="580"/>
      <c r="G7" s="580"/>
      <c r="H7" s="580"/>
    </row>
    <row r="8" spans="1:8" ht="17.25">
      <c r="A8" s="555" t="s">
        <v>4</v>
      </c>
      <c r="B8" s="555" t="s">
        <v>857</v>
      </c>
      <c r="C8" s="555"/>
      <c r="D8" s="353" t="s">
        <v>858</v>
      </c>
      <c r="E8" s="353" t="s">
        <v>859</v>
      </c>
      <c r="F8" s="555"/>
      <c r="G8" s="555"/>
      <c r="H8" s="555"/>
    </row>
    <row r="9" spans="1:8" ht="17.25" customHeight="1">
      <c r="A9" s="555"/>
      <c r="B9" s="573">
        <v>0.5</v>
      </c>
      <c r="C9" s="560"/>
      <c r="D9" s="8" t="s">
        <v>1371</v>
      </c>
      <c r="E9" s="353">
        <v>2</v>
      </c>
      <c r="F9" s="555"/>
      <c r="G9" s="555"/>
      <c r="H9" s="555"/>
    </row>
    <row r="10" spans="1:8" ht="17.25">
      <c r="A10" s="555"/>
      <c r="B10" s="573">
        <v>0.54166666666666663</v>
      </c>
      <c r="C10" s="581"/>
      <c r="D10" s="8" t="s">
        <v>1370</v>
      </c>
      <c r="E10" s="9">
        <v>2</v>
      </c>
      <c r="F10" s="555"/>
      <c r="G10" s="555"/>
      <c r="H10" s="555"/>
    </row>
    <row r="11" spans="1:8" ht="17.25">
      <c r="A11" s="555"/>
      <c r="B11" s="573">
        <v>0.58333333333333337</v>
      </c>
      <c r="C11" s="581"/>
      <c r="D11" s="131" t="s">
        <v>1369</v>
      </c>
      <c r="E11" s="9">
        <v>3</v>
      </c>
      <c r="F11" s="555"/>
      <c r="G11" s="555"/>
      <c r="H11" s="555"/>
    </row>
    <row r="12" spans="1:8" ht="17.25">
      <c r="A12" s="555"/>
      <c r="B12" s="573">
        <v>0.5</v>
      </c>
      <c r="C12" s="581"/>
      <c r="D12" s="353" t="s">
        <v>1368</v>
      </c>
      <c r="E12" s="353">
        <v>4</v>
      </c>
      <c r="F12" s="555"/>
      <c r="G12" s="555"/>
      <c r="H12" s="555"/>
    </row>
    <row r="13" spans="1:8" ht="17.25">
      <c r="A13" s="555"/>
      <c r="B13" s="573">
        <v>0.20833333333333334</v>
      </c>
      <c r="C13" s="560"/>
      <c r="D13" s="51" t="s">
        <v>1367</v>
      </c>
      <c r="E13" s="353">
        <v>8</v>
      </c>
      <c r="F13" s="574"/>
      <c r="G13" s="575"/>
      <c r="H13" s="576"/>
    </row>
    <row r="14" spans="1:8" ht="17.25">
      <c r="A14" s="558"/>
      <c r="B14" s="573">
        <v>0.22222222222222221</v>
      </c>
      <c r="C14" s="560"/>
      <c r="D14" s="12" t="s">
        <v>1366</v>
      </c>
      <c r="E14" s="354">
        <v>3</v>
      </c>
      <c r="F14" s="571"/>
      <c r="G14" s="571"/>
      <c r="H14" s="571"/>
    </row>
    <row r="15" spans="1:8" ht="17.25">
      <c r="A15" s="558" t="s">
        <v>9</v>
      </c>
      <c r="B15" s="573">
        <v>0.25</v>
      </c>
      <c r="C15" s="581"/>
      <c r="D15" s="12" t="s">
        <v>1380</v>
      </c>
      <c r="E15" s="353">
        <v>9</v>
      </c>
      <c r="F15" s="574"/>
      <c r="G15" s="575"/>
      <c r="H15" s="576"/>
    </row>
    <row r="16" spans="1:8" s="365" customFormat="1" ht="17.25">
      <c r="A16" s="558"/>
      <c r="B16" s="573">
        <v>0.25</v>
      </c>
      <c r="C16" s="581"/>
      <c r="D16" s="12" t="s">
        <v>1393</v>
      </c>
      <c r="E16" s="364">
        <v>4</v>
      </c>
      <c r="F16" s="574" t="s">
        <v>1394</v>
      </c>
      <c r="G16" s="575"/>
      <c r="H16" s="576"/>
    </row>
    <row r="17" spans="1:8" ht="17.25">
      <c r="A17" s="558"/>
      <c r="B17" s="573">
        <v>0.29166666666666669</v>
      </c>
      <c r="C17" s="581"/>
      <c r="D17" s="14" t="s">
        <v>1379</v>
      </c>
      <c r="E17" s="354">
        <v>10</v>
      </c>
      <c r="F17" s="571"/>
      <c r="G17" s="571"/>
      <c r="H17" s="571"/>
    </row>
    <row r="18" spans="1:8" ht="17.25" customHeight="1">
      <c r="A18" s="558"/>
      <c r="B18" s="573">
        <v>0.29166666666666669</v>
      </c>
      <c r="C18" s="581"/>
      <c r="D18" s="356" t="s">
        <v>1378</v>
      </c>
      <c r="E18" s="353">
        <v>6</v>
      </c>
      <c r="F18" s="555"/>
      <c r="G18" s="555"/>
      <c r="H18" s="555"/>
    </row>
    <row r="19" spans="1:8" ht="17.25">
      <c r="A19" s="558"/>
      <c r="B19" s="570">
        <v>0.25</v>
      </c>
      <c r="C19" s="570"/>
      <c r="D19" s="356" t="s">
        <v>1377</v>
      </c>
      <c r="E19" s="353">
        <v>4</v>
      </c>
      <c r="F19" s="555"/>
      <c r="G19" s="555"/>
      <c r="H19" s="555"/>
    </row>
    <row r="20" spans="1:8" ht="17.25">
      <c r="A20" s="558"/>
      <c r="B20" s="570">
        <v>0.25</v>
      </c>
      <c r="C20" s="571"/>
      <c r="D20" s="16" t="s">
        <v>1376</v>
      </c>
      <c r="E20" s="353" t="s">
        <v>1381</v>
      </c>
      <c r="F20" s="555"/>
      <c r="G20" s="555"/>
      <c r="H20" s="555"/>
    </row>
    <row r="21" spans="1:8" ht="17.25">
      <c r="A21" s="558"/>
      <c r="B21" s="685">
        <v>0.25</v>
      </c>
      <c r="C21" s="686"/>
      <c r="D21" s="16" t="s">
        <v>1375</v>
      </c>
      <c r="E21" s="353" t="s">
        <v>1382</v>
      </c>
      <c r="F21" s="354"/>
      <c r="G21" s="357"/>
      <c r="H21" s="355"/>
    </row>
    <row r="22" spans="1:8" ht="17.25">
      <c r="A22" s="558"/>
      <c r="B22" s="570">
        <v>0.3125</v>
      </c>
      <c r="C22" s="571"/>
      <c r="D22" s="16" t="s">
        <v>1374</v>
      </c>
      <c r="E22" s="353">
        <v>4</v>
      </c>
      <c r="F22" s="558"/>
      <c r="G22" s="559"/>
      <c r="H22" s="560"/>
    </row>
    <row r="23" spans="1:8" ht="17.25">
      <c r="A23" s="558"/>
      <c r="B23" s="570">
        <v>0.27083333333333331</v>
      </c>
      <c r="C23" s="570"/>
      <c r="D23" s="356" t="s">
        <v>1373</v>
      </c>
      <c r="E23" s="353">
        <v>2</v>
      </c>
      <c r="F23" s="558"/>
      <c r="G23" s="559"/>
      <c r="H23" s="560"/>
    </row>
    <row r="24" spans="1:8" ht="17.25">
      <c r="A24" s="558"/>
      <c r="B24" s="570">
        <v>0.3125</v>
      </c>
      <c r="C24" s="571"/>
      <c r="D24" s="16" t="s">
        <v>1372</v>
      </c>
      <c r="E24" s="353">
        <v>4</v>
      </c>
      <c r="F24" s="555"/>
      <c r="G24" s="555"/>
      <c r="H24" s="555"/>
    </row>
    <row r="25" spans="1:8" ht="17.25" customHeight="1">
      <c r="A25" s="561" t="s">
        <v>1383</v>
      </c>
      <c r="B25" s="562"/>
      <c r="C25" s="562"/>
      <c r="D25" s="563"/>
      <c r="E25" s="567" t="s">
        <v>1396</v>
      </c>
      <c r="F25" s="568"/>
      <c r="G25" s="568"/>
      <c r="H25" s="569"/>
    </row>
    <row r="26" spans="1:8" ht="17.25" customHeight="1">
      <c r="A26" s="564"/>
      <c r="B26" s="565"/>
      <c r="C26" s="565"/>
      <c r="D26" s="566"/>
      <c r="E26" s="564"/>
      <c r="F26" s="565"/>
      <c r="G26" s="565"/>
      <c r="H26" s="566"/>
    </row>
    <row r="27" spans="1:8" ht="17.25" customHeight="1">
      <c r="A27" s="353" t="s">
        <v>10</v>
      </c>
      <c r="B27" s="558" t="s">
        <v>149</v>
      </c>
      <c r="C27" s="559"/>
      <c r="D27" s="560"/>
      <c r="E27" s="353" t="s">
        <v>11</v>
      </c>
      <c r="F27" s="555" t="s">
        <v>1400</v>
      </c>
      <c r="G27" s="555"/>
      <c r="H27" s="555"/>
    </row>
    <row r="28" spans="1:8" ht="17.25" customHeight="1">
      <c r="A28" s="353" t="s">
        <v>12</v>
      </c>
      <c r="B28" s="558" t="s">
        <v>872</v>
      </c>
      <c r="C28" s="559"/>
      <c r="D28" s="560"/>
      <c r="E28" s="353" t="s">
        <v>14</v>
      </c>
      <c r="F28" s="555" t="s">
        <v>1397</v>
      </c>
      <c r="G28" s="555"/>
      <c r="H28" s="555"/>
    </row>
    <row r="29" spans="1:8" ht="17.25" customHeight="1">
      <c r="A29" s="353" t="s">
        <v>15</v>
      </c>
      <c r="B29" s="558" t="s">
        <v>629</v>
      </c>
      <c r="C29" s="559"/>
      <c r="D29" s="560"/>
      <c r="E29" s="353" t="s">
        <v>16</v>
      </c>
      <c r="F29" s="555" t="s">
        <v>1398</v>
      </c>
      <c r="G29" s="555"/>
      <c r="H29" s="555"/>
    </row>
    <row r="30" spans="1:8" ht="17.25" customHeight="1">
      <c r="A30" s="353" t="s">
        <v>17</v>
      </c>
      <c r="B30" s="558" t="s">
        <v>1384</v>
      </c>
      <c r="C30" s="559"/>
      <c r="D30" s="560"/>
      <c r="E30" s="353" t="s">
        <v>18</v>
      </c>
      <c r="F30" s="555" t="s">
        <v>1399</v>
      </c>
      <c r="G30" s="555"/>
      <c r="H30" s="555"/>
    </row>
    <row r="31" spans="1:8" ht="17.25" customHeight="1">
      <c r="A31" s="353" t="s">
        <v>19</v>
      </c>
      <c r="B31" s="558"/>
      <c r="C31" s="559"/>
      <c r="D31" s="560"/>
      <c r="E31" s="353" t="s">
        <v>20</v>
      </c>
      <c r="F31" s="555" t="s">
        <v>1399</v>
      </c>
      <c r="G31" s="555"/>
      <c r="H31" s="555"/>
    </row>
    <row r="32" spans="1:8" ht="17.25" customHeight="1">
      <c r="A32" s="353"/>
      <c r="B32" s="558"/>
      <c r="C32" s="559"/>
      <c r="D32" s="560"/>
      <c r="E32" s="353" t="s">
        <v>21</v>
      </c>
      <c r="F32" s="555" t="s">
        <v>1401</v>
      </c>
      <c r="G32" s="555"/>
      <c r="H32" s="555"/>
    </row>
    <row r="33" spans="1:8" ht="17.25" customHeight="1">
      <c r="A33" s="353"/>
      <c r="B33" s="558"/>
      <c r="C33" s="559"/>
      <c r="D33" s="560"/>
      <c r="E33" s="353" t="s">
        <v>22</v>
      </c>
      <c r="F33" s="555" t="s">
        <v>1402</v>
      </c>
      <c r="G33" s="555"/>
      <c r="H33" s="555"/>
    </row>
    <row r="34" spans="1:8">
      <c r="A34" s="17"/>
      <c r="B34" s="729"/>
      <c r="C34" s="730"/>
      <c r="D34" s="731"/>
      <c r="E34" s="17"/>
      <c r="F34" s="556"/>
      <c r="G34" s="556"/>
      <c r="H34" s="556"/>
    </row>
    <row r="35" spans="1:8" ht="24" customHeight="1">
      <c r="A35" s="732" t="s">
        <v>24</v>
      </c>
      <c r="B35" s="733"/>
      <c r="C35" s="733"/>
      <c r="D35" s="733"/>
      <c r="E35" s="733"/>
      <c r="F35" s="733"/>
      <c r="G35" s="733"/>
      <c r="H35" s="734"/>
    </row>
    <row r="36" spans="1:8" ht="20.25" customHeight="1">
      <c r="A36" s="657" t="s">
        <v>1387</v>
      </c>
      <c r="B36" s="727"/>
      <c r="C36" s="727"/>
      <c r="D36" s="728"/>
      <c r="E36" s="657" t="s">
        <v>1350</v>
      </c>
      <c r="F36" s="658"/>
      <c r="G36" s="658"/>
      <c r="H36" s="659"/>
    </row>
    <row r="37" spans="1:8" ht="19.5" customHeight="1">
      <c r="A37" s="717" t="s">
        <v>1385</v>
      </c>
      <c r="B37" s="717"/>
      <c r="C37" s="717"/>
      <c r="D37" s="650"/>
      <c r="E37" s="721" t="s">
        <v>1403</v>
      </c>
      <c r="F37" s="649"/>
      <c r="G37" s="649"/>
      <c r="H37" s="650"/>
    </row>
    <row r="38" spans="1:8" ht="16.5" customHeight="1">
      <c r="A38" s="717" t="s">
        <v>1386</v>
      </c>
      <c r="B38" s="717"/>
      <c r="C38" s="717"/>
      <c r="D38" s="650"/>
      <c r="E38" s="721" t="s">
        <v>1404</v>
      </c>
      <c r="F38" s="649"/>
      <c r="G38" s="649"/>
      <c r="H38" s="650"/>
    </row>
    <row r="39" spans="1:8" ht="17.25" customHeight="1">
      <c r="A39" s="717" t="s">
        <v>1388</v>
      </c>
      <c r="B39" s="717"/>
      <c r="C39" s="717"/>
      <c r="D39" s="650"/>
      <c r="E39" s="721" t="s">
        <v>1395</v>
      </c>
      <c r="F39" s="649"/>
      <c r="G39" s="649"/>
      <c r="H39" s="650"/>
    </row>
    <row r="40" spans="1:8" ht="16.5" customHeight="1">
      <c r="A40" s="717" t="s">
        <v>1389</v>
      </c>
      <c r="B40" s="717"/>
      <c r="C40" s="717"/>
      <c r="D40" s="650"/>
      <c r="E40" s="721"/>
      <c r="F40" s="649"/>
      <c r="G40" s="649"/>
      <c r="H40" s="650"/>
    </row>
    <row r="41" spans="1:8" ht="17.25" customHeight="1">
      <c r="A41" s="717" t="s">
        <v>1390</v>
      </c>
      <c r="B41" s="717"/>
      <c r="C41" s="717"/>
      <c r="D41" s="650"/>
      <c r="E41" s="721" t="s">
        <v>1406</v>
      </c>
      <c r="F41" s="649"/>
      <c r="G41" s="649"/>
      <c r="H41" s="650"/>
    </row>
    <row r="42" spans="1:8" ht="17.25" customHeight="1">
      <c r="A42" s="741" t="s">
        <v>1391</v>
      </c>
      <c r="B42" s="741"/>
      <c r="C42" s="741"/>
      <c r="D42" s="716"/>
      <c r="E42" s="721" t="s">
        <v>1407</v>
      </c>
      <c r="F42" s="649"/>
      <c r="G42" s="649"/>
      <c r="H42" s="650"/>
    </row>
    <row r="43" spans="1:8" ht="17.25" customHeight="1">
      <c r="A43" s="717" t="s">
        <v>1392</v>
      </c>
      <c r="B43" s="717"/>
      <c r="C43" s="717"/>
      <c r="D43" s="650"/>
      <c r="E43" s="742" t="s">
        <v>1408</v>
      </c>
      <c r="F43" s="743"/>
      <c r="G43" s="743"/>
      <c r="H43" s="630"/>
    </row>
    <row r="44" spans="1:8" ht="17.25" customHeight="1">
      <c r="A44" s="717"/>
      <c r="B44" s="717"/>
      <c r="C44" s="717"/>
      <c r="D44" s="650"/>
      <c r="E44" s="742" t="s">
        <v>1409</v>
      </c>
      <c r="F44" s="743"/>
      <c r="G44" s="743"/>
      <c r="H44" s="630"/>
    </row>
    <row r="45" spans="1:8" ht="17.25" customHeight="1">
      <c r="A45" s="717"/>
      <c r="B45" s="717"/>
      <c r="C45" s="717"/>
      <c r="D45" s="650"/>
      <c r="E45" s="742"/>
      <c r="F45" s="743"/>
      <c r="G45" s="743"/>
      <c r="H45" s="630"/>
    </row>
    <row r="46" spans="1:8" ht="17.25" customHeight="1">
      <c r="A46" s="717"/>
      <c r="B46" s="717"/>
      <c r="C46" s="717"/>
      <c r="D46" s="650"/>
      <c r="E46" s="676"/>
      <c r="F46" s="648"/>
      <c r="G46" s="648"/>
      <c r="H46" s="719"/>
    </row>
    <row r="47" spans="1:8" ht="17.25" customHeight="1">
      <c r="A47" s="717"/>
      <c r="B47" s="717"/>
      <c r="C47" s="717"/>
      <c r="D47" s="650"/>
      <c r="E47" s="676"/>
      <c r="F47" s="648"/>
      <c r="G47" s="648"/>
      <c r="H47" s="719"/>
    </row>
    <row r="48" spans="1:8" ht="17.25" customHeight="1">
      <c r="A48" s="717"/>
      <c r="B48" s="717"/>
      <c r="C48" s="717"/>
      <c r="D48" s="650"/>
      <c r="E48" s="676"/>
      <c r="F48" s="648"/>
      <c r="G48" s="648"/>
      <c r="H48" s="719"/>
    </row>
    <row r="49" spans="1:8" ht="17.25" customHeight="1">
      <c r="A49" s="629"/>
      <c r="B49" s="629"/>
      <c r="C49" s="629"/>
      <c r="D49" s="630"/>
      <c r="E49" s="360"/>
      <c r="F49" s="361"/>
      <c r="G49" s="361"/>
      <c r="H49" s="359"/>
    </row>
    <row r="50" spans="1:8">
      <c r="A50" s="533"/>
      <c r="B50" s="597"/>
      <c r="C50" s="597"/>
      <c r="D50" s="598"/>
      <c r="E50" s="676"/>
      <c r="F50" s="648"/>
      <c r="G50" s="648"/>
      <c r="H50" s="719"/>
    </row>
    <row r="51" spans="1:8">
      <c r="A51" s="631"/>
      <c r="B51" s="632"/>
      <c r="C51" s="632"/>
      <c r="D51" s="633"/>
      <c r="E51" s="362"/>
      <c r="F51" s="362"/>
      <c r="G51" s="362"/>
      <c r="H51" s="363"/>
    </row>
    <row r="52" spans="1:8" s="21" customFormat="1" ht="22.5" customHeight="1">
      <c r="A52" s="600" t="s">
        <v>262</v>
      </c>
      <c r="B52" s="725"/>
      <c r="C52" s="725"/>
      <c r="D52" s="725"/>
      <c r="E52" s="725"/>
      <c r="F52" s="725"/>
      <c r="G52" s="69">
        <f>C59+G59</f>
        <v>43560</v>
      </c>
      <c r="H52" s="68"/>
    </row>
    <row r="53" spans="1:8" s="59" customFormat="1">
      <c r="A53" s="593" t="s">
        <v>446</v>
      </c>
      <c r="B53" s="61" t="s">
        <v>253</v>
      </c>
      <c r="C53" s="60" t="s">
        <v>254</v>
      </c>
      <c r="D53" s="60" t="s">
        <v>256</v>
      </c>
      <c r="E53" s="593" t="s">
        <v>255</v>
      </c>
      <c r="F53" s="61" t="s">
        <v>253</v>
      </c>
      <c r="G53" s="60" t="s">
        <v>254</v>
      </c>
      <c r="H53" s="60" t="s">
        <v>256</v>
      </c>
    </row>
    <row r="54" spans="1:8">
      <c r="A54" s="594"/>
      <c r="B54" s="64"/>
      <c r="C54" s="63"/>
      <c r="D54" s="60"/>
      <c r="E54" s="594"/>
      <c r="F54" s="64">
        <v>41264</v>
      </c>
      <c r="G54" s="63">
        <v>43560</v>
      </c>
      <c r="H54" s="245" t="s">
        <v>1405</v>
      </c>
    </row>
    <row r="55" spans="1:8">
      <c r="A55" s="594"/>
      <c r="B55" s="62"/>
      <c r="C55" s="63"/>
      <c r="D55" s="60"/>
      <c r="E55" s="594"/>
      <c r="F55" s="64"/>
      <c r="G55" s="63"/>
      <c r="H55" s="246"/>
    </row>
    <row r="56" spans="1:8">
      <c r="A56" s="594"/>
      <c r="B56" s="62"/>
      <c r="C56" s="63"/>
      <c r="D56" s="60"/>
      <c r="E56" s="594"/>
      <c r="F56" s="64"/>
      <c r="G56" s="63"/>
      <c r="H56" s="114"/>
    </row>
    <row r="57" spans="1:8">
      <c r="A57" s="594"/>
      <c r="B57" s="62"/>
      <c r="C57" s="63"/>
      <c r="D57" s="60"/>
      <c r="E57" s="594"/>
      <c r="F57" s="64"/>
      <c r="G57" s="63"/>
      <c r="H57" s="62"/>
    </row>
    <row r="58" spans="1:8">
      <c r="A58" s="594"/>
      <c r="B58" s="62"/>
      <c r="C58" s="63"/>
      <c r="D58" s="60"/>
      <c r="E58" s="594"/>
      <c r="F58" s="62"/>
      <c r="G58" s="63"/>
      <c r="H58" s="62"/>
    </row>
    <row r="59" spans="1:8">
      <c r="A59" s="595"/>
      <c r="B59" s="65" t="s">
        <v>260</v>
      </c>
      <c r="C59" s="66">
        <f>SUM(C54:C58)</f>
        <v>0</v>
      </c>
      <c r="D59" s="62"/>
      <c r="E59" s="595"/>
      <c r="F59" s="65" t="s">
        <v>260</v>
      </c>
      <c r="G59" s="67">
        <f>SUM(G54:G58)</f>
        <v>43560</v>
      </c>
      <c r="H59" s="62"/>
    </row>
  </sheetData>
  <mergeCells count="90">
    <mergeCell ref="A53:A59"/>
    <mergeCell ref="E53:E59"/>
    <mergeCell ref="A46:D46"/>
    <mergeCell ref="E46:H46"/>
    <mergeCell ref="A47:D47"/>
    <mergeCell ref="E47:H47"/>
    <mergeCell ref="A48:D48"/>
    <mergeCell ref="E48:H48"/>
    <mergeCell ref="A49:D49"/>
    <mergeCell ref="A50:D50"/>
    <mergeCell ref="E50:H50"/>
    <mergeCell ref="A51:D51"/>
    <mergeCell ref="A52:F52"/>
    <mergeCell ref="A43:D43"/>
    <mergeCell ref="E43:H43"/>
    <mergeCell ref="A44:D44"/>
    <mergeCell ref="E44:H44"/>
    <mergeCell ref="A45:D45"/>
    <mergeCell ref="E45:H45"/>
    <mergeCell ref="A40:D40"/>
    <mergeCell ref="E40:H40"/>
    <mergeCell ref="A41:D41"/>
    <mergeCell ref="E41:H41"/>
    <mergeCell ref="A42:D42"/>
    <mergeCell ref="E42:H42"/>
    <mergeCell ref="A37:D37"/>
    <mergeCell ref="E37:H37"/>
    <mergeCell ref="A38:D38"/>
    <mergeCell ref="E38:H38"/>
    <mergeCell ref="A39:D39"/>
    <mergeCell ref="E39:H39"/>
    <mergeCell ref="B29:D29"/>
    <mergeCell ref="F29:H29"/>
    <mergeCell ref="A36:D36"/>
    <mergeCell ref="E36:H36"/>
    <mergeCell ref="B30:D30"/>
    <mergeCell ref="F30:H30"/>
    <mergeCell ref="B31:D31"/>
    <mergeCell ref="F31:H31"/>
    <mergeCell ref="B32:D32"/>
    <mergeCell ref="F32:H32"/>
    <mergeCell ref="B33:D33"/>
    <mergeCell ref="F33:H33"/>
    <mergeCell ref="B34:D34"/>
    <mergeCell ref="F34:H34"/>
    <mergeCell ref="A35:H35"/>
    <mergeCell ref="A25:D26"/>
    <mergeCell ref="E25:H26"/>
    <mergeCell ref="B27:D27"/>
    <mergeCell ref="F27:H27"/>
    <mergeCell ref="B28:D28"/>
    <mergeCell ref="F28:H28"/>
    <mergeCell ref="B22:C22"/>
    <mergeCell ref="F22:H22"/>
    <mergeCell ref="B23:C23"/>
    <mergeCell ref="F23:H23"/>
    <mergeCell ref="B24:C24"/>
    <mergeCell ref="F24:H24"/>
    <mergeCell ref="B14:C14"/>
    <mergeCell ref="F14:H14"/>
    <mergeCell ref="A15:A24"/>
    <mergeCell ref="B15:C15"/>
    <mergeCell ref="F15:H15"/>
    <mergeCell ref="B17:C17"/>
    <mergeCell ref="F17:H17"/>
    <mergeCell ref="B18:C18"/>
    <mergeCell ref="F18:H18"/>
    <mergeCell ref="B19:C19"/>
    <mergeCell ref="B16:C16"/>
    <mergeCell ref="F16:H16"/>
    <mergeCell ref="F19:H19"/>
    <mergeCell ref="B20:C20"/>
    <mergeCell ref="F20:H20"/>
    <mergeCell ref="B21:C21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H59"/>
  <sheetViews>
    <sheetView topLeftCell="A19" zoomScaleNormal="100" workbookViewId="0">
      <selection activeCell="H51" sqref="H51"/>
    </sheetView>
  </sheetViews>
  <sheetFormatPr defaultRowHeight="16.5"/>
  <cols>
    <col min="1" max="1" width="9" style="379"/>
    <col min="2" max="2" width="10.25" style="379" customWidth="1"/>
    <col min="3" max="3" width="11.375" style="379" customWidth="1"/>
    <col min="4" max="4" width="21.5" style="379" customWidth="1"/>
    <col min="5" max="5" width="10.25" style="379" customWidth="1"/>
    <col min="6" max="6" width="9.875" style="379" bestFit="1" customWidth="1"/>
    <col min="7" max="7" width="18.125" style="379" customWidth="1"/>
    <col min="8" max="8" width="46.5" style="379" customWidth="1"/>
    <col min="9" max="10" width="9" style="379"/>
    <col min="11" max="11" width="9.5" style="379" bestFit="1" customWidth="1"/>
    <col min="12" max="16384" width="9" style="379"/>
  </cols>
  <sheetData>
    <row r="1" spans="1:8">
      <c r="A1" s="578" t="s">
        <v>0</v>
      </c>
      <c r="B1" s="578"/>
      <c r="C1" s="578"/>
      <c r="D1" s="578"/>
      <c r="E1" s="578"/>
      <c r="F1" s="578"/>
      <c r="G1" s="578"/>
      <c r="H1" s="578"/>
    </row>
    <row r="2" spans="1:8">
      <c r="A2" s="578"/>
      <c r="B2" s="578"/>
      <c r="C2" s="578"/>
      <c r="D2" s="578"/>
      <c r="E2" s="578"/>
      <c r="F2" s="578"/>
      <c r="G2" s="578"/>
      <c r="H2" s="578"/>
    </row>
    <row r="3" spans="1:8" ht="31.5">
      <c r="A3" s="373"/>
      <c r="B3" s="373"/>
      <c r="C3" s="373"/>
      <c r="D3" s="373"/>
      <c r="E3" s="373"/>
      <c r="F3" s="373"/>
      <c r="G3" s="579" t="s">
        <v>1435</v>
      </c>
      <c r="H3" s="57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80"/>
      <c r="B7" s="580"/>
      <c r="C7" s="580"/>
      <c r="D7" s="580"/>
      <c r="E7" s="580"/>
      <c r="F7" s="580"/>
      <c r="G7" s="580"/>
      <c r="H7" s="580"/>
    </row>
    <row r="8" spans="1:8" ht="17.25">
      <c r="A8" s="555" t="s">
        <v>4</v>
      </c>
      <c r="B8" s="555" t="s">
        <v>857</v>
      </c>
      <c r="C8" s="555"/>
      <c r="D8" s="374" t="s">
        <v>858</v>
      </c>
      <c r="E8" s="374" t="s">
        <v>859</v>
      </c>
      <c r="F8" s="555"/>
      <c r="G8" s="555"/>
      <c r="H8" s="555"/>
    </row>
    <row r="9" spans="1:8" ht="17.25" customHeight="1">
      <c r="A9" s="555"/>
      <c r="B9" s="573">
        <v>4.1666666666666664E-2</v>
      </c>
      <c r="C9" s="560"/>
      <c r="D9" s="8" t="s">
        <v>1416</v>
      </c>
      <c r="E9" s="374">
        <v>4</v>
      </c>
      <c r="F9" s="555"/>
      <c r="G9" s="555"/>
      <c r="H9" s="555"/>
    </row>
    <row r="10" spans="1:8" ht="17.25">
      <c r="A10" s="555"/>
      <c r="B10" s="573">
        <v>8.3333333333333329E-2</v>
      </c>
      <c r="C10" s="560"/>
      <c r="D10" s="8" t="s">
        <v>1417</v>
      </c>
      <c r="E10" s="9">
        <v>5</v>
      </c>
      <c r="F10" s="555"/>
      <c r="G10" s="555"/>
      <c r="H10" s="555"/>
    </row>
    <row r="11" spans="1:8" ht="17.25">
      <c r="A11" s="555"/>
      <c r="B11" s="573"/>
      <c r="C11" s="581"/>
      <c r="D11" s="131"/>
      <c r="E11" s="9"/>
      <c r="F11" s="555"/>
      <c r="G11" s="555"/>
      <c r="H11" s="555"/>
    </row>
    <row r="12" spans="1:8" ht="17.25">
      <c r="A12" s="555"/>
      <c r="B12" s="573"/>
      <c r="C12" s="581"/>
      <c r="D12" s="374"/>
      <c r="E12" s="374"/>
      <c r="F12" s="555"/>
      <c r="G12" s="555"/>
      <c r="H12" s="555"/>
    </row>
    <row r="13" spans="1:8" ht="17.25">
      <c r="A13" s="555"/>
      <c r="B13" s="573"/>
      <c r="C13" s="560"/>
      <c r="D13" s="51"/>
      <c r="E13" s="374"/>
      <c r="F13" s="574"/>
      <c r="G13" s="575"/>
      <c r="H13" s="576"/>
    </row>
    <row r="14" spans="1:8" ht="17.25">
      <c r="A14" s="558"/>
      <c r="B14" s="573"/>
      <c r="C14" s="560"/>
      <c r="D14" s="12"/>
      <c r="E14" s="375"/>
      <c r="F14" s="571"/>
      <c r="G14" s="571"/>
      <c r="H14" s="571"/>
    </row>
    <row r="15" spans="1:8" ht="17.25">
      <c r="A15" s="558" t="s">
        <v>9</v>
      </c>
      <c r="B15" s="573">
        <v>0.25</v>
      </c>
      <c r="C15" s="581"/>
      <c r="D15" s="12" t="s">
        <v>1419</v>
      </c>
      <c r="E15" s="374">
        <v>3</v>
      </c>
      <c r="F15" s="574"/>
      <c r="G15" s="575"/>
      <c r="H15" s="576"/>
    </row>
    <row r="16" spans="1:8" ht="17.25">
      <c r="A16" s="558"/>
      <c r="B16" s="573">
        <v>0.25</v>
      </c>
      <c r="C16" s="581"/>
      <c r="D16" s="12" t="s">
        <v>1420</v>
      </c>
      <c r="E16" s="375">
        <v>3</v>
      </c>
      <c r="F16" s="574"/>
      <c r="G16" s="575"/>
      <c r="H16" s="576"/>
    </row>
    <row r="17" spans="1:8" ht="17.25">
      <c r="A17" s="558"/>
      <c r="B17" s="573">
        <v>0.25</v>
      </c>
      <c r="C17" s="581"/>
      <c r="D17" s="14" t="s">
        <v>1421</v>
      </c>
      <c r="E17" s="375">
        <v>2</v>
      </c>
      <c r="F17" s="571"/>
      <c r="G17" s="571"/>
      <c r="H17" s="571"/>
    </row>
    <row r="18" spans="1:8" ht="17.25" customHeight="1">
      <c r="A18" s="558"/>
      <c r="B18" s="573">
        <v>0.25</v>
      </c>
      <c r="C18" s="581"/>
      <c r="D18" s="377" t="s">
        <v>1422</v>
      </c>
      <c r="E18" s="374">
        <v>4</v>
      </c>
      <c r="F18" s="555"/>
      <c r="G18" s="555"/>
      <c r="H18" s="555"/>
    </row>
    <row r="19" spans="1:8" ht="17.25">
      <c r="A19" s="558"/>
      <c r="B19" s="570">
        <v>0.27083333333333331</v>
      </c>
      <c r="C19" s="570"/>
      <c r="D19" s="377" t="s">
        <v>1423</v>
      </c>
      <c r="E19" s="374"/>
      <c r="F19" s="555"/>
      <c r="G19" s="555"/>
      <c r="H19" s="555"/>
    </row>
    <row r="20" spans="1:8" ht="17.25">
      <c r="A20" s="558"/>
      <c r="B20" s="570">
        <v>0.29166666666666669</v>
      </c>
      <c r="C20" s="571"/>
      <c r="D20" s="16" t="s">
        <v>1424</v>
      </c>
      <c r="E20" s="374">
        <v>2</v>
      </c>
      <c r="F20" s="555"/>
      <c r="G20" s="555"/>
      <c r="H20" s="555"/>
    </row>
    <row r="21" spans="1:8" ht="17.25">
      <c r="A21" s="558"/>
      <c r="B21" s="685">
        <v>0.29166666666666669</v>
      </c>
      <c r="C21" s="686"/>
      <c r="D21" s="16" t="s">
        <v>1418</v>
      </c>
      <c r="E21" s="374">
        <v>4</v>
      </c>
      <c r="F21" s="558" t="s">
        <v>1427</v>
      </c>
      <c r="G21" s="559"/>
      <c r="H21" s="560"/>
    </row>
    <row r="22" spans="1:8" ht="17.25">
      <c r="A22" s="558"/>
      <c r="B22" s="570">
        <v>0.29166666666666669</v>
      </c>
      <c r="C22" s="571"/>
      <c r="D22" s="16" t="s">
        <v>1425</v>
      </c>
      <c r="E22" s="374">
        <v>5</v>
      </c>
      <c r="F22" s="558"/>
      <c r="G22" s="559"/>
      <c r="H22" s="560"/>
    </row>
    <row r="23" spans="1:8" ht="17.25">
      <c r="A23" s="558"/>
      <c r="B23" s="570">
        <v>0.375</v>
      </c>
      <c r="C23" s="570"/>
      <c r="D23" s="377" t="s">
        <v>1426</v>
      </c>
      <c r="E23" s="374">
        <v>4</v>
      </c>
      <c r="F23" s="558"/>
      <c r="G23" s="559"/>
      <c r="H23" s="560"/>
    </row>
    <row r="24" spans="1:8" ht="17.25">
      <c r="A24" s="558"/>
      <c r="B24" s="570"/>
      <c r="C24" s="571"/>
      <c r="D24" s="16"/>
      <c r="E24" s="374"/>
      <c r="F24" s="555"/>
      <c r="G24" s="555"/>
      <c r="H24" s="555"/>
    </row>
    <row r="25" spans="1:8" ht="17.25" customHeight="1">
      <c r="A25" s="561" t="s">
        <v>269</v>
      </c>
      <c r="B25" s="562"/>
      <c r="C25" s="562"/>
      <c r="D25" s="563"/>
      <c r="E25" s="567" t="s">
        <v>1396</v>
      </c>
      <c r="F25" s="568"/>
      <c r="G25" s="568"/>
      <c r="H25" s="569"/>
    </row>
    <row r="26" spans="1:8" ht="17.25" customHeight="1">
      <c r="A26" s="564"/>
      <c r="B26" s="565"/>
      <c r="C26" s="565"/>
      <c r="D26" s="566"/>
      <c r="E26" s="564"/>
      <c r="F26" s="565"/>
      <c r="G26" s="565"/>
      <c r="H26" s="566"/>
    </row>
    <row r="27" spans="1:8" ht="17.25" customHeight="1">
      <c r="A27" s="374" t="s">
        <v>10</v>
      </c>
      <c r="B27" s="558" t="s">
        <v>149</v>
      </c>
      <c r="C27" s="559"/>
      <c r="D27" s="560"/>
      <c r="E27" s="374" t="s">
        <v>11</v>
      </c>
      <c r="F27" s="555" t="s">
        <v>1400</v>
      </c>
      <c r="G27" s="555"/>
      <c r="H27" s="555"/>
    </row>
    <row r="28" spans="1:8" ht="17.25" customHeight="1">
      <c r="A28" s="374" t="s">
        <v>12</v>
      </c>
      <c r="B28" s="558" t="s">
        <v>916</v>
      </c>
      <c r="C28" s="559"/>
      <c r="D28" s="560"/>
      <c r="E28" s="374" t="s">
        <v>14</v>
      </c>
      <c r="F28" s="555" t="s">
        <v>1397</v>
      </c>
      <c r="G28" s="555"/>
      <c r="H28" s="555"/>
    </row>
    <row r="29" spans="1:8" ht="17.25" customHeight="1">
      <c r="A29" s="374" t="s">
        <v>15</v>
      </c>
      <c r="B29" s="558" t="s">
        <v>629</v>
      </c>
      <c r="C29" s="559"/>
      <c r="D29" s="560"/>
      <c r="E29" s="374" t="s">
        <v>16</v>
      </c>
      <c r="F29" s="555" t="s">
        <v>837</v>
      </c>
      <c r="G29" s="555"/>
      <c r="H29" s="555"/>
    </row>
    <row r="30" spans="1:8" ht="17.25" customHeight="1">
      <c r="A30" s="374" t="s">
        <v>17</v>
      </c>
      <c r="B30" s="558" t="s">
        <v>1411</v>
      </c>
      <c r="C30" s="559"/>
      <c r="D30" s="560"/>
      <c r="E30" s="374" t="s">
        <v>18</v>
      </c>
      <c r="F30" s="555" t="s">
        <v>1349</v>
      </c>
      <c r="G30" s="555"/>
      <c r="H30" s="555"/>
    </row>
    <row r="31" spans="1:8" ht="17.25" customHeight="1">
      <c r="A31" s="374" t="s">
        <v>19</v>
      </c>
      <c r="B31" s="558" t="s">
        <v>916</v>
      </c>
      <c r="C31" s="559"/>
      <c r="D31" s="560"/>
      <c r="E31" s="374" t="s">
        <v>20</v>
      </c>
      <c r="F31" s="555" t="s">
        <v>1349</v>
      </c>
      <c r="G31" s="555"/>
      <c r="H31" s="555"/>
    </row>
    <row r="32" spans="1:8" ht="17.25" customHeight="1">
      <c r="A32" s="374"/>
      <c r="B32" s="558"/>
      <c r="C32" s="559"/>
      <c r="D32" s="560"/>
      <c r="E32" s="374" t="s">
        <v>21</v>
      </c>
      <c r="F32" s="555" t="s">
        <v>875</v>
      </c>
      <c r="G32" s="555"/>
      <c r="H32" s="555"/>
    </row>
    <row r="33" spans="1:8" ht="17.25" customHeight="1">
      <c r="A33" s="374"/>
      <c r="B33" s="558"/>
      <c r="C33" s="559"/>
      <c r="D33" s="560"/>
      <c r="E33" s="374" t="s">
        <v>22</v>
      </c>
      <c r="F33" s="555" t="s">
        <v>1402</v>
      </c>
      <c r="G33" s="555"/>
      <c r="H33" s="555"/>
    </row>
    <row r="34" spans="1:8">
      <c r="A34" s="17"/>
      <c r="B34" s="729"/>
      <c r="C34" s="730"/>
      <c r="D34" s="731"/>
      <c r="E34" s="17"/>
      <c r="F34" s="556"/>
      <c r="G34" s="556"/>
      <c r="H34" s="556"/>
    </row>
    <row r="35" spans="1:8" ht="24" customHeight="1">
      <c r="A35" s="732" t="s">
        <v>24</v>
      </c>
      <c r="B35" s="733"/>
      <c r="C35" s="733"/>
      <c r="D35" s="733"/>
      <c r="E35" s="733"/>
      <c r="F35" s="733"/>
      <c r="G35" s="733"/>
      <c r="H35" s="734"/>
    </row>
    <row r="36" spans="1:8" ht="20.25" customHeight="1">
      <c r="A36" s="657" t="s">
        <v>1387</v>
      </c>
      <c r="B36" s="727"/>
      <c r="C36" s="727"/>
      <c r="D36" s="728"/>
      <c r="E36" s="657" t="s">
        <v>1350</v>
      </c>
      <c r="F36" s="658"/>
      <c r="G36" s="658"/>
      <c r="H36" s="659"/>
    </row>
    <row r="37" spans="1:8" ht="19.5" customHeight="1">
      <c r="A37" s="717" t="s">
        <v>1413</v>
      </c>
      <c r="B37" s="717"/>
      <c r="C37" s="717"/>
      <c r="D37" s="650"/>
      <c r="E37" s="721" t="s">
        <v>1428</v>
      </c>
      <c r="F37" s="649"/>
      <c r="G37" s="649"/>
      <c r="H37" s="650"/>
    </row>
    <row r="38" spans="1:8" ht="16.5" customHeight="1">
      <c r="A38" s="717" t="s">
        <v>1412</v>
      </c>
      <c r="B38" s="717"/>
      <c r="C38" s="717"/>
      <c r="D38" s="650"/>
      <c r="E38" s="721" t="s">
        <v>1430</v>
      </c>
      <c r="F38" s="649"/>
      <c r="G38" s="649"/>
      <c r="H38" s="650"/>
    </row>
    <row r="39" spans="1:8" ht="17.25" customHeight="1">
      <c r="A39" s="717" t="s">
        <v>1414</v>
      </c>
      <c r="B39" s="717"/>
      <c r="C39" s="717"/>
      <c r="D39" s="650"/>
      <c r="E39" s="721" t="s">
        <v>1429</v>
      </c>
      <c r="F39" s="649"/>
      <c r="G39" s="649"/>
      <c r="H39" s="650"/>
    </row>
    <row r="40" spans="1:8" ht="16.5" customHeight="1">
      <c r="A40" s="717" t="s">
        <v>1415</v>
      </c>
      <c r="B40" s="717"/>
      <c r="C40" s="717"/>
      <c r="D40" s="650"/>
      <c r="E40" s="721"/>
      <c r="F40" s="649"/>
      <c r="G40" s="649"/>
      <c r="H40" s="650"/>
    </row>
    <row r="41" spans="1:8" ht="17.25" customHeight="1">
      <c r="A41" s="717"/>
      <c r="B41" s="717"/>
      <c r="C41" s="717"/>
      <c r="D41" s="650"/>
      <c r="E41" s="721" t="s">
        <v>1431</v>
      </c>
      <c r="F41" s="649"/>
      <c r="G41" s="649"/>
      <c r="H41" s="650"/>
    </row>
    <row r="42" spans="1:8" ht="17.25" customHeight="1">
      <c r="A42" s="747"/>
      <c r="B42" s="747"/>
      <c r="C42" s="747"/>
      <c r="D42" s="737"/>
      <c r="E42" s="721" t="s">
        <v>1432</v>
      </c>
      <c r="F42" s="649"/>
      <c r="G42" s="649"/>
      <c r="H42" s="650"/>
    </row>
    <row r="43" spans="1:8" ht="17.25" customHeight="1">
      <c r="A43" s="717"/>
      <c r="B43" s="717"/>
      <c r="C43" s="717"/>
      <c r="D43" s="650"/>
      <c r="E43" s="742" t="s">
        <v>1433</v>
      </c>
      <c r="F43" s="743"/>
      <c r="G43" s="743"/>
      <c r="H43" s="630"/>
    </row>
    <row r="44" spans="1:8" ht="17.25" customHeight="1">
      <c r="A44" s="717"/>
      <c r="B44" s="717"/>
      <c r="C44" s="717"/>
      <c r="D44" s="650"/>
      <c r="E44" s="742"/>
      <c r="F44" s="743"/>
      <c r="G44" s="743"/>
      <c r="H44" s="630"/>
    </row>
    <row r="45" spans="1:8" ht="17.25" customHeight="1">
      <c r="A45" s="717"/>
      <c r="B45" s="717"/>
      <c r="C45" s="717"/>
      <c r="D45" s="650"/>
      <c r="E45" s="742"/>
      <c r="F45" s="743"/>
      <c r="G45" s="743"/>
      <c r="H45" s="630"/>
    </row>
    <row r="46" spans="1:8" ht="17.25" customHeight="1">
      <c r="A46" s="717"/>
      <c r="B46" s="717"/>
      <c r="C46" s="717"/>
      <c r="D46" s="650"/>
      <c r="E46" s="676"/>
      <c r="F46" s="648"/>
      <c r="G46" s="648"/>
      <c r="H46" s="719"/>
    </row>
    <row r="47" spans="1:8" ht="17.25" customHeight="1">
      <c r="A47" s="717"/>
      <c r="B47" s="717"/>
      <c r="C47" s="717"/>
      <c r="D47" s="650"/>
      <c r="E47" s="676"/>
      <c r="F47" s="648"/>
      <c r="G47" s="648"/>
      <c r="H47" s="719"/>
    </row>
    <row r="48" spans="1:8" ht="17.25" customHeight="1">
      <c r="A48" s="717"/>
      <c r="B48" s="717"/>
      <c r="C48" s="717"/>
      <c r="D48" s="650"/>
      <c r="E48" s="676"/>
      <c r="F48" s="648"/>
      <c r="G48" s="648"/>
      <c r="H48" s="719"/>
    </row>
    <row r="49" spans="1:8" ht="17.25" customHeight="1">
      <c r="A49" s="629"/>
      <c r="B49" s="629"/>
      <c r="C49" s="629"/>
      <c r="D49" s="630"/>
      <c r="E49" s="381"/>
      <c r="F49" s="382"/>
      <c r="G49" s="382"/>
      <c r="H49" s="380"/>
    </row>
    <row r="50" spans="1:8">
      <c r="A50" s="533"/>
      <c r="B50" s="597"/>
      <c r="C50" s="597"/>
      <c r="D50" s="598"/>
      <c r="E50" s="676"/>
      <c r="F50" s="648"/>
      <c r="G50" s="648"/>
      <c r="H50" s="719"/>
    </row>
    <row r="51" spans="1:8">
      <c r="A51" s="631"/>
      <c r="B51" s="632"/>
      <c r="C51" s="632"/>
      <c r="D51" s="633"/>
      <c r="E51" s="362"/>
      <c r="F51" s="362"/>
      <c r="G51" s="362"/>
      <c r="H51" s="363"/>
    </row>
    <row r="52" spans="1:8" s="21" customFormat="1" ht="22.5" customHeight="1">
      <c r="A52" s="600" t="s">
        <v>262</v>
      </c>
      <c r="B52" s="725"/>
      <c r="C52" s="725"/>
      <c r="D52" s="725"/>
      <c r="E52" s="725"/>
      <c r="F52" s="725"/>
      <c r="G52" s="69">
        <f>C59+G59</f>
        <v>76000</v>
      </c>
      <c r="H52" s="68"/>
    </row>
    <row r="53" spans="1:8" s="59" customFormat="1">
      <c r="A53" s="593" t="s">
        <v>446</v>
      </c>
      <c r="B53" s="61" t="s">
        <v>253</v>
      </c>
      <c r="C53" s="60" t="s">
        <v>254</v>
      </c>
      <c r="D53" s="60" t="s">
        <v>256</v>
      </c>
      <c r="E53" s="593" t="s">
        <v>255</v>
      </c>
      <c r="F53" s="61" t="s">
        <v>253</v>
      </c>
      <c r="G53" s="60" t="s">
        <v>254</v>
      </c>
      <c r="H53" s="60" t="s">
        <v>256</v>
      </c>
    </row>
    <row r="54" spans="1:8">
      <c r="A54" s="594"/>
      <c r="B54" s="64"/>
      <c r="C54" s="63"/>
      <c r="D54" s="60"/>
      <c r="E54" s="594"/>
      <c r="F54" s="64">
        <v>41266</v>
      </c>
      <c r="G54" s="63">
        <f>(6000*11)+10000</f>
        <v>76000</v>
      </c>
      <c r="H54" s="245" t="s">
        <v>1434</v>
      </c>
    </row>
    <row r="55" spans="1:8">
      <c r="A55" s="594"/>
      <c r="B55" s="62"/>
      <c r="C55" s="63"/>
      <c r="D55" s="60"/>
      <c r="E55" s="594"/>
      <c r="F55" s="64"/>
      <c r="G55" s="63"/>
      <c r="H55" s="246"/>
    </row>
    <row r="56" spans="1:8">
      <c r="A56" s="594"/>
      <c r="B56" s="62"/>
      <c r="C56" s="63"/>
      <c r="D56" s="60"/>
      <c r="E56" s="594"/>
      <c r="F56" s="64"/>
      <c r="G56" s="63"/>
      <c r="H56" s="114"/>
    </row>
    <row r="57" spans="1:8">
      <c r="A57" s="594"/>
      <c r="B57" s="62"/>
      <c r="C57" s="63"/>
      <c r="D57" s="60"/>
      <c r="E57" s="594"/>
      <c r="F57" s="64"/>
      <c r="G57" s="63"/>
      <c r="H57" s="62"/>
    </row>
    <row r="58" spans="1:8">
      <c r="A58" s="594"/>
      <c r="B58" s="62"/>
      <c r="C58" s="63"/>
      <c r="D58" s="60"/>
      <c r="E58" s="594"/>
      <c r="F58" s="62"/>
      <c r="G58" s="63"/>
      <c r="H58" s="62"/>
    </row>
    <row r="59" spans="1:8">
      <c r="A59" s="595"/>
      <c r="B59" s="65" t="s">
        <v>260</v>
      </c>
      <c r="C59" s="66">
        <f>SUM(C54:C58)</f>
        <v>0</v>
      </c>
      <c r="D59" s="62"/>
      <c r="E59" s="595"/>
      <c r="F59" s="65" t="s">
        <v>260</v>
      </c>
      <c r="G59" s="67">
        <f>SUM(G54:G58)</f>
        <v>76000</v>
      </c>
      <c r="H59" s="62"/>
    </row>
  </sheetData>
  <mergeCells count="91">
    <mergeCell ref="A52:F52"/>
    <mergeCell ref="A53:A59"/>
    <mergeCell ref="E53:E59"/>
    <mergeCell ref="A48:D48"/>
    <mergeCell ref="E48:H48"/>
    <mergeCell ref="A49:D49"/>
    <mergeCell ref="A50:D50"/>
    <mergeCell ref="E50:H50"/>
    <mergeCell ref="A51:D51"/>
    <mergeCell ref="A45:D45"/>
    <mergeCell ref="E45:H45"/>
    <mergeCell ref="A46:D46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B31:D31"/>
    <mergeCell ref="F31:H31"/>
    <mergeCell ref="A38:D38"/>
    <mergeCell ref="E38:H38"/>
    <mergeCell ref="B32:D32"/>
    <mergeCell ref="F32:H32"/>
    <mergeCell ref="B33:D33"/>
    <mergeCell ref="F33:H33"/>
    <mergeCell ref="B34:D34"/>
    <mergeCell ref="F34:H34"/>
    <mergeCell ref="A35:H35"/>
    <mergeCell ref="A36:D36"/>
    <mergeCell ref="E36:H36"/>
    <mergeCell ref="A37:D37"/>
    <mergeCell ref="E37:H37"/>
    <mergeCell ref="B28:D28"/>
    <mergeCell ref="F28:H28"/>
    <mergeCell ref="B29:D29"/>
    <mergeCell ref="F29:H29"/>
    <mergeCell ref="B30:D30"/>
    <mergeCell ref="F30:H30"/>
    <mergeCell ref="B24:C24"/>
    <mergeCell ref="F24:H24"/>
    <mergeCell ref="A25:D26"/>
    <mergeCell ref="E25:H26"/>
    <mergeCell ref="B27:D27"/>
    <mergeCell ref="F27:H27"/>
    <mergeCell ref="F22:H22"/>
    <mergeCell ref="B23:C23"/>
    <mergeCell ref="F23:H23"/>
    <mergeCell ref="B21:C21"/>
    <mergeCell ref="F21:H21"/>
    <mergeCell ref="B14:C14"/>
    <mergeCell ref="F14:H14"/>
    <mergeCell ref="A15:A24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H63"/>
  <sheetViews>
    <sheetView topLeftCell="A28" zoomScaleNormal="100" workbookViewId="0">
      <selection activeCell="B8" sqref="B8:E8"/>
    </sheetView>
  </sheetViews>
  <sheetFormatPr defaultRowHeight="16.5"/>
  <cols>
    <col min="1" max="1" width="9" style="369"/>
    <col min="2" max="2" width="10.25" style="369" customWidth="1"/>
    <col min="3" max="3" width="11.375" style="369" customWidth="1"/>
    <col min="4" max="4" width="21.5" style="369" customWidth="1"/>
    <col min="5" max="5" width="10.25" style="369" customWidth="1"/>
    <col min="6" max="6" width="9.875" style="369" bestFit="1" customWidth="1"/>
    <col min="7" max="7" width="18.125" style="369" customWidth="1"/>
    <col min="8" max="8" width="46.5" style="369" customWidth="1"/>
    <col min="9" max="10" width="9" style="369"/>
    <col min="11" max="11" width="9.5" style="369" bestFit="1" customWidth="1"/>
    <col min="12" max="16384" width="9" style="369"/>
  </cols>
  <sheetData>
    <row r="1" spans="1:8">
      <c r="A1" s="578" t="s">
        <v>0</v>
      </c>
      <c r="B1" s="578"/>
      <c r="C1" s="578"/>
      <c r="D1" s="578"/>
      <c r="E1" s="578"/>
      <c r="F1" s="578"/>
      <c r="G1" s="578"/>
      <c r="H1" s="578"/>
    </row>
    <row r="2" spans="1:8">
      <c r="A2" s="578"/>
      <c r="B2" s="578"/>
      <c r="C2" s="578"/>
      <c r="D2" s="578"/>
      <c r="E2" s="578"/>
      <c r="F2" s="578"/>
      <c r="G2" s="578"/>
      <c r="H2" s="578"/>
    </row>
    <row r="3" spans="1:8" ht="31.5">
      <c r="A3" s="366"/>
      <c r="B3" s="366"/>
      <c r="C3" s="366"/>
      <c r="D3" s="366"/>
      <c r="E3" s="366"/>
      <c r="F3" s="366"/>
      <c r="G3" s="579" t="s">
        <v>1436</v>
      </c>
      <c r="H3" s="57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80"/>
      <c r="B7" s="580"/>
      <c r="C7" s="580"/>
      <c r="D7" s="580"/>
      <c r="E7" s="580"/>
      <c r="F7" s="580"/>
      <c r="G7" s="580"/>
      <c r="H7" s="580"/>
    </row>
    <row r="8" spans="1:8" ht="17.25">
      <c r="A8" s="555" t="s">
        <v>4</v>
      </c>
      <c r="B8" s="555" t="s">
        <v>857</v>
      </c>
      <c r="C8" s="555"/>
      <c r="D8" s="367" t="s">
        <v>858</v>
      </c>
      <c r="E8" s="367" t="s">
        <v>859</v>
      </c>
      <c r="F8" s="555"/>
      <c r="G8" s="555"/>
      <c r="H8" s="555"/>
    </row>
    <row r="9" spans="1:8" ht="17.25" customHeight="1">
      <c r="A9" s="555"/>
      <c r="B9" s="573">
        <v>0.5</v>
      </c>
      <c r="C9" s="560"/>
      <c r="D9" s="8" t="s">
        <v>1439</v>
      </c>
      <c r="E9" s="367">
        <v>2</v>
      </c>
      <c r="F9" s="555"/>
      <c r="G9" s="555"/>
      <c r="H9" s="555"/>
    </row>
    <row r="10" spans="1:8" ht="17.25">
      <c r="A10" s="555"/>
      <c r="B10" s="573">
        <v>0.54166666666666663</v>
      </c>
      <c r="C10" s="560"/>
      <c r="D10" s="8" t="s">
        <v>1438</v>
      </c>
      <c r="E10" s="9">
        <v>2</v>
      </c>
      <c r="F10" s="555"/>
      <c r="G10" s="555"/>
      <c r="H10" s="555"/>
    </row>
    <row r="11" spans="1:8" ht="17.25">
      <c r="A11" s="555"/>
      <c r="B11" s="573">
        <v>0.52083333333333337</v>
      </c>
      <c r="C11" s="581"/>
      <c r="D11" s="131" t="s">
        <v>1437</v>
      </c>
      <c r="E11" s="9">
        <v>3</v>
      </c>
      <c r="F11" s="555"/>
      <c r="G11" s="555"/>
      <c r="H11" s="555"/>
    </row>
    <row r="12" spans="1:8" ht="17.25">
      <c r="A12" s="555"/>
      <c r="B12" s="573"/>
      <c r="C12" s="581"/>
      <c r="D12" s="367"/>
      <c r="E12" s="367"/>
      <c r="F12" s="555"/>
      <c r="G12" s="555"/>
      <c r="H12" s="555"/>
    </row>
    <row r="13" spans="1:8" ht="17.25">
      <c r="A13" s="555"/>
      <c r="B13" s="573"/>
      <c r="C13" s="560"/>
      <c r="D13" s="51"/>
      <c r="E13" s="367"/>
      <c r="F13" s="574"/>
      <c r="G13" s="575"/>
      <c r="H13" s="576"/>
    </row>
    <row r="14" spans="1:8" ht="17.25">
      <c r="A14" s="558"/>
      <c r="B14" s="573"/>
      <c r="C14" s="560"/>
      <c r="D14" s="12"/>
      <c r="E14" s="368"/>
      <c r="F14" s="571"/>
      <c r="G14" s="571"/>
      <c r="H14" s="571"/>
    </row>
    <row r="15" spans="1:8" ht="17.25">
      <c r="A15" s="558" t="s">
        <v>9</v>
      </c>
      <c r="B15" s="573">
        <v>0.27083333333333331</v>
      </c>
      <c r="C15" s="581"/>
      <c r="D15" s="12" t="s">
        <v>1453</v>
      </c>
      <c r="E15" s="367">
        <v>2</v>
      </c>
      <c r="F15" s="574"/>
      <c r="G15" s="575"/>
      <c r="H15" s="576"/>
    </row>
    <row r="16" spans="1:8" ht="17.25">
      <c r="A16" s="558"/>
      <c r="B16" s="573">
        <v>0.29166666666666669</v>
      </c>
      <c r="C16" s="581"/>
      <c r="D16" s="12" t="s">
        <v>1452</v>
      </c>
      <c r="E16" s="368">
        <v>4</v>
      </c>
      <c r="F16" s="574"/>
      <c r="G16" s="575"/>
      <c r="H16" s="576"/>
    </row>
    <row r="17" spans="1:8" ht="17.25">
      <c r="A17" s="558"/>
      <c r="B17" s="573">
        <v>0.3125</v>
      </c>
      <c r="C17" s="581"/>
      <c r="D17" s="14" t="s">
        <v>1451</v>
      </c>
      <c r="E17" s="368">
        <v>5</v>
      </c>
      <c r="F17" s="571"/>
      <c r="G17" s="571"/>
      <c r="H17" s="571"/>
    </row>
    <row r="18" spans="1:8" ht="17.25" customHeight="1">
      <c r="A18" s="558"/>
      <c r="B18" s="573">
        <v>0.29166666666666669</v>
      </c>
      <c r="C18" s="581"/>
      <c r="D18" s="377" t="s">
        <v>1450</v>
      </c>
      <c r="E18" s="367">
        <v>10</v>
      </c>
      <c r="F18" s="555" t="s">
        <v>1461</v>
      </c>
      <c r="G18" s="555"/>
      <c r="H18" s="555"/>
    </row>
    <row r="19" spans="1:8" ht="17.25">
      <c r="A19" s="558"/>
      <c r="B19" s="570">
        <v>0.29166666666666669</v>
      </c>
      <c r="C19" s="570"/>
      <c r="D19" s="377" t="s">
        <v>1449</v>
      </c>
      <c r="E19" s="367">
        <v>2</v>
      </c>
      <c r="F19" s="555"/>
      <c r="G19" s="555"/>
      <c r="H19" s="555"/>
    </row>
    <row r="20" spans="1:8" ht="17.25">
      <c r="A20" s="558"/>
      <c r="B20" s="570">
        <v>0.33333333333333331</v>
      </c>
      <c r="C20" s="571"/>
      <c r="D20" s="16" t="s">
        <v>1448</v>
      </c>
      <c r="E20" s="367">
        <v>2</v>
      </c>
      <c r="F20" s="555"/>
      <c r="G20" s="555"/>
      <c r="H20" s="555"/>
    </row>
    <row r="21" spans="1:8" ht="17.25">
      <c r="A21" s="558"/>
      <c r="B21" s="685">
        <v>0.22916666666666666</v>
      </c>
      <c r="C21" s="686"/>
      <c r="D21" s="16" t="s">
        <v>1447</v>
      </c>
      <c r="E21" s="367">
        <v>2</v>
      </c>
      <c r="F21" s="558"/>
      <c r="G21" s="559"/>
      <c r="H21" s="560"/>
    </row>
    <row r="22" spans="1:8" ht="17.25">
      <c r="A22" s="558"/>
      <c r="B22" s="570">
        <v>0.29166666666666669</v>
      </c>
      <c r="C22" s="571"/>
      <c r="D22" s="16" t="s">
        <v>1446</v>
      </c>
      <c r="E22" s="367">
        <v>3</v>
      </c>
      <c r="F22" s="558"/>
      <c r="G22" s="559"/>
      <c r="H22" s="560"/>
    </row>
    <row r="23" spans="1:8" s="379" customFormat="1" ht="17.25">
      <c r="A23" s="558"/>
      <c r="B23" s="685">
        <v>0.3125</v>
      </c>
      <c r="C23" s="686"/>
      <c r="D23" s="16" t="s">
        <v>1445</v>
      </c>
      <c r="E23" s="374">
        <v>2</v>
      </c>
      <c r="F23" s="375"/>
      <c r="G23" s="378"/>
      <c r="H23" s="376"/>
    </row>
    <row r="24" spans="1:8" s="379" customFormat="1" ht="17.25">
      <c r="A24" s="558"/>
      <c r="B24" s="685">
        <v>0.29166666666666669</v>
      </c>
      <c r="C24" s="686"/>
      <c r="D24" s="16" t="s">
        <v>1444</v>
      </c>
      <c r="E24" s="374">
        <v>2</v>
      </c>
      <c r="F24" s="375"/>
      <c r="G24" s="378"/>
      <c r="H24" s="376"/>
    </row>
    <row r="25" spans="1:8" s="379" customFormat="1" ht="17.25">
      <c r="A25" s="558"/>
      <c r="B25" s="685">
        <v>0.33333333333333331</v>
      </c>
      <c r="C25" s="686"/>
      <c r="D25" s="16" t="s">
        <v>1443</v>
      </c>
      <c r="E25" s="374">
        <v>4</v>
      </c>
      <c r="F25" s="375"/>
      <c r="G25" s="378"/>
      <c r="H25" s="376"/>
    </row>
    <row r="26" spans="1:8" s="379" customFormat="1" ht="17.25">
      <c r="A26" s="558"/>
      <c r="B26" s="685">
        <v>0.27083333333333331</v>
      </c>
      <c r="C26" s="686"/>
      <c r="D26" s="16" t="s">
        <v>1442</v>
      </c>
      <c r="E26" s="374">
        <v>2</v>
      </c>
      <c r="F26" s="375"/>
      <c r="G26" s="378"/>
      <c r="H26" s="376"/>
    </row>
    <row r="27" spans="1:8" ht="17.25">
      <c r="A27" s="558"/>
      <c r="B27" s="570">
        <v>0.33333333333333331</v>
      </c>
      <c r="C27" s="570"/>
      <c r="D27" s="377" t="s">
        <v>1441</v>
      </c>
      <c r="E27" s="367">
        <v>5</v>
      </c>
      <c r="F27" s="558"/>
      <c r="G27" s="559"/>
      <c r="H27" s="560"/>
    </row>
    <row r="28" spans="1:8" ht="17.25">
      <c r="A28" s="558"/>
      <c r="B28" s="570">
        <v>0.3125</v>
      </c>
      <c r="C28" s="571"/>
      <c r="D28" s="16" t="s">
        <v>1440</v>
      </c>
      <c r="E28" s="367">
        <v>2</v>
      </c>
      <c r="F28" s="555"/>
      <c r="G28" s="555"/>
      <c r="H28" s="555"/>
    </row>
    <row r="29" spans="1:8" ht="17.25" customHeight="1">
      <c r="A29" s="561" t="s">
        <v>1454</v>
      </c>
      <c r="B29" s="562"/>
      <c r="C29" s="562"/>
      <c r="D29" s="563"/>
      <c r="E29" s="567" t="s">
        <v>1462</v>
      </c>
      <c r="F29" s="568"/>
      <c r="G29" s="568"/>
      <c r="H29" s="569"/>
    </row>
    <row r="30" spans="1:8" ht="17.25" customHeight="1">
      <c r="A30" s="564"/>
      <c r="B30" s="565"/>
      <c r="C30" s="565"/>
      <c r="D30" s="566"/>
      <c r="E30" s="564"/>
      <c r="F30" s="565"/>
      <c r="G30" s="565"/>
      <c r="H30" s="566"/>
    </row>
    <row r="31" spans="1:8" ht="17.25" customHeight="1">
      <c r="A31" s="367" t="s">
        <v>10</v>
      </c>
      <c r="B31" s="558" t="s">
        <v>1455</v>
      </c>
      <c r="C31" s="559"/>
      <c r="D31" s="560"/>
      <c r="E31" s="367" t="s">
        <v>11</v>
      </c>
      <c r="F31" s="555" t="s">
        <v>1463</v>
      </c>
      <c r="G31" s="555"/>
      <c r="H31" s="555"/>
    </row>
    <row r="32" spans="1:8" ht="17.25" customHeight="1">
      <c r="A32" s="367" t="s">
        <v>12</v>
      </c>
      <c r="B32" s="558" t="s">
        <v>1410</v>
      </c>
      <c r="C32" s="559"/>
      <c r="D32" s="560"/>
      <c r="E32" s="367" t="s">
        <v>14</v>
      </c>
      <c r="F32" s="555" t="s">
        <v>1397</v>
      </c>
      <c r="G32" s="555"/>
      <c r="H32" s="555"/>
    </row>
    <row r="33" spans="1:8" ht="17.25" customHeight="1">
      <c r="A33" s="367" t="s">
        <v>15</v>
      </c>
      <c r="B33" s="558" t="s">
        <v>629</v>
      </c>
      <c r="C33" s="559"/>
      <c r="D33" s="560"/>
      <c r="E33" s="367" t="s">
        <v>16</v>
      </c>
      <c r="F33" s="555" t="s">
        <v>837</v>
      </c>
      <c r="G33" s="555"/>
      <c r="H33" s="555"/>
    </row>
    <row r="34" spans="1:8" ht="17.25" customHeight="1">
      <c r="A34" s="367" t="s">
        <v>17</v>
      </c>
      <c r="B34" s="558" t="s">
        <v>1411</v>
      </c>
      <c r="C34" s="559"/>
      <c r="D34" s="560"/>
      <c r="E34" s="367" t="s">
        <v>18</v>
      </c>
      <c r="F34" s="555" t="s">
        <v>1349</v>
      </c>
      <c r="G34" s="555"/>
      <c r="H34" s="555"/>
    </row>
    <row r="35" spans="1:8" ht="17.25" customHeight="1">
      <c r="A35" s="367" t="s">
        <v>19</v>
      </c>
      <c r="B35" s="558"/>
      <c r="C35" s="559"/>
      <c r="D35" s="560"/>
      <c r="E35" s="367" t="s">
        <v>20</v>
      </c>
      <c r="F35" s="555" t="s">
        <v>1349</v>
      </c>
      <c r="G35" s="555"/>
      <c r="H35" s="555"/>
    </row>
    <row r="36" spans="1:8" ht="17.25" customHeight="1">
      <c r="A36" s="367"/>
      <c r="B36" s="558"/>
      <c r="C36" s="559"/>
      <c r="D36" s="560"/>
      <c r="E36" s="367" t="s">
        <v>21</v>
      </c>
      <c r="F36" s="555" t="s">
        <v>875</v>
      </c>
      <c r="G36" s="555"/>
      <c r="H36" s="555"/>
    </row>
    <row r="37" spans="1:8" ht="17.25" customHeight="1">
      <c r="A37" s="367"/>
      <c r="B37" s="558"/>
      <c r="C37" s="559"/>
      <c r="D37" s="560"/>
      <c r="E37" s="367" t="s">
        <v>22</v>
      </c>
      <c r="F37" s="555" t="s">
        <v>1402</v>
      </c>
      <c r="G37" s="555"/>
      <c r="H37" s="555"/>
    </row>
    <row r="38" spans="1:8">
      <c r="A38" s="17"/>
      <c r="B38" s="729"/>
      <c r="C38" s="730"/>
      <c r="D38" s="731"/>
      <c r="E38" s="17"/>
      <c r="F38" s="556"/>
      <c r="G38" s="556"/>
      <c r="H38" s="556"/>
    </row>
    <row r="39" spans="1:8" ht="24" customHeight="1">
      <c r="A39" s="732" t="s">
        <v>24</v>
      </c>
      <c r="B39" s="733"/>
      <c r="C39" s="733"/>
      <c r="D39" s="733"/>
      <c r="E39" s="733"/>
      <c r="F39" s="733"/>
      <c r="G39" s="733"/>
      <c r="H39" s="734"/>
    </row>
    <row r="40" spans="1:8" ht="20.25" customHeight="1">
      <c r="A40" s="657" t="s">
        <v>1456</v>
      </c>
      <c r="B40" s="727"/>
      <c r="C40" s="727"/>
      <c r="D40" s="728"/>
      <c r="E40" s="657" t="s">
        <v>1464</v>
      </c>
      <c r="F40" s="658"/>
      <c r="G40" s="658"/>
      <c r="H40" s="659"/>
    </row>
    <row r="41" spans="1:8" ht="19.5" customHeight="1">
      <c r="A41" s="717" t="s">
        <v>1457</v>
      </c>
      <c r="B41" s="717"/>
      <c r="C41" s="717"/>
      <c r="D41" s="650"/>
      <c r="E41" s="721" t="s">
        <v>1465</v>
      </c>
      <c r="F41" s="649"/>
      <c r="G41" s="649"/>
      <c r="H41" s="650"/>
    </row>
    <row r="42" spans="1:8" ht="16.5" customHeight="1">
      <c r="A42" s="741" t="s">
        <v>1458</v>
      </c>
      <c r="B42" s="741"/>
      <c r="C42" s="741"/>
      <c r="D42" s="716"/>
      <c r="E42" s="721" t="s">
        <v>1466</v>
      </c>
      <c r="F42" s="649"/>
      <c r="G42" s="649"/>
      <c r="H42" s="650"/>
    </row>
    <row r="43" spans="1:8" ht="17.25" customHeight="1">
      <c r="A43" s="717" t="s">
        <v>1459</v>
      </c>
      <c r="B43" s="717"/>
      <c r="C43" s="717"/>
      <c r="D43" s="650"/>
      <c r="E43" s="721" t="s">
        <v>1467</v>
      </c>
      <c r="F43" s="649"/>
      <c r="G43" s="649"/>
      <c r="H43" s="650"/>
    </row>
    <row r="44" spans="1:8" ht="16.5" customHeight="1">
      <c r="A44" s="717" t="s">
        <v>1460</v>
      </c>
      <c r="B44" s="717"/>
      <c r="C44" s="717"/>
      <c r="D44" s="650"/>
      <c r="E44" s="721" t="s">
        <v>1469</v>
      </c>
      <c r="F44" s="649"/>
      <c r="G44" s="649"/>
      <c r="H44" s="650"/>
    </row>
    <row r="45" spans="1:8" ht="17.25" customHeight="1">
      <c r="A45" s="747"/>
      <c r="B45" s="747"/>
      <c r="C45" s="747"/>
      <c r="D45" s="737"/>
      <c r="E45" s="721" t="s">
        <v>1470</v>
      </c>
      <c r="F45" s="649"/>
      <c r="G45" s="649"/>
      <c r="H45" s="650"/>
    </row>
    <row r="46" spans="1:8" ht="17.25" customHeight="1">
      <c r="A46" s="747"/>
      <c r="B46" s="747"/>
      <c r="C46" s="747"/>
      <c r="D46" s="737"/>
      <c r="E46" s="721"/>
      <c r="F46" s="649"/>
      <c r="G46" s="649"/>
      <c r="H46" s="650"/>
    </row>
    <row r="47" spans="1:8" ht="17.25" customHeight="1">
      <c r="A47" s="717"/>
      <c r="B47" s="717"/>
      <c r="C47" s="717"/>
      <c r="D47" s="650"/>
      <c r="E47" s="721" t="s">
        <v>1431</v>
      </c>
      <c r="F47" s="649"/>
      <c r="G47" s="649"/>
      <c r="H47" s="650"/>
    </row>
    <row r="48" spans="1:8" ht="17.25" customHeight="1">
      <c r="A48" s="717"/>
      <c r="B48" s="717"/>
      <c r="C48" s="717"/>
      <c r="D48" s="650"/>
      <c r="E48" s="385" t="s">
        <v>1468</v>
      </c>
      <c r="F48" s="383"/>
      <c r="G48" s="383"/>
      <c r="H48" s="384"/>
    </row>
    <row r="49" spans="1:8" ht="17.25" customHeight="1">
      <c r="A49" s="717"/>
      <c r="B49" s="717"/>
      <c r="C49" s="717"/>
      <c r="D49" s="650"/>
      <c r="E49" s="742"/>
      <c r="F49" s="743"/>
      <c r="G49" s="743"/>
      <c r="H49" s="630"/>
    </row>
    <row r="50" spans="1:8" ht="17.25" customHeight="1">
      <c r="A50" s="717"/>
      <c r="B50" s="717"/>
      <c r="C50" s="717"/>
      <c r="D50" s="650"/>
      <c r="E50" s="676"/>
      <c r="F50" s="648"/>
      <c r="G50" s="648"/>
      <c r="H50" s="719"/>
    </row>
    <row r="51" spans="1:8" ht="17.25" customHeight="1">
      <c r="A51" s="717"/>
      <c r="B51" s="717"/>
      <c r="C51" s="717"/>
      <c r="D51" s="650"/>
      <c r="E51" s="676"/>
      <c r="F51" s="648"/>
      <c r="G51" s="648"/>
      <c r="H51" s="719"/>
    </row>
    <row r="52" spans="1:8" ht="17.25" customHeight="1">
      <c r="A52" s="717"/>
      <c r="B52" s="717"/>
      <c r="C52" s="717"/>
      <c r="D52" s="650"/>
      <c r="E52" s="676"/>
      <c r="F52" s="648"/>
      <c r="G52" s="648"/>
      <c r="H52" s="719"/>
    </row>
    <row r="53" spans="1:8" ht="17.25" customHeight="1">
      <c r="A53" s="629"/>
      <c r="B53" s="629"/>
      <c r="C53" s="629"/>
      <c r="D53" s="630"/>
      <c r="E53" s="371"/>
      <c r="F53" s="372"/>
      <c r="G53" s="372"/>
      <c r="H53" s="370"/>
    </row>
    <row r="54" spans="1:8">
      <c r="A54" s="533"/>
      <c r="B54" s="597"/>
      <c r="C54" s="597"/>
      <c r="D54" s="598"/>
      <c r="E54" s="676"/>
      <c r="F54" s="648"/>
      <c r="G54" s="648"/>
      <c r="H54" s="719"/>
    </row>
    <row r="55" spans="1:8">
      <c r="A55" s="631"/>
      <c r="B55" s="632"/>
      <c r="C55" s="632"/>
      <c r="D55" s="633"/>
      <c r="E55" s="362"/>
      <c r="F55" s="362"/>
      <c r="G55" s="362"/>
      <c r="H55" s="363"/>
    </row>
    <row r="56" spans="1:8" s="21" customFormat="1" ht="22.5" customHeight="1">
      <c r="A56" s="600" t="s">
        <v>262</v>
      </c>
      <c r="B56" s="725"/>
      <c r="C56" s="725"/>
      <c r="D56" s="725"/>
      <c r="E56" s="725"/>
      <c r="F56" s="725"/>
      <c r="G56" s="69">
        <f>C63+G63</f>
        <v>0</v>
      </c>
      <c r="H56" s="68"/>
    </row>
    <row r="57" spans="1:8" s="59" customFormat="1">
      <c r="A57" s="593" t="s">
        <v>446</v>
      </c>
      <c r="B57" s="61" t="s">
        <v>253</v>
      </c>
      <c r="C57" s="60" t="s">
        <v>254</v>
      </c>
      <c r="D57" s="60" t="s">
        <v>256</v>
      </c>
      <c r="E57" s="593" t="s">
        <v>255</v>
      </c>
      <c r="F57" s="61" t="s">
        <v>253</v>
      </c>
      <c r="G57" s="60" t="s">
        <v>254</v>
      </c>
      <c r="H57" s="60" t="s">
        <v>256</v>
      </c>
    </row>
    <row r="58" spans="1:8">
      <c r="A58" s="594"/>
      <c r="B58" s="64"/>
      <c r="C58" s="63"/>
      <c r="D58" s="60"/>
      <c r="E58" s="594"/>
      <c r="F58" s="64"/>
      <c r="G58" s="63"/>
      <c r="H58" s="245"/>
    </row>
    <row r="59" spans="1:8">
      <c r="A59" s="594"/>
      <c r="B59" s="62"/>
      <c r="C59" s="63"/>
      <c r="D59" s="60"/>
      <c r="E59" s="594"/>
      <c r="F59" s="64"/>
      <c r="G59" s="63"/>
      <c r="H59" s="246"/>
    </row>
    <row r="60" spans="1:8">
      <c r="A60" s="594"/>
      <c r="B60" s="62"/>
      <c r="C60" s="63"/>
      <c r="D60" s="60"/>
      <c r="E60" s="594"/>
      <c r="F60" s="64"/>
      <c r="G60" s="63"/>
      <c r="H60" s="114"/>
    </row>
    <row r="61" spans="1:8">
      <c r="A61" s="594"/>
      <c r="B61" s="62"/>
      <c r="C61" s="63"/>
      <c r="D61" s="60"/>
      <c r="E61" s="594"/>
      <c r="F61" s="64"/>
      <c r="G61" s="63"/>
      <c r="H61" s="62"/>
    </row>
    <row r="62" spans="1:8">
      <c r="A62" s="594"/>
      <c r="B62" s="62"/>
      <c r="C62" s="63"/>
      <c r="D62" s="60"/>
      <c r="E62" s="594"/>
      <c r="F62" s="62"/>
      <c r="G62" s="63"/>
      <c r="H62" s="62"/>
    </row>
    <row r="63" spans="1:8">
      <c r="A63" s="595"/>
      <c r="B63" s="65" t="s">
        <v>260</v>
      </c>
      <c r="C63" s="66">
        <f>SUM(C58:C62)</f>
        <v>0</v>
      </c>
      <c r="D63" s="62"/>
      <c r="E63" s="595"/>
      <c r="F63" s="65" t="s">
        <v>260</v>
      </c>
      <c r="G63" s="67">
        <f>SUM(G58:G62)</f>
        <v>0</v>
      </c>
      <c r="H63" s="62"/>
    </row>
  </sheetData>
  <mergeCells count="94">
    <mergeCell ref="A56:F56"/>
    <mergeCell ref="A57:A63"/>
    <mergeCell ref="E57:E63"/>
    <mergeCell ref="F21:H21"/>
    <mergeCell ref="A52:D52"/>
    <mergeCell ref="E52:H52"/>
    <mergeCell ref="A53:D53"/>
    <mergeCell ref="A54:D54"/>
    <mergeCell ref="E54:H54"/>
    <mergeCell ref="A55:D55"/>
    <mergeCell ref="A49:D49"/>
    <mergeCell ref="E49:H49"/>
    <mergeCell ref="A50:D50"/>
    <mergeCell ref="E50:H50"/>
    <mergeCell ref="A51:D51"/>
    <mergeCell ref="E51:H51"/>
    <mergeCell ref="A46:D46"/>
    <mergeCell ref="E46:H46"/>
    <mergeCell ref="A47:D47"/>
    <mergeCell ref="E47:H47"/>
    <mergeCell ref="A48:D48"/>
    <mergeCell ref="A43:D43"/>
    <mergeCell ref="E43:H43"/>
    <mergeCell ref="A44:D44"/>
    <mergeCell ref="E44:H44"/>
    <mergeCell ref="A45:D45"/>
    <mergeCell ref="E45:H45"/>
    <mergeCell ref="A42:D42"/>
    <mergeCell ref="E42:H42"/>
    <mergeCell ref="B36:D36"/>
    <mergeCell ref="F36:H36"/>
    <mergeCell ref="B37:D37"/>
    <mergeCell ref="F37:H37"/>
    <mergeCell ref="B38:D38"/>
    <mergeCell ref="F38:H38"/>
    <mergeCell ref="A39:H39"/>
    <mergeCell ref="A40:D40"/>
    <mergeCell ref="E40:H40"/>
    <mergeCell ref="A41:D41"/>
    <mergeCell ref="E41:H41"/>
    <mergeCell ref="B33:D33"/>
    <mergeCell ref="F33:H33"/>
    <mergeCell ref="B34:D34"/>
    <mergeCell ref="F34:H34"/>
    <mergeCell ref="B35:D35"/>
    <mergeCell ref="F35:H35"/>
    <mergeCell ref="A29:D30"/>
    <mergeCell ref="E29:H30"/>
    <mergeCell ref="B31:D31"/>
    <mergeCell ref="F31:H31"/>
    <mergeCell ref="B32:D32"/>
    <mergeCell ref="F32:H32"/>
    <mergeCell ref="B22:C22"/>
    <mergeCell ref="F22:H22"/>
    <mergeCell ref="B27:C27"/>
    <mergeCell ref="F27:H27"/>
    <mergeCell ref="B28:C28"/>
    <mergeCell ref="F28:H28"/>
    <mergeCell ref="B26:C26"/>
    <mergeCell ref="B23:C23"/>
    <mergeCell ref="B24:C24"/>
    <mergeCell ref="B25:C25"/>
    <mergeCell ref="B21:C21"/>
    <mergeCell ref="B14:C14"/>
    <mergeCell ref="F14:H14"/>
    <mergeCell ref="A15:A28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I61"/>
  <sheetViews>
    <sheetView topLeftCell="A16" zoomScaleNormal="100" workbookViewId="0">
      <selection activeCell="A49" sqref="A49:D49"/>
    </sheetView>
  </sheetViews>
  <sheetFormatPr defaultRowHeight="16.5"/>
  <cols>
    <col min="1" max="1" width="9" style="392"/>
    <col min="2" max="2" width="10.25" style="392" customWidth="1"/>
    <col min="3" max="3" width="11.375" style="392" customWidth="1"/>
    <col min="4" max="4" width="21.5" style="392" customWidth="1"/>
    <col min="5" max="5" width="10.25" style="392" customWidth="1"/>
    <col min="6" max="6" width="9.875" style="392" bestFit="1" customWidth="1"/>
    <col min="7" max="7" width="18.125" style="392" customWidth="1"/>
    <col min="8" max="8" width="46.5" style="392" customWidth="1"/>
    <col min="9" max="10" width="9" style="392"/>
    <col min="11" max="11" width="9.5" style="392" bestFit="1" customWidth="1"/>
    <col min="12" max="16384" width="9" style="392"/>
  </cols>
  <sheetData>
    <row r="1" spans="1:8">
      <c r="A1" s="578" t="s">
        <v>0</v>
      </c>
      <c r="B1" s="578"/>
      <c r="C1" s="578"/>
      <c r="D1" s="578"/>
      <c r="E1" s="578"/>
      <c r="F1" s="578"/>
      <c r="G1" s="578"/>
      <c r="H1" s="578"/>
    </row>
    <row r="2" spans="1:8">
      <c r="A2" s="578"/>
      <c r="B2" s="578"/>
      <c r="C2" s="578"/>
      <c r="D2" s="578"/>
      <c r="E2" s="578"/>
      <c r="F2" s="578"/>
      <c r="G2" s="578"/>
      <c r="H2" s="578"/>
    </row>
    <row r="3" spans="1:8" ht="31.5">
      <c r="A3" s="386"/>
      <c r="B3" s="386"/>
      <c r="C3" s="386"/>
      <c r="D3" s="386"/>
      <c r="E3" s="386"/>
      <c r="F3" s="386"/>
      <c r="G3" s="579" t="s">
        <v>1471</v>
      </c>
      <c r="H3" s="57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80"/>
      <c r="B7" s="580"/>
      <c r="C7" s="580"/>
      <c r="D7" s="580"/>
      <c r="E7" s="580"/>
      <c r="F7" s="580"/>
      <c r="G7" s="580"/>
      <c r="H7" s="580"/>
    </row>
    <row r="8" spans="1:8" ht="17.25">
      <c r="A8" s="555" t="s">
        <v>4</v>
      </c>
      <c r="B8" s="555" t="s">
        <v>857</v>
      </c>
      <c r="C8" s="555"/>
      <c r="D8" s="387" t="s">
        <v>858</v>
      </c>
      <c r="E8" s="387" t="s">
        <v>859</v>
      </c>
      <c r="F8" s="555"/>
      <c r="G8" s="555"/>
      <c r="H8" s="555"/>
    </row>
    <row r="9" spans="1:8" ht="17.25" customHeight="1">
      <c r="A9" s="555"/>
      <c r="B9" s="573">
        <v>0.5</v>
      </c>
      <c r="C9" s="560"/>
      <c r="D9" s="8" t="s">
        <v>1472</v>
      </c>
      <c r="E9" s="387">
        <v>7</v>
      </c>
      <c r="F9" s="555"/>
      <c r="G9" s="555"/>
      <c r="H9" s="555"/>
    </row>
    <row r="10" spans="1:8" ht="17.25">
      <c r="A10" s="555"/>
      <c r="B10" s="573">
        <v>0.5</v>
      </c>
      <c r="C10" s="560"/>
      <c r="D10" s="8" t="s">
        <v>1473</v>
      </c>
      <c r="E10" s="9">
        <v>2</v>
      </c>
      <c r="F10" s="555"/>
      <c r="G10" s="555"/>
      <c r="H10" s="555"/>
    </row>
    <row r="11" spans="1:8" ht="17.25">
      <c r="A11" s="555"/>
      <c r="B11" s="573">
        <v>0.54166666666666663</v>
      </c>
      <c r="C11" s="581"/>
      <c r="D11" s="131" t="s">
        <v>1474</v>
      </c>
      <c r="E11" s="9">
        <v>2</v>
      </c>
      <c r="F11" s="555"/>
      <c r="G11" s="555"/>
      <c r="H11" s="555"/>
    </row>
    <row r="12" spans="1:8" ht="17.25">
      <c r="A12" s="555"/>
      <c r="B12" s="573">
        <v>0.52083333333333337</v>
      </c>
      <c r="C12" s="581"/>
      <c r="D12" s="387" t="s">
        <v>1475</v>
      </c>
      <c r="E12" s="387">
        <v>3</v>
      </c>
      <c r="F12" s="555"/>
      <c r="G12" s="555"/>
      <c r="H12" s="555"/>
    </row>
    <row r="13" spans="1:8" ht="17.25">
      <c r="A13" s="555"/>
      <c r="B13" s="573">
        <v>0.5</v>
      </c>
      <c r="C13" s="581"/>
      <c r="D13" s="391" t="s">
        <v>1476</v>
      </c>
      <c r="E13" s="387">
        <v>4</v>
      </c>
      <c r="F13" s="390"/>
      <c r="G13" s="390"/>
      <c r="H13" s="390"/>
    </row>
    <row r="14" spans="1:8" ht="17.25">
      <c r="A14" s="555"/>
      <c r="B14" s="573">
        <v>0.10416666666666667</v>
      </c>
      <c r="C14" s="581"/>
      <c r="D14" s="391" t="s">
        <v>1116</v>
      </c>
      <c r="E14" s="387">
        <v>4</v>
      </c>
      <c r="F14" s="390"/>
      <c r="G14" s="390"/>
      <c r="H14" s="390"/>
    </row>
    <row r="15" spans="1:8" ht="17.25">
      <c r="A15" s="555"/>
      <c r="B15" s="573">
        <v>0.52777777777777779</v>
      </c>
      <c r="C15" s="581"/>
      <c r="D15" s="391" t="s">
        <v>1477</v>
      </c>
      <c r="E15" s="387">
        <v>2</v>
      </c>
      <c r="F15" s="390"/>
      <c r="G15" s="390"/>
      <c r="H15" s="390"/>
    </row>
    <row r="16" spans="1:8" ht="17.25">
      <c r="A16" s="555"/>
      <c r="B16" s="573">
        <v>0.5</v>
      </c>
      <c r="C16" s="560"/>
      <c r="D16" s="51" t="s">
        <v>1478</v>
      </c>
      <c r="E16" s="387">
        <v>2</v>
      </c>
      <c r="F16" s="574"/>
      <c r="G16" s="575"/>
      <c r="H16" s="576"/>
    </row>
    <row r="17" spans="1:8" ht="17.25">
      <c r="A17" s="558"/>
      <c r="B17" s="573">
        <v>0.14583333333333334</v>
      </c>
      <c r="C17" s="560"/>
      <c r="D17" s="12" t="s">
        <v>1479</v>
      </c>
      <c r="E17" s="388">
        <v>2</v>
      </c>
      <c r="F17" s="571"/>
      <c r="G17" s="571"/>
      <c r="H17" s="571"/>
    </row>
    <row r="18" spans="1:8" ht="17.25">
      <c r="A18" s="558" t="s">
        <v>9</v>
      </c>
      <c r="B18" s="573">
        <v>0.29166666666666669</v>
      </c>
      <c r="C18" s="581"/>
      <c r="D18" s="12" t="s">
        <v>1480</v>
      </c>
      <c r="E18" s="387">
        <v>2</v>
      </c>
      <c r="F18" s="574"/>
      <c r="G18" s="575"/>
      <c r="H18" s="576"/>
    </row>
    <row r="19" spans="1:8" ht="17.25">
      <c r="A19" s="558"/>
      <c r="B19" s="573">
        <v>0.25</v>
      </c>
      <c r="C19" s="581"/>
      <c r="D19" s="12" t="s">
        <v>1481</v>
      </c>
      <c r="E19" s="388">
        <v>2</v>
      </c>
      <c r="F19" s="574"/>
      <c r="G19" s="575"/>
      <c r="H19" s="576"/>
    </row>
    <row r="20" spans="1:8" ht="17.25">
      <c r="A20" s="558"/>
      <c r="B20" s="573">
        <v>0.3125</v>
      </c>
      <c r="C20" s="581"/>
      <c r="D20" s="14" t="s">
        <v>1482</v>
      </c>
      <c r="E20" s="388">
        <v>2</v>
      </c>
      <c r="F20" s="571"/>
      <c r="G20" s="571"/>
      <c r="H20" s="571"/>
    </row>
    <row r="21" spans="1:8" ht="17.25" customHeight="1">
      <c r="A21" s="558"/>
      <c r="B21" s="573">
        <v>0.27083333333333331</v>
      </c>
      <c r="C21" s="581"/>
      <c r="D21" s="389" t="s">
        <v>1483</v>
      </c>
      <c r="E21" s="387">
        <v>3</v>
      </c>
      <c r="F21" s="555"/>
      <c r="G21" s="555"/>
      <c r="H21" s="555"/>
    </row>
    <row r="22" spans="1:8" ht="17.25">
      <c r="A22" s="558"/>
      <c r="B22" s="570">
        <v>0.29166666666666669</v>
      </c>
      <c r="C22" s="570"/>
      <c r="D22" s="389" t="s">
        <v>1484</v>
      </c>
      <c r="E22" s="387">
        <v>2</v>
      </c>
      <c r="F22" s="555"/>
      <c r="G22" s="555"/>
      <c r="H22" s="555"/>
    </row>
    <row r="23" spans="1:8" ht="17.25">
      <c r="A23" s="558"/>
      <c r="B23" s="570">
        <v>0.27083333333333331</v>
      </c>
      <c r="C23" s="571"/>
      <c r="D23" s="16" t="s">
        <v>1485</v>
      </c>
      <c r="E23" s="387">
        <v>3</v>
      </c>
      <c r="F23" s="555"/>
      <c r="G23" s="555"/>
      <c r="H23" s="555"/>
    </row>
    <row r="24" spans="1:8" ht="17.25">
      <c r="A24" s="558"/>
      <c r="B24" s="685">
        <v>0.29166666666666669</v>
      </c>
      <c r="C24" s="686"/>
      <c r="D24" s="16" t="s">
        <v>1486</v>
      </c>
      <c r="E24" s="387">
        <v>2</v>
      </c>
      <c r="F24" s="558"/>
      <c r="G24" s="559"/>
      <c r="H24" s="560"/>
    </row>
    <row r="25" spans="1:8" ht="17.25">
      <c r="A25" s="558"/>
      <c r="B25" s="570">
        <v>0.2638888888888889</v>
      </c>
      <c r="C25" s="571"/>
      <c r="D25" s="16" t="s">
        <v>1487</v>
      </c>
      <c r="E25" s="387">
        <v>2</v>
      </c>
      <c r="F25" s="558"/>
      <c r="G25" s="559"/>
      <c r="H25" s="560"/>
    </row>
    <row r="26" spans="1:8" ht="17.25">
      <c r="A26" s="558"/>
      <c r="B26" s="570"/>
      <c r="C26" s="571"/>
      <c r="D26" s="16"/>
      <c r="E26" s="387"/>
      <c r="F26" s="555"/>
      <c r="G26" s="555"/>
      <c r="H26" s="555"/>
    </row>
    <row r="27" spans="1:8" ht="17.25" customHeight="1">
      <c r="A27" s="561" t="s">
        <v>1454</v>
      </c>
      <c r="B27" s="562"/>
      <c r="C27" s="562"/>
      <c r="D27" s="563"/>
      <c r="E27" s="567" t="s">
        <v>1490</v>
      </c>
      <c r="F27" s="568"/>
      <c r="G27" s="568"/>
      <c r="H27" s="569"/>
    </row>
    <row r="28" spans="1:8" ht="17.25" customHeight="1">
      <c r="A28" s="564"/>
      <c r="B28" s="565"/>
      <c r="C28" s="565"/>
      <c r="D28" s="566"/>
      <c r="E28" s="564"/>
      <c r="F28" s="565"/>
      <c r="G28" s="565"/>
      <c r="H28" s="566"/>
    </row>
    <row r="29" spans="1:8" ht="17.25" customHeight="1">
      <c r="A29" s="387" t="s">
        <v>10</v>
      </c>
      <c r="B29" s="558" t="s">
        <v>982</v>
      </c>
      <c r="C29" s="559"/>
      <c r="D29" s="560"/>
      <c r="E29" s="387" t="s">
        <v>11</v>
      </c>
      <c r="F29" s="555" t="s">
        <v>1492</v>
      </c>
      <c r="G29" s="555"/>
      <c r="H29" s="555"/>
    </row>
    <row r="30" spans="1:8" ht="17.25" customHeight="1">
      <c r="A30" s="387" t="s">
        <v>12</v>
      </c>
      <c r="B30" s="558" t="s">
        <v>916</v>
      </c>
      <c r="C30" s="559"/>
      <c r="D30" s="560"/>
      <c r="E30" s="387" t="s">
        <v>14</v>
      </c>
      <c r="F30" s="555" t="s">
        <v>1491</v>
      </c>
      <c r="G30" s="555"/>
      <c r="H30" s="555"/>
    </row>
    <row r="31" spans="1:8" ht="17.25" customHeight="1">
      <c r="A31" s="387" t="s">
        <v>15</v>
      </c>
      <c r="B31" s="558" t="s">
        <v>629</v>
      </c>
      <c r="C31" s="559"/>
      <c r="D31" s="560"/>
      <c r="E31" s="387" t="s">
        <v>16</v>
      </c>
      <c r="F31" s="555"/>
      <c r="G31" s="555"/>
      <c r="H31" s="555"/>
    </row>
    <row r="32" spans="1:8" ht="17.25" customHeight="1">
      <c r="A32" s="387" t="s">
        <v>17</v>
      </c>
      <c r="B32" s="558" t="s">
        <v>1411</v>
      </c>
      <c r="C32" s="559"/>
      <c r="D32" s="560"/>
      <c r="E32" s="387" t="s">
        <v>18</v>
      </c>
      <c r="F32" s="555" t="s">
        <v>1493</v>
      </c>
      <c r="G32" s="555"/>
      <c r="H32" s="555"/>
    </row>
    <row r="33" spans="1:9" ht="17.25" customHeight="1">
      <c r="A33" s="387" t="s">
        <v>19</v>
      </c>
      <c r="B33" s="558"/>
      <c r="C33" s="559"/>
      <c r="D33" s="560"/>
      <c r="E33" s="387" t="s">
        <v>20</v>
      </c>
      <c r="F33" s="555" t="s">
        <v>1494</v>
      </c>
      <c r="G33" s="555"/>
      <c r="H33" s="555"/>
    </row>
    <row r="34" spans="1:9" ht="17.25" customHeight="1">
      <c r="A34" s="387"/>
      <c r="B34" s="558"/>
      <c r="C34" s="559"/>
      <c r="D34" s="560"/>
      <c r="E34" s="387" t="s">
        <v>21</v>
      </c>
      <c r="F34" s="555" t="s">
        <v>875</v>
      </c>
      <c r="G34" s="555"/>
      <c r="H34" s="555"/>
    </row>
    <row r="35" spans="1:9" ht="17.25" customHeight="1">
      <c r="A35" s="387"/>
      <c r="B35" s="558"/>
      <c r="C35" s="559"/>
      <c r="D35" s="560"/>
      <c r="E35" s="387" t="s">
        <v>22</v>
      </c>
      <c r="F35" s="555" t="s">
        <v>1402</v>
      </c>
      <c r="G35" s="555"/>
      <c r="H35" s="555"/>
    </row>
    <row r="36" spans="1:9">
      <c r="A36" s="17"/>
      <c r="B36" s="729"/>
      <c r="C36" s="730"/>
      <c r="D36" s="731"/>
      <c r="E36" s="17"/>
      <c r="F36" s="556"/>
      <c r="G36" s="556"/>
      <c r="H36" s="556"/>
    </row>
    <row r="37" spans="1:9" ht="24" customHeight="1">
      <c r="A37" s="732" t="s">
        <v>24</v>
      </c>
      <c r="B37" s="733"/>
      <c r="C37" s="733"/>
      <c r="D37" s="733"/>
      <c r="E37" s="733"/>
      <c r="F37" s="733"/>
      <c r="G37" s="733"/>
      <c r="H37" s="734"/>
    </row>
    <row r="38" spans="1:9" ht="20.25" customHeight="1">
      <c r="A38" s="741" t="s">
        <v>1488</v>
      </c>
      <c r="B38" s="741"/>
      <c r="C38" s="741"/>
      <c r="D38" s="716"/>
      <c r="E38" s="657" t="s">
        <v>1464</v>
      </c>
      <c r="F38" s="658"/>
      <c r="G38" s="658"/>
      <c r="H38" s="659"/>
    </row>
    <row r="39" spans="1:9" ht="19.5" customHeight="1">
      <c r="A39" s="717" t="s">
        <v>1489</v>
      </c>
      <c r="B39" s="717"/>
      <c r="C39" s="717"/>
      <c r="D39" s="650"/>
      <c r="E39" s="721" t="s">
        <v>1495</v>
      </c>
      <c r="F39" s="649"/>
      <c r="G39" s="649"/>
      <c r="H39" s="650"/>
      <c r="I39" s="396"/>
    </row>
    <row r="40" spans="1:9" ht="16.5" customHeight="1">
      <c r="A40" s="717"/>
      <c r="B40" s="717"/>
      <c r="C40" s="717"/>
      <c r="D40" s="650"/>
      <c r="E40" s="721" t="s">
        <v>1497</v>
      </c>
      <c r="F40" s="649"/>
      <c r="G40" s="649"/>
      <c r="H40" s="650"/>
    </row>
    <row r="41" spans="1:9" ht="17.25" customHeight="1">
      <c r="A41" s="717"/>
      <c r="B41" s="717"/>
      <c r="C41" s="717"/>
      <c r="D41" s="650"/>
      <c r="E41" s="721" t="s">
        <v>1496</v>
      </c>
      <c r="F41" s="649"/>
      <c r="G41" s="649"/>
      <c r="H41" s="650"/>
    </row>
    <row r="42" spans="1:9" ht="16.5" customHeight="1">
      <c r="A42" s="717"/>
      <c r="B42" s="717"/>
      <c r="C42" s="717"/>
      <c r="D42" s="650"/>
      <c r="E42" s="721" t="s">
        <v>1498</v>
      </c>
      <c r="F42" s="649"/>
      <c r="G42" s="649"/>
      <c r="H42" s="650"/>
    </row>
    <row r="43" spans="1:9" ht="17.25" customHeight="1">
      <c r="A43" s="747"/>
      <c r="B43" s="747"/>
      <c r="C43" s="747"/>
      <c r="D43" s="737"/>
      <c r="E43" s="721" t="s">
        <v>1499</v>
      </c>
      <c r="F43" s="649"/>
      <c r="G43" s="649"/>
      <c r="H43" s="650"/>
    </row>
    <row r="44" spans="1:9" ht="17.25" customHeight="1">
      <c r="A44" s="747"/>
      <c r="B44" s="747"/>
      <c r="C44" s="747"/>
      <c r="D44" s="737"/>
      <c r="E44" s="721" t="s">
        <v>1500</v>
      </c>
      <c r="F44" s="649"/>
      <c r="G44" s="649"/>
      <c r="H44" s="650"/>
    </row>
    <row r="45" spans="1:9" ht="17.25" customHeight="1">
      <c r="A45" s="717"/>
      <c r="B45" s="717"/>
      <c r="C45" s="717"/>
      <c r="D45" s="650"/>
      <c r="E45" s="721" t="s">
        <v>1501</v>
      </c>
      <c r="F45" s="649"/>
      <c r="G45" s="649"/>
      <c r="H45" s="650"/>
    </row>
    <row r="46" spans="1:9" ht="17.25" customHeight="1">
      <c r="A46" s="717"/>
      <c r="B46" s="717"/>
      <c r="C46" s="717"/>
      <c r="D46" s="650"/>
      <c r="E46" s="742" t="s">
        <v>1502</v>
      </c>
      <c r="F46" s="743"/>
      <c r="G46" s="743"/>
      <c r="H46" s="630"/>
    </row>
    <row r="47" spans="1:9" ht="17.25" customHeight="1">
      <c r="A47" s="717"/>
      <c r="B47" s="717"/>
      <c r="C47" s="717"/>
      <c r="D47" s="650"/>
      <c r="E47" s="742" t="s">
        <v>1503</v>
      </c>
      <c r="F47" s="743"/>
      <c r="G47" s="743"/>
      <c r="H47" s="630"/>
    </row>
    <row r="48" spans="1:9" ht="17.25" customHeight="1">
      <c r="A48" s="717"/>
      <c r="B48" s="717"/>
      <c r="C48" s="717"/>
      <c r="D48" s="650"/>
      <c r="E48" s="676"/>
      <c r="F48" s="648"/>
      <c r="G48" s="648"/>
      <c r="H48" s="719"/>
    </row>
    <row r="49" spans="1:8" ht="17.25" customHeight="1">
      <c r="A49" s="717"/>
      <c r="B49" s="717"/>
      <c r="C49" s="717"/>
      <c r="D49" s="650"/>
      <c r="E49" s="676"/>
      <c r="F49" s="648"/>
      <c r="G49" s="648"/>
      <c r="H49" s="719"/>
    </row>
    <row r="50" spans="1:8" ht="17.25" customHeight="1">
      <c r="A50" s="717"/>
      <c r="B50" s="717"/>
      <c r="C50" s="717"/>
      <c r="D50" s="650"/>
      <c r="E50" s="676"/>
      <c r="F50" s="648"/>
      <c r="G50" s="648"/>
      <c r="H50" s="719"/>
    </row>
    <row r="51" spans="1:8" ht="17.25" customHeight="1">
      <c r="A51" s="629"/>
      <c r="B51" s="629"/>
      <c r="C51" s="629"/>
      <c r="D51" s="630"/>
      <c r="E51" s="394"/>
      <c r="F51" s="395"/>
      <c r="G51" s="395"/>
      <c r="H51" s="393"/>
    </row>
    <row r="52" spans="1:8">
      <c r="A52" s="533"/>
      <c r="B52" s="597"/>
      <c r="C52" s="597"/>
      <c r="D52" s="598"/>
      <c r="E52" s="676"/>
      <c r="F52" s="648"/>
      <c r="G52" s="648"/>
      <c r="H52" s="719"/>
    </row>
    <row r="53" spans="1:8">
      <c r="A53" s="631"/>
      <c r="B53" s="632"/>
      <c r="C53" s="632"/>
      <c r="D53" s="633"/>
      <c r="E53" s="362"/>
      <c r="F53" s="362"/>
      <c r="G53" s="362"/>
      <c r="H53" s="363"/>
    </row>
    <row r="54" spans="1:8" s="21" customFormat="1" ht="22.5" customHeight="1">
      <c r="A54" s="600" t="s">
        <v>262</v>
      </c>
      <c r="B54" s="725"/>
      <c r="C54" s="725"/>
      <c r="D54" s="725"/>
      <c r="E54" s="725"/>
      <c r="F54" s="725"/>
      <c r="G54" s="69">
        <f>C61+G61</f>
        <v>0</v>
      </c>
      <c r="H54" s="68"/>
    </row>
    <row r="55" spans="1:8" s="59" customFormat="1">
      <c r="A55" s="593" t="s">
        <v>446</v>
      </c>
      <c r="B55" s="61" t="s">
        <v>253</v>
      </c>
      <c r="C55" s="60" t="s">
        <v>254</v>
      </c>
      <c r="D55" s="60" t="s">
        <v>256</v>
      </c>
      <c r="E55" s="593" t="s">
        <v>255</v>
      </c>
      <c r="F55" s="61" t="s">
        <v>253</v>
      </c>
      <c r="G55" s="60" t="s">
        <v>254</v>
      </c>
      <c r="H55" s="60" t="s">
        <v>256</v>
      </c>
    </row>
    <row r="56" spans="1:8">
      <c r="A56" s="594"/>
      <c r="B56" s="64"/>
      <c r="C56" s="63"/>
      <c r="D56" s="60"/>
      <c r="E56" s="594"/>
      <c r="F56" s="64"/>
      <c r="G56" s="63"/>
      <c r="H56" s="245"/>
    </row>
    <row r="57" spans="1:8">
      <c r="A57" s="594"/>
      <c r="B57" s="62"/>
      <c r="C57" s="63"/>
      <c r="D57" s="60"/>
      <c r="E57" s="594"/>
      <c r="F57" s="64"/>
      <c r="G57" s="63"/>
      <c r="H57" s="246"/>
    </row>
    <row r="58" spans="1:8">
      <c r="A58" s="594"/>
      <c r="B58" s="62"/>
      <c r="C58" s="63"/>
      <c r="D58" s="60"/>
      <c r="E58" s="594"/>
      <c r="F58" s="64"/>
      <c r="G58" s="63"/>
      <c r="H58" s="114"/>
    </row>
    <row r="59" spans="1:8">
      <c r="A59" s="594"/>
      <c r="B59" s="62"/>
      <c r="C59" s="63"/>
      <c r="D59" s="60"/>
      <c r="E59" s="594"/>
      <c r="F59" s="64"/>
      <c r="G59" s="63"/>
      <c r="H59" s="62"/>
    </row>
    <row r="60" spans="1:8">
      <c r="A60" s="594"/>
      <c r="B60" s="62"/>
      <c r="C60" s="63"/>
      <c r="D60" s="60"/>
      <c r="E60" s="594"/>
      <c r="F60" s="62"/>
      <c r="G60" s="63"/>
      <c r="H60" s="62"/>
    </row>
    <row r="61" spans="1:8">
      <c r="A61" s="595"/>
      <c r="B61" s="65" t="s">
        <v>260</v>
      </c>
      <c r="C61" s="66">
        <f>SUM(C56:C60)</f>
        <v>0</v>
      </c>
      <c r="D61" s="62"/>
      <c r="E61" s="595"/>
      <c r="F61" s="65" t="s">
        <v>260</v>
      </c>
      <c r="G61" s="67">
        <f>SUM(G56:G60)</f>
        <v>0</v>
      </c>
      <c r="H61" s="62"/>
    </row>
  </sheetData>
  <mergeCells count="92">
    <mergeCell ref="A53:D53"/>
    <mergeCell ref="A54:F54"/>
    <mergeCell ref="A55:A61"/>
    <mergeCell ref="E55:E61"/>
    <mergeCell ref="B13:C13"/>
    <mergeCell ref="B14:C14"/>
    <mergeCell ref="B15:C15"/>
    <mergeCell ref="A49:D49"/>
    <mergeCell ref="E49:H49"/>
    <mergeCell ref="A50:D50"/>
    <mergeCell ref="E50:H50"/>
    <mergeCell ref="A51:D51"/>
    <mergeCell ref="A52:D52"/>
    <mergeCell ref="E52:H52"/>
    <mergeCell ref="A45:D45"/>
    <mergeCell ref="E45:H45"/>
    <mergeCell ref="A46:D46"/>
    <mergeCell ref="A47:D47"/>
    <mergeCell ref="E47:H47"/>
    <mergeCell ref="A48:D48"/>
    <mergeCell ref="E48:H48"/>
    <mergeCell ref="E46:H46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B31:D31"/>
    <mergeCell ref="F31:H31"/>
    <mergeCell ref="A38:D38"/>
    <mergeCell ref="E38:H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B24:C24"/>
    <mergeCell ref="F24:H24"/>
    <mergeCell ref="B29:D29"/>
    <mergeCell ref="F29:H29"/>
    <mergeCell ref="B30:D30"/>
    <mergeCell ref="F30:H30"/>
    <mergeCell ref="F26:H26"/>
    <mergeCell ref="A27:D28"/>
    <mergeCell ref="E27:H28"/>
    <mergeCell ref="B25:C25"/>
    <mergeCell ref="F25:H25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6:C2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6:C16"/>
    <mergeCell ref="F16:H16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H61"/>
  <sheetViews>
    <sheetView topLeftCell="A19" zoomScaleNormal="100" workbookViewId="0">
      <selection activeCell="B29" sqref="B29:D29"/>
    </sheetView>
  </sheetViews>
  <sheetFormatPr defaultRowHeight="16.5"/>
  <cols>
    <col min="1" max="1" width="9" style="402"/>
    <col min="2" max="2" width="10.25" style="402" customWidth="1"/>
    <col min="3" max="3" width="11.375" style="402" customWidth="1"/>
    <col min="4" max="4" width="21.5" style="402" customWidth="1"/>
    <col min="5" max="5" width="10.25" style="402" customWidth="1"/>
    <col min="6" max="6" width="9.875" style="402" bestFit="1" customWidth="1"/>
    <col min="7" max="7" width="18.125" style="402" customWidth="1"/>
    <col min="8" max="8" width="46.5" style="402" customWidth="1"/>
    <col min="9" max="10" width="9" style="402"/>
    <col min="11" max="11" width="9.5" style="402" bestFit="1" customWidth="1"/>
    <col min="12" max="16384" width="9" style="402"/>
  </cols>
  <sheetData>
    <row r="1" spans="1:8">
      <c r="A1" s="578" t="s">
        <v>0</v>
      </c>
      <c r="B1" s="578"/>
      <c r="C1" s="578"/>
      <c r="D1" s="578"/>
      <c r="E1" s="578"/>
      <c r="F1" s="578"/>
      <c r="G1" s="578"/>
      <c r="H1" s="578"/>
    </row>
    <row r="2" spans="1:8">
      <c r="A2" s="578"/>
      <c r="B2" s="578"/>
      <c r="C2" s="578"/>
      <c r="D2" s="578"/>
      <c r="E2" s="578"/>
      <c r="F2" s="578"/>
      <c r="G2" s="578"/>
      <c r="H2" s="578"/>
    </row>
    <row r="3" spans="1:8" ht="31.5">
      <c r="A3" s="397"/>
      <c r="B3" s="397"/>
      <c r="C3" s="397"/>
      <c r="D3" s="397"/>
      <c r="E3" s="397"/>
      <c r="F3" s="397"/>
      <c r="G3" s="579" t="s">
        <v>1504</v>
      </c>
      <c r="H3" s="57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80"/>
      <c r="B7" s="580"/>
      <c r="C7" s="580"/>
      <c r="D7" s="580"/>
      <c r="E7" s="580"/>
      <c r="F7" s="580"/>
      <c r="G7" s="580"/>
      <c r="H7" s="580"/>
    </row>
    <row r="8" spans="1:8" ht="17.25">
      <c r="A8" s="555" t="s">
        <v>4</v>
      </c>
      <c r="B8" s="555" t="s">
        <v>857</v>
      </c>
      <c r="C8" s="555"/>
      <c r="D8" s="398" t="s">
        <v>858</v>
      </c>
      <c r="E8" s="398" t="s">
        <v>859</v>
      </c>
      <c r="F8" s="555"/>
      <c r="G8" s="555"/>
      <c r="H8" s="555"/>
    </row>
    <row r="9" spans="1:8" ht="17.25" customHeight="1">
      <c r="A9" s="555"/>
      <c r="B9" s="573">
        <v>0.45833333333333331</v>
      </c>
      <c r="C9" s="560"/>
      <c r="D9" s="8" t="s">
        <v>1521</v>
      </c>
      <c r="E9" s="398" t="s">
        <v>1522</v>
      </c>
      <c r="F9" s="555" t="s">
        <v>1523</v>
      </c>
      <c r="G9" s="555"/>
      <c r="H9" s="555"/>
    </row>
    <row r="10" spans="1:8" ht="17.25">
      <c r="A10" s="555"/>
      <c r="B10" s="573">
        <v>0.45833333333333331</v>
      </c>
      <c r="C10" s="560"/>
      <c r="D10" s="8" t="s">
        <v>1524</v>
      </c>
      <c r="E10" s="9">
        <v>13</v>
      </c>
      <c r="F10" s="555"/>
      <c r="G10" s="555"/>
      <c r="H10" s="555"/>
    </row>
    <row r="11" spans="1:8" ht="17.25">
      <c r="A11" s="555"/>
      <c r="B11" s="573">
        <v>0.52083333333333337</v>
      </c>
      <c r="C11" s="581"/>
      <c r="D11" s="131" t="s">
        <v>1525</v>
      </c>
      <c r="E11" s="9">
        <v>8</v>
      </c>
      <c r="F11" s="555"/>
      <c r="G11" s="555"/>
      <c r="H11" s="555"/>
    </row>
    <row r="12" spans="1:8" ht="17.25">
      <c r="A12" s="555"/>
      <c r="B12" s="573">
        <v>0.52083333333333337</v>
      </c>
      <c r="C12" s="581"/>
      <c r="D12" s="398" t="s">
        <v>1527</v>
      </c>
      <c r="E12" s="398">
        <v>3</v>
      </c>
      <c r="F12" s="572"/>
      <c r="G12" s="572"/>
      <c r="H12" s="572"/>
    </row>
    <row r="13" spans="1:8" ht="17.25">
      <c r="A13" s="555"/>
      <c r="B13" s="573">
        <v>0.54861111111111105</v>
      </c>
      <c r="C13" s="581"/>
      <c r="D13" s="401" t="s">
        <v>1526</v>
      </c>
      <c r="E13" s="399">
        <v>2</v>
      </c>
      <c r="F13" s="571"/>
      <c r="G13" s="571"/>
      <c r="H13" s="571"/>
    </row>
    <row r="14" spans="1:8" ht="17.25">
      <c r="A14" s="555"/>
      <c r="B14" s="573"/>
      <c r="C14" s="581"/>
      <c r="D14" s="401"/>
      <c r="E14" s="399"/>
      <c r="F14" s="571"/>
      <c r="G14" s="571"/>
      <c r="H14" s="571"/>
    </row>
    <row r="15" spans="1:8" ht="17.25">
      <c r="A15" s="555"/>
      <c r="B15" s="573"/>
      <c r="C15" s="581"/>
      <c r="D15" s="401"/>
      <c r="E15" s="399"/>
      <c r="F15" s="571"/>
      <c r="G15" s="571"/>
      <c r="H15" s="571"/>
    </row>
    <row r="16" spans="1:8" ht="17.25">
      <c r="A16" s="555"/>
      <c r="B16" s="573"/>
      <c r="C16" s="560"/>
      <c r="D16" s="51"/>
      <c r="E16" s="398"/>
      <c r="F16" s="574"/>
      <c r="G16" s="575"/>
      <c r="H16" s="576"/>
    </row>
    <row r="17" spans="1:8" ht="17.25">
      <c r="A17" s="558"/>
      <c r="B17" s="573"/>
      <c r="C17" s="560"/>
      <c r="D17" s="12"/>
      <c r="E17" s="399"/>
      <c r="F17" s="571"/>
      <c r="G17" s="571"/>
      <c r="H17" s="571"/>
    </row>
    <row r="18" spans="1:8" ht="17.25">
      <c r="A18" s="558" t="s">
        <v>9</v>
      </c>
      <c r="B18" s="573">
        <v>0.25</v>
      </c>
      <c r="C18" s="581"/>
      <c r="D18" s="12" t="s">
        <v>583</v>
      </c>
      <c r="E18" s="398">
        <v>5</v>
      </c>
      <c r="F18" s="574"/>
      <c r="G18" s="575"/>
      <c r="H18" s="576"/>
    </row>
    <row r="19" spans="1:8" ht="17.25">
      <c r="A19" s="558"/>
      <c r="B19" s="573">
        <v>0.25</v>
      </c>
      <c r="C19" s="581"/>
      <c r="D19" s="12" t="s">
        <v>1524</v>
      </c>
      <c r="E19" s="399">
        <v>13</v>
      </c>
      <c r="F19" s="574" t="s">
        <v>16</v>
      </c>
      <c r="G19" s="575"/>
      <c r="H19" s="576"/>
    </row>
    <row r="20" spans="1:8" ht="17.25">
      <c r="A20" s="558"/>
      <c r="B20" s="573">
        <v>0.29166666666666669</v>
      </c>
      <c r="C20" s="581"/>
      <c r="D20" s="14" t="s">
        <v>1528</v>
      </c>
      <c r="E20" s="399">
        <v>12</v>
      </c>
      <c r="F20" s="571" t="s">
        <v>1529</v>
      </c>
      <c r="G20" s="571"/>
      <c r="H20" s="571"/>
    </row>
    <row r="21" spans="1:8" ht="17.25" customHeight="1">
      <c r="A21" s="558"/>
      <c r="B21" s="573">
        <v>0.29166666666666669</v>
      </c>
      <c r="C21" s="581"/>
      <c r="D21" s="400" t="s">
        <v>1530</v>
      </c>
      <c r="E21" s="398">
        <v>5</v>
      </c>
      <c r="F21" s="555"/>
      <c r="G21" s="555"/>
      <c r="H21" s="555"/>
    </row>
    <row r="22" spans="1:8" ht="17.25">
      <c r="A22" s="558"/>
      <c r="B22" s="570">
        <v>0.29166666666666669</v>
      </c>
      <c r="C22" s="570"/>
      <c r="D22" s="400" t="s">
        <v>1531</v>
      </c>
      <c r="E22" s="398">
        <v>4</v>
      </c>
      <c r="F22" s="555"/>
      <c r="G22" s="555"/>
      <c r="H22" s="555"/>
    </row>
    <row r="23" spans="1:8" ht="17.25">
      <c r="A23" s="558"/>
      <c r="B23" s="570">
        <v>0.3125</v>
      </c>
      <c r="C23" s="571"/>
      <c r="D23" s="16" t="s">
        <v>1532</v>
      </c>
      <c r="E23" s="398">
        <v>4</v>
      </c>
      <c r="F23" s="555"/>
      <c r="G23" s="555"/>
      <c r="H23" s="555"/>
    </row>
    <row r="24" spans="1:8" ht="17.25">
      <c r="A24" s="558"/>
      <c r="B24" s="685">
        <v>0.3125</v>
      </c>
      <c r="C24" s="686"/>
      <c r="D24" s="16" t="s">
        <v>1533</v>
      </c>
      <c r="E24" s="398">
        <v>8</v>
      </c>
      <c r="F24" s="558"/>
      <c r="G24" s="559"/>
      <c r="H24" s="560"/>
    </row>
    <row r="25" spans="1:8" ht="17.25">
      <c r="A25" s="558"/>
      <c r="B25" s="570"/>
      <c r="C25" s="571"/>
      <c r="D25" s="16"/>
      <c r="E25" s="398"/>
      <c r="F25" s="558"/>
      <c r="G25" s="559"/>
      <c r="H25" s="560"/>
    </row>
    <row r="26" spans="1:8" ht="17.25">
      <c r="A26" s="558"/>
      <c r="B26" s="570"/>
      <c r="C26" s="571"/>
      <c r="D26" s="16"/>
      <c r="E26" s="398"/>
      <c r="F26" s="555"/>
      <c r="G26" s="555"/>
      <c r="H26" s="555"/>
    </row>
    <row r="27" spans="1:8" ht="17.25" customHeight="1">
      <c r="A27" s="561" t="s">
        <v>1553</v>
      </c>
      <c r="B27" s="562"/>
      <c r="C27" s="562"/>
      <c r="D27" s="563"/>
      <c r="E27" s="567" t="s">
        <v>1505</v>
      </c>
      <c r="F27" s="568"/>
      <c r="G27" s="568"/>
      <c r="H27" s="569"/>
    </row>
    <row r="28" spans="1:8" ht="17.25" customHeight="1">
      <c r="A28" s="564"/>
      <c r="B28" s="565"/>
      <c r="C28" s="565"/>
      <c r="D28" s="566"/>
      <c r="E28" s="564"/>
      <c r="F28" s="565"/>
      <c r="G28" s="565"/>
      <c r="H28" s="566"/>
    </row>
    <row r="29" spans="1:8" ht="17.25" customHeight="1">
      <c r="A29" s="398" t="s">
        <v>10</v>
      </c>
      <c r="B29" s="558" t="s">
        <v>982</v>
      </c>
      <c r="C29" s="559"/>
      <c r="D29" s="560"/>
      <c r="E29" s="398" t="s">
        <v>11</v>
      </c>
      <c r="F29" s="555" t="s">
        <v>1508</v>
      </c>
      <c r="G29" s="555"/>
      <c r="H29" s="555"/>
    </row>
    <row r="30" spans="1:8" ht="17.25" customHeight="1">
      <c r="A30" s="398" t="s">
        <v>12</v>
      </c>
      <c r="B30" s="558" t="s">
        <v>1506</v>
      </c>
      <c r="C30" s="559"/>
      <c r="D30" s="560"/>
      <c r="E30" s="398" t="s">
        <v>14</v>
      </c>
      <c r="F30" s="555" t="s">
        <v>1509</v>
      </c>
      <c r="G30" s="555"/>
      <c r="H30" s="555"/>
    </row>
    <row r="31" spans="1:8" ht="17.25" customHeight="1">
      <c r="A31" s="398" t="s">
        <v>15</v>
      </c>
      <c r="B31" s="558" t="s">
        <v>1507</v>
      </c>
      <c r="C31" s="559"/>
      <c r="D31" s="560"/>
      <c r="E31" s="398" t="s">
        <v>16</v>
      </c>
      <c r="F31" s="555" t="s">
        <v>743</v>
      </c>
      <c r="G31" s="555"/>
      <c r="H31" s="555"/>
    </row>
    <row r="32" spans="1:8" ht="17.25" customHeight="1">
      <c r="A32" s="398" t="s">
        <v>17</v>
      </c>
      <c r="B32" s="558" t="s">
        <v>1507</v>
      </c>
      <c r="C32" s="559"/>
      <c r="D32" s="560"/>
      <c r="E32" s="398" t="s">
        <v>18</v>
      </c>
      <c r="F32" s="555" t="s">
        <v>837</v>
      </c>
      <c r="G32" s="555"/>
      <c r="H32" s="555"/>
    </row>
    <row r="33" spans="1:8" ht="17.25" customHeight="1">
      <c r="A33" s="398" t="s">
        <v>19</v>
      </c>
      <c r="B33" s="558"/>
      <c r="C33" s="559"/>
      <c r="D33" s="560"/>
      <c r="E33" s="398" t="s">
        <v>20</v>
      </c>
      <c r="F33" s="555" t="s">
        <v>838</v>
      </c>
      <c r="G33" s="555"/>
      <c r="H33" s="555"/>
    </row>
    <row r="34" spans="1:8" ht="17.25" customHeight="1">
      <c r="A34" s="398"/>
      <c r="B34" s="558"/>
      <c r="C34" s="559"/>
      <c r="D34" s="560"/>
      <c r="E34" s="398" t="s">
        <v>21</v>
      </c>
      <c r="F34" s="555" t="s">
        <v>1510</v>
      </c>
      <c r="G34" s="555"/>
      <c r="H34" s="555"/>
    </row>
    <row r="35" spans="1:8" ht="17.25" customHeight="1">
      <c r="A35" s="398"/>
      <c r="B35" s="558"/>
      <c r="C35" s="559"/>
      <c r="D35" s="560"/>
      <c r="E35" s="398" t="s">
        <v>22</v>
      </c>
      <c r="F35" s="555" t="s">
        <v>743</v>
      </c>
      <c r="G35" s="555"/>
      <c r="H35" s="555"/>
    </row>
    <row r="36" spans="1:8">
      <c r="A36" s="17"/>
      <c r="B36" s="729"/>
      <c r="C36" s="730"/>
      <c r="D36" s="731"/>
      <c r="E36" s="17"/>
      <c r="F36" s="556"/>
      <c r="G36" s="556"/>
      <c r="H36" s="556"/>
    </row>
    <row r="37" spans="1:8" ht="24" customHeight="1">
      <c r="A37" s="732" t="s">
        <v>24</v>
      </c>
      <c r="B37" s="733"/>
      <c r="C37" s="733"/>
      <c r="D37" s="733"/>
      <c r="E37" s="733"/>
      <c r="F37" s="733"/>
      <c r="G37" s="733"/>
      <c r="H37" s="734"/>
    </row>
    <row r="38" spans="1:8" ht="20.25" customHeight="1">
      <c r="A38" s="741" t="s">
        <v>1511</v>
      </c>
      <c r="B38" s="741"/>
      <c r="C38" s="741"/>
      <c r="D38" s="716"/>
      <c r="E38" s="407" t="s">
        <v>1512</v>
      </c>
      <c r="F38" s="406"/>
      <c r="G38" s="406"/>
      <c r="H38" s="408"/>
    </row>
    <row r="39" spans="1:8" ht="19.5" customHeight="1">
      <c r="A39" s="717" t="s">
        <v>1513</v>
      </c>
      <c r="B39" s="717"/>
      <c r="C39" s="717"/>
      <c r="D39" s="650"/>
      <c r="E39" s="409" t="s">
        <v>1514</v>
      </c>
      <c r="F39" s="404"/>
      <c r="G39" s="404"/>
      <c r="H39" s="405"/>
    </row>
    <row r="40" spans="1:8" ht="16.5" customHeight="1">
      <c r="A40" s="717"/>
      <c r="B40" s="717"/>
      <c r="C40" s="717"/>
      <c r="D40" s="650"/>
      <c r="E40" s="721" t="s">
        <v>1515</v>
      </c>
      <c r="F40" s="649"/>
      <c r="G40" s="649"/>
      <c r="H40" s="650"/>
    </row>
    <row r="41" spans="1:8" ht="17.25" customHeight="1">
      <c r="A41" s="717"/>
      <c r="B41" s="717"/>
      <c r="C41" s="717"/>
      <c r="D41" s="650"/>
      <c r="E41" s="742" t="s">
        <v>1516</v>
      </c>
      <c r="F41" s="743"/>
      <c r="G41" s="743"/>
      <c r="H41" s="630"/>
    </row>
    <row r="42" spans="1:8" ht="16.5" customHeight="1">
      <c r="A42" s="717"/>
      <c r="B42" s="717"/>
      <c r="C42" s="717"/>
      <c r="D42" s="650"/>
      <c r="E42" s="409" t="s">
        <v>1517</v>
      </c>
      <c r="F42" s="404"/>
      <c r="G42" s="743"/>
      <c r="H42" s="630"/>
    </row>
    <row r="43" spans="1:8" ht="17.25" customHeight="1">
      <c r="A43" s="747"/>
      <c r="B43" s="747"/>
      <c r="C43" s="747"/>
      <c r="D43" s="737"/>
      <c r="E43" s="428" t="s">
        <v>1518</v>
      </c>
      <c r="F43" s="426"/>
      <c r="G43" s="426"/>
      <c r="H43" s="427"/>
    </row>
    <row r="44" spans="1:8" ht="17.25" customHeight="1">
      <c r="A44" s="747"/>
      <c r="B44" s="747"/>
      <c r="C44" s="747"/>
      <c r="D44" s="737"/>
      <c r="E44" s="410" t="s">
        <v>1519</v>
      </c>
      <c r="F44" s="411"/>
      <c r="G44" s="411"/>
      <c r="H44" s="403"/>
    </row>
    <row r="45" spans="1:8" ht="17.25" customHeight="1">
      <c r="A45" s="717"/>
      <c r="B45" s="717"/>
      <c r="C45" s="717"/>
      <c r="D45" s="650"/>
      <c r="E45" s="742"/>
      <c r="F45" s="743"/>
      <c r="G45" s="743"/>
      <c r="H45" s="630"/>
    </row>
    <row r="46" spans="1:8" ht="17.25" customHeight="1">
      <c r="A46" s="717"/>
      <c r="B46" s="717"/>
      <c r="C46" s="717"/>
      <c r="D46" s="650"/>
      <c r="E46" s="432" t="s">
        <v>1534</v>
      </c>
      <c r="F46" s="433"/>
      <c r="G46" s="433"/>
      <c r="H46" s="434"/>
    </row>
    <row r="47" spans="1:8" ht="17.25" customHeight="1">
      <c r="A47" s="717"/>
      <c r="B47" s="717"/>
      <c r="C47" s="717"/>
      <c r="D47" s="650"/>
      <c r="E47" s="748" t="s">
        <v>1535</v>
      </c>
      <c r="F47" s="743"/>
      <c r="G47" s="743"/>
      <c r="H47" s="630"/>
    </row>
    <row r="48" spans="1:8" ht="17.25" customHeight="1">
      <c r="A48" s="717"/>
      <c r="B48" s="717"/>
      <c r="C48" s="717"/>
      <c r="D48" s="650"/>
      <c r="E48" s="676" t="s">
        <v>1536</v>
      </c>
      <c r="F48" s="648"/>
      <c r="G48" s="648"/>
      <c r="H48" s="719"/>
    </row>
    <row r="49" spans="1:8" ht="17.25" customHeight="1">
      <c r="A49" s="717"/>
      <c r="B49" s="717"/>
      <c r="C49" s="717"/>
      <c r="D49" s="650"/>
      <c r="E49" s="676"/>
      <c r="F49" s="648"/>
      <c r="G49" s="648"/>
      <c r="H49" s="719"/>
    </row>
    <row r="50" spans="1:8" ht="17.25" customHeight="1">
      <c r="A50" s="717"/>
      <c r="B50" s="717"/>
      <c r="C50" s="717"/>
      <c r="D50" s="650"/>
      <c r="E50" s="676"/>
      <c r="F50" s="648"/>
      <c r="G50" s="648"/>
      <c r="H50" s="719"/>
    </row>
    <row r="51" spans="1:8" ht="17.25" customHeight="1">
      <c r="A51" s="629"/>
      <c r="B51" s="629"/>
      <c r="C51" s="629"/>
      <c r="D51" s="630"/>
      <c r="E51" s="410"/>
      <c r="F51" s="411"/>
      <c r="G51" s="411"/>
      <c r="H51" s="403"/>
    </row>
    <row r="52" spans="1:8">
      <c r="A52" s="533"/>
      <c r="B52" s="597"/>
      <c r="C52" s="597"/>
      <c r="D52" s="598"/>
      <c r="E52" s="676"/>
      <c r="F52" s="648"/>
      <c r="G52" s="648"/>
      <c r="H52" s="719"/>
    </row>
    <row r="53" spans="1:8">
      <c r="A53" s="631"/>
      <c r="B53" s="632"/>
      <c r="C53" s="632"/>
      <c r="D53" s="633"/>
      <c r="E53" s="429"/>
      <c r="F53" s="429"/>
      <c r="G53" s="429"/>
      <c r="H53" s="430"/>
    </row>
    <row r="54" spans="1:8" s="21" customFormat="1" ht="22.5" customHeight="1">
      <c r="A54" s="600" t="s">
        <v>1520</v>
      </c>
      <c r="B54" s="725"/>
      <c r="C54" s="725"/>
      <c r="D54" s="725"/>
      <c r="E54" s="725"/>
      <c r="F54" s="725"/>
      <c r="G54" s="69">
        <f>C61+G61</f>
        <v>0</v>
      </c>
      <c r="H54" s="431"/>
    </row>
    <row r="55" spans="1:8" s="59" customFormat="1">
      <c r="A55" s="593" t="s">
        <v>446</v>
      </c>
      <c r="B55" s="61" t="s">
        <v>253</v>
      </c>
      <c r="C55" s="60" t="s">
        <v>254</v>
      </c>
      <c r="D55" s="60" t="s">
        <v>256</v>
      </c>
      <c r="E55" s="593" t="s">
        <v>255</v>
      </c>
      <c r="F55" s="61" t="s">
        <v>253</v>
      </c>
      <c r="G55" s="60" t="s">
        <v>254</v>
      </c>
      <c r="H55" s="60" t="s">
        <v>256</v>
      </c>
    </row>
    <row r="56" spans="1:8">
      <c r="A56" s="594"/>
      <c r="B56" s="64"/>
      <c r="C56" s="63"/>
      <c r="D56" s="60"/>
      <c r="E56" s="594"/>
      <c r="F56" s="64"/>
      <c r="G56" s="63"/>
      <c r="H56" s="245"/>
    </row>
    <row r="57" spans="1:8">
      <c r="A57" s="594"/>
      <c r="B57" s="62"/>
      <c r="C57" s="63"/>
      <c r="D57" s="60"/>
      <c r="E57" s="594"/>
      <c r="F57" s="64"/>
      <c r="G57" s="63"/>
      <c r="H57" s="246"/>
    </row>
    <row r="58" spans="1:8">
      <c r="A58" s="594"/>
      <c r="B58" s="62"/>
      <c r="C58" s="63"/>
      <c r="D58" s="60"/>
      <c r="E58" s="594"/>
      <c r="F58" s="64"/>
      <c r="G58" s="63"/>
      <c r="H58" s="114"/>
    </row>
    <row r="59" spans="1:8">
      <c r="A59" s="594"/>
      <c r="B59" s="62"/>
      <c r="C59" s="63"/>
      <c r="D59" s="60"/>
      <c r="E59" s="594"/>
      <c r="F59" s="64"/>
      <c r="G59" s="63"/>
      <c r="H59" s="62"/>
    </row>
    <row r="60" spans="1:8">
      <c r="A60" s="594"/>
      <c r="B60" s="62"/>
      <c r="C60" s="63"/>
      <c r="D60" s="60"/>
      <c r="E60" s="594"/>
      <c r="F60" s="62"/>
      <c r="G60" s="63"/>
      <c r="H60" s="62"/>
    </row>
    <row r="61" spans="1:8">
      <c r="A61" s="595"/>
      <c r="B61" s="65" t="s">
        <v>260</v>
      </c>
      <c r="C61" s="66">
        <f>SUM(C56:C60)</f>
        <v>0</v>
      </c>
      <c r="D61" s="62"/>
      <c r="E61" s="595"/>
      <c r="F61" s="65" t="s">
        <v>260</v>
      </c>
      <c r="G61" s="67">
        <f>SUM(G56:G60)</f>
        <v>0</v>
      </c>
      <c r="H61" s="62"/>
    </row>
  </sheetData>
  <mergeCells count="90">
    <mergeCell ref="A53:D53"/>
    <mergeCell ref="A54:F54"/>
    <mergeCell ref="A55:A61"/>
    <mergeCell ref="E55:E61"/>
    <mergeCell ref="E41:H41"/>
    <mergeCell ref="G42:H42"/>
    <mergeCell ref="A49:D49"/>
    <mergeCell ref="E49:H49"/>
    <mergeCell ref="A50:D50"/>
    <mergeCell ref="E50:H50"/>
    <mergeCell ref="A51:D51"/>
    <mergeCell ref="A52:D52"/>
    <mergeCell ref="E52:H52"/>
    <mergeCell ref="A46:D46"/>
    <mergeCell ref="A47:D47"/>
    <mergeCell ref="E47:H47"/>
    <mergeCell ref="A48:D48"/>
    <mergeCell ref="E48:H48"/>
    <mergeCell ref="F15:H15"/>
    <mergeCell ref="A43:D43"/>
    <mergeCell ref="A44:D44"/>
    <mergeCell ref="A45:D45"/>
    <mergeCell ref="A40:D40"/>
    <mergeCell ref="E40:H40"/>
    <mergeCell ref="A41:D41"/>
    <mergeCell ref="A42:D42"/>
    <mergeCell ref="E45:H45"/>
    <mergeCell ref="B36:D36"/>
    <mergeCell ref="F36:H36"/>
    <mergeCell ref="A37:H37"/>
    <mergeCell ref="A38:D38"/>
    <mergeCell ref="A39:D39"/>
    <mergeCell ref="B33:D33"/>
    <mergeCell ref="F33:H33"/>
    <mergeCell ref="B34:D34"/>
    <mergeCell ref="F34:H34"/>
    <mergeCell ref="B35:D35"/>
    <mergeCell ref="F35:H35"/>
    <mergeCell ref="B30:D30"/>
    <mergeCell ref="F30:H30"/>
    <mergeCell ref="B31:D31"/>
    <mergeCell ref="F31:H31"/>
    <mergeCell ref="B32:D32"/>
    <mergeCell ref="F32:H32"/>
    <mergeCell ref="B26:C26"/>
    <mergeCell ref="F26:H26"/>
    <mergeCell ref="A27:D28"/>
    <mergeCell ref="E27:H28"/>
    <mergeCell ref="B29:D29"/>
    <mergeCell ref="F29:H29"/>
    <mergeCell ref="A18:A26"/>
    <mergeCell ref="B18:C18"/>
    <mergeCell ref="F18:H18"/>
    <mergeCell ref="B19:C19"/>
    <mergeCell ref="F19:H19"/>
    <mergeCell ref="B23:C23"/>
    <mergeCell ref="F23:H23"/>
    <mergeCell ref="B24:C24"/>
    <mergeCell ref="F24:H24"/>
    <mergeCell ref="B25:C25"/>
    <mergeCell ref="F13:H13"/>
    <mergeCell ref="F25:H25"/>
    <mergeCell ref="B20:C20"/>
    <mergeCell ref="F20:H20"/>
    <mergeCell ref="B21:C21"/>
    <mergeCell ref="F21:H21"/>
    <mergeCell ref="B22:C22"/>
    <mergeCell ref="F22:H22"/>
    <mergeCell ref="B16:C16"/>
    <mergeCell ref="F16:H16"/>
    <mergeCell ref="B17:C17"/>
    <mergeCell ref="F17:H17"/>
    <mergeCell ref="F14:H14"/>
    <mergeCell ref="B14:C1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B15:C15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H64"/>
  <sheetViews>
    <sheetView topLeftCell="A34" zoomScaleNormal="100" workbookViewId="0">
      <selection activeCell="G54" sqref="G54"/>
    </sheetView>
  </sheetViews>
  <sheetFormatPr defaultRowHeight="16.5"/>
  <cols>
    <col min="1" max="1" width="9" style="419"/>
    <col min="2" max="2" width="10.25" style="419" customWidth="1"/>
    <col min="3" max="3" width="11.375" style="419" customWidth="1"/>
    <col min="4" max="4" width="21.5" style="419" customWidth="1"/>
    <col min="5" max="5" width="10.25" style="419" customWidth="1"/>
    <col min="6" max="6" width="9.875" style="419" bestFit="1" customWidth="1"/>
    <col min="7" max="7" width="18.125" style="419" customWidth="1"/>
    <col min="8" max="8" width="46.5" style="419" customWidth="1"/>
    <col min="9" max="10" width="9" style="419"/>
    <col min="11" max="11" width="9.5" style="419" bestFit="1" customWidth="1"/>
    <col min="12" max="16384" width="9" style="419"/>
  </cols>
  <sheetData>
    <row r="1" spans="1:8">
      <c r="A1" s="578" t="s">
        <v>0</v>
      </c>
      <c r="B1" s="578"/>
      <c r="C1" s="578"/>
      <c r="D1" s="578"/>
      <c r="E1" s="578"/>
      <c r="F1" s="578"/>
      <c r="G1" s="578"/>
      <c r="H1" s="578"/>
    </row>
    <row r="2" spans="1:8">
      <c r="A2" s="578"/>
      <c r="B2" s="578"/>
      <c r="C2" s="578"/>
      <c r="D2" s="578"/>
      <c r="E2" s="578"/>
      <c r="F2" s="578"/>
      <c r="G2" s="578"/>
      <c r="H2" s="578"/>
    </row>
    <row r="3" spans="1:8" ht="31.5">
      <c r="A3" s="417"/>
      <c r="B3" s="417"/>
      <c r="C3" s="417"/>
      <c r="D3" s="417"/>
      <c r="E3" s="417"/>
      <c r="F3" s="417"/>
      <c r="G3" s="579" t="s">
        <v>1537</v>
      </c>
      <c r="H3" s="57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80"/>
      <c r="B7" s="580"/>
      <c r="C7" s="580"/>
      <c r="D7" s="580"/>
      <c r="E7" s="580"/>
      <c r="F7" s="580"/>
      <c r="G7" s="580"/>
      <c r="H7" s="580"/>
    </row>
    <row r="8" spans="1:8" ht="17.25">
      <c r="A8" s="555" t="s">
        <v>4</v>
      </c>
      <c r="B8" s="555" t="s">
        <v>857</v>
      </c>
      <c r="C8" s="555"/>
      <c r="D8" s="412" t="s">
        <v>858</v>
      </c>
      <c r="E8" s="412" t="s">
        <v>859</v>
      </c>
      <c r="F8" s="555"/>
      <c r="G8" s="555"/>
      <c r="H8" s="555"/>
    </row>
    <row r="9" spans="1:8" ht="17.25" customHeight="1">
      <c r="A9" s="555"/>
      <c r="B9" s="573">
        <v>0.45833333333333331</v>
      </c>
      <c r="C9" s="560"/>
      <c r="D9" s="8" t="s">
        <v>1541</v>
      </c>
      <c r="E9" s="412">
        <v>8</v>
      </c>
      <c r="F9" s="555"/>
      <c r="G9" s="555"/>
      <c r="H9" s="555"/>
    </row>
    <row r="10" spans="1:8" ht="17.25">
      <c r="A10" s="555"/>
      <c r="B10" s="573">
        <v>0.5</v>
      </c>
      <c r="C10" s="560"/>
      <c r="D10" s="8" t="s">
        <v>1540</v>
      </c>
      <c r="E10" s="9">
        <v>2</v>
      </c>
      <c r="F10" s="555"/>
      <c r="G10" s="555"/>
      <c r="H10" s="555"/>
    </row>
    <row r="11" spans="1:8" ht="17.25">
      <c r="A11" s="555"/>
      <c r="B11" s="573">
        <v>0.47916666666666669</v>
      </c>
      <c r="C11" s="581"/>
      <c r="D11" s="131" t="s">
        <v>1539</v>
      </c>
      <c r="E11" s="9">
        <v>6</v>
      </c>
      <c r="F11" s="555"/>
      <c r="G11" s="555"/>
      <c r="H11" s="555"/>
    </row>
    <row r="12" spans="1:8" ht="17.25">
      <c r="A12" s="555"/>
      <c r="B12" s="573">
        <v>0.54166666666666663</v>
      </c>
      <c r="C12" s="581"/>
      <c r="D12" s="412" t="s">
        <v>1538</v>
      </c>
      <c r="E12" s="412">
        <v>2</v>
      </c>
      <c r="F12" s="572"/>
      <c r="G12" s="572"/>
      <c r="H12" s="572"/>
    </row>
    <row r="13" spans="1:8" ht="17.25">
      <c r="A13" s="555"/>
      <c r="B13" s="573"/>
      <c r="C13" s="581"/>
      <c r="D13" s="416"/>
      <c r="E13" s="413"/>
      <c r="F13" s="571"/>
      <c r="G13" s="571"/>
      <c r="H13" s="571"/>
    </row>
    <row r="14" spans="1:8" ht="17.25">
      <c r="A14" s="555"/>
      <c r="B14" s="573"/>
      <c r="C14" s="581"/>
      <c r="D14" s="416"/>
      <c r="E14" s="413"/>
      <c r="F14" s="571"/>
      <c r="G14" s="571"/>
      <c r="H14" s="571"/>
    </row>
    <row r="15" spans="1:8" ht="17.25">
      <c r="A15" s="555"/>
      <c r="B15" s="573"/>
      <c r="C15" s="581"/>
      <c r="D15" s="416"/>
      <c r="E15" s="413"/>
      <c r="F15" s="571"/>
      <c r="G15" s="571"/>
      <c r="H15" s="571"/>
    </row>
    <row r="16" spans="1:8" ht="17.25">
      <c r="A16" s="555"/>
      <c r="B16" s="573"/>
      <c r="C16" s="560"/>
      <c r="D16" s="51"/>
      <c r="E16" s="412"/>
      <c r="F16" s="574"/>
      <c r="G16" s="575"/>
      <c r="H16" s="576"/>
    </row>
    <row r="17" spans="1:8" ht="17.25">
      <c r="A17" s="558"/>
      <c r="B17" s="573"/>
      <c r="C17" s="560"/>
      <c r="D17" s="12"/>
      <c r="E17" s="413"/>
      <c r="F17" s="571"/>
      <c r="G17" s="571"/>
      <c r="H17" s="571"/>
    </row>
    <row r="18" spans="1:8" ht="17.25">
      <c r="A18" s="558" t="s">
        <v>9</v>
      </c>
      <c r="B18" s="573">
        <v>0.3125</v>
      </c>
      <c r="C18" s="581"/>
      <c r="D18" s="12" t="s">
        <v>1552</v>
      </c>
      <c r="E18" s="412">
        <v>8</v>
      </c>
      <c r="F18" s="574"/>
      <c r="G18" s="575"/>
      <c r="H18" s="576"/>
    </row>
    <row r="19" spans="1:8" ht="17.25">
      <c r="A19" s="558"/>
      <c r="B19" s="573">
        <v>0.29166666666666669</v>
      </c>
      <c r="C19" s="581"/>
      <c r="D19" s="12" t="s">
        <v>1551</v>
      </c>
      <c r="E19" s="413">
        <v>14</v>
      </c>
      <c r="F19" s="574" t="s">
        <v>1586</v>
      </c>
      <c r="G19" s="575"/>
      <c r="H19" s="576"/>
    </row>
    <row r="20" spans="1:8" ht="17.25">
      <c r="A20" s="558"/>
      <c r="B20" s="573">
        <v>0.29166666666666669</v>
      </c>
      <c r="C20" s="581"/>
      <c r="D20" s="14" t="s">
        <v>1550</v>
      </c>
      <c r="E20" s="413">
        <v>10</v>
      </c>
      <c r="F20" s="571"/>
      <c r="G20" s="571"/>
      <c r="H20" s="571"/>
    </row>
    <row r="21" spans="1:8" ht="17.25" customHeight="1">
      <c r="A21" s="558"/>
      <c r="B21" s="573">
        <v>0.27083333333333331</v>
      </c>
      <c r="C21" s="581"/>
      <c r="D21" s="418" t="s">
        <v>1549</v>
      </c>
      <c r="E21" s="412">
        <v>10</v>
      </c>
      <c r="F21" s="555"/>
      <c r="G21" s="555"/>
      <c r="H21" s="555"/>
    </row>
    <row r="22" spans="1:8" ht="17.25">
      <c r="A22" s="558"/>
      <c r="B22" s="570">
        <v>0.29166666666666669</v>
      </c>
      <c r="C22" s="570"/>
      <c r="D22" s="418" t="s">
        <v>1548</v>
      </c>
      <c r="E22" s="412">
        <v>2</v>
      </c>
      <c r="F22" s="555"/>
      <c r="G22" s="555"/>
      <c r="H22" s="555"/>
    </row>
    <row r="23" spans="1:8" ht="17.25">
      <c r="A23" s="558"/>
      <c r="B23" s="570">
        <v>0.29166666666666669</v>
      </c>
      <c r="C23" s="571"/>
      <c r="D23" s="16" t="s">
        <v>1547</v>
      </c>
      <c r="E23" s="412">
        <v>4</v>
      </c>
      <c r="F23" s="555"/>
      <c r="G23" s="555"/>
      <c r="H23" s="555"/>
    </row>
    <row r="24" spans="1:8" ht="17.25">
      <c r="A24" s="558"/>
      <c r="B24" s="685">
        <v>0.27083333333333331</v>
      </c>
      <c r="C24" s="686"/>
      <c r="D24" s="16" t="s">
        <v>72</v>
      </c>
      <c r="E24" s="412">
        <v>4</v>
      </c>
      <c r="F24" s="558"/>
      <c r="G24" s="559"/>
      <c r="H24" s="560"/>
    </row>
    <row r="25" spans="1:8" ht="17.25">
      <c r="A25" s="558"/>
      <c r="B25" s="570">
        <v>0.25</v>
      </c>
      <c r="C25" s="571"/>
      <c r="D25" s="16" t="s">
        <v>1546</v>
      </c>
      <c r="E25" s="412">
        <v>3</v>
      </c>
      <c r="F25" s="558"/>
      <c r="G25" s="559"/>
      <c r="H25" s="560"/>
    </row>
    <row r="26" spans="1:8" ht="17.25">
      <c r="A26" s="558"/>
      <c r="B26" s="685">
        <v>0.29166666666666669</v>
      </c>
      <c r="C26" s="686"/>
      <c r="D26" s="16" t="s">
        <v>1545</v>
      </c>
      <c r="E26" s="412">
        <v>3</v>
      </c>
      <c r="F26" s="413"/>
      <c r="G26" s="414"/>
      <c r="H26" s="415"/>
    </row>
    <row r="27" spans="1:8" ht="17.25">
      <c r="A27" s="558"/>
      <c r="B27" s="685">
        <v>0.22916666666666666</v>
      </c>
      <c r="C27" s="686"/>
      <c r="D27" s="16" t="s">
        <v>1544</v>
      </c>
      <c r="E27" s="412">
        <v>2</v>
      </c>
      <c r="F27" s="413"/>
      <c r="G27" s="414"/>
      <c r="H27" s="415"/>
    </row>
    <row r="28" spans="1:8" ht="17.25">
      <c r="A28" s="558"/>
      <c r="B28" s="685">
        <v>0.29166666666666669</v>
      </c>
      <c r="C28" s="686"/>
      <c r="D28" s="16" t="s">
        <v>1543</v>
      </c>
      <c r="E28" s="412">
        <v>4</v>
      </c>
      <c r="F28" s="413"/>
      <c r="G28" s="414"/>
      <c r="H28" s="415"/>
    </row>
    <row r="29" spans="1:8" ht="17.25">
      <c r="A29" s="558"/>
      <c r="B29" s="570">
        <v>0.3125</v>
      </c>
      <c r="C29" s="571"/>
      <c r="D29" s="16" t="s">
        <v>1542</v>
      </c>
      <c r="E29" s="412">
        <v>4</v>
      </c>
      <c r="F29" s="555"/>
      <c r="G29" s="555"/>
      <c r="H29" s="555"/>
    </row>
    <row r="30" spans="1:8" ht="17.25" customHeight="1">
      <c r="A30" s="561" t="s">
        <v>1554</v>
      </c>
      <c r="B30" s="562"/>
      <c r="C30" s="562"/>
      <c r="D30" s="563"/>
      <c r="E30" s="567" t="s">
        <v>1505</v>
      </c>
      <c r="F30" s="568"/>
      <c r="G30" s="568"/>
      <c r="H30" s="569"/>
    </row>
    <row r="31" spans="1:8" ht="17.25" customHeight="1">
      <c r="A31" s="564"/>
      <c r="B31" s="565"/>
      <c r="C31" s="565"/>
      <c r="D31" s="566"/>
      <c r="E31" s="564"/>
      <c r="F31" s="565"/>
      <c r="G31" s="565"/>
      <c r="H31" s="566"/>
    </row>
    <row r="32" spans="1:8" ht="17.25" customHeight="1">
      <c r="A32" s="412" t="s">
        <v>10</v>
      </c>
      <c r="B32" s="558" t="s">
        <v>982</v>
      </c>
      <c r="C32" s="559"/>
      <c r="D32" s="560"/>
      <c r="E32" s="412" t="s">
        <v>11</v>
      </c>
      <c r="F32" s="555" t="s">
        <v>1508</v>
      </c>
      <c r="G32" s="555"/>
      <c r="H32" s="555"/>
    </row>
    <row r="33" spans="1:8" ht="17.25" customHeight="1">
      <c r="A33" s="412" t="s">
        <v>12</v>
      </c>
      <c r="B33" s="558" t="s">
        <v>1557</v>
      </c>
      <c r="C33" s="559"/>
      <c r="D33" s="560"/>
      <c r="E33" s="412" t="s">
        <v>14</v>
      </c>
      <c r="F33" s="555" t="s">
        <v>1509</v>
      </c>
      <c r="G33" s="555"/>
      <c r="H33" s="555"/>
    </row>
    <row r="34" spans="1:8" ht="17.25" customHeight="1">
      <c r="A34" s="412" t="s">
        <v>15</v>
      </c>
      <c r="B34" s="558" t="s">
        <v>1555</v>
      </c>
      <c r="C34" s="559"/>
      <c r="D34" s="560"/>
      <c r="E34" s="412" t="s">
        <v>16</v>
      </c>
      <c r="F34" s="555" t="s">
        <v>743</v>
      </c>
      <c r="G34" s="555"/>
      <c r="H34" s="555"/>
    </row>
    <row r="35" spans="1:8" ht="17.25" customHeight="1">
      <c r="A35" s="412" t="s">
        <v>17</v>
      </c>
      <c r="B35" s="558" t="s">
        <v>1556</v>
      </c>
      <c r="C35" s="559"/>
      <c r="D35" s="560"/>
      <c r="E35" s="412" t="s">
        <v>18</v>
      </c>
      <c r="F35" s="555" t="s">
        <v>837</v>
      </c>
      <c r="G35" s="555"/>
      <c r="H35" s="555"/>
    </row>
    <row r="36" spans="1:8" ht="17.25" customHeight="1">
      <c r="A36" s="412" t="s">
        <v>19</v>
      </c>
      <c r="B36" s="558"/>
      <c r="C36" s="559"/>
      <c r="D36" s="560"/>
      <c r="E36" s="412" t="s">
        <v>20</v>
      </c>
      <c r="F36" s="555" t="s">
        <v>838</v>
      </c>
      <c r="G36" s="555"/>
      <c r="H36" s="555"/>
    </row>
    <row r="37" spans="1:8" ht="17.25" customHeight="1">
      <c r="A37" s="412"/>
      <c r="B37" s="558"/>
      <c r="C37" s="559"/>
      <c r="D37" s="560"/>
      <c r="E37" s="412" t="s">
        <v>21</v>
      </c>
      <c r="F37" s="555" t="s">
        <v>1510</v>
      </c>
      <c r="G37" s="555"/>
      <c r="H37" s="555"/>
    </row>
    <row r="38" spans="1:8" ht="17.25" customHeight="1">
      <c r="A38" s="412"/>
      <c r="B38" s="558"/>
      <c r="C38" s="559"/>
      <c r="D38" s="560"/>
      <c r="E38" s="412" t="s">
        <v>22</v>
      </c>
      <c r="F38" s="555" t="s">
        <v>743</v>
      </c>
      <c r="G38" s="555"/>
      <c r="H38" s="555"/>
    </row>
    <row r="39" spans="1:8">
      <c r="A39" s="17"/>
      <c r="B39" s="729"/>
      <c r="C39" s="730"/>
      <c r="D39" s="731"/>
      <c r="E39" s="17"/>
      <c r="F39" s="556"/>
      <c r="G39" s="556"/>
      <c r="H39" s="556"/>
    </row>
    <row r="40" spans="1:8" ht="24" customHeight="1">
      <c r="A40" s="732" t="s">
        <v>24</v>
      </c>
      <c r="B40" s="733"/>
      <c r="C40" s="733"/>
      <c r="D40" s="733"/>
      <c r="E40" s="733"/>
      <c r="F40" s="733"/>
      <c r="G40" s="733"/>
      <c r="H40" s="734"/>
    </row>
    <row r="41" spans="1:8" ht="20.25" customHeight="1">
      <c r="A41" s="741" t="s">
        <v>1558</v>
      </c>
      <c r="B41" s="741"/>
      <c r="C41" s="741"/>
      <c r="D41" s="716"/>
      <c r="E41" s="422" t="s">
        <v>1512</v>
      </c>
      <c r="F41" s="421"/>
      <c r="G41" s="421"/>
      <c r="H41" s="423"/>
    </row>
    <row r="42" spans="1:8" ht="19.5" customHeight="1">
      <c r="A42" s="717" t="s">
        <v>1559</v>
      </c>
      <c r="B42" s="717"/>
      <c r="C42" s="717"/>
      <c r="D42" s="650"/>
      <c r="E42" s="742" t="s">
        <v>1585</v>
      </c>
      <c r="F42" s="743"/>
      <c r="G42" s="743"/>
      <c r="H42" s="630"/>
    </row>
    <row r="43" spans="1:8" ht="16.5" customHeight="1">
      <c r="A43" s="717" t="s">
        <v>1560</v>
      </c>
      <c r="B43" s="717"/>
      <c r="C43" s="717"/>
      <c r="D43" s="650"/>
      <c r="E43" s="721"/>
      <c r="F43" s="649"/>
      <c r="G43" s="649"/>
      <c r="H43" s="650"/>
    </row>
    <row r="44" spans="1:8" ht="17.25" customHeight="1">
      <c r="A44" s="717" t="s">
        <v>1561</v>
      </c>
      <c r="B44" s="717"/>
      <c r="C44" s="717"/>
      <c r="D44" s="650"/>
      <c r="E44" s="742" t="s">
        <v>1587</v>
      </c>
      <c r="F44" s="743"/>
      <c r="G44" s="743"/>
      <c r="H44" s="630"/>
    </row>
    <row r="45" spans="1:8" ht="16.5" customHeight="1">
      <c r="A45" s="717" t="s">
        <v>1562</v>
      </c>
      <c r="B45" s="717"/>
      <c r="C45" s="717"/>
      <c r="D45" s="650"/>
      <c r="E45" s="452" t="s">
        <v>1588</v>
      </c>
      <c r="F45" s="451"/>
      <c r="G45" s="426"/>
      <c r="H45" s="427"/>
    </row>
    <row r="46" spans="1:8" ht="17.25" customHeight="1">
      <c r="A46" s="747" t="s">
        <v>1563</v>
      </c>
      <c r="B46" s="747"/>
      <c r="C46" s="747"/>
      <c r="D46" s="737"/>
      <c r="E46" s="428" t="s">
        <v>1589</v>
      </c>
      <c r="F46" s="426"/>
      <c r="G46" s="426"/>
      <c r="H46" s="427"/>
    </row>
    <row r="47" spans="1:8" ht="17.25" customHeight="1">
      <c r="A47" s="747"/>
      <c r="B47" s="747"/>
      <c r="C47" s="747"/>
      <c r="D47" s="737"/>
      <c r="E47" s="424"/>
      <c r="F47" s="425"/>
      <c r="G47" s="425"/>
      <c r="H47" s="420"/>
    </row>
    <row r="48" spans="1:8" ht="17.25" customHeight="1">
      <c r="A48" s="717"/>
      <c r="B48" s="717"/>
      <c r="C48" s="717"/>
      <c r="D48" s="650"/>
      <c r="E48" s="742"/>
      <c r="F48" s="743"/>
      <c r="G48" s="743"/>
      <c r="H48" s="630"/>
    </row>
    <row r="49" spans="1:8" ht="17.25" customHeight="1">
      <c r="A49" s="717"/>
      <c r="B49" s="717"/>
      <c r="C49" s="717"/>
      <c r="D49" s="650"/>
      <c r="E49" s="742"/>
      <c r="F49" s="743"/>
      <c r="G49" s="743"/>
      <c r="H49" s="630"/>
    </row>
    <row r="50" spans="1:8" ht="17.25" customHeight="1">
      <c r="A50" s="717"/>
      <c r="B50" s="717"/>
      <c r="C50" s="717"/>
      <c r="D50" s="650"/>
      <c r="E50" s="748"/>
      <c r="F50" s="743"/>
      <c r="G50" s="743"/>
      <c r="H50" s="630"/>
    </row>
    <row r="51" spans="1:8" ht="17.25" customHeight="1">
      <c r="A51" s="717"/>
      <c r="B51" s="717"/>
      <c r="C51" s="717"/>
      <c r="D51" s="650"/>
      <c r="E51" s="676"/>
      <c r="F51" s="648"/>
      <c r="G51" s="648"/>
      <c r="H51" s="719"/>
    </row>
    <row r="52" spans="1:8" ht="17.25" customHeight="1">
      <c r="A52" s="717"/>
      <c r="B52" s="717"/>
      <c r="C52" s="717"/>
      <c r="D52" s="650"/>
      <c r="E52" s="676"/>
      <c r="F52" s="648"/>
      <c r="G52" s="648"/>
      <c r="H52" s="719"/>
    </row>
    <row r="53" spans="1:8" ht="17.25" customHeight="1">
      <c r="A53" s="717"/>
      <c r="B53" s="717"/>
      <c r="C53" s="717"/>
      <c r="D53" s="650"/>
      <c r="E53" s="676"/>
      <c r="F53" s="648"/>
      <c r="G53" s="648"/>
      <c r="H53" s="719"/>
    </row>
    <row r="54" spans="1:8" ht="17.25" customHeight="1">
      <c r="A54" s="629"/>
      <c r="B54" s="629"/>
      <c r="C54" s="629"/>
      <c r="D54" s="630"/>
      <c r="E54" s="424"/>
      <c r="F54" s="425"/>
      <c r="G54" s="425"/>
      <c r="H54" s="420"/>
    </row>
    <row r="55" spans="1:8">
      <c r="A55" s="533"/>
      <c r="B55" s="597"/>
      <c r="C55" s="597"/>
      <c r="D55" s="598"/>
      <c r="E55" s="676"/>
      <c r="F55" s="648"/>
      <c r="G55" s="648"/>
      <c r="H55" s="719"/>
    </row>
    <row r="56" spans="1:8">
      <c r="A56" s="631"/>
      <c r="B56" s="632"/>
      <c r="C56" s="632"/>
      <c r="D56" s="633"/>
      <c r="E56" s="429"/>
      <c r="F56" s="429"/>
      <c r="G56" s="429"/>
      <c r="H56" s="430"/>
    </row>
    <row r="57" spans="1:8" s="21" customFormat="1" ht="22.5" customHeight="1">
      <c r="A57" s="600" t="s">
        <v>1520</v>
      </c>
      <c r="B57" s="725"/>
      <c r="C57" s="725"/>
      <c r="D57" s="725"/>
      <c r="E57" s="725"/>
      <c r="F57" s="725"/>
      <c r="G57" s="69">
        <f>C64+G64</f>
        <v>0</v>
      </c>
      <c r="H57" s="431"/>
    </row>
    <row r="58" spans="1:8" s="59" customFormat="1">
      <c r="A58" s="593" t="s">
        <v>446</v>
      </c>
      <c r="B58" s="61" t="s">
        <v>253</v>
      </c>
      <c r="C58" s="60" t="s">
        <v>254</v>
      </c>
      <c r="D58" s="60" t="s">
        <v>256</v>
      </c>
      <c r="E58" s="593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594"/>
      <c r="B59" s="64"/>
      <c r="C59" s="63"/>
      <c r="D59" s="60"/>
      <c r="E59" s="594"/>
      <c r="F59" s="64"/>
      <c r="G59" s="63"/>
      <c r="H59" s="245"/>
    </row>
    <row r="60" spans="1:8">
      <c r="A60" s="594"/>
      <c r="B60" s="62"/>
      <c r="C60" s="63"/>
      <c r="D60" s="60"/>
      <c r="E60" s="594"/>
      <c r="F60" s="64"/>
      <c r="G60" s="63"/>
      <c r="H60" s="246"/>
    </row>
    <row r="61" spans="1:8">
      <c r="A61" s="594"/>
      <c r="B61" s="62"/>
      <c r="C61" s="63"/>
      <c r="D61" s="60"/>
      <c r="E61" s="594"/>
      <c r="F61" s="64"/>
      <c r="G61" s="63"/>
      <c r="H61" s="114"/>
    </row>
    <row r="62" spans="1:8">
      <c r="A62" s="594"/>
      <c r="B62" s="62"/>
      <c r="C62" s="63"/>
      <c r="D62" s="60"/>
      <c r="E62" s="594"/>
      <c r="F62" s="64"/>
      <c r="G62" s="63"/>
      <c r="H62" s="62"/>
    </row>
    <row r="63" spans="1:8">
      <c r="A63" s="594"/>
      <c r="B63" s="62"/>
      <c r="C63" s="63"/>
      <c r="D63" s="60"/>
      <c r="E63" s="594"/>
      <c r="F63" s="62"/>
      <c r="G63" s="63"/>
      <c r="H63" s="62"/>
    </row>
    <row r="64" spans="1:8">
      <c r="A64" s="595"/>
      <c r="B64" s="65" t="s">
        <v>260</v>
      </c>
      <c r="C64" s="66">
        <f>SUM(C59:C63)</f>
        <v>0</v>
      </c>
      <c r="D64" s="62"/>
      <c r="E64" s="595"/>
      <c r="F64" s="65" t="s">
        <v>260</v>
      </c>
      <c r="G64" s="67">
        <f>SUM(G59:G63)</f>
        <v>0</v>
      </c>
      <c r="H64" s="62"/>
    </row>
  </sheetData>
  <mergeCells count="94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9:C29"/>
    <mergeCell ref="F29:H29"/>
    <mergeCell ref="B24:C24"/>
    <mergeCell ref="F24:H24"/>
    <mergeCell ref="A30:D31"/>
    <mergeCell ref="E30:H31"/>
    <mergeCell ref="B27:C27"/>
    <mergeCell ref="B26:C26"/>
    <mergeCell ref="B28:C28"/>
    <mergeCell ref="B32:D32"/>
    <mergeCell ref="F32:H32"/>
    <mergeCell ref="B33:D33"/>
    <mergeCell ref="F33:H33"/>
    <mergeCell ref="B34:D34"/>
    <mergeCell ref="F34:H34"/>
    <mergeCell ref="A41:D41"/>
    <mergeCell ref="B35:D35"/>
    <mergeCell ref="F35:H35"/>
    <mergeCell ref="B36:D36"/>
    <mergeCell ref="F36:H36"/>
    <mergeCell ref="B37:D37"/>
    <mergeCell ref="F37:H37"/>
    <mergeCell ref="B38:D38"/>
    <mergeCell ref="F38:H38"/>
    <mergeCell ref="B39:D39"/>
    <mergeCell ref="F39:H39"/>
    <mergeCell ref="A40:H40"/>
    <mergeCell ref="A50:D50"/>
    <mergeCell ref="E50:H50"/>
    <mergeCell ref="A42:D42"/>
    <mergeCell ref="A43:D43"/>
    <mergeCell ref="E43:H43"/>
    <mergeCell ref="A44:D44"/>
    <mergeCell ref="E44:H44"/>
    <mergeCell ref="A45:D45"/>
    <mergeCell ref="A46:D46"/>
    <mergeCell ref="A47:D47"/>
    <mergeCell ref="A48:D48"/>
    <mergeCell ref="E48:H48"/>
    <mergeCell ref="A49:D49"/>
    <mergeCell ref="E42:H42"/>
    <mergeCell ref="E49:H49"/>
    <mergeCell ref="A58:A64"/>
    <mergeCell ref="E58:E64"/>
    <mergeCell ref="A51:D51"/>
    <mergeCell ref="E51:H51"/>
    <mergeCell ref="A52:D52"/>
    <mergeCell ref="E52:H52"/>
    <mergeCell ref="A53:D53"/>
    <mergeCell ref="E53:H53"/>
    <mergeCell ref="A54:D54"/>
    <mergeCell ref="A55:D55"/>
    <mergeCell ref="E55:H55"/>
    <mergeCell ref="A56:D56"/>
    <mergeCell ref="A57:F5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H64"/>
  <sheetViews>
    <sheetView topLeftCell="A40" zoomScaleNormal="100" workbookViewId="0">
      <selection activeCell="A45" sqref="A45:D45"/>
    </sheetView>
  </sheetViews>
  <sheetFormatPr defaultRowHeight="16.5"/>
  <cols>
    <col min="1" max="1" width="9" style="442"/>
    <col min="2" max="2" width="10.25" style="442" customWidth="1"/>
    <col min="3" max="3" width="11.375" style="442" customWidth="1"/>
    <col min="4" max="4" width="21.5" style="442" customWidth="1"/>
    <col min="5" max="5" width="10.25" style="442" customWidth="1"/>
    <col min="6" max="6" width="9.875" style="442" bestFit="1" customWidth="1"/>
    <col min="7" max="7" width="18.125" style="442" customWidth="1"/>
    <col min="8" max="8" width="46.5" style="442" customWidth="1"/>
    <col min="9" max="10" width="9" style="442"/>
    <col min="11" max="11" width="9.5" style="442" bestFit="1" customWidth="1"/>
    <col min="12" max="16384" width="9" style="442"/>
  </cols>
  <sheetData>
    <row r="1" spans="1:8">
      <c r="A1" s="578" t="s">
        <v>0</v>
      </c>
      <c r="B1" s="578"/>
      <c r="C1" s="578"/>
      <c r="D1" s="578"/>
      <c r="E1" s="578"/>
      <c r="F1" s="578"/>
      <c r="G1" s="578"/>
      <c r="H1" s="578"/>
    </row>
    <row r="2" spans="1:8">
      <c r="A2" s="578"/>
      <c r="B2" s="578"/>
      <c r="C2" s="578"/>
      <c r="D2" s="578"/>
      <c r="E2" s="578"/>
      <c r="F2" s="578"/>
      <c r="G2" s="578"/>
      <c r="H2" s="578"/>
    </row>
    <row r="3" spans="1:8" ht="31.5">
      <c r="A3" s="435"/>
      <c r="B3" s="435"/>
      <c r="C3" s="435"/>
      <c r="D3" s="435"/>
      <c r="E3" s="435"/>
      <c r="F3" s="435"/>
      <c r="G3" s="579" t="s">
        <v>1564</v>
      </c>
      <c r="H3" s="57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80"/>
      <c r="B7" s="580"/>
      <c r="C7" s="580"/>
      <c r="D7" s="580"/>
      <c r="E7" s="580"/>
      <c r="F7" s="580"/>
      <c r="G7" s="580"/>
      <c r="H7" s="580"/>
    </row>
    <row r="8" spans="1:8" ht="17.25">
      <c r="A8" s="555" t="s">
        <v>4</v>
      </c>
      <c r="B8" s="555" t="s">
        <v>857</v>
      </c>
      <c r="C8" s="555"/>
      <c r="D8" s="436" t="s">
        <v>858</v>
      </c>
      <c r="E8" s="436" t="s">
        <v>859</v>
      </c>
      <c r="F8" s="555"/>
      <c r="G8" s="555"/>
      <c r="H8" s="555"/>
    </row>
    <row r="9" spans="1:8" ht="17.25" customHeight="1">
      <c r="A9" s="555"/>
      <c r="B9" s="573">
        <v>0.5</v>
      </c>
      <c r="C9" s="560"/>
      <c r="D9" s="8" t="s">
        <v>583</v>
      </c>
      <c r="E9" s="436">
        <v>2</v>
      </c>
      <c r="F9" s="555"/>
      <c r="G9" s="555"/>
      <c r="H9" s="555"/>
    </row>
    <row r="10" spans="1:8" ht="17.25">
      <c r="A10" s="555"/>
      <c r="B10" s="573">
        <v>0.5</v>
      </c>
      <c r="C10" s="560"/>
      <c r="D10" s="8" t="s">
        <v>1568</v>
      </c>
      <c r="E10" s="9">
        <v>5</v>
      </c>
      <c r="F10" s="555"/>
      <c r="G10" s="555"/>
      <c r="H10" s="555"/>
    </row>
    <row r="11" spans="1:8" ht="17.25">
      <c r="A11" s="555"/>
      <c r="B11" s="573">
        <v>0.5</v>
      </c>
      <c r="C11" s="581"/>
      <c r="D11" s="131" t="s">
        <v>1567</v>
      </c>
      <c r="E11" s="9">
        <v>4</v>
      </c>
      <c r="F11" s="555"/>
      <c r="G11" s="555"/>
      <c r="H11" s="555"/>
    </row>
    <row r="12" spans="1:8" ht="17.25">
      <c r="A12" s="555"/>
      <c r="B12" s="573">
        <v>0.5</v>
      </c>
      <c r="C12" s="581"/>
      <c r="D12" s="436" t="s">
        <v>1566</v>
      </c>
      <c r="E12" s="436">
        <v>3</v>
      </c>
      <c r="F12" s="572"/>
      <c r="G12" s="572"/>
      <c r="H12" s="572"/>
    </row>
    <row r="13" spans="1:8" ht="17.25">
      <c r="A13" s="555"/>
      <c r="B13" s="573">
        <v>0.5</v>
      </c>
      <c r="C13" s="581"/>
      <c r="D13" s="440" t="s">
        <v>1565</v>
      </c>
      <c r="E13" s="437">
        <v>10</v>
      </c>
      <c r="F13" s="571"/>
      <c r="G13" s="571"/>
      <c r="H13" s="571"/>
    </row>
    <row r="14" spans="1:8" ht="17.25">
      <c r="A14" s="555"/>
      <c r="B14" s="573"/>
      <c r="C14" s="581"/>
      <c r="D14" s="440"/>
      <c r="E14" s="437"/>
      <c r="F14" s="571"/>
      <c r="G14" s="571"/>
      <c r="H14" s="571"/>
    </row>
    <row r="15" spans="1:8" ht="17.25">
      <c r="A15" s="555"/>
      <c r="B15" s="573"/>
      <c r="C15" s="581"/>
      <c r="D15" s="440"/>
      <c r="E15" s="437"/>
      <c r="F15" s="571"/>
      <c r="G15" s="571"/>
      <c r="H15" s="571"/>
    </row>
    <row r="16" spans="1:8" ht="17.25">
      <c r="A16" s="555"/>
      <c r="B16" s="573"/>
      <c r="C16" s="560"/>
      <c r="D16" s="51"/>
      <c r="E16" s="436"/>
      <c r="F16" s="574"/>
      <c r="G16" s="575"/>
      <c r="H16" s="576"/>
    </row>
    <row r="17" spans="1:8" ht="17.25">
      <c r="A17" s="558"/>
      <c r="B17" s="573"/>
      <c r="C17" s="560"/>
      <c r="D17" s="12"/>
      <c r="E17" s="437"/>
      <c r="F17" s="571"/>
      <c r="G17" s="571"/>
      <c r="H17" s="571"/>
    </row>
    <row r="18" spans="1:8" ht="17.25">
      <c r="A18" s="558" t="s">
        <v>9</v>
      </c>
      <c r="B18" s="573">
        <v>0.33333333333333331</v>
      </c>
      <c r="C18" s="581"/>
      <c r="D18" s="12" t="s">
        <v>1578</v>
      </c>
      <c r="E18" s="436">
        <v>7</v>
      </c>
      <c r="F18" s="574"/>
      <c r="G18" s="575"/>
      <c r="H18" s="576"/>
    </row>
    <row r="19" spans="1:8" ht="17.25">
      <c r="A19" s="558"/>
      <c r="B19" s="573">
        <v>0.29166666666666669</v>
      </c>
      <c r="C19" s="581"/>
      <c r="D19" s="12" t="s">
        <v>1577</v>
      </c>
      <c r="E19" s="437">
        <v>4</v>
      </c>
      <c r="F19" s="574"/>
      <c r="G19" s="575"/>
      <c r="H19" s="576"/>
    </row>
    <row r="20" spans="1:8" ht="17.25">
      <c r="A20" s="558"/>
      <c r="B20" s="573">
        <v>0.33333333333333331</v>
      </c>
      <c r="C20" s="581"/>
      <c r="D20" s="14" t="s">
        <v>1576</v>
      </c>
      <c r="E20" s="437">
        <v>2</v>
      </c>
      <c r="F20" s="571"/>
      <c r="G20" s="571"/>
      <c r="H20" s="571"/>
    </row>
    <row r="21" spans="1:8" ht="17.25" customHeight="1">
      <c r="A21" s="558"/>
      <c r="B21" s="573">
        <v>0.29166666666666669</v>
      </c>
      <c r="C21" s="581"/>
      <c r="D21" s="439" t="s">
        <v>1575</v>
      </c>
      <c r="E21" s="436">
        <v>5</v>
      </c>
      <c r="F21" s="555"/>
      <c r="G21" s="555"/>
      <c r="H21" s="555"/>
    </row>
    <row r="22" spans="1:8" ht="17.25">
      <c r="A22" s="558"/>
      <c r="B22" s="570">
        <v>0.29166666666666669</v>
      </c>
      <c r="C22" s="570"/>
      <c r="D22" s="439" t="s">
        <v>795</v>
      </c>
      <c r="E22" s="436">
        <v>4</v>
      </c>
      <c r="F22" s="555"/>
      <c r="G22" s="555"/>
      <c r="H22" s="555"/>
    </row>
    <row r="23" spans="1:8" ht="17.25">
      <c r="A23" s="558"/>
      <c r="B23" s="570">
        <v>0.29166666666666669</v>
      </c>
      <c r="C23" s="571"/>
      <c r="D23" s="16" t="s">
        <v>1574</v>
      </c>
      <c r="E23" s="436">
        <v>4</v>
      </c>
      <c r="F23" s="555"/>
      <c r="G23" s="555"/>
      <c r="H23" s="555"/>
    </row>
    <row r="24" spans="1:8" ht="17.25">
      <c r="A24" s="558"/>
      <c r="B24" s="685">
        <v>0.29166666666666669</v>
      </c>
      <c r="C24" s="686"/>
      <c r="D24" s="16" t="s">
        <v>546</v>
      </c>
      <c r="E24" s="436">
        <v>6</v>
      </c>
      <c r="F24" s="558"/>
      <c r="G24" s="559"/>
      <c r="H24" s="560"/>
    </row>
    <row r="25" spans="1:8" ht="17.25">
      <c r="A25" s="558"/>
      <c r="B25" s="570">
        <v>0.29166666666666669</v>
      </c>
      <c r="C25" s="571"/>
      <c r="D25" s="16" t="s">
        <v>1573</v>
      </c>
      <c r="E25" s="436">
        <v>2</v>
      </c>
      <c r="F25" s="558"/>
      <c r="G25" s="559"/>
      <c r="H25" s="560"/>
    </row>
    <row r="26" spans="1:8" ht="17.25">
      <c r="A26" s="558"/>
      <c r="B26" s="685">
        <v>0.3125</v>
      </c>
      <c r="C26" s="686"/>
      <c r="D26" s="16" t="s">
        <v>1572</v>
      </c>
      <c r="E26" s="436">
        <v>2</v>
      </c>
      <c r="F26" s="437"/>
      <c r="G26" s="441"/>
      <c r="H26" s="438"/>
    </row>
    <row r="27" spans="1:8" ht="17.25">
      <c r="A27" s="558"/>
      <c r="B27" s="685">
        <v>0.27083333333333331</v>
      </c>
      <c r="C27" s="686"/>
      <c r="D27" s="16" t="s">
        <v>1571</v>
      </c>
      <c r="E27" s="436">
        <v>7</v>
      </c>
      <c r="F27" s="437"/>
      <c r="G27" s="441"/>
      <c r="H27" s="438"/>
    </row>
    <row r="28" spans="1:8" ht="17.25">
      <c r="A28" s="558"/>
      <c r="B28" s="685">
        <v>0.33333333333333331</v>
      </c>
      <c r="C28" s="686"/>
      <c r="D28" s="16" t="s">
        <v>1570</v>
      </c>
      <c r="E28" s="436">
        <v>2</v>
      </c>
      <c r="F28" s="437"/>
      <c r="G28" s="441"/>
      <c r="H28" s="438"/>
    </row>
    <row r="29" spans="1:8" ht="17.25">
      <c r="A29" s="558"/>
      <c r="B29" s="570">
        <v>0.29166666666666669</v>
      </c>
      <c r="C29" s="571"/>
      <c r="D29" s="16" t="s">
        <v>1569</v>
      </c>
      <c r="E29" s="436">
        <v>2</v>
      </c>
      <c r="F29" s="555"/>
      <c r="G29" s="555"/>
      <c r="H29" s="555"/>
    </row>
    <row r="30" spans="1:8" ht="17.25" customHeight="1">
      <c r="A30" s="561" t="s">
        <v>1579</v>
      </c>
      <c r="B30" s="562"/>
      <c r="C30" s="562"/>
      <c r="D30" s="563"/>
      <c r="E30" s="567" t="s">
        <v>1597</v>
      </c>
      <c r="F30" s="568"/>
      <c r="G30" s="568"/>
      <c r="H30" s="569"/>
    </row>
    <row r="31" spans="1:8" ht="17.25" customHeight="1">
      <c r="A31" s="564"/>
      <c r="B31" s="565"/>
      <c r="C31" s="565"/>
      <c r="D31" s="566"/>
      <c r="E31" s="564"/>
      <c r="F31" s="565"/>
      <c r="G31" s="565"/>
      <c r="H31" s="566"/>
    </row>
    <row r="32" spans="1:8" ht="17.25" customHeight="1">
      <c r="A32" s="436" t="s">
        <v>10</v>
      </c>
      <c r="B32" s="558" t="s">
        <v>1580</v>
      </c>
      <c r="C32" s="559"/>
      <c r="D32" s="560"/>
      <c r="E32" s="436" t="s">
        <v>11</v>
      </c>
      <c r="F32" s="555" t="s">
        <v>1598</v>
      </c>
      <c r="G32" s="555"/>
      <c r="H32" s="555"/>
    </row>
    <row r="33" spans="1:8" ht="17.25" customHeight="1">
      <c r="A33" s="436" t="s">
        <v>12</v>
      </c>
      <c r="B33" s="558" t="s">
        <v>1581</v>
      </c>
      <c r="C33" s="559"/>
      <c r="D33" s="560"/>
      <c r="E33" s="436" t="s">
        <v>14</v>
      </c>
      <c r="F33" s="555" t="s">
        <v>1599</v>
      </c>
      <c r="G33" s="555"/>
      <c r="H33" s="555"/>
    </row>
    <row r="34" spans="1:8" ht="17.25" customHeight="1">
      <c r="A34" s="436" t="s">
        <v>15</v>
      </c>
      <c r="B34" s="558" t="s">
        <v>1555</v>
      </c>
      <c r="C34" s="559"/>
      <c r="D34" s="560"/>
      <c r="E34" s="436" t="s">
        <v>16</v>
      </c>
      <c r="F34" s="555"/>
      <c r="G34" s="555"/>
      <c r="H34" s="555"/>
    </row>
    <row r="35" spans="1:8" ht="17.25" customHeight="1">
      <c r="A35" s="436" t="s">
        <v>17</v>
      </c>
      <c r="B35" s="558" t="s">
        <v>1556</v>
      </c>
      <c r="C35" s="559"/>
      <c r="D35" s="560"/>
      <c r="E35" s="436" t="s">
        <v>18</v>
      </c>
      <c r="F35" s="555" t="s">
        <v>837</v>
      </c>
      <c r="G35" s="555"/>
      <c r="H35" s="555"/>
    </row>
    <row r="36" spans="1:8" ht="17.25" customHeight="1">
      <c r="A36" s="436" t="s">
        <v>19</v>
      </c>
      <c r="B36" s="558"/>
      <c r="C36" s="559"/>
      <c r="D36" s="560"/>
      <c r="E36" s="436" t="s">
        <v>20</v>
      </c>
      <c r="F36" s="555" t="s">
        <v>838</v>
      </c>
      <c r="G36" s="555"/>
      <c r="H36" s="555"/>
    </row>
    <row r="37" spans="1:8" ht="17.25" customHeight="1">
      <c r="A37" s="436"/>
      <c r="B37" s="558"/>
      <c r="C37" s="559"/>
      <c r="D37" s="560"/>
      <c r="E37" s="436" t="s">
        <v>21</v>
      </c>
      <c r="F37" s="555" t="s">
        <v>1600</v>
      </c>
      <c r="G37" s="555"/>
      <c r="H37" s="555"/>
    </row>
    <row r="38" spans="1:8" ht="17.25" customHeight="1">
      <c r="A38" s="436"/>
      <c r="B38" s="558"/>
      <c r="C38" s="559"/>
      <c r="D38" s="560"/>
      <c r="E38" s="436" t="s">
        <v>22</v>
      </c>
      <c r="F38" s="555" t="s">
        <v>837</v>
      </c>
      <c r="G38" s="555"/>
      <c r="H38" s="555"/>
    </row>
    <row r="39" spans="1:8">
      <c r="A39" s="17"/>
      <c r="B39" s="729"/>
      <c r="C39" s="730"/>
      <c r="D39" s="731"/>
      <c r="E39" s="17"/>
      <c r="F39" s="556"/>
      <c r="G39" s="556"/>
      <c r="H39" s="556"/>
    </row>
    <row r="40" spans="1:8" ht="24" customHeight="1">
      <c r="A40" s="732" t="s">
        <v>24</v>
      </c>
      <c r="B40" s="733"/>
      <c r="C40" s="733"/>
      <c r="D40" s="733"/>
      <c r="E40" s="733"/>
      <c r="F40" s="733"/>
      <c r="G40" s="733"/>
      <c r="H40" s="734"/>
    </row>
    <row r="41" spans="1:8" ht="20.25" customHeight="1">
      <c r="A41" s="741" t="s">
        <v>1582</v>
      </c>
      <c r="B41" s="741"/>
      <c r="C41" s="741"/>
      <c r="D41" s="716"/>
      <c r="E41" s="447" t="s">
        <v>1512</v>
      </c>
      <c r="F41" s="446"/>
      <c r="G41" s="446"/>
      <c r="H41" s="448"/>
    </row>
    <row r="42" spans="1:8" ht="19.5" customHeight="1">
      <c r="A42" s="717" t="s">
        <v>1583</v>
      </c>
      <c r="B42" s="717"/>
      <c r="C42" s="717"/>
      <c r="D42" s="650"/>
      <c r="E42" s="452" t="s">
        <v>1590</v>
      </c>
      <c r="F42" s="444"/>
      <c r="G42" s="444"/>
      <c r="H42" s="445"/>
    </row>
    <row r="43" spans="1:8" ht="16.5" customHeight="1">
      <c r="A43" s="717" t="s">
        <v>1584</v>
      </c>
      <c r="B43" s="717"/>
      <c r="C43" s="717"/>
      <c r="D43" s="650"/>
      <c r="E43" s="721" t="s">
        <v>1591</v>
      </c>
      <c r="F43" s="649"/>
      <c r="G43" s="649"/>
      <c r="H43" s="650"/>
    </row>
    <row r="44" spans="1:8" ht="17.25" customHeight="1">
      <c r="A44" s="717" t="s">
        <v>1619</v>
      </c>
      <c r="B44" s="717"/>
      <c r="C44" s="717"/>
      <c r="D44" s="650"/>
      <c r="E44" s="742" t="s">
        <v>1592</v>
      </c>
      <c r="F44" s="743"/>
      <c r="G44" s="743"/>
      <c r="H44" s="630"/>
    </row>
    <row r="45" spans="1:8" ht="16.5" customHeight="1">
      <c r="A45" s="717"/>
      <c r="B45" s="717"/>
      <c r="C45" s="717"/>
      <c r="D45" s="650"/>
      <c r="E45" s="452" t="s">
        <v>1593</v>
      </c>
      <c r="F45" s="451"/>
      <c r="G45" s="426"/>
      <c r="H45" s="427"/>
    </row>
    <row r="46" spans="1:8" ht="17.25" customHeight="1">
      <c r="A46" s="747"/>
      <c r="B46" s="747"/>
      <c r="C46" s="747"/>
      <c r="D46" s="737"/>
      <c r="E46" s="428" t="s">
        <v>1594</v>
      </c>
      <c r="F46" s="426"/>
      <c r="G46" s="426"/>
      <c r="H46" s="427"/>
    </row>
    <row r="47" spans="1:8" ht="17.25" customHeight="1">
      <c r="A47" s="747"/>
      <c r="B47" s="747"/>
      <c r="C47" s="747"/>
      <c r="D47" s="737"/>
      <c r="E47" s="453" t="s">
        <v>1595</v>
      </c>
      <c r="F47" s="450"/>
      <c r="G47" s="450"/>
      <c r="H47" s="443"/>
    </row>
    <row r="48" spans="1:8" ht="17.25" customHeight="1">
      <c r="A48" s="717"/>
      <c r="B48" s="717"/>
      <c r="C48" s="717"/>
      <c r="D48" s="650"/>
      <c r="E48" s="742"/>
      <c r="F48" s="743"/>
      <c r="G48" s="743"/>
      <c r="H48" s="630"/>
    </row>
    <row r="49" spans="1:8" ht="17.25" customHeight="1">
      <c r="A49" s="717"/>
      <c r="B49" s="717"/>
      <c r="C49" s="717"/>
      <c r="D49" s="650"/>
      <c r="E49" s="432" t="s">
        <v>1596</v>
      </c>
      <c r="F49" s="433"/>
      <c r="G49" s="433"/>
      <c r="H49" s="434"/>
    </row>
    <row r="50" spans="1:8" ht="17.25" customHeight="1">
      <c r="A50" s="717"/>
      <c r="B50" s="717"/>
      <c r="C50" s="717"/>
      <c r="D50" s="650"/>
      <c r="E50" s="748"/>
      <c r="F50" s="743"/>
      <c r="G50" s="743"/>
      <c r="H50" s="630"/>
    </row>
    <row r="51" spans="1:8" ht="17.25" customHeight="1">
      <c r="A51" s="717"/>
      <c r="B51" s="717"/>
      <c r="C51" s="717"/>
      <c r="D51" s="650"/>
      <c r="E51" s="676"/>
      <c r="F51" s="648"/>
      <c r="G51" s="648"/>
      <c r="H51" s="719"/>
    </row>
    <row r="52" spans="1:8" ht="17.25" customHeight="1">
      <c r="A52" s="717"/>
      <c r="B52" s="717"/>
      <c r="C52" s="717"/>
      <c r="D52" s="650"/>
      <c r="E52" s="676"/>
      <c r="F52" s="648"/>
      <c r="G52" s="648"/>
      <c r="H52" s="719"/>
    </row>
    <row r="53" spans="1:8" ht="17.25" customHeight="1">
      <c r="A53" s="717"/>
      <c r="B53" s="717"/>
      <c r="C53" s="717"/>
      <c r="D53" s="650"/>
      <c r="E53" s="676"/>
      <c r="F53" s="648"/>
      <c r="G53" s="648"/>
      <c r="H53" s="719"/>
    </row>
    <row r="54" spans="1:8" ht="17.25" customHeight="1">
      <c r="A54" s="629"/>
      <c r="B54" s="629"/>
      <c r="C54" s="629"/>
      <c r="D54" s="630"/>
      <c r="E54" s="449"/>
      <c r="F54" s="450"/>
      <c r="G54" s="450"/>
      <c r="H54" s="443"/>
    </row>
    <row r="55" spans="1:8">
      <c r="A55" s="533"/>
      <c r="B55" s="597"/>
      <c r="C55" s="597"/>
      <c r="D55" s="598"/>
      <c r="E55" s="676"/>
      <c r="F55" s="648"/>
      <c r="G55" s="648"/>
      <c r="H55" s="719"/>
    </row>
    <row r="56" spans="1:8">
      <c r="A56" s="631"/>
      <c r="B56" s="632"/>
      <c r="C56" s="632"/>
      <c r="D56" s="633"/>
      <c r="E56" s="429"/>
      <c r="F56" s="429"/>
      <c r="G56" s="429"/>
      <c r="H56" s="430"/>
    </row>
    <row r="57" spans="1:8" s="21" customFormat="1" ht="22.5" customHeight="1">
      <c r="A57" s="600" t="s">
        <v>1520</v>
      </c>
      <c r="B57" s="725"/>
      <c r="C57" s="725"/>
      <c r="D57" s="725"/>
      <c r="E57" s="725"/>
      <c r="F57" s="725"/>
      <c r="G57" s="69">
        <f>C64+G64</f>
        <v>0</v>
      </c>
      <c r="H57" s="431"/>
    </row>
    <row r="58" spans="1:8" s="59" customFormat="1">
      <c r="A58" s="593" t="s">
        <v>446</v>
      </c>
      <c r="B58" s="61" t="s">
        <v>253</v>
      </c>
      <c r="C58" s="60" t="s">
        <v>254</v>
      </c>
      <c r="D58" s="60" t="s">
        <v>256</v>
      </c>
      <c r="E58" s="593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594"/>
      <c r="B59" s="64"/>
      <c r="C59" s="63"/>
      <c r="D59" s="60"/>
      <c r="E59" s="594"/>
      <c r="F59" s="64"/>
      <c r="G59" s="63"/>
      <c r="H59" s="245"/>
    </row>
    <row r="60" spans="1:8">
      <c r="A60" s="594"/>
      <c r="B60" s="62"/>
      <c r="C60" s="63"/>
      <c r="D60" s="60"/>
      <c r="E60" s="594"/>
      <c r="F60" s="64"/>
      <c r="G60" s="63"/>
      <c r="H60" s="246"/>
    </row>
    <row r="61" spans="1:8">
      <c r="A61" s="594"/>
      <c r="B61" s="62"/>
      <c r="C61" s="63"/>
      <c r="D61" s="60"/>
      <c r="E61" s="594"/>
      <c r="F61" s="64"/>
      <c r="G61" s="63"/>
      <c r="H61" s="114"/>
    </row>
    <row r="62" spans="1:8">
      <c r="A62" s="594"/>
      <c r="B62" s="62"/>
      <c r="C62" s="63"/>
      <c r="D62" s="60"/>
      <c r="E62" s="594"/>
      <c r="F62" s="64"/>
      <c r="G62" s="63"/>
      <c r="H62" s="62"/>
    </row>
    <row r="63" spans="1:8">
      <c r="A63" s="594"/>
      <c r="B63" s="62"/>
      <c r="C63" s="63"/>
      <c r="D63" s="60"/>
      <c r="E63" s="594"/>
      <c r="F63" s="62"/>
      <c r="G63" s="63"/>
      <c r="H63" s="62"/>
    </row>
    <row r="64" spans="1:8">
      <c r="A64" s="595"/>
      <c r="B64" s="65" t="s">
        <v>260</v>
      </c>
      <c r="C64" s="66">
        <f>SUM(C59:C63)</f>
        <v>0</v>
      </c>
      <c r="D64" s="62"/>
      <c r="E64" s="595"/>
      <c r="F64" s="65" t="s">
        <v>260</v>
      </c>
      <c r="G64" s="67">
        <f>SUM(G59:G63)</f>
        <v>0</v>
      </c>
      <c r="H64" s="62"/>
    </row>
  </sheetData>
  <mergeCells count="92">
    <mergeCell ref="A57:F57"/>
    <mergeCell ref="A58:A64"/>
    <mergeCell ref="E58:E64"/>
    <mergeCell ref="A53:D53"/>
    <mergeCell ref="E53:H53"/>
    <mergeCell ref="A54:D54"/>
    <mergeCell ref="A55:D55"/>
    <mergeCell ref="E55:H55"/>
    <mergeCell ref="A56:D56"/>
    <mergeCell ref="E43:H43"/>
    <mergeCell ref="A52:D52"/>
    <mergeCell ref="E52:H52"/>
    <mergeCell ref="A45:D45"/>
    <mergeCell ref="A46:D46"/>
    <mergeCell ref="A47:D47"/>
    <mergeCell ref="A48:D48"/>
    <mergeCell ref="E48:H48"/>
    <mergeCell ref="A49:D49"/>
    <mergeCell ref="A50:D50"/>
    <mergeCell ref="E50:H50"/>
    <mergeCell ref="A51:D51"/>
    <mergeCell ref="E51:H51"/>
    <mergeCell ref="B35:D35"/>
    <mergeCell ref="F35:H35"/>
    <mergeCell ref="B36:D36"/>
    <mergeCell ref="F36:H36"/>
    <mergeCell ref="A44:D44"/>
    <mergeCell ref="E44:H44"/>
    <mergeCell ref="B37:D37"/>
    <mergeCell ref="F37:H37"/>
    <mergeCell ref="B38:D38"/>
    <mergeCell ref="F38:H38"/>
    <mergeCell ref="B39:D39"/>
    <mergeCell ref="F39:H39"/>
    <mergeCell ref="A40:H40"/>
    <mergeCell ref="A41:D41"/>
    <mergeCell ref="A42:D42"/>
    <mergeCell ref="A43:D43"/>
    <mergeCell ref="B32:D32"/>
    <mergeCell ref="F32:H32"/>
    <mergeCell ref="B33:D33"/>
    <mergeCell ref="F33:H33"/>
    <mergeCell ref="B34:D34"/>
    <mergeCell ref="F34:H34"/>
    <mergeCell ref="B26:C26"/>
    <mergeCell ref="B27:C27"/>
    <mergeCell ref="B28:C28"/>
    <mergeCell ref="A30:D31"/>
    <mergeCell ref="E30:H31"/>
    <mergeCell ref="F23:H23"/>
    <mergeCell ref="B24:C24"/>
    <mergeCell ref="F24:H24"/>
    <mergeCell ref="B25:C25"/>
    <mergeCell ref="F25:H25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9:C29"/>
    <mergeCell ref="F29:H29"/>
    <mergeCell ref="F21:H21"/>
    <mergeCell ref="B22:C22"/>
    <mergeCell ref="F22:H22"/>
    <mergeCell ref="B23:C23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H64"/>
  <sheetViews>
    <sheetView topLeftCell="A37" zoomScaleNormal="100" workbookViewId="0">
      <selection activeCell="F10" sqref="F10:H10"/>
    </sheetView>
  </sheetViews>
  <sheetFormatPr defaultRowHeight="16.5"/>
  <cols>
    <col min="1" max="1" width="9" style="461"/>
    <col min="2" max="2" width="10.25" style="461" customWidth="1"/>
    <col min="3" max="3" width="11.375" style="461" customWidth="1"/>
    <col min="4" max="4" width="21.5" style="461" customWidth="1"/>
    <col min="5" max="5" width="10.25" style="461" customWidth="1"/>
    <col min="6" max="6" width="9.875" style="461" bestFit="1" customWidth="1"/>
    <col min="7" max="7" width="18.125" style="461" customWidth="1"/>
    <col min="8" max="8" width="46.5" style="461" customWidth="1"/>
    <col min="9" max="10" width="9" style="461"/>
    <col min="11" max="11" width="9.5" style="461" bestFit="1" customWidth="1"/>
    <col min="12" max="16384" width="9" style="461"/>
  </cols>
  <sheetData>
    <row r="1" spans="1:8">
      <c r="A1" s="578" t="s">
        <v>0</v>
      </c>
      <c r="B1" s="578"/>
      <c r="C1" s="578"/>
      <c r="D1" s="578"/>
      <c r="E1" s="578"/>
      <c r="F1" s="578"/>
      <c r="G1" s="578"/>
      <c r="H1" s="578"/>
    </row>
    <row r="2" spans="1:8">
      <c r="A2" s="578"/>
      <c r="B2" s="578"/>
      <c r="C2" s="578"/>
      <c r="D2" s="578"/>
      <c r="E2" s="578"/>
      <c r="F2" s="578"/>
      <c r="G2" s="578"/>
      <c r="H2" s="578"/>
    </row>
    <row r="3" spans="1:8" ht="31.5">
      <c r="A3" s="454"/>
      <c r="B3" s="454"/>
      <c r="C3" s="454"/>
      <c r="D3" s="454"/>
      <c r="E3" s="454"/>
      <c r="F3" s="454"/>
      <c r="G3" s="579" t="s">
        <v>1601</v>
      </c>
      <c r="H3" s="57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80"/>
      <c r="B7" s="580"/>
      <c r="C7" s="580"/>
      <c r="D7" s="580"/>
      <c r="E7" s="580"/>
      <c r="F7" s="580"/>
      <c r="G7" s="580"/>
      <c r="H7" s="580"/>
    </row>
    <row r="8" spans="1:8" ht="17.25">
      <c r="A8" s="555" t="s">
        <v>4</v>
      </c>
      <c r="B8" s="555" t="s">
        <v>857</v>
      </c>
      <c r="C8" s="555"/>
      <c r="D8" s="455" t="s">
        <v>858</v>
      </c>
      <c r="E8" s="455" t="s">
        <v>859</v>
      </c>
      <c r="F8" s="555"/>
      <c r="G8" s="555"/>
      <c r="H8" s="555"/>
    </row>
    <row r="9" spans="1:8" ht="17.25" customHeight="1">
      <c r="A9" s="555"/>
      <c r="B9" s="573">
        <v>0.54166666666666663</v>
      </c>
      <c r="C9" s="560"/>
      <c r="D9" s="8" t="s">
        <v>1606</v>
      </c>
      <c r="E9" s="455">
        <v>3</v>
      </c>
      <c r="F9" s="555"/>
      <c r="G9" s="555"/>
      <c r="H9" s="555"/>
    </row>
    <row r="10" spans="1:8" ht="17.25">
      <c r="A10" s="555"/>
      <c r="B10" s="573">
        <v>0.54166666666666663</v>
      </c>
      <c r="C10" s="560"/>
      <c r="D10" s="8" t="s">
        <v>1605</v>
      </c>
      <c r="E10" s="9">
        <v>6</v>
      </c>
      <c r="F10" s="555"/>
      <c r="G10" s="555"/>
      <c r="H10" s="555"/>
    </row>
    <row r="11" spans="1:8" ht="17.25">
      <c r="A11" s="555"/>
      <c r="B11" s="573">
        <v>6.25E-2</v>
      </c>
      <c r="C11" s="581"/>
      <c r="D11" s="131" t="s">
        <v>1603</v>
      </c>
      <c r="E11" s="9">
        <v>6</v>
      </c>
      <c r="F11" s="555"/>
      <c r="G11" s="555"/>
      <c r="H11" s="555"/>
    </row>
    <row r="12" spans="1:8" ht="17.25">
      <c r="A12" s="555"/>
      <c r="B12" s="573" t="s">
        <v>1602</v>
      </c>
      <c r="C12" s="581"/>
      <c r="D12" s="455" t="s">
        <v>1604</v>
      </c>
      <c r="E12" s="455">
        <v>10</v>
      </c>
      <c r="F12" s="572" t="s">
        <v>1620</v>
      </c>
      <c r="G12" s="572"/>
      <c r="H12" s="572"/>
    </row>
    <row r="13" spans="1:8" ht="17.25">
      <c r="A13" s="555"/>
      <c r="B13" s="573"/>
      <c r="C13" s="581"/>
      <c r="D13" s="459"/>
      <c r="E13" s="456"/>
      <c r="F13" s="571"/>
      <c r="G13" s="571"/>
      <c r="H13" s="571"/>
    </row>
    <row r="14" spans="1:8" ht="17.25">
      <c r="A14" s="555"/>
      <c r="B14" s="573"/>
      <c r="C14" s="581"/>
      <c r="D14" s="459"/>
      <c r="E14" s="456"/>
      <c r="F14" s="571"/>
      <c r="G14" s="571"/>
      <c r="H14" s="571"/>
    </row>
    <row r="15" spans="1:8" ht="17.25">
      <c r="A15" s="555"/>
      <c r="B15" s="573"/>
      <c r="C15" s="581"/>
      <c r="D15" s="459"/>
      <c r="E15" s="456"/>
      <c r="F15" s="571"/>
      <c r="G15" s="571"/>
      <c r="H15" s="571"/>
    </row>
    <row r="16" spans="1:8" ht="17.25">
      <c r="A16" s="555"/>
      <c r="B16" s="573"/>
      <c r="C16" s="560"/>
      <c r="D16" s="51"/>
      <c r="E16" s="455"/>
      <c r="F16" s="574"/>
      <c r="G16" s="575"/>
      <c r="H16" s="576"/>
    </row>
    <row r="17" spans="1:8" ht="17.25">
      <c r="A17" s="558"/>
      <c r="B17" s="573"/>
      <c r="C17" s="560"/>
      <c r="D17" s="12"/>
      <c r="E17" s="456"/>
      <c r="F17" s="571"/>
      <c r="G17" s="571"/>
      <c r="H17" s="571"/>
    </row>
    <row r="18" spans="1:8" ht="17.25">
      <c r="A18" s="558" t="s">
        <v>9</v>
      </c>
      <c r="B18" s="573">
        <v>0.3125</v>
      </c>
      <c r="C18" s="581"/>
      <c r="D18" s="12" t="s">
        <v>1615</v>
      </c>
      <c r="E18" s="455">
        <v>6</v>
      </c>
      <c r="F18" s="574"/>
      <c r="G18" s="575"/>
      <c r="H18" s="576"/>
    </row>
    <row r="19" spans="1:8" ht="17.25">
      <c r="A19" s="558"/>
      <c r="B19" s="573">
        <v>0.29166666666666669</v>
      </c>
      <c r="C19" s="581"/>
      <c r="D19" s="12" t="s">
        <v>1614</v>
      </c>
      <c r="E19" s="456">
        <v>6</v>
      </c>
      <c r="F19" s="574"/>
      <c r="G19" s="575"/>
      <c r="H19" s="576"/>
    </row>
    <row r="20" spans="1:8" ht="17.25">
      <c r="A20" s="558"/>
      <c r="B20" s="573">
        <v>0.22916666666666666</v>
      </c>
      <c r="C20" s="581"/>
      <c r="D20" s="14" t="s">
        <v>1613</v>
      </c>
      <c r="E20" s="456">
        <v>2</v>
      </c>
      <c r="F20" s="571"/>
      <c r="G20" s="571"/>
      <c r="H20" s="571"/>
    </row>
    <row r="21" spans="1:8" ht="17.25" customHeight="1">
      <c r="A21" s="558"/>
      <c r="B21" s="573">
        <v>0.25</v>
      </c>
      <c r="C21" s="581"/>
      <c r="D21" s="458" t="s">
        <v>1612</v>
      </c>
      <c r="E21" s="455">
        <v>8</v>
      </c>
      <c r="F21" s="555"/>
      <c r="G21" s="555"/>
      <c r="H21" s="555"/>
    </row>
    <row r="22" spans="1:8" ht="17.25">
      <c r="A22" s="558"/>
      <c r="B22" s="570">
        <v>0.20833333333333334</v>
      </c>
      <c r="C22" s="570"/>
      <c r="D22" s="458" t="s">
        <v>1611</v>
      </c>
      <c r="E22" s="455">
        <v>8</v>
      </c>
      <c r="F22" s="555"/>
      <c r="G22" s="555"/>
      <c r="H22" s="555"/>
    </row>
    <row r="23" spans="1:8" ht="17.25">
      <c r="A23" s="558"/>
      <c r="B23" s="570">
        <v>0.3125</v>
      </c>
      <c r="C23" s="571"/>
      <c r="D23" s="16" t="s">
        <v>1610</v>
      </c>
      <c r="E23" s="455">
        <v>4</v>
      </c>
      <c r="F23" s="555"/>
      <c r="G23" s="555"/>
      <c r="H23" s="555"/>
    </row>
    <row r="24" spans="1:8" ht="17.25">
      <c r="A24" s="558"/>
      <c r="B24" s="685">
        <v>0.27083333333333331</v>
      </c>
      <c r="C24" s="686"/>
      <c r="D24" s="16" t="s">
        <v>1609</v>
      </c>
      <c r="E24" s="455">
        <v>2</v>
      </c>
      <c r="F24" s="558"/>
      <c r="G24" s="559"/>
      <c r="H24" s="560"/>
    </row>
    <row r="25" spans="1:8" ht="17.25">
      <c r="A25" s="558"/>
      <c r="B25" s="570">
        <v>0.27083333333333331</v>
      </c>
      <c r="C25" s="571"/>
      <c r="D25" s="16" t="s">
        <v>1223</v>
      </c>
      <c r="E25" s="455">
        <v>4</v>
      </c>
      <c r="F25" s="558"/>
      <c r="G25" s="559"/>
      <c r="H25" s="560"/>
    </row>
    <row r="26" spans="1:8" ht="17.25">
      <c r="A26" s="558"/>
      <c r="B26" s="685">
        <v>0.29166666666666669</v>
      </c>
      <c r="C26" s="686"/>
      <c r="D26" s="16" t="s">
        <v>1608</v>
      </c>
      <c r="E26" s="455">
        <v>2</v>
      </c>
      <c r="F26" s="456"/>
      <c r="G26" s="460"/>
      <c r="H26" s="457"/>
    </row>
    <row r="27" spans="1:8" ht="17.25">
      <c r="A27" s="558"/>
      <c r="B27" s="685">
        <v>0.3125</v>
      </c>
      <c r="C27" s="686"/>
      <c r="D27" s="16" t="s">
        <v>1607</v>
      </c>
      <c r="E27" s="455">
        <v>2</v>
      </c>
      <c r="F27" s="456"/>
      <c r="G27" s="460"/>
      <c r="H27" s="457"/>
    </row>
    <row r="28" spans="1:8" ht="17.25">
      <c r="A28" s="558"/>
      <c r="B28" s="685"/>
      <c r="C28" s="686"/>
      <c r="D28" s="16"/>
      <c r="E28" s="455"/>
      <c r="F28" s="456"/>
      <c r="G28" s="460"/>
      <c r="H28" s="457"/>
    </row>
    <row r="29" spans="1:8" ht="17.25">
      <c r="A29" s="558"/>
      <c r="B29" s="570"/>
      <c r="C29" s="571"/>
      <c r="D29" s="16"/>
      <c r="E29" s="455"/>
      <c r="F29" s="555"/>
      <c r="G29" s="555"/>
      <c r="H29" s="555"/>
    </row>
    <row r="30" spans="1:8" ht="17.25" customHeight="1">
      <c r="A30" s="561" t="s">
        <v>1616</v>
      </c>
      <c r="B30" s="562"/>
      <c r="C30" s="562"/>
      <c r="D30" s="563"/>
      <c r="E30" s="567" t="s">
        <v>1621</v>
      </c>
      <c r="F30" s="568"/>
      <c r="G30" s="568"/>
      <c r="H30" s="569"/>
    </row>
    <row r="31" spans="1:8" ht="17.25" customHeight="1">
      <c r="A31" s="564"/>
      <c r="B31" s="565"/>
      <c r="C31" s="565"/>
      <c r="D31" s="566"/>
      <c r="E31" s="564"/>
      <c r="F31" s="565"/>
      <c r="G31" s="565"/>
      <c r="H31" s="566"/>
    </row>
    <row r="32" spans="1:8" ht="17.25" customHeight="1">
      <c r="A32" s="455" t="s">
        <v>10</v>
      </c>
      <c r="B32" s="558" t="s">
        <v>1617</v>
      </c>
      <c r="C32" s="559"/>
      <c r="D32" s="560"/>
      <c r="E32" s="455" t="s">
        <v>11</v>
      </c>
      <c r="F32" s="555" t="s">
        <v>1622</v>
      </c>
      <c r="G32" s="555"/>
      <c r="H32" s="555"/>
    </row>
    <row r="33" spans="1:8" ht="17.25" customHeight="1">
      <c r="A33" s="455" t="s">
        <v>12</v>
      </c>
      <c r="B33" s="558" t="s">
        <v>1618</v>
      </c>
      <c r="C33" s="559"/>
      <c r="D33" s="560"/>
      <c r="E33" s="455" t="s">
        <v>14</v>
      </c>
      <c r="F33" s="555" t="s">
        <v>1623</v>
      </c>
      <c r="G33" s="555"/>
      <c r="H33" s="555"/>
    </row>
    <row r="34" spans="1:8" ht="17.25" customHeight="1">
      <c r="A34" s="455" t="s">
        <v>15</v>
      </c>
      <c r="B34" s="558" t="s">
        <v>1555</v>
      </c>
      <c r="C34" s="559"/>
      <c r="D34" s="560"/>
      <c r="E34" s="455" t="s">
        <v>16</v>
      </c>
      <c r="F34" s="555" t="s">
        <v>1624</v>
      </c>
      <c r="G34" s="555"/>
      <c r="H34" s="555"/>
    </row>
    <row r="35" spans="1:8" ht="17.25" customHeight="1">
      <c r="A35" s="455" t="s">
        <v>17</v>
      </c>
      <c r="B35" s="558" t="s">
        <v>1556</v>
      </c>
      <c r="C35" s="559"/>
      <c r="D35" s="560"/>
      <c r="E35" s="455" t="s">
        <v>18</v>
      </c>
      <c r="F35" s="555" t="s">
        <v>837</v>
      </c>
      <c r="G35" s="555"/>
      <c r="H35" s="555"/>
    </row>
    <row r="36" spans="1:8" ht="17.25" customHeight="1">
      <c r="A36" s="455" t="s">
        <v>19</v>
      </c>
      <c r="B36" s="558"/>
      <c r="C36" s="559"/>
      <c r="D36" s="560"/>
      <c r="E36" s="455" t="s">
        <v>20</v>
      </c>
      <c r="F36" s="555" t="s">
        <v>838</v>
      </c>
      <c r="G36" s="555"/>
      <c r="H36" s="555"/>
    </row>
    <row r="37" spans="1:8" ht="17.25" customHeight="1">
      <c r="A37" s="455"/>
      <c r="B37" s="558"/>
      <c r="C37" s="559"/>
      <c r="D37" s="560"/>
      <c r="E37" s="455" t="s">
        <v>21</v>
      </c>
      <c r="F37" s="555" t="s">
        <v>1625</v>
      </c>
      <c r="G37" s="555"/>
      <c r="H37" s="555"/>
    </row>
    <row r="38" spans="1:8" ht="17.25" customHeight="1">
      <c r="A38" s="455"/>
      <c r="B38" s="558"/>
      <c r="C38" s="559"/>
      <c r="D38" s="560"/>
      <c r="E38" s="455" t="s">
        <v>22</v>
      </c>
      <c r="F38" s="555" t="s">
        <v>837</v>
      </c>
      <c r="G38" s="555"/>
      <c r="H38" s="555"/>
    </row>
    <row r="39" spans="1:8">
      <c r="A39" s="17"/>
      <c r="B39" s="729"/>
      <c r="C39" s="730"/>
      <c r="D39" s="731"/>
      <c r="E39" s="17"/>
      <c r="F39" s="556"/>
      <c r="G39" s="556"/>
      <c r="H39" s="556"/>
    </row>
    <row r="40" spans="1:8" ht="24" customHeight="1">
      <c r="A40" s="732" t="s">
        <v>24</v>
      </c>
      <c r="B40" s="733"/>
      <c r="C40" s="733"/>
      <c r="D40" s="733"/>
      <c r="E40" s="733"/>
      <c r="F40" s="733"/>
      <c r="G40" s="733"/>
      <c r="H40" s="734"/>
    </row>
    <row r="41" spans="1:8" ht="20.25" customHeight="1">
      <c r="A41" s="749"/>
      <c r="B41" s="749"/>
      <c r="C41" s="749"/>
      <c r="D41" s="714"/>
      <c r="E41" s="466" t="s">
        <v>1512</v>
      </c>
      <c r="F41" s="465"/>
      <c r="G41" s="465"/>
      <c r="H41" s="467"/>
    </row>
    <row r="42" spans="1:8" ht="19.5" customHeight="1">
      <c r="A42" s="717"/>
      <c r="B42" s="717"/>
      <c r="C42" s="717"/>
      <c r="D42" s="650"/>
      <c r="E42" s="471" t="s">
        <v>1626</v>
      </c>
      <c r="F42" s="463"/>
      <c r="G42" s="463"/>
      <c r="H42" s="464"/>
    </row>
    <row r="43" spans="1:8" ht="16.5" customHeight="1">
      <c r="A43" s="717"/>
      <c r="B43" s="717"/>
      <c r="C43" s="717"/>
      <c r="D43" s="650"/>
      <c r="E43" s="721" t="s">
        <v>1627</v>
      </c>
      <c r="F43" s="649"/>
      <c r="G43" s="649"/>
      <c r="H43" s="650"/>
    </row>
    <row r="44" spans="1:8" ht="17.25" customHeight="1">
      <c r="A44" s="717"/>
      <c r="B44" s="717"/>
      <c r="C44" s="717"/>
      <c r="D44" s="650"/>
      <c r="E44" s="742" t="s">
        <v>1628</v>
      </c>
      <c r="F44" s="743"/>
      <c r="G44" s="743"/>
      <c r="H44" s="630"/>
    </row>
    <row r="45" spans="1:8" ht="16.5" customHeight="1">
      <c r="A45" s="717"/>
      <c r="B45" s="717"/>
      <c r="C45" s="717"/>
      <c r="D45" s="650"/>
      <c r="E45" s="468"/>
      <c r="F45" s="463"/>
      <c r="G45" s="426"/>
      <c r="H45" s="427"/>
    </row>
    <row r="46" spans="1:8" ht="17.25" customHeight="1">
      <c r="A46" s="747"/>
      <c r="B46" s="747"/>
      <c r="C46" s="747"/>
      <c r="D46" s="737"/>
      <c r="E46" s="428" t="s">
        <v>1629</v>
      </c>
      <c r="F46" s="426"/>
      <c r="G46" s="426"/>
      <c r="H46" s="427"/>
    </row>
    <row r="47" spans="1:8" ht="17.25" customHeight="1">
      <c r="A47" s="747"/>
      <c r="B47" s="747"/>
      <c r="C47" s="747"/>
      <c r="D47" s="737"/>
      <c r="E47" s="472" t="s">
        <v>1630</v>
      </c>
      <c r="F47" s="470"/>
      <c r="G47" s="470"/>
      <c r="H47" s="462"/>
    </row>
    <row r="48" spans="1:8" ht="17.25" customHeight="1">
      <c r="A48" s="717"/>
      <c r="B48" s="717"/>
      <c r="C48" s="717"/>
      <c r="D48" s="650"/>
      <c r="E48" s="742"/>
      <c r="F48" s="743"/>
      <c r="G48" s="743"/>
      <c r="H48" s="630"/>
    </row>
    <row r="49" spans="1:8" ht="17.25" customHeight="1">
      <c r="A49" s="717"/>
      <c r="B49" s="717"/>
      <c r="C49" s="717"/>
      <c r="D49" s="650"/>
      <c r="E49" s="432" t="s">
        <v>1095</v>
      </c>
      <c r="F49" s="433"/>
      <c r="G49" s="433"/>
      <c r="H49" s="434"/>
    </row>
    <row r="50" spans="1:8" ht="17.25" customHeight="1">
      <c r="A50" s="717"/>
      <c r="B50" s="717"/>
      <c r="C50" s="717"/>
      <c r="D50" s="650"/>
      <c r="E50" s="748" t="s">
        <v>1631</v>
      </c>
      <c r="F50" s="743"/>
      <c r="G50" s="743"/>
      <c r="H50" s="630"/>
    </row>
    <row r="51" spans="1:8" ht="17.25" customHeight="1">
      <c r="A51" s="717"/>
      <c r="B51" s="717"/>
      <c r="C51" s="717"/>
      <c r="D51" s="650"/>
      <c r="E51" s="676" t="s">
        <v>1632</v>
      </c>
      <c r="F51" s="648"/>
      <c r="G51" s="648"/>
      <c r="H51" s="719"/>
    </row>
    <row r="52" spans="1:8" ht="17.25" customHeight="1">
      <c r="A52" s="717"/>
      <c r="B52" s="717"/>
      <c r="C52" s="717"/>
      <c r="D52" s="650"/>
      <c r="E52" s="676" t="s">
        <v>1633</v>
      </c>
      <c r="F52" s="648"/>
      <c r="G52" s="648"/>
      <c r="H52" s="719"/>
    </row>
    <row r="53" spans="1:8" ht="17.25" customHeight="1">
      <c r="A53" s="717"/>
      <c r="B53" s="717"/>
      <c r="C53" s="717"/>
      <c r="D53" s="650"/>
      <c r="E53" s="676"/>
      <c r="F53" s="648"/>
      <c r="G53" s="648"/>
      <c r="H53" s="719"/>
    </row>
    <row r="54" spans="1:8" ht="17.25" customHeight="1">
      <c r="A54" s="629"/>
      <c r="B54" s="629"/>
      <c r="C54" s="629"/>
      <c r="D54" s="630"/>
      <c r="E54" s="469"/>
      <c r="F54" s="470"/>
      <c r="G54" s="470"/>
      <c r="H54" s="462"/>
    </row>
    <row r="55" spans="1:8">
      <c r="A55" s="533"/>
      <c r="B55" s="597"/>
      <c r="C55" s="597"/>
      <c r="D55" s="598"/>
      <c r="E55" s="676"/>
      <c r="F55" s="648"/>
      <c r="G55" s="648"/>
      <c r="H55" s="719"/>
    </row>
    <row r="56" spans="1:8">
      <c r="A56" s="631"/>
      <c r="B56" s="632"/>
      <c r="C56" s="632"/>
      <c r="D56" s="633"/>
      <c r="E56" s="429"/>
      <c r="F56" s="429"/>
      <c r="G56" s="429"/>
      <c r="H56" s="430"/>
    </row>
    <row r="57" spans="1:8" s="21" customFormat="1" ht="22.5" customHeight="1">
      <c r="A57" s="600" t="s">
        <v>1520</v>
      </c>
      <c r="B57" s="725"/>
      <c r="C57" s="725"/>
      <c r="D57" s="725"/>
      <c r="E57" s="725"/>
      <c r="F57" s="725"/>
      <c r="G57" s="69">
        <f>C64+G64</f>
        <v>0</v>
      </c>
      <c r="H57" s="431"/>
    </row>
    <row r="58" spans="1:8" s="59" customFormat="1">
      <c r="A58" s="593" t="s">
        <v>446</v>
      </c>
      <c r="B58" s="61" t="s">
        <v>253</v>
      </c>
      <c r="C58" s="60" t="s">
        <v>254</v>
      </c>
      <c r="D58" s="60" t="s">
        <v>256</v>
      </c>
      <c r="E58" s="593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594"/>
      <c r="B59" s="64"/>
      <c r="C59" s="63"/>
      <c r="D59" s="60"/>
      <c r="E59" s="594"/>
      <c r="F59" s="64"/>
      <c r="G59" s="63"/>
      <c r="H59" s="245"/>
    </row>
    <row r="60" spans="1:8">
      <c r="A60" s="594"/>
      <c r="B60" s="62"/>
      <c r="C60" s="63"/>
      <c r="D60" s="60"/>
      <c r="E60" s="594"/>
      <c r="F60" s="64"/>
      <c r="G60" s="63"/>
      <c r="H60" s="246"/>
    </row>
    <row r="61" spans="1:8">
      <c r="A61" s="594"/>
      <c r="B61" s="62"/>
      <c r="C61" s="63"/>
      <c r="D61" s="60"/>
      <c r="E61" s="594"/>
      <c r="F61" s="64"/>
      <c r="G61" s="63"/>
      <c r="H61" s="114"/>
    </row>
    <row r="62" spans="1:8">
      <c r="A62" s="594"/>
      <c r="B62" s="62"/>
      <c r="C62" s="63"/>
      <c r="D62" s="60"/>
      <c r="E62" s="594"/>
      <c r="F62" s="64"/>
      <c r="G62" s="63"/>
      <c r="H62" s="62"/>
    </row>
    <row r="63" spans="1:8">
      <c r="A63" s="594"/>
      <c r="B63" s="62"/>
      <c r="C63" s="63"/>
      <c r="D63" s="60"/>
      <c r="E63" s="594"/>
      <c r="F63" s="62"/>
      <c r="G63" s="63"/>
      <c r="H63" s="62"/>
    </row>
    <row r="64" spans="1:8">
      <c r="A64" s="595"/>
      <c r="B64" s="65" t="s">
        <v>260</v>
      </c>
      <c r="C64" s="66">
        <f>SUM(C59:C63)</f>
        <v>0</v>
      </c>
      <c r="D64" s="62"/>
      <c r="E64" s="595"/>
      <c r="F64" s="65" t="s">
        <v>260</v>
      </c>
      <c r="G64" s="67">
        <f>SUM(G59:G63)</f>
        <v>0</v>
      </c>
      <c r="H64" s="62"/>
    </row>
  </sheetData>
  <mergeCells count="92">
    <mergeCell ref="A52:D52"/>
    <mergeCell ref="E52:H52"/>
    <mergeCell ref="A57:F57"/>
    <mergeCell ref="A58:A64"/>
    <mergeCell ref="E58:E64"/>
    <mergeCell ref="A53:D53"/>
    <mergeCell ref="E53:H53"/>
    <mergeCell ref="A54:D54"/>
    <mergeCell ref="A55:D55"/>
    <mergeCell ref="E55:H55"/>
    <mergeCell ref="A56:D56"/>
    <mergeCell ref="E48:H48"/>
    <mergeCell ref="A50:D50"/>
    <mergeCell ref="E50:H50"/>
    <mergeCell ref="A51:D51"/>
    <mergeCell ref="E51:H51"/>
    <mergeCell ref="B38:D38"/>
    <mergeCell ref="F38:H38"/>
    <mergeCell ref="B39:D39"/>
    <mergeCell ref="F39:H39"/>
    <mergeCell ref="A49:D49"/>
    <mergeCell ref="A40:H40"/>
    <mergeCell ref="A41:D41"/>
    <mergeCell ref="A42:D42"/>
    <mergeCell ref="A43:D43"/>
    <mergeCell ref="E43:H43"/>
    <mergeCell ref="A44:D44"/>
    <mergeCell ref="E44:H44"/>
    <mergeCell ref="A45:D45"/>
    <mergeCell ref="A46:D46"/>
    <mergeCell ref="A47:D47"/>
    <mergeCell ref="A48:D48"/>
    <mergeCell ref="B35:D35"/>
    <mergeCell ref="F35:H35"/>
    <mergeCell ref="B36:D36"/>
    <mergeCell ref="F36:H36"/>
    <mergeCell ref="B37:D37"/>
    <mergeCell ref="F37:H37"/>
    <mergeCell ref="B32:D32"/>
    <mergeCell ref="F32:H32"/>
    <mergeCell ref="B33:D33"/>
    <mergeCell ref="F33:H33"/>
    <mergeCell ref="B34:D34"/>
    <mergeCell ref="F34:H34"/>
    <mergeCell ref="B26:C26"/>
    <mergeCell ref="B27:C27"/>
    <mergeCell ref="B28:C28"/>
    <mergeCell ref="A30:D31"/>
    <mergeCell ref="E30:H31"/>
    <mergeCell ref="F23:H23"/>
    <mergeCell ref="B24:C24"/>
    <mergeCell ref="F24:H24"/>
    <mergeCell ref="B25:C25"/>
    <mergeCell ref="F25:H25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9:C29"/>
    <mergeCell ref="F29:H29"/>
    <mergeCell ref="F21:H21"/>
    <mergeCell ref="B22:C22"/>
    <mergeCell ref="F22:H22"/>
    <mergeCell ref="B23:C23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H64"/>
  <sheetViews>
    <sheetView zoomScaleNormal="100" workbookViewId="0">
      <selection activeCell="N44" sqref="N44"/>
    </sheetView>
  </sheetViews>
  <sheetFormatPr defaultRowHeight="16.5"/>
  <cols>
    <col min="1" max="1" width="9" style="480"/>
    <col min="2" max="2" width="10.25" style="480" customWidth="1"/>
    <col min="3" max="3" width="11.375" style="480" customWidth="1"/>
    <col min="4" max="4" width="21.5" style="480" customWidth="1"/>
    <col min="5" max="5" width="10.25" style="480" customWidth="1"/>
    <col min="6" max="6" width="9.875" style="480" bestFit="1" customWidth="1"/>
    <col min="7" max="7" width="18.125" style="480" customWidth="1"/>
    <col min="8" max="8" width="46.5" style="480" customWidth="1"/>
    <col min="9" max="10" width="9" style="480"/>
    <col min="11" max="11" width="9.5" style="480" bestFit="1" customWidth="1"/>
    <col min="12" max="16384" width="9" style="480"/>
  </cols>
  <sheetData>
    <row r="1" spans="1:8">
      <c r="A1" s="578" t="s">
        <v>0</v>
      </c>
      <c r="B1" s="578"/>
      <c r="C1" s="578"/>
      <c r="D1" s="578"/>
      <c r="E1" s="578"/>
      <c r="F1" s="578"/>
      <c r="G1" s="578"/>
      <c r="H1" s="578"/>
    </row>
    <row r="2" spans="1:8">
      <c r="A2" s="578"/>
      <c r="B2" s="578"/>
      <c r="C2" s="578"/>
      <c r="D2" s="578"/>
      <c r="E2" s="578"/>
      <c r="F2" s="578"/>
      <c r="G2" s="578"/>
      <c r="H2" s="578"/>
    </row>
    <row r="3" spans="1:8" ht="31.5">
      <c r="A3" s="473"/>
      <c r="B3" s="473"/>
      <c r="C3" s="473"/>
      <c r="D3" s="473"/>
      <c r="E3" s="473"/>
      <c r="F3" s="473"/>
      <c r="G3" s="579" t="s">
        <v>1634</v>
      </c>
      <c r="H3" s="57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80"/>
      <c r="B7" s="580"/>
      <c r="C7" s="580"/>
      <c r="D7" s="580"/>
      <c r="E7" s="580"/>
      <c r="F7" s="580"/>
      <c r="G7" s="580"/>
      <c r="H7" s="580"/>
    </row>
    <row r="8" spans="1:8" ht="17.25">
      <c r="A8" s="555" t="s">
        <v>4</v>
      </c>
      <c r="B8" s="555" t="s">
        <v>857</v>
      </c>
      <c r="C8" s="555"/>
      <c r="D8" s="474" t="s">
        <v>858</v>
      </c>
      <c r="E8" s="474" t="s">
        <v>859</v>
      </c>
      <c r="F8" s="555"/>
      <c r="G8" s="555"/>
      <c r="H8" s="555"/>
    </row>
    <row r="9" spans="1:8" ht="17.25" customHeight="1">
      <c r="A9" s="555"/>
      <c r="B9" s="573">
        <v>0.45833333333333331</v>
      </c>
      <c r="C9" s="560"/>
      <c r="D9" s="8" t="s">
        <v>1636</v>
      </c>
      <c r="E9" s="474">
        <v>4</v>
      </c>
      <c r="F9" s="555"/>
      <c r="G9" s="555"/>
      <c r="H9" s="555"/>
    </row>
    <row r="10" spans="1:8" ht="17.25">
      <c r="A10" s="555"/>
      <c r="B10" s="573">
        <v>0.16666666666666666</v>
      </c>
      <c r="C10" s="560"/>
      <c r="D10" s="8" t="s">
        <v>1635</v>
      </c>
      <c r="E10" s="9">
        <v>4</v>
      </c>
      <c r="F10" s="555"/>
      <c r="G10" s="555"/>
      <c r="H10" s="555"/>
    </row>
    <row r="11" spans="1:8" ht="17.25">
      <c r="A11" s="555"/>
      <c r="B11" s="573"/>
      <c r="C11" s="581"/>
      <c r="D11" s="131"/>
      <c r="E11" s="9"/>
      <c r="F11" s="555"/>
      <c r="G11" s="555"/>
      <c r="H11" s="555"/>
    </row>
    <row r="12" spans="1:8" ht="17.25">
      <c r="A12" s="555"/>
      <c r="B12" s="573"/>
      <c r="C12" s="581"/>
      <c r="D12" s="474"/>
      <c r="E12" s="474"/>
      <c r="F12" s="572"/>
      <c r="G12" s="572"/>
      <c r="H12" s="572"/>
    </row>
    <row r="13" spans="1:8" ht="17.25">
      <c r="A13" s="555"/>
      <c r="B13" s="573"/>
      <c r="C13" s="581"/>
      <c r="D13" s="478"/>
      <c r="E13" s="475"/>
      <c r="F13" s="571"/>
      <c r="G13" s="571"/>
      <c r="H13" s="571"/>
    </row>
    <row r="14" spans="1:8" ht="17.25">
      <c r="A14" s="555"/>
      <c r="B14" s="573"/>
      <c r="C14" s="581"/>
      <c r="D14" s="478"/>
      <c r="E14" s="475"/>
      <c r="F14" s="571"/>
      <c r="G14" s="571"/>
      <c r="H14" s="571"/>
    </row>
    <row r="15" spans="1:8" ht="17.25">
      <c r="A15" s="555"/>
      <c r="B15" s="573"/>
      <c r="C15" s="581"/>
      <c r="D15" s="478"/>
      <c r="E15" s="475"/>
      <c r="F15" s="571"/>
      <c r="G15" s="571"/>
      <c r="H15" s="571"/>
    </row>
    <row r="16" spans="1:8" ht="17.25">
      <c r="A16" s="555"/>
      <c r="B16" s="573"/>
      <c r="C16" s="560"/>
      <c r="D16" s="51"/>
      <c r="E16" s="474"/>
      <c r="F16" s="574"/>
      <c r="G16" s="575"/>
      <c r="H16" s="576"/>
    </row>
    <row r="17" spans="1:8" ht="17.25">
      <c r="A17" s="558"/>
      <c r="B17" s="573"/>
      <c r="C17" s="560"/>
      <c r="D17" s="12"/>
      <c r="E17" s="475"/>
      <c r="F17" s="571"/>
      <c r="G17" s="571"/>
      <c r="H17" s="571"/>
    </row>
    <row r="18" spans="1:8" ht="17.25">
      <c r="A18" s="558" t="s">
        <v>9</v>
      </c>
      <c r="B18" s="573">
        <v>0.75</v>
      </c>
      <c r="C18" s="581"/>
      <c r="D18" s="12" t="s">
        <v>1644</v>
      </c>
      <c r="E18" s="474">
        <v>9</v>
      </c>
      <c r="F18" s="574"/>
      <c r="G18" s="575"/>
      <c r="H18" s="576"/>
    </row>
    <row r="19" spans="1:8" ht="17.25">
      <c r="A19" s="558"/>
      <c r="B19" s="573">
        <v>0.25</v>
      </c>
      <c r="C19" s="581"/>
      <c r="D19" s="12" t="s">
        <v>1371</v>
      </c>
      <c r="E19" s="475">
        <v>6</v>
      </c>
      <c r="F19" s="574"/>
      <c r="G19" s="575"/>
      <c r="H19" s="576"/>
    </row>
    <row r="20" spans="1:8" ht="17.25">
      <c r="A20" s="558"/>
      <c r="B20" s="573">
        <v>0.20833333333333334</v>
      </c>
      <c r="C20" s="581"/>
      <c r="D20" s="14" t="s">
        <v>1643</v>
      </c>
      <c r="E20" s="475">
        <v>4</v>
      </c>
      <c r="F20" s="571"/>
      <c r="G20" s="571"/>
      <c r="H20" s="571"/>
    </row>
    <row r="21" spans="1:8" ht="17.25" customHeight="1">
      <c r="A21" s="558"/>
      <c r="B21" s="573">
        <v>0.25</v>
      </c>
      <c r="C21" s="581"/>
      <c r="D21" s="477" t="s">
        <v>1642</v>
      </c>
      <c r="E21" s="474">
        <v>4</v>
      </c>
      <c r="F21" s="555"/>
      <c r="G21" s="555"/>
      <c r="H21" s="555"/>
    </row>
    <row r="22" spans="1:8" ht="17.25">
      <c r="A22" s="558"/>
      <c r="B22" s="570">
        <v>0.25</v>
      </c>
      <c r="C22" s="570"/>
      <c r="D22" s="477" t="s">
        <v>1641</v>
      </c>
      <c r="E22" s="474">
        <v>25</v>
      </c>
      <c r="F22" s="555"/>
      <c r="G22" s="555"/>
      <c r="H22" s="555"/>
    </row>
    <row r="23" spans="1:8" ht="17.25">
      <c r="A23" s="558"/>
      <c r="B23" s="570">
        <v>0.27083333333333331</v>
      </c>
      <c r="C23" s="571"/>
      <c r="D23" s="16" t="s">
        <v>1640</v>
      </c>
      <c r="E23" s="474">
        <v>2</v>
      </c>
      <c r="F23" s="555"/>
      <c r="G23" s="555"/>
      <c r="H23" s="555"/>
    </row>
    <row r="24" spans="1:8" ht="17.25">
      <c r="A24" s="558"/>
      <c r="B24" s="685">
        <v>0.3125</v>
      </c>
      <c r="C24" s="686"/>
      <c r="D24" s="16" t="s">
        <v>1639</v>
      </c>
      <c r="E24" s="474">
        <v>7</v>
      </c>
      <c r="F24" s="558"/>
      <c r="G24" s="559"/>
      <c r="H24" s="560"/>
    </row>
    <row r="25" spans="1:8" ht="17.25">
      <c r="A25" s="558"/>
      <c r="B25" s="570">
        <v>0.20833333333333334</v>
      </c>
      <c r="C25" s="571"/>
      <c r="D25" s="16" t="s">
        <v>1638</v>
      </c>
      <c r="E25" s="474">
        <v>3</v>
      </c>
      <c r="F25" s="558"/>
      <c r="G25" s="559"/>
      <c r="H25" s="560"/>
    </row>
    <row r="26" spans="1:8" ht="17.25">
      <c r="A26" s="558"/>
      <c r="B26" s="685">
        <v>0.27083333333333331</v>
      </c>
      <c r="C26" s="686"/>
      <c r="D26" s="16" t="s">
        <v>1637</v>
      </c>
      <c r="E26" s="474">
        <v>2</v>
      </c>
      <c r="F26" s="475"/>
      <c r="G26" s="479"/>
      <c r="H26" s="476"/>
    </row>
    <row r="27" spans="1:8" ht="17.25">
      <c r="A27" s="558"/>
      <c r="B27" s="685"/>
      <c r="C27" s="686"/>
      <c r="D27" s="16"/>
      <c r="E27" s="474"/>
      <c r="F27" s="475"/>
      <c r="G27" s="479"/>
      <c r="H27" s="476"/>
    </row>
    <row r="28" spans="1:8" ht="17.25">
      <c r="A28" s="558"/>
      <c r="B28" s="685"/>
      <c r="C28" s="686"/>
      <c r="D28" s="16"/>
      <c r="E28" s="474"/>
      <c r="F28" s="475"/>
      <c r="G28" s="479"/>
      <c r="H28" s="476"/>
    </row>
    <row r="29" spans="1:8" ht="17.25">
      <c r="A29" s="558"/>
      <c r="B29" s="570"/>
      <c r="C29" s="571"/>
      <c r="D29" s="16"/>
      <c r="E29" s="474"/>
      <c r="F29" s="555"/>
      <c r="G29" s="555"/>
      <c r="H29" s="555"/>
    </row>
    <row r="30" spans="1:8" ht="17.25" customHeight="1">
      <c r="A30" s="561" t="s">
        <v>1647</v>
      </c>
      <c r="B30" s="562"/>
      <c r="C30" s="562"/>
      <c r="D30" s="563"/>
      <c r="E30" s="567" t="s">
        <v>836</v>
      </c>
      <c r="F30" s="568"/>
      <c r="G30" s="568"/>
      <c r="H30" s="569"/>
    </row>
    <row r="31" spans="1:8" ht="17.25" customHeight="1">
      <c r="A31" s="564"/>
      <c r="B31" s="565"/>
      <c r="C31" s="565"/>
      <c r="D31" s="566"/>
      <c r="E31" s="564"/>
      <c r="F31" s="565"/>
      <c r="G31" s="565"/>
      <c r="H31" s="566"/>
    </row>
    <row r="32" spans="1:8" ht="17.25" customHeight="1">
      <c r="A32" s="474" t="s">
        <v>10</v>
      </c>
      <c r="B32" s="558" t="s">
        <v>1645</v>
      </c>
      <c r="C32" s="559"/>
      <c r="D32" s="560"/>
      <c r="E32" s="474" t="s">
        <v>11</v>
      </c>
      <c r="F32" s="555" t="s">
        <v>1622</v>
      </c>
      <c r="G32" s="555"/>
      <c r="H32" s="555"/>
    </row>
    <row r="33" spans="1:8" ht="17.25" customHeight="1">
      <c r="A33" s="474" t="s">
        <v>12</v>
      </c>
      <c r="B33" s="558" t="s">
        <v>1646</v>
      </c>
      <c r="C33" s="559"/>
      <c r="D33" s="560"/>
      <c r="E33" s="474" t="s">
        <v>14</v>
      </c>
      <c r="F33" s="555" t="s">
        <v>1623</v>
      </c>
      <c r="G33" s="555"/>
      <c r="H33" s="555"/>
    </row>
    <row r="34" spans="1:8" ht="17.25" customHeight="1">
      <c r="A34" s="474" t="s">
        <v>15</v>
      </c>
      <c r="B34" s="558" t="s">
        <v>629</v>
      </c>
      <c r="C34" s="559"/>
      <c r="D34" s="560"/>
      <c r="E34" s="474" t="s">
        <v>16</v>
      </c>
      <c r="F34" s="555" t="s">
        <v>1244</v>
      </c>
      <c r="G34" s="555"/>
      <c r="H34" s="555"/>
    </row>
    <row r="35" spans="1:8" ht="17.25" customHeight="1">
      <c r="A35" s="474" t="s">
        <v>17</v>
      </c>
      <c r="B35" s="558" t="s">
        <v>628</v>
      </c>
      <c r="C35" s="559"/>
      <c r="D35" s="560"/>
      <c r="E35" s="474" t="s">
        <v>18</v>
      </c>
      <c r="F35" s="555" t="s">
        <v>837</v>
      </c>
      <c r="G35" s="555"/>
      <c r="H35" s="555"/>
    </row>
    <row r="36" spans="1:8" ht="17.25" customHeight="1">
      <c r="A36" s="474" t="s">
        <v>19</v>
      </c>
      <c r="B36" s="558"/>
      <c r="C36" s="559"/>
      <c r="D36" s="560"/>
      <c r="E36" s="474" t="s">
        <v>20</v>
      </c>
      <c r="F36" s="555" t="s">
        <v>838</v>
      </c>
      <c r="G36" s="555"/>
      <c r="H36" s="555"/>
    </row>
    <row r="37" spans="1:8" ht="17.25" customHeight="1">
      <c r="A37" s="474"/>
      <c r="B37" s="558"/>
      <c r="C37" s="559"/>
      <c r="D37" s="560"/>
      <c r="E37" s="474" t="s">
        <v>21</v>
      </c>
      <c r="F37" s="555" t="s">
        <v>1625</v>
      </c>
      <c r="G37" s="555"/>
      <c r="H37" s="555"/>
    </row>
    <row r="38" spans="1:8" ht="17.25" customHeight="1">
      <c r="A38" s="474"/>
      <c r="B38" s="558"/>
      <c r="C38" s="559"/>
      <c r="D38" s="560"/>
      <c r="E38" s="474" t="s">
        <v>22</v>
      </c>
      <c r="F38" s="555" t="s">
        <v>837</v>
      </c>
      <c r="G38" s="555"/>
      <c r="H38" s="555"/>
    </row>
    <row r="39" spans="1:8">
      <c r="A39" s="17"/>
      <c r="B39" s="729"/>
      <c r="C39" s="730"/>
      <c r="D39" s="731"/>
      <c r="E39" s="17"/>
      <c r="F39" s="556"/>
      <c r="G39" s="556"/>
      <c r="H39" s="556"/>
    </row>
    <row r="40" spans="1:8" ht="24" customHeight="1">
      <c r="A40" s="732" t="s">
        <v>24</v>
      </c>
      <c r="B40" s="733"/>
      <c r="C40" s="733"/>
      <c r="D40" s="733"/>
      <c r="E40" s="733"/>
      <c r="F40" s="733"/>
      <c r="G40" s="733"/>
      <c r="H40" s="734"/>
    </row>
    <row r="41" spans="1:8" ht="20.25" customHeight="1">
      <c r="A41" s="741" t="s">
        <v>1648</v>
      </c>
      <c r="B41" s="741"/>
      <c r="C41" s="741"/>
      <c r="D41" s="716"/>
      <c r="E41" s="485" t="s">
        <v>1512</v>
      </c>
      <c r="F41" s="484"/>
      <c r="G41" s="484"/>
      <c r="H41" s="486"/>
    </row>
    <row r="42" spans="1:8" ht="19.5" customHeight="1">
      <c r="A42" s="717" t="s">
        <v>1649</v>
      </c>
      <c r="B42" s="717"/>
      <c r="C42" s="717"/>
      <c r="D42" s="650"/>
      <c r="E42" s="488" t="s">
        <v>1659</v>
      </c>
      <c r="F42" s="482"/>
      <c r="G42" s="482"/>
      <c r="H42" s="483"/>
    </row>
    <row r="43" spans="1:8" ht="16.5" customHeight="1">
      <c r="A43" s="717" t="s">
        <v>1650</v>
      </c>
      <c r="B43" s="717"/>
      <c r="C43" s="717"/>
      <c r="D43" s="650"/>
      <c r="E43" s="721" t="s">
        <v>1660</v>
      </c>
      <c r="F43" s="649"/>
      <c r="G43" s="649"/>
      <c r="H43" s="650"/>
    </row>
    <row r="44" spans="1:8" ht="17.25" customHeight="1">
      <c r="A44" s="717" t="s">
        <v>1651</v>
      </c>
      <c r="B44" s="717"/>
      <c r="C44" s="717"/>
      <c r="D44" s="650"/>
      <c r="E44" s="742" t="s">
        <v>1661</v>
      </c>
      <c r="F44" s="743"/>
      <c r="G44" s="743"/>
      <c r="H44" s="630"/>
    </row>
    <row r="45" spans="1:8" ht="16.5" customHeight="1">
      <c r="A45" s="717" t="s">
        <v>1652</v>
      </c>
      <c r="B45" s="717"/>
      <c r="C45" s="717"/>
      <c r="D45" s="650"/>
      <c r="E45" s="488" t="s">
        <v>1662</v>
      </c>
      <c r="F45" s="482"/>
      <c r="G45" s="426"/>
      <c r="H45" s="427"/>
    </row>
    <row r="46" spans="1:8" ht="17.25" customHeight="1">
      <c r="A46" s="747" t="s">
        <v>1653</v>
      </c>
      <c r="B46" s="747"/>
      <c r="C46" s="747"/>
      <c r="D46" s="737"/>
      <c r="E46" s="428" t="s">
        <v>1663</v>
      </c>
      <c r="F46" s="426"/>
      <c r="G46" s="426"/>
      <c r="H46" s="427"/>
    </row>
    <row r="47" spans="1:8" ht="17.25" customHeight="1">
      <c r="A47" s="747" t="s">
        <v>1654</v>
      </c>
      <c r="B47" s="747"/>
      <c r="C47" s="747"/>
      <c r="D47" s="737"/>
      <c r="E47" s="489" t="s">
        <v>1664</v>
      </c>
      <c r="F47" s="487"/>
      <c r="G47" s="487"/>
      <c r="H47" s="481"/>
    </row>
    <row r="48" spans="1:8" ht="17.25" customHeight="1">
      <c r="A48" s="717" t="s">
        <v>1655</v>
      </c>
      <c r="B48" s="717"/>
      <c r="C48" s="717"/>
      <c r="D48" s="650"/>
      <c r="E48" s="742" t="s">
        <v>1665</v>
      </c>
      <c r="F48" s="743"/>
      <c r="G48" s="743"/>
      <c r="H48" s="630"/>
    </row>
    <row r="49" spans="1:8" ht="17.25" customHeight="1">
      <c r="A49" s="717" t="s">
        <v>1656</v>
      </c>
      <c r="B49" s="717"/>
      <c r="C49" s="717"/>
      <c r="D49" s="650"/>
      <c r="E49" s="432" t="s">
        <v>1095</v>
      </c>
      <c r="F49" s="433"/>
      <c r="G49" s="433"/>
      <c r="H49" s="434"/>
    </row>
    <row r="50" spans="1:8" ht="17.25" customHeight="1">
      <c r="A50" s="717"/>
      <c r="B50" s="717"/>
      <c r="C50" s="717"/>
      <c r="D50" s="650"/>
      <c r="E50" s="748" t="s">
        <v>1666</v>
      </c>
      <c r="F50" s="743"/>
      <c r="G50" s="743"/>
      <c r="H50" s="630"/>
    </row>
    <row r="51" spans="1:8" ht="17.25" customHeight="1">
      <c r="A51" s="717"/>
      <c r="B51" s="717"/>
      <c r="C51" s="717"/>
      <c r="D51" s="650"/>
      <c r="E51" s="676"/>
      <c r="F51" s="648"/>
      <c r="G51" s="648"/>
      <c r="H51" s="719"/>
    </row>
    <row r="52" spans="1:8" ht="17.25" customHeight="1">
      <c r="A52" s="717"/>
      <c r="B52" s="717"/>
      <c r="C52" s="717"/>
      <c r="D52" s="650"/>
      <c r="E52" s="432" t="s">
        <v>1667</v>
      </c>
      <c r="F52" s="433"/>
      <c r="G52" s="433"/>
      <c r="H52" s="434"/>
    </row>
    <row r="53" spans="1:8" ht="17.25" customHeight="1">
      <c r="A53" s="717"/>
      <c r="B53" s="717"/>
      <c r="C53" s="717"/>
      <c r="D53" s="650"/>
      <c r="E53" s="676"/>
      <c r="F53" s="648"/>
      <c r="G53" s="648"/>
      <c r="H53" s="719"/>
    </row>
    <row r="54" spans="1:8" ht="17.25" customHeight="1">
      <c r="A54" s="629"/>
      <c r="B54" s="629"/>
      <c r="C54" s="629"/>
      <c r="D54" s="630"/>
      <c r="E54" s="676"/>
      <c r="F54" s="648"/>
      <c r="G54" s="648"/>
      <c r="H54" s="719"/>
    </row>
    <row r="55" spans="1:8">
      <c r="A55" s="533"/>
      <c r="B55" s="597"/>
      <c r="C55" s="597"/>
      <c r="D55" s="598"/>
      <c r="E55" s="676"/>
      <c r="F55" s="648"/>
      <c r="G55" s="648"/>
      <c r="H55" s="719"/>
    </row>
    <row r="56" spans="1:8">
      <c r="A56" s="631"/>
      <c r="B56" s="632"/>
      <c r="C56" s="632"/>
      <c r="D56" s="633"/>
      <c r="E56" s="429"/>
      <c r="F56" s="429"/>
      <c r="G56" s="429"/>
      <c r="H56" s="430"/>
    </row>
    <row r="57" spans="1:8" s="21" customFormat="1" ht="22.5" customHeight="1">
      <c r="A57" s="600" t="s">
        <v>262</v>
      </c>
      <c r="B57" s="725"/>
      <c r="C57" s="725"/>
      <c r="D57" s="725"/>
      <c r="E57" s="725"/>
      <c r="F57" s="725"/>
      <c r="G57" s="69">
        <f>C64+G64</f>
        <v>93450</v>
      </c>
      <c r="H57" s="431"/>
    </row>
    <row r="58" spans="1:8" s="59" customFormat="1">
      <c r="A58" s="593" t="s">
        <v>446</v>
      </c>
      <c r="B58" s="61" t="s">
        <v>253</v>
      </c>
      <c r="C58" s="60" t="s">
        <v>254</v>
      </c>
      <c r="D58" s="60" t="s">
        <v>256</v>
      </c>
      <c r="E58" s="593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594"/>
      <c r="B59" s="64"/>
      <c r="C59" s="63"/>
      <c r="D59" s="60"/>
      <c r="E59" s="594"/>
      <c r="F59" s="64">
        <v>41273</v>
      </c>
      <c r="G59" s="63">
        <v>70000</v>
      </c>
      <c r="H59" s="245" t="s">
        <v>1668</v>
      </c>
    </row>
    <row r="60" spans="1:8">
      <c r="A60" s="594"/>
      <c r="B60" s="62"/>
      <c r="C60" s="63"/>
      <c r="D60" s="60"/>
      <c r="E60" s="594"/>
      <c r="F60" s="64">
        <v>41273</v>
      </c>
      <c r="G60" s="63">
        <v>23450</v>
      </c>
      <c r="H60" s="246" t="s">
        <v>1669</v>
      </c>
    </row>
    <row r="61" spans="1:8">
      <c r="A61" s="594"/>
      <c r="B61" s="62"/>
      <c r="C61" s="63"/>
      <c r="D61" s="60"/>
      <c r="E61" s="594"/>
      <c r="F61" s="64"/>
      <c r="G61" s="63"/>
      <c r="H61" s="114"/>
    </row>
    <row r="62" spans="1:8">
      <c r="A62" s="594"/>
      <c r="B62" s="62"/>
      <c r="C62" s="63"/>
      <c r="D62" s="60"/>
      <c r="E62" s="594"/>
      <c r="F62" s="64"/>
      <c r="G62" s="63"/>
      <c r="H62" s="62"/>
    </row>
    <row r="63" spans="1:8">
      <c r="A63" s="594"/>
      <c r="B63" s="62"/>
      <c r="C63" s="63"/>
      <c r="D63" s="60"/>
      <c r="E63" s="594"/>
      <c r="F63" s="62"/>
      <c r="G63" s="63"/>
      <c r="H63" s="62"/>
    </row>
    <row r="64" spans="1:8">
      <c r="A64" s="595"/>
      <c r="B64" s="65" t="s">
        <v>260</v>
      </c>
      <c r="C64" s="66">
        <f>SUM(C59:C63)</f>
        <v>0</v>
      </c>
      <c r="D64" s="62"/>
      <c r="E64" s="595"/>
      <c r="F64" s="65" t="s">
        <v>260</v>
      </c>
      <c r="G64" s="67">
        <f>SUM(G59:G63)</f>
        <v>93450</v>
      </c>
      <c r="H64" s="62"/>
    </row>
  </sheetData>
  <mergeCells count="92">
    <mergeCell ref="A52:D52"/>
    <mergeCell ref="A57:F57"/>
    <mergeCell ref="A58:A64"/>
    <mergeCell ref="E58:E64"/>
    <mergeCell ref="A53:D53"/>
    <mergeCell ref="E53:H53"/>
    <mergeCell ref="A54:D54"/>
    <mergeCell ref="A55:D55"/>
    <mergeCell ref="E54:H54"/>
    <mergeCell ref="A56:D56"/>
    <mergeCell ref="E55:H55"/>
    <mergeCell ref="E48:H48"/>
    <mergeCell ref="A50:D50"/>
    <mergeCell ref="E50:H50"/>
    <mergeCell ref="A51:D51"/>
    <mergeCell ref="E51:H51"/>
    <mergeCell ref="B38:D38"/>
    <mergeCell ref="F38:H38"/>
    <mergeCell ref="B39:D39"/>
    <mergeCell ref="F39:H39"/>
    <mergeCell ref="A49:D49"/>
    <mergeCell ref="A40:H40"/>
    <mergeCell ref="A41:D41"/>
    <mergeCell ref="A42:D42"/>
    <mergeCell ref="A43:D43"/>
    <mergeCell ref="E43:H43"/>
    <mergeCell ref="A44:D44"/>
    <mergeCell ref="E44:H44"/>
    <mergeCell ref="A45:D45"/>
    <mergeCell ref="A46:D46"/>
    <mergeCell ref="A47:D47"/>
    <mergeCell ref="A48:D48"/>
    <mergeCell ref="B35:D35"/>
    <mergeCell ref="F35:H35"/>
    <mergeCell ref="B36:D36"/>
    <mergeCell ref="F36:H36"/>
    <mergeCell ref="B37:D37"/>
    <mergeCell ref="F37:H37"/>
    <mergeCell ref="B32:D32"/>
    <mergeCell ref="F32:H32"/>
    <mergeCell ref="B33:D33"/>
    <mergeCell ref="F33:H33"/>
    <mergeCell ref="B34:D34"/>
    <mergeCell ref="F34:H34"/>
    <mergeCell ref="B26:C26"/>
    <mergeCell ref="B27:C27"/>
    <mergeCell ref="B28:C28"/>
    <mergeCell ref="A30:D31"/>
    <mergeCell ref="E30:H31"/>
    <mergeCell ref="F23:H23"/>
    <mergeCell ref="B24:C24"/>
    <mergeCell ref="F24:H24"/>
    <mergeCell ref="B25:C25"/>
    <mergeCell ref="F25:H25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9:C29"/>
    <mergeCell ref="F29:H29"/>
    <mergeCell ref="F21:H21"/>
    <mergeCell ref="B22:C22"/>
    <mergeCell ref="F22:H22"/>
    <mergeCell ref="B23:C23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H64"/>
  <sheetViews>
    <sheetView topLeftCell="A34" zoomScaleNormal="100" workbookViewId="0">
      <selection activeCell="G52" sqref="G52"/>
    </sheetView>
  </sheetViews>
  <sheetFormatPr defaultRowHeight="16.5"/>
  <cols>
    <col min="1" max="1" width="9" style="497"/>
    <col min="2" max="2" width="10.25" style="497" customWidth="1"/>
    <col min="3" max="3" width="11.375" style="497" customWidth="1"/>
    <col min="4" max="4" width="21.5" style="497" customWidth="1"/>
    <col min="5" max="5" width="10.25" style="497" customWidth="1"/>
    <col min="6" max="6" width="9.875" style="497" bestFit="1" customWidth="1"/>
    <col min="7" max="7" width="18.125" style="497" customWidth="1"/>
    <col min="8" max="8" width="46.5" style="497" customWidth="1"/>
    <col min="9" max="10" width="9" style="497"/>
    <col min="11" max="11" width="9.5" style="497" bestFit="1" customWidth="1"/>
    <col min="12" max="16384" width="9" style="497"/>
  </cols>
  <sheetData>
    <row r="1" spans="1:8">
      <c r="A1" s="578" t="s">
        <v>0</v>
      </c>
      <c r="B1" s="578"/>
      <c r="C1" s="578"/>
      <c r="D1" s="578"/>
      <c r="E1" s="578"/>
      <c r="F1" s="578"/>
      <c r="G1" s="578"/>
      <c r="H1" s="578"/>
    </row>
    <row r="2" spans="1:8">
      <c r="A2" s="578"/>
      <c r="B2" s="578"/>
      <c r="C2" s="578"/>
      <c r="D2" s="578"/>
      <c r="E2" s="578"/>
      <c r="F2" s="578"/>
      <c r="G2" s="578"/>
      <c r="H2" s="578"/>
    </row>
    <row r="3" spans="1:8" ht="31.5">
      <c r="A3" s="490"/>
      <c r="B3" s="490"/>
      <c r="C3" s="490"/>
      <c r="D3" s="490"/>
      <c r="E3" s="490"/>
      <c r="F3" s="490"/>
      <c r="G3" s="579" t="s">
        <v>1670</v>
      </c>
      <c r="H3" s="57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80"/>
      <c r="B7" s="580"/>
      <c r="C7" s="580"/>
      <c r="D7" s="580"/>
      <c r="E7" s="580"/>
      <c r="F7" s="580"/>
      <c r="G7" s="580"/>
      <c r="H7" s="580"/>
    </row>
    <row r="8" spans="1:8" ht="17.25">
      <c r="A8" s="555" t="s">
        <v>4</v>
      </c>
      <c r="B8" s="555" t="s">
        <v>857</v>
      </c>
      <c r="C8" s="555"/>
      <c r="D8" s="491" t="s">
        <v>858</v>
      </c>
      <c r="E8" s="491" t="s">
        <v>859</v>
      </c>
      <c r="F8" s="555"/>
      <c r="G8" s="555"/>
      <c r="H8" s="555"/>
    </row>
    <row r="9" spans="1:8" ht="17.25" customHeight="1">
      <c r="A9" s="555"/>
      <c r="B9" s="573"/>
      <c r="C9" s="560"/>
      <c r="D9" s="8"/>
      <c r="E9" s="491"/>
      <c r="F9" s="555"/>
      <c r="G9" s="555"/>
      <c r="H9" s="555"/>
    </row>
    <row r="10" spans="1:8" ht="17.25">
      <c r="A10" s="555"/>
      <c r="B10" s="573"/>
      <c r="C10" s="560"/>
      <c r="D10" s="8"/>
      <c r="E10" s="9"/>
      <c r="F10" s="555"/>
      <c r="G10" s="555"/>
      <c r="H10" s="555"/>
    </row>
    <row r="11" spans="1:8" ht="17.25">
      <c r="A11" s="555"/>
      <c r="B11" s="573"/>
      <c r="C11" s="581"/>
      <c r="D11" s="131"/>
      <c r="E11" s="9"/>
      <c r="F11" s="555"/>
      <c r="G11" s="555"/>
      <c r="H11" s="555"/>
    </row>
    <row r="12" spans="1:8" ht="17.25">
      <c r="A12" s="555"/>
      <c r="B12" s="573"/>
      <c r="C12" s="581"/>
      <c r="D12" s="491"/>
      <c r="E12" s="491"/>
      <c r="F12" s="572"/>
      <c r="G12" s="572"/>
      <c r="H12" s="572"/>
    </row>
    <row r="13" spans="1:8" ht="17.25">
      <c r="A13" s="555"/>
      <c r="B13" s="573"/>
      <c r="C13" s="581"/>
      <c r="D13" s="495"/>
      <c r="E13" s="492"/>
      <c r="F13" s="571"/>
      <c r="G13" s="571"/>
      <c r="H13" s="571"/>
    </row>
    <row r="14" spans="1:8" ht="17.25">
      <c r="A14" s="555"/>
      <c r="B14" s="573"/>
      <c r="C14" s="581"/>
      <c r="D14" s="495"/>
      <c r="E14" s="492"/>
      <c r="F14" s="571"/>
      <c r="G14" s="571"/>
      <c r="H14" s="571"/>
    </row>
    <row r="15" spans="1:8" ht="17.25">
      <c r="A15" s="555"/>
      <c r="B15" s="573"/>
      <c r="C15" s="581"/>
      <c r="D15" s="495"/>
      <c r="E15" s="492"/>
      <c r="F15" s="571"/>
      <c r="G15" s="571"/>
      <c r="H15" s="571"/>
    </row>
    <row r="16" spans="1:8" ht="17.25">
      <c r="A16" s="555"/>
      <c r="B16" s="573"/>
      <c r="C16" s="560"/>
      <c r="D16" s="51"/>
      <c r="E16" s="491"/>
      <c r="F16" s="574"/>
      <c r="G16" s="575"/>
      <c r="H16" s="576"/>
    </row>
    <row r="17" spans="1:8" ht="17.25">
      <c r="A17" s="558"/>
      <c r="B17" s="573"/>
      <c r="C17" s="560"/>
      <c r="D17" s="12"/>
      <c r="E17" s="492"/>
      <c r="F17" s="571"/>
      <c r="G17" s="571"/>
      <c r="H17" s="571"/>
    </row>
    <row r="18" spans="1:8" ht="17.25">
      <c r="A18" s="558" t="s">
        <v>9</v>
      </c>
      <c r="B18" s="573">
        <v>0.29166666666666669</v>
      </c>
      <c r="C18" s="581"/>
      <c r="D18" s="12" t="s">
        <v>1672</v>
      </c>
      <c r="E18" s="491">
        <v>2</v>
      </c>
      <c r="F18" s="574"/>
      <c r="G18" s="575"/>
      <c r="H18" s="576"/>
    </row>
    <row r="19" spans="1:8" ht="17.25">
      <c r="A19" s="558"/>
      <c r="B19" s="573">
        <v>0.29166666666666669</v>
      </c>
      <c r="C19" s="581"/>
      <c r="D19" s="12" t="s">
        <v>1671</v>
      </c>
      <c r="E19" s="492">
        <v>6</v>
      </c>
      <c r="F19" s="574"/>
      <c r="G19" s="575"/>
      <c r="H19" s="576"/>
    </row>
    <row r="20" spans="1:8" ht="17.25">
      <c r="A20" s="558"/>
      <c r="B20" s="573"/>
      <c r="C20" s="581"/>
      <c r="D20" s="14"/>
      <c r="E20" s="492"/>
      <c r="F20" s="571"/>
      <c r="G20" s="571"/>
      <c r="H20" s="571"/>
    </row>
    <row r="21" spans="1:8" ht="17.25" customHeight="1">
      <c r="A21" s="558"/>
      <c r="B21" s="573"/>
      <c r="C21" s="581"/>
      <c r="D21" s="494"/>
      <c r="E21" s="491"/>
      <c r="F21" s="555"/>
      <c r="G21" s="555"/>
      <c r="H21" s="555"/>
    </row>
    <row r="22" spans="1:8" ht="17.25">
      <c r="A22" s="558"/>
      <c r="B22" s="570"/>
      <c r="C22" s="570"/>
      <c r="D22" s="494"/>
      <c r="E22" s="491"/>
      <c r="F22" s="555"/>
      <c r="G22" s="555"/>
      <c r="H22" s="555"/>
    </row>
    <row r="23" spans="1:8" ht="17.25">
      <c r="A23" s="558"/>
      <c r="B23" s="570"/>
      <c r="C23" s="571"/>
      <c r="D23" s="16"/>
      <c r="E23" s="491"/>
      <c r="F23" s="555"/>
      <c r="G23" s="555"/>
      <c r="H23" s="555"/>
    </row>
    <row r="24" spans="1:8" ht="17.25">
      <c r="A24" s="558"/>
      <c r="B24" s="685"/>
      <c r="C24" s="686"/>
      <c r="D24" s="16"/>
      <c r="E24" s="491"/>
      <c r="F24" s="558"/>
      <c r="G24" s="559"/>
      <c r="H24" s="560"/>
    </row>
    <row r="25" spans="1:8" ht="17.25">
      <c r="A25" s="558"/>
      <c r="B25" s="570"/>
      <c r="C25" s="571"/>
      <c r="D25" s="16"/>
      <c r="E25" s="491"/>
      <c r="F25" s="558"/>
      <c r="G25" s="559"/>
      <c r="H25" s="560"/>
    </row>
    <row r="26" spans="1:8" ht="17.25">
      <c r="A26" s="558"/>
      <c r="B26" s="685"/>
      <c r="C26" s="686"/>
      <c r="D26" s="16"/>
      <c r="E26" s="491"/>
      <c r="F26" s="492"/>
      <c r="G26" s="496"/>
      <c r="H26" s="493"/>
    </row>
    <row r="27" spans="1:8" ht="17.25">
      <c r="A27" s="558"/>
      <c r="B27" s="685"/>
      <c r="C27" s="686"/>
      <c r="D27" s="16"/>
      <c r="E27" s="491"/>
      <c r="F27" s="492"/>
      <c r="G27" s="496"/>
      <c r="H27" s="493"/>
    </row>
    <row r="28" spans="1:8" ht="17.25">
      <c r="A28" s="558"/>
      <c r="B28" s="685"/>
      <c r="C28" s="686"/>
      <c r="D28" s="16"/>
      <c r="E28" s="491"/>
      <c r="F28" s="492"/>
      <c r="G28" s="496"/>
      <c r="H28" s="493"/>
    </row>
    <row r="29" spans="1:8" ht="17.25">
      <c r="A29" s="558"/>
      <c r="B29" s="570"/>
      <c r="C29" s="571"/>
      <c r="D29" s="16"/>
      <c r="E29" s="491"/>
      <c r="F29" s="555"/>
      <c r="G29" s="555"/>
      <c r="H29" s="555"/>
    </row>
    <row r="30" spans="1:8" ht="17.25" customHeight="1">
      <c r="A30" s="561" t="s">
        <v>1673</v>
      </c>
      <c r="B30" s="562"/>
      <c r="C30" s="562"/>
      <c r="D30" s="563"/>
      <c r="E30" s="567" t="s">
        <v>836</v>
      </c>
      <c r="F30" s="568"/>
      <c r="G30" s="568"/>
      <c r="H30" s="569"/>
    </row>
    <row r="31" spans="1:8" ht="17.25" customHeight="1">
      <c r="A31" s="564"/>
      <c r="B31" s="565"/>
      <c r="C31" s="565"/>
      <c r="D31" s="566"/>
      <c r="E31" s="564"/>
      <c r="F31" s="565"/>
      <c r="G31" s="565"/>
      <c r="H31" s="566"/>
    </row>
    <row r="32" spans="1:8" ht="17.25" customHeight="1">
      <c r="A32" s="491" t="s">
        <v>10</v>
      </c>
      <c r="B32" s="558" t="s">
        <v>1674</v>
      </c>
      <c r="C32" s="559"/>
      <c r="D32" s="560"/>
      <c r="E32" s="491" t="s">
        <v>11</v>
      </c>
      <c r="F32" s="555" t="s">
        <v>1622</v>
      </c>
      <c r="G32" s="555"/>
      <c r="H32" s="555"/>
    </row>
    <row r="33" spans="1:8" ht="17.25" customHeight="1">
      <c r="A33" s="491" t="s">
        <v>12</v>
      </c>
      <c r="B33" s="558" t="s">
        <v>1675</v>
      </c>
      <c r="C33" s="559"/>
      <c r="D33" s="560"/>
      <c r="E33" s="491" t="s">
        <v>14</v>
      </c>
      <c r="F33" s="555" t="s">
        <v>1623</v>
      </c>
      <c r="G33" s="555"/>
      <c r="H33" s="555"/>
    </row>
    <row r="34" spans="1:8" ht="17.25" customHeight="1">
      <c r="A34" s="491" t="s">
        <v>15</v>
      </c>
      <c r="B34" s="558" t="s">
        <v>1676</v>
      </c>
      <c r="C34" s="559"/>
      <c r="D34" s="560"/>
      <c r="E34" s="491" t="s">
        <v>16</v>
      </c>
      <c r="F34" s="555" t="s">
        <v>1244</v>
      </c>
      <c r="G34" s="555"/>
      <c r="H34" s="555"/>
    </row>
    <row r="35" spans="1:8" ht="17.25" customHeight="1">
      <c r="A35" s="491" t="s">
        <v>17</v>
      </c>
      <c r="B35" s="558" t="s">
        <v>628</v>
      </c>
      <c r="C35" s="559"/>
      <c r="D35" s="560"/>
      <c r="E35" s="491" t="s">
        <v>18</v>
      </c>
      <c r="F35" s="555" t="s">
        <v>837</v>
      </c>
      <c r="G35" s="555"/>
      <c r="H35" s="555"/>
    </row>
    <row r="36" spans="1:8" ht="17.25" customHeight="1">
      <c r="A36" s="491" t="s">
        <v>19</v>
      </c>
      <c r="B36" s="558"/>
      <c r="C36" s="559"/>
      <c r="D36" s="560"/>
      <c r="E36" s="491" t="s">
        <v>20</v>
      </c>
      <c r="F36" s="555" t="s">
        <v>838</v>
      </c>
      <c r="G36" s="555"/>
      <c r="H36" s="555"/>
    </row>
    <row r="37" spans="1:8" ht="17.25" customHeight="1">
      <c r="A37" s="491"/>
      <c r="B37" s="558"/>
      <c r="C37" s="559"/>
      <c r="D37" s="560"/>
      <c r="E37" s="491" t="s">
        <v>21</v>
      </c>
      <c r="F37" s="555" t="s">
        <v>1625</v>
      </c>
      <c r="G37" s="555"/>
      <c r="H37" s="555"/>
    </row>
    <row r="38" spans="1:8" ht="17.25" customHeight="1">
      <c r="A38" s="491"/>
      <c r="B38" s="558"/>
      <c r="C38" s="559"/>
      <c r="D38" s="560"/>
      <c r="E38" s="491" t="s">
        <v>22</v>
      </c>
      <c r="F38" s="555" t="s">
        <v>837</v>
      </c>
      <c r="G38" s="555"/>
      <c r="H38" s="555"/>
    </row>
    <row r="39" spans="1:8">
      <c r="A39" s="17"/>
      <c r="B39" s="729"/>
      <c r="C39" s="730"/>
      <c r="D39" s="731"/>
      <c r="E39" s="17"/>
      <c r="F39" s="556"/>
      <c r="G39" s="556"/>
      <c r="H39" s="556"/>
    </row>
    <row r="40" spans="1:8" ht="24" customHeight="1">
      <c r="A40" s="732" t="s">
        <v>24</v>
      </c>
      <c r="B40" s="733"/>
      <c r="C40" s="733"/>
      <c r="D40" s="733"/>
      <c r="E40" s="733"/>
      <c r="F40" s="733"/>
      <c r="G40" s="733"/>
      <c r="H40" s="734"/>
    </row>
    <row r="41" spans="1:8" ht="20.25" customHeight="1">
      <c r="A41" s="741" t="s">
        <v>1677</v>
      </c>
      <c r="B41" s="741"/>
      <c r="C41" s="741"/>
      <c r="D41" s="716"/>
      <c r="E41" s="521" t="s">
        <v>1710</v>
      </c>
      <c r="F41" s="501"/>
      <c r="G41" s="501"/>
      <c r="H41" s="502"/>
    </row>
    <row r="42" spans="1:8" ht="19.5" customHeight="1">
      <c r="A42" s="717" t="s">
        <v>1678</v>
      </c>
      <c r="B42" s="717"/>
      <c r="C42" s="717"/>
      <c r="D42" s="650"/>
      <c r="E42" s="522" t="s">
        <v>1711</v>
      </c>
      <c r="F42" s="499"/>
      <c r="G42" s="499"/>
      <c r="H42" s="500"/>
    </row>
    <row r="43" spans="1:8" ht="16.5" customHeight="1">
      <c r="A43" s="717" t="s">
        <v>1679</v>
      </c>
      <c r="B43" s="717"/>
      <c r="C43" s="717"/>
      <c r="D43" s="650"/>
      <c r="E43" s="721"/>
      <c r="F43" s="649"/>
      <c r="G43" s="649"/>
      <c r="H43" s="650"/>
    </row>
    <row r="44" spans="1:8" ht="17.25" customHeight="1">
      <c r="A44" s="717" t="s">
        <v>1680</v>
      </c>
      <c r="B44" s="717"/>
      <c r="C44" s="717"/>
      <c r="D44" s="650"/>
      <c r="E44" s="756" t="s">
        <v>1712</v>
      </c>
      <c r="F44" s="688"/>
      <c r="G44" s="688"/>
      <c r="H44" s="757"/>
    </row>
    <row r="45" spans="1:8" ht="16.5" customHeight="1">
      <c r="A45" s="717" t="s">
        <v>1681</v>
      </c>
      <c r="B45" s="717"/>
      <c r="C45" s="717"/>
      <c r="D45" s="650"/>
      <c r="E45" s="522" t="s">
        <v>1713</v>
      </c>
      <c r="F45" s="499"/>
      <c r="G45" s="426"/>
      <c r="H45" s="427"/>
    </row>
    <row r="46" spans="1:8" ht="17.25" customHeight="1">
      <c r="A46" s="741" t="s">
        <v>1682</v>
      </c>
      <c r="B46" s="741"/>
      <c r="C46" s="741"/>
      <c r="D46" s="716"/>
      <c r="E46" s="428"/>
      <c r="F46" s="426"/>
      <c r="G46" s="426"/>
      <c r="H46" s="427"/>
    </row>
    <row r="47" spans="1:8" ht="17.25" customHeight="1">
      <c r="A47" s="747" t="s">
        <v>1683</v>
      </c>
      <c r="B47" s="747"/>
      <c r="C47" s="747"/>
      <c r="D47" s="737"/>
      <c r="E47" s="503"/>
      <c r="F47" s="504"/>
      <c r="G47" s="504"/>
      <c r="H47" s="498"/>
    </row>
    <row r="48" spans="1:8" ht="17.25" customHeight="1">
      <c r="A48" s="717"/>
      <c r="B48" s="717"/>
      <c r="C48" s="717"/>
      <c r="D48" s="650"/>
      <c r="E48" s="742"/>
      <c r="F48" s="743"/>
      <c r="G48" s="743"/>
      <c r="H48" s="630"/>
    </row>
    <row r="49" spans="1:8" ht="17.25" customHeight="1">
      <c r="A49" s="717"/>
      <c r="B49" s="717"/>
      <c r="C49" s="717"/>
      <c r="D49" s="650"/>
      <c r="E49" s="750"/>
      <c r="F49" s="751"/>
      <c r="G49" s="751"/>
      <c r="H49" s="752"/>
    </row>
    <row r="50" spans="1:8" ht="17.25" customHeight="1">
      <c r="A50" s="717"/>
      <c r="B50" s="717"/>
      <c r="C50" s="717"/>
      <c r="D50" s="650"/>
      <c r="E50" s="753"/>
      <c r="F50" s="754"/>
      <c r="G50" s="754"/>
      <c r="H50" s="755"/>
    </row>
    <row r="51" spans="1:8" ht="17.25" customHeight="1">
      <c r="A51" s="717"/>
      <c r="B51" s="717"/>
      <c r="C51" s="717"/>
      <c r="D51" s="650"/>
      <c r="E51" s="676"/>
      <c r="F51" s="648"/>
      <c r="G51" s="648"/>
      <c r="H51" s="719"/>
    </row>
    <row r="52" spans="1:8" ht="17.25" customHeight="1">
      <c r="A52" s="717"/>
      <c r="B52" s="717"/>
      <c r="C52" s="717"/>
      <c r="D52" s="650"/>
      <c r="E52" s="750"/>
      <c r="F52" s="751"/>
      <c r="G52" s="751"/>
      <c r="H52" s="752"/>
    </row>
    <row r="53" spans="1:8" ht="17.25" customHeight="1">
      <c r="A53" s="717"/>
      <c r="B53" s="717"/>
      <c r="C53" s="717"/>
      <c r="D53" s="650"/>
      <c r="E53" s="676"/>
      <c r="F53" s="648"/>
      <c r="G53" s="648"/>
      <c r="H53" s="719"/>
    </row>
    <row r="54" spans="1:8" ht="17.25" customHeight="1">
      <c r="A54" s="629"/>
      <c r="B54" s="629"/>
      <c r="C54" s="629"/>
      <c r="D54" s="630"/>
      <c r="E54" s="676"/>
      <c r="F54" s="648"/>
      <c r="G54" s="648"/>
      <c r="H54" s="719"/>
    </row>
    <row r="55" spans="1:8">
      <c r="A55" s="533"/>
      <c r="B55" s="597"/>
      <c r="C55" s="597"/>
      <c r="D55" s="598"/>
      <c r="E55" s="676"/>
      <c r="F55" s="648"/>
      <c r="G55" s="648"/>
      <c r="H55" s="719"/>
    </row>
    <row r="56" spans="1:8">
      <c r="A56" s="631"/>
      <c r="B56" s="632"/>
      <c r="C56" s="632"/>
      <c r="D56" s="633"/>
      <c r="E56" s="429"/>
      <c r="F56" s="429"/>
      <c r="G56" s="429"/>
      <c r="H56" s="430"/>
    </row>
    <row r="57" spans="1:8" s="21" customFormat="1" ht="22.5" customHeight="1">
      <c r="A57" s="600" t="s">
        <v>262</v>
      </c>
      <c r="B57" s="725"/>
      <c r="C57" s="725"/>
      <c r="D57" s="725"/>
      <c r="E57" s="725"/>
      <c r="F57" s="725"/>
      <c r="G57" s="69">
        <f>C64+G64</f>
        <v>0</v>
      </c>
      <c r="H57" s="431"/>
    </row>
    <row r="58" spans="1:8" s="59" customFormat="1">
      <c r="A58" s="593" t="s">
        <v>446</v>
      </c>
      <c r="B58" s="61" t="s">
        <v>253</v>
      </c>
      <c r="C58" s="60" t="s">
        <v>254</v>
      </c>
      <c r="D58" s="60" t="s">
        <v>256</v>
      </c>
      <c r="E58" s="593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594"/>
      <c r="B59" s="64"/>
      <c r="C59" s="63"/>
      <c r="D59" s="60"/>
      <c r="E59" s="594"/>
      <c r="F59" s="64"/>
      <c r="G59" s="63"/>
      <c r="H59" s="245"/>
    </row>
    <row r="60" spans="1:8">
      <c r="A60" s="594"/>
      <c r="B60" s="62"/>
      <c r="C60" s="63"/>
      <c r="D60" s="60"/>
      <c r="E60" s="594"/>
      <c r="F60" s="64"/>
      <c r="G60" s="63"/>
      <c r="H60" s="246"/>
    </row>
    <row r="61" spans="1:8">
      <c r="A61" s="594"/>
      <c r="B61" s="62"/>
      <c r="C61" s="63"/>
      <c r="D61" s="60"/>
      <c r="E61" s="594"/>
      <c r="F61" s="64"/>
      <c r="G61" s="63"/>
      <c r="H61" s="114"/>
    </row>
    <row r="62" spans="1:8">
      <c r="A62" s="594"/>
      <c r="B62" s="62"/>
      <c r="C62" s="63"/>
      <c r="D62" s="60"/>
      <c r="E62" s="594"/>
      <c r="F62" s="64"/>
      <c r="G62" s="63"/>
      <c r="H62" s="62"/>
    </row>
    <row r="63" spans="1:8">
      <c r="A63" s="594"/>
      <c r="B63" s="62"/>
      <c r="C63" s="63"/>
      <c r="D63" s="60"/>
      <c r="E63" s="594"/>
      <c r="F63" s="62"/>
      <c r="G63" s="63"/>
      <c r="H63" s="62"/>
    </row>
    <row r="64" spans="1:8">
      <c r="A64" s="595"/>
      <c r="B64" s="65" t="s">
        <v>260</v>
      </c>
      <c r="C64" s="66">
        <f>SUM(C59:C63)</f>
        <v>0</v>
      </c>
      <c r="D64" s="62"/>
      <c r="E64" s="595"/>
      <c r="F64" s="65" t="s">
        <v>260</v>
      </c>
      <c r="G64" s="67">
        <f>SUM(G59:G63)</f>
        <v>0</v>
      </c>
      <c r="H64" s="62"/>
    </row>
  </sheetData>
  <mergeCells count="92">
    <mergeCell ref="A58:A64"/>
    <mergeCell ref="E58:E64"/>
    <mergeCell ref="A54:D54"/>
    <mergeCell ref="E54:H54"/>
    <mergeCell ref="A55:D55"/>
    <mergeCell ref="E55:H55"/>
    <mergeCell ref="A56:D56"/>
    <mergeCell ref="A57:F57"/>
    <mergeCell ref="E43:H43"/>
    <mergeCell ref="A53:D53"/>
    <mergeCell ref="E53:H53"/>
    <mergeCell ref="A45:D45"/>
    <mergeCell ref="A46:D46"/>
    <mergeCell ref="A47:D47"/>
    <mergeCell ref="A48:D48"/>
    <mergeCell ref="E48:H48"/>
    <mergeCell ref="A49:D49"/>
    <mergeCell ref="A50:D50"/>
    <mergeCell ref="E50:H50"/>
    <mergeCell ref="A51:D51"/>
    <mergeCell ref="E51:H51"/>
    <mergeCell ref="A52:D52"/>
    <mergeCell ref="B35:D35"/>
    <mergeCell ref="F35:H35"/>
    <mergeCell ref="B36:D36"/>
    <mergeCell ref="F36:H36"/>
    <mergeCell ref="A44:D44"/>
    <mergeCell ref="E44:H44"/>
    <mergeCell ref="B37:D37"/>
    <mergeCell ref="F37:H37"/>
    <mergeCell ref="B38:D38"/>
    <mergeCell ref="F38:H38"/>
    <mergeCell ref="B39:D39"/>
    <mergeCell ref="F39:H39"/>
    <mergeCell ref="A40:H40"/>
    <mergeCell ref="A41:D41"/>
    <mergeCell ref="A42:D42"/>
    <mergeCell ref="A43:D43"/>
    <mergeCell ref="B32:D32"/>
    <mergeCell ref="F32:H32"/>
    <mergeCell ref="B33:D33"/>
    <mergeCell ref="F33:H33"/>
    <mergeCell ref="B34:D34"/>
    <mergeCell ref="F34:H34"/>
    <mergeCell ref="B26:C26"/>
    <mergeCell ref="B27:C27"/>
    <mergeCell ref="B28:C28"/>
    <mergeCell ref="A30:D31"/>
    <mergeCell ref="E30:H31"/>
    <mergeCell ref="F23:H23"/>
    <mergeCell ref="B24:C24"/>
    <mergeCell ref="F24:H24"/>
    <mergeCell ref="B25:C25"/>
    <mergeCell ref="F25:H25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9:C29"/>
    <mergeCell ref="F29:H29"/>
    <mergeCell ref="F21:H21"/>
    <mergeCell ref="B22:C22"/>
    <mergeCell ref="F22:H22"/>
    <mergeCell ref="B23:C23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H64"/>
  <sheetViews>
    <sheetView tabSelected="1" zoomScaleNormal="100" workbookViewId="0">
      <selection activeCell="K40" sqref="K40"/>
    </sheetView>
  </sheetViews>
  <sheetFormatPr defaultRowHeight="16.5"/>
  <cols>
    <col min="1" max="1" width="9" style="512"/>
    <col min="2" max="2" width="10.25" style="512" customWidth="1"/>
    <col min="3" max="3" width="11.375" style="512" customWidth="1"/>
    <col min="4" max="4" width="21.5" style="512" customWidth="1"/>
    <col min="5" max="5" width="10.25" style="512" customWidth="1"/>
    <col min="6" max="6" width="9.875" style="512" bestFit="1" customWidth="1"/>
    <col min="7" max="7" width="18.125" style="512" customWidth="1"/>
    <col min="8" max="8" width="46.5" style="512" customWidth="1"/>
    <col min="9" max="10" width="9" style="512"/>
    <col min="11" max="11" width="9.5" style="512" bestFit="1" customWidth="1"/>
    <col min="12" max="16384" width="9" style="512"/>
  </cols>
  <sheetData>
    <row r="1" spans="1:8">
      <c r="A1" s="578" t="s">
        <v>0</v>
      </c>
      <c r="B1" s="578"/>
      <c r="C1" s="578"/>
      <c r="D1" s="578"/>
      <c r="E1" s="578"/>
      <c r="F1" s="578"/>
      <c r="G1" s="578"/>
      <c r="H1" s="578"/>
    </row>
    <row r="2" spans="1:8">
      <c r="A2" s="578"/>
      <c r="B2" s="578"/>
      <c r="C2" s="578"/>
      <c r="D2" s="578"/>
      <c r="E2" s="578"/>
      <c r="F2" s="578"/>
      <c r="G2" s="578"/>
      <c r="H2" s="578"/>
    </row>
    <row r="3" spans="1:8" ht="31.5">
      <c r="A3" s="510"/>
      <c r="B3" s="510"/>
      <c r="C3" s="510"/>
      <c r="D3" s="510"/>
      <c r="E3" s="510"/>
      <c r="F3" s="510"/>
      <c r="G3" s="579" t="s">
        <v>1684</v>
      </c>
      <c r="H3" s="57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80"/>
      <c r="B7" s="580"/>
      <c r="C7" s="580"/>
      <c r="D7" s="580"/>
      <c r="E7" s="580"/>
      <c r="F7" s="580"/>
      <c r="G7" s="580"/>
      <c r="H7" s="580"/>
    </row>
    <row r="8" spans="1:8" ht="17.25">
      <c r="A8" s="555" t="s">
        <v>4</v>
      </c>
      <c r="B8" s="555" t="s">
        <v>857</v>
      </c>
      <c r="C8" s="555"/>
      <c r="D8" s="505" t="s">
        <v>858</v>
      </c>
      <c r="E8" s="505" t="s">
        <v>859</v>
      </c>
      <c r="F8" s="555"/>
      <c r="G8" s="555"/>
      <c r="H8" s="555"/>
    </row>
    <row r="9" spans="1:8" ht="17.25" customHeight="1">
      <c r="A9" s="555"/>
      <c r="B9" s="573">
        <v>0.5</v>
      </c>
      <c r="C9" s="560"/>
      <c r="D9" s="8" t="s">
        <v>1685</v>
      </c>
      <c r="E9" s="505">
        <v>23</v>
      </c>
      <c r="F9" s="555" t="s">
        <v>1721</v>
      </c>
      <c r="G9" s="555"/>
      <c r="H9" s="555"/>
    </row>
    <row r="10" spans="1:8" ht="17.25">
      <c r="A10" s="555"/>
      <c r="B10" s="573">
        <v>0.5</v>
      </c>
      <c r="C10" s="560"/>
      <c r="D10" s="8" t="s">
        <v>1688</v>
      </c>
      <c r="E10" s="9">
        <v>2</v>
      </c>
      <c r="F10" s="555"/>
      <c r="G10" s="555"/>
      <c r="H10" s="555"/>
    </row>
    <row r="11" spans="1:8" ht="17.25">
      <c r="A11" s="555"/>
      <c r="B11" s="573"/>
      <c r="C11" s="581"/>
      <c r="D11" s="131"/>
      <c r="E11" s="9"/>
      <c r="F11" s="555"/>
      <c r="G11" s="555"/>
      <c r="H11" s="555"/>
    </row>
    <row r="12" spans="1:8" ht="17.25">
      <c r="A12" s="555"/>
      <c r="B12" s="573"/>
      <c r="C12" s="581"/>
      <c r="D12" s="505"/>
      <c r="E12" s="505"/>
      <c r="F12" s="572"/>
      <c r="G12" s="572"/>
      <c r="H12" s="572"/>
    </row>
    <row r="13" spans="1:8" ht="17.25">
      <c r="A13" s="555"/>
      <c r="B13" s="573"/>
      <c r="C13" s="581"/>
      <c r="D13" s="509"/>
      <c r="E13" s="506"/>
      <c r="F13" s="571"/>
      <c r="G13" s="571"/>
      <c r="H13" s="571"/>
    </row>
    <row r="14" spans="1:8" ht="17.25">
      <c r="A14" s="555"/>
      <c r="B14" s="573"/>
      <c r="C14" s="581"/>
      <c r="D14" s="509"/>
      <c r="E14" s="506"/>
      <c r="F14" s="571"/>
      <c r="G14" s="571"/>
      <c r="H14" s="571"/>
    </row>
    <row r="15" spans="1:8" ht="17.25">
      <c r="A15" s="555"/>
      <c r="B15" s="573"/>
      <c r="C15" s="581"/>
      <c r="D15" s="509"/>
      <c r="E15" s="506"/>
      <c r="F15" s="571"/>
      <c r="G15" s="571"/>
      <c r="H15" s="571"/>
    </row>
    <row r="16" spans="1:8" ht="17.25">
      <c r="A16" s="555"/>
      <c r="B16" s="573"/>
      <c r="C16" s="560"/>
      <c r="D16" s="51"/>
      <c r="E16" s="505"/>
      <c r="F16" s="574"/>
      <c r="G16" s="575"/>
      <c r="H16" s="576"/>
    </row>
    <row r="17" spans="1:8" ht="17.25">
      <c r="A17" s="558"/>
      <c r="B17" s="573"/>
      <c r="C17" s="560"/>
      <c r="D17" s="12"/>
      <c r="E17" s="506"/>
      <c r="F17" s="571"/>
      <c r="G17" s="571"/>
      <c r="H17" s="571"/>
    </row>
    <row r="18" spans="1:8" ht="17.25">
      <c r="A18" s="558" t="s">
        <v>9</v>
      </c>
      <c r="B18" s="573">
        <v>0.27083333333333331</v>
      </c>
      <c r="C18" s="581"/>
      <c r="D18" s="12" t="s">
        <v>1693</v>
      </c>
      <c r="E18" s="505">
        <v>10</v>
      </c>
      <c r="F18" s="574" t="s">
        <v>1720</v>
      </c>
      <c r="G18" s="575"/>
      <c r="H18" s="576"/>
    </row>
    <row r="19" spans="1:8" ht="17.25">
      <c r="A19" s="558"/>
      <c r="B19" s="573">
        <v>0.27083333333333331</v>
      </c>
      <c r="C19" s="581"/>
      <c r="D19" s="12" t="s">
        <v>1692</v>
      </c>
      <c r="E19" s="506">
        <v>10</v>
      </c>
      <c r="F19" s="574"/>
      <c r="G19" s="575"/>
      <c r="H19" s="576"/>
    </row>
    <row r="20" spans="1:8" ht="17.25">
      <c r="A20" s="558"/>
      <c r="B20" s="573" t="s">
        <v>1686</v>
      </c>
      <c r="C20" s="581"/>
      <c r="D20" s="14" t="s">
        <v>1691</v>
      </c>
      <c r="E20" s="506">
        <v>2</v>
      </c>
      <c r="F20" s="571"/>
      <c r="G20" s="571"/>
      <c r="H20" s="571"/>
    </row>
    <row r="21" spans="1:8" ht="17.25" customHeight="1">
      <c r="A21" s="558"/>
      <c r="B21" s="573">
        <v>0.33333333333333331</v>
      </c>
      <c r="C21" s="581"/>
      <c r="D21" s="511" t="s">
        <v>1690</v>
      </c>
      <c r="E21" s="505">
        <v>7</v>
      </c>
      <c r="F21" s="555"/>
      <c r="G21" s="555"/>
      <c r="H21" s="555"/>
    </row>
    <row r="22" spans="1:8" ht="17.25">
      <c r="A22" s="558"/>
      <c r="B22" s="570">
        <v>0.3125</v>
      </c>
      <c r="C22" s="570"/>
      <c r="D22" s="511" t="s">
        <v>1689</v>
      </c>
      <c r="E22" s="505">
        <v>2</v>
      </c>
      <c r="F22" s="555"/>
      <c r="G22" s="555"/>
      <c r="H22" s="555"/>
    </row>
    <row r="23" spans="1:8" ht="17.25">
      <c r="A23" s="558"/>
      <c r="B23" s="570">
        <v>0.3125</v>
      </c>
      <c r="C23" s="571"/>
      <c r="D23" s="16" t="s">
        <v>1687</v>
      </c>
      <c r="E23" s="505">
        <v>5</v>
      </c>
      <c r="F23" s="555"/>
      <c r="G23" s="555"/>
      <c r="H23" s="555"/>
    </row>
    <row r="24" spans="1:8" ht="17.25">
      <c r="A24" s="558"/>
      <c r="B24" s="685"/>
      <c r="C24" s="686"/>
      <c r="D24" s="16"/>
      <c r="E24" s="505"/>
      <c r="F24" s="558"/>
      <c r="G24" s="559"/>
      <c r="H24" s="560"/>
    </row>
    <row r="25" spans="1:8" ht="17.25">
      <c r="A25" s="558"/>
      <c r="B25" s="570"/>
      <c r="C25" s="571"/>
      <c r="D25" s="16"/>
      <c r="E25" s="505"/>
      <c r="F25" s="558"/>
      <c r="G25" s="559"/>
      <c r="H25" s="560"/>
    </row>
    <row r="26" spans="1:8" ht="17.25">
      <c r="A26" s="558"/>
      <c r="B26" s="685"/>
      <c r="C26" s="686"/>
      <c r="D26" s="16"/>
      <c r="E26" s="505"/>
      <c r="F26" s="506"/>
      <c r="G26" s="507"/>
      <c r="H26" s="508"/>
    </row>
    <row r="27" spans="1:8" ht="17.25">
      <c r="A27" s="558"/>
      <c r="B27" s="685"/>
      <c r="C27" s="686"/>
      <c r="D27" s="16"/>
      <c r="E27" s="505"/>
      <c r="F27" s="506"/>
      <c r="G27" s="507"/>
      <c r="H27" s="508"/>
    </row>
    <row r="28" spans="1:8" ht="17.25">
      <c r="A28" s="558"/>
      <c r="B28" s="685"/>
      <c r="C28" s="686"/>
      <c r="D28" s="16"/>
      <c r="E28" s="505"/>
      <c r="F28" s="506"/>
      <c r="G28" s="507"/>
      <c r="H28" s="508"/>
    </row>
    <row r="29" spans="1:8" ht="17.25">
      <c r="A29" s="558"/>
      <c r="B29" s="570"/>
      <c r="C29" s="571"/>
      <c r="D29" s="16"/>
      <c r="E29" s="505"/>
      <c r="F29" s="555"/>
      <c r="G29" s="555"/>
      <c r="H29" s="555"/>
    </row>
    <row r="30" spans="1:8" ht="17.25" customHeight="1">
      <c r="A30" s="561" t="s">
        <v>1694</v>
      </c>
      <c r="B30" s="562"/>
      <c r="C30" s="562"/>
      <c r="D30" s="563"/>
      <c r="E30" s="567" t="s">
        <v>1727</v>
      </c>
      <c r="F30" s="568"/>
      <c r="G30" s="568"/>
      <c r="H30" s="569"/>
    </row>
    <row r="31" spans="1:8" ht="17.25" customHeight="1">
      <c r="A31" s="564"/>
      <c r="B31" s="565"/>
      <c r="C31" s="565"/>
      <c r="D31" s="566"/>
      <c r="E31" s="564"/>
      <c r="F31" s="565"/>
      <c r="G31" s="565"/>
      <c r="H31" s="566"/>
    </row>
    <row r="32" spans="1:8" ht="17.25" customHeight="1">
      <c r="A32" s="505" t="s">
        <v>10</v>
      </c>
      <c r="B32" s="558" t="s">
        <v>1695</v>
      </c>
      <c r="C32" s="559"/>
      <c r="D32" s="560"/>
      <c r="E32" s="505" t="s">
        <v>11</v>
      </c>
      <c r="F32" s="555" t="s">
        <v>1730</v>
      </c>
      <c r="G32" s="555"/>
      <c r="H32" s="555"/>
    </row>
    <row r="33" spans="1:8" ht="17.25" customHeight="1">
      <c r="A33" s="505" t="s">
        <v>12</v>
      </c>
      <c r="B33" s="558" t="s">
        <v>1696</v>
      </c>
      <c r="C33" s="559"/>
      <c r="D33" s="560"/>
      <c r="E33" s="505" t="s">
        <v>14</v>
      </c>
      <c r="F33" s="555" t="s">
        <v>1728</v>
      </c>
      <c r="G33" s="555"/>
      <c r="H33" s="555"/>
    </row>
    <row r="34" spans="1:8" ht="17.25" customHeight="1">
      <c r="A34" s="505" t="s">
        <v>15</v>
      </c>
      <c r="B34" s="558" t="s">
        <v>149</v>
      </c>
      <c r="C34" s="559"/>
      <c r="D34" s="560"/>
      <c r="E34" s="505" t="s">
        <v>16</v>
      </c>
      <c r="F34" s="555" t="s">
        <v>1244</v>
      </c>
      <c r="G34" s="555"/>
      <c r="H34" s="555"/>
    </row>
    <row r="35" spans="1:8" ht="17.25" customHeight="1">
      <c r="A35" s="505" t="s">
        <v>17</v>
      </c>
      <c r="B35" s="558" t="s">
        <v>1697</v>
      </c>
      <c r="C35" s="559"/>
      <c r="D35" s="560"/>
      <c r="E35" s="505" t="s">
        <v>18</v>
      </c>
      <c r="F35" s="555" t="s">
        <v>1729</v>
      </c>
      <c r="G35" s="555"/>
      <c r="H35" s="555"/>
    </row>
    <row r="36" spans="1:8" ht="17.25" customHeight="1">
      <c r="A36" s="505" t="s">
        <v>19</v>
      </c>
      <c r="B36" s="558"/>
      <c r="C36" s="559"/>
      <c r="D36" s="560"/>
      <c r="E36" s="505" t="s">
        <v>20</v>
      </c>
      <c r="F36" s="555" t="s">
        <v>838</v>
      </c>
      <c r="G36" s="555"/>
      <c r="H36" s="555"/>
    </row>
    <row r="37" spans="1:8" ht="17.25" customHeight="1">
      <c r="A37" s="505"/>
      <c r="B37" s="558"/>
      <c r="C37" s="559"/>
      <c r="D37" s="560"/>
      <c r="E37" s="505" t="s">
        <v>21</v>
      </c>
      <c r="F37" s="555" t="s">
        <v>1732</v>
      </c>
      <c r="G37" s="555"/>
      <c r="H37" s="555"/>
    </row>
    <row r="38" spans="1:8" ht="17.25" customHeight="1">
      <c r="A38" s="505"/>
      <c r="B38" s="558"/>
      <c r="C38" s="559"/>
      <c r="D38" s="560"/>
      <c r="E38" s="505" t="s">
        <v>22</v>
      </c>
      <c r="F38" s="555" t="s">
        <v>1731</v>
      </c>
      <c r="G38" s="555"/>
      <c r="H38" s="555"/>
    </row>
    <row r="39" spans="1:8">
      <c r="A39" s="17"/>
      <c r="B39" s="729"/>
      <c r="C39" s="730"/>
      <c r="D39" s="731"/>
      <c r="E39" s="17"/>
      <c r="F39" s="556"/>
      <c r="G39" s="556"/>
      <c r="H39" s="556"/>
    </row>
    <row r="40" spans="1:8" ht="24" customHeight="1">
      <c r="A40" s="732" t="s">
        <v>24</v>
      </c>
      <c r="B40" s="733"/>
      <c r="C40" s="733"/>
      <c r="D40" s="733"/>
      <c r="E40" s="733"/>
      <c r="F40" s="733"/>
      <c r="G40" s="733"/>
      <c r="H40" s="734"/>
    </row>
    <row r="41" spans="1:8" ht="20.25" customHeight="1">
      <c r="A41" s="741" t="s">
        <v>1698</v>
      </c>
      <c r="B41" s="741"/>
      <c r="C41" s="741"/>
      <c r="D41" s="716"/>
      <c r="E41" s="517" t="s">
        <v>1512</v>
      </c>
      <c r="F41" s="516"/>
      <c r="G41" s="516"/>
      <c r="H41" s="518"/>
    </row>
    <row r="42" spans="1:8" ht="19.5" customHeight="1">
      <c r="A42" s="717" t="s">
        <v>1699</v>
      </c>
      <c r="B42" s="717"/>
      <c r="C42" s="717"/>
      <c r="D42" s="650"/>
      <c r="E42" s="522" t="s">
        <v>1714</v>
      </c>
      <c r="F42" s="514"/>
      <c r="G42" s="514"/>
      <c r="H42" s="515"/>
    </row>
    <row r="43" spans="1:8" ht="16.5" customHeight="1">
      <c r="A43" s="717" t="s">
        <v>1700</v>
      </c>
      <c r="B43" s="717"/>
      <c r="C43" s="717"/>
      <c r="D43" s="650"/>
      <c r="E43" s="721" t="s">
        <v>1715</v>
      </c>
      <c r="F43" s="649"/>
      <c r="G43" s="649"/>
      <c r="H43" s="650"/>
    </row>
    <row r="44" spans="1:8" ht="17.25" customHeight="1">
      <c r="A44" s="717" t="s">
        <v>1701</v>
      </c>
      <c r="B44" s="717"/>
      <c r="C44" s="717"/>
      <c r="D44" s="650"/>
      <c r="E44" s="742" t="s">
        <v>1716</v>
      </c>
      <c r="F44" s="743"/>
      <c r="G44" s="743"/>
      <c r="H44" s="630"/>
    </row>
    <row r="45" spans="1:8" ht="16.5" customHeight="1">
      <c r="A45" s="717" t="s">
        <v>1702</v>
      </c>
      <c r="B45" s="717"/>
      <c r="C45" s="717"/>
      <c r="D45" s="650"/>
      <c r="E45" s="519"/>
      <c r="F45" s="514"/>
      <c r="G45" s="426"/>
      <c r="H45" s="427"/>
    </row>
    <row r="46" spans="1:8" ht="17.25" customHeight="1">
      <c r="A46" s="747" t="s">
        <v>1703</v>
      </c>
      <c r="B46" s="747"/>
      <c r="C46" s="747"/>
      <c r="D46" s="737"/>
      <c r="E46" s="428" t="s">
        <v>1717</v>
      </c>
      <c r="F46" s="426"/>
      <c r="G46" s="426"/>
      <c r="H46" s="427"/>
    </row>
    <row r="47" spans="1:8" ht="17.25" customHeight="1">
      <c r="A47" s="747" t="s">
        <v>1704</v>
      </c>
      <c r="B47" s="747"/>
      <c r="C47" s="747"/>
      <c r="D47" s="737"/>
      <c r="E47" s="523" t="s">
        <v>1718</v>
      </c>
      <c r="F47" s="520"/>
      <c r="G47" s="520"/>
      <c r="H47" s="513"/>
    </row>
    <row r="48" spans="1:8" ht="17.25" customHeight="1">
      <c r="A48" s="741" t="s">
        <v>1707</v>
      </c>
      <c r="B48" s="741"/>
      <c r="C48" s="741"/>
      <c r="D48" s="716"/>
      <c r="E48" s="742" t="s">
        <v>1719</v>
      </c>
      <c r="F48" s="743"/>
      <c r="G48" s="743"/>
      <c r="H48" s="630"/>
    </row>
    <row r="49" spans="1:8" ht="17.25" customHeight="1">
      <c r="A49" s="717" t="s">
        <v>1705</v>
      </c>
      <c r="B49" s="717"/>
      <c r="C49" s="717"/>
      <c r="D49" s="650"/>
      <c r="E49" s="432" t="s">
        <v>1722</v>
      </c>
      <c r="F49" s="433"/>
      <c r="G49" s="433"/>
      <c r="H49" s="434"/>
    </row>
    <row r="50" spans="1:8" ht="17.25" customHeight="1">
      <c r="A50" s="717" t="s">
        <v>1706</v>
      </c>
      <c r="B50" s="717"/>
      <c r="C50" s="717"/>
      <c r="D50" s="650"/>
      <c r="E50" s="748" t="s">
        <v>1723</v>
      </c>
      <c r="F50" s="743"/>
      <c r="G50" s="743"/>
      <c r="H50" s="630"/>
    </row>
    <row r="51" spans="1:8" ht="17.25" customHeight="1">
      <c r="A51" s="717" t="s">
        <v>1708</v>
      </c>
      <c r="B51" s="717"/>
      <c r="C51" s="717"/>
      <c r="D51" s="650"/>
      <c r="E51" s="676"/>
      <c r="F51" s="648"/>
      <c r="G51" s="648"/>
      <c r="H51" s="719"/>
    </row>
    <row r="52" spans="1:8" ht="17.25" customHeight="1">
      <c r="A52" s="717" t="s">
        <v>1709</v>
      </c>
      <c r="B52" s="717"/>
      <c r="C52" s="717"/>
      <c r="D52" s="650"/>
      <c r="E52" s="432" t="s">
        <v>1724</v>
      </c>
      <c r="F52" s="433"/>
      <c r="G52" s="433"/>
      <c r="H52" s="434"/>
    </row>
    <row r="53" spans="1:8" ht="17.25" customHeight="1">
      <c r="A53" s="717"/>
      <c r="B53" s="717"/>
      <c r="C53" s="717"/>
      <c r="D53" s="650"/>
      <c r="E53" s="662" t="s">
        <v>1725</v>
      </c>
      <c r="F53" s="663"/>
      <c r="G53" s="663"/>
      <c r="H53" s="758"/>
    </row>
    <row r="54" spans="1:8" ht="17.25" customHeight="1">
      <c r="A54" s="629"/>
      <c r="B54" s="629"/>
      <c r="C54" s="629"/>
      <c r="D54" s="630"/>
      <c r="E54" s="676"/>
      <c r="F54" s="648"/>
      <c r="G54" s="648"/>
      <c r="H54" s="719"/>
    </row>
    <row r="55" spans="1:8">
      <c r="A55" s="533"/>
      <c r="B55" s="597"/>
      <c r="C55" s="597"/>
      <c r="D55" s="598"/>
      <c r="E55" s="676"/>
      <c r="F55" s="648"/>
      <c r="G55" s="648"/>
      <c r="H55" s="719"/>
    </row>
    <row r="56" spans="1:8">
      <c r="A56" s="631"/>
      <c r="B56" s="632"/>
      <c r="C56" s="632"/>
      <c r="D56" s="633"/>
      <c r="E56" s="429"/>
      <c r="F56" s="429"/>
      <c r="G56" s="429"/>
      <c r="H56" s="430"/>
    </row>
    <row r="57" spans="1:8" s="21" customFormat="1" ht="22.5" customHeight="1">
      <c r="A57" s="600" t="s">
        <v>262</v>
      </c>
      <c r="B57" s="725"/>
      <c r="C57" s="725"/>
      <c r="D57" s="725"/>
      <c r="E57" s="725"/>
      <c r="F57" s="725"/>
      <c r="G57" s="69">
        <f>C64+G64</f>
        <v>11000</v>
      </c>
      <c r="H57" s="431"/>
    </row>
    <row r="58" spans="1:8" s="59" customFormat="1">
      <c r="A58" s="593" t="s">
        <v>446</v>
      </c>
      <c r="B58" s="61" t="s">
        <v>253</v>
      </c>
      <c r="C58" s="60" t="s">
        <v>254</v>
      </c>
      <c r="D58" s="60" t="s">
        <v>256</v>
      </c>
      <c r="E58" s="593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594"/>
      <c r="B59" s="64"/>
      <c r="C59" s="63"/>
      <c r="D59" s="60"/>
      <c r="E59" s="594"/>
      <c r="F59" s="64">
        <v>41278</v>
      </c>
      <c r="G59" s="63">
        <v>11000</v>
      </c>
      <c r="H59" s="245" t="s">
        <v>1726</v>
      </c>
    </row>
    <row r="60" spans="1:8">
      <c r="A60" s="594"/>
      <c r="B60" s="62"/>
      <c r="C60" s="63"/>
      <c r="D60" s="60"/>
      <c r="E60" s="594"/>
      <c r="F60" s="64"/>
      <c r="G60" s="63"/>
      <c r="H60" s="246"/>
    </row>
    <row r="61" spans="1:8">
      <c r="A61" s="594"/>
      <c r="B61" s="62"/>
      <c r="C61" s="63"/>
      <c r="D61" s="60"/>
      <c r="E61" s="594"/>
      <c r="F61" s="64"/>
      <c r="G61" s="63"/>
      <c r="H61" s="114"/>
    </row>
    <row r="62" spans="1:8">
      <c r="A62" s="594"/>
      <c r="B62" s="62"/>
      <c r="C62" s="63"/>
      <c r="D62" s="60"/>
      <c r="E62" s="594"/>
      <c r="F62" s="64"/>
      <c r="G62" s="63"/>
      <c r="H62" s="62"/>
    </row>
    <row r="63" spans="1:8">
      <c r="A63" s="594"/>
      <c r="B63" s="62"/>
      <c r="C63" s="63"/>
      <c r="D63" s="60"/>
      <c r="E63" s="594"/>
      <c r="F63" s="62"/>
      <c r="G63" s="63"/>
      <c r="H63" s="62"/>
    </row>
    <row r="64" spans="1:8">
      <c r="A64" s="595"/>
      <c r="B64" s="65" t="s">
        <v>260</v>
      </c>
      <c r="C64" s="66">
        <f>SUM(C59:C63)</f>
        <v>0</v>
      </c>
      <c r="D64" s="62"/>
      <c r="E64" s="595"/>
      <c r="F64" s="65" t="s">
        <v>260</v>
      </c>
      <c r="G64" s="67">
        <f>SUM(G59:G63)</f>
        <v>11000</v>
      </c>
      <c r="H64" s="62"/>
    </row>
  </sheetData>
  <mergeCells count="92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25:C25"/>
    <mergeCell ref="F25:H25"/>
    <mergeCell ref="B26:C26"/>
    <mergeCell ref="B27:C27"/>
    <mergeCell ref="B28:C28"/>
    <mergeCell ref="A30:D31"/>
    <mergeCell ref="E30:H31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44:D44"/>
    <mergeCell ref="E44:H44"/>
    <mergeCell ref="B37:D37"/>
    <mergeCell ref="F37:H37"/>
    <mergeCell ref="B38:D38"/>
    <mergeCell ref="F38:H38"/>
    <mergeCell ref="B39:D39"/>
    <mergeCell ref="F39:H39"/>
    <mergeCell ref="A40:H40"/>
    <mergeCell ref="A41:D41"/>
    <mergeCell ref="A42:D42"/>
    <mergeCell ref="A43:D43"/>
    <mergeCell ref="E43:H43"/>
    <mergeCell ref="A53:D53"/>
    <mergeCell ref="E53:H53"/>
    <mergeCell ref="A45:D45"/>
    <mergeCell ref="A46:D46"/>
    <mergeCell ref="A47:D47"/>
    <mergeCell ref="A48:D48"/>
    <mergeCell ref="E48:H48"/>
    <mergeCell ref="A49:D49"/>
    <mergeCell ref="A50:D50"/>
    <mergeCell ref="E50:H50"/>
    <mergeCell ref="A51:D51"/>
    <mergeCell ref="E51:H51"/>
    <mergeCell ref="A52:D52"/>
    <mergeCell ref="A58:A64"/>
    <mergeCell ref="E58:E64"/>
    <mergeCell ref="A54:D54"/>
    <mergeCell ref="E54:H54"/>
    <mergeCell ref="A55:D55"/>
    <mergeCell ref="E55:H55"/>
    <mergeCell ref="A56:D56"/>
    <mergeCell ref="A57:F5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49</vt:i4>
      </vt:variant>
    </vt:vector>
  </HeadingPairs>
  <TitlesOfParts>
    <vt:vector size="49" baseType="lpstr">
      <vt:lpstr>12.11월14일</vt:lpstr>
      <vt:lpstr>12.11월15일</vt:lpstr>
      <vt:lpstr>12.11월16일</vt:lpstr>
      <vt:lpstr>12.11월17일</vt:lpstr>
      <vt:lpstr>12.11월18일</vt:lpstr>
      <vt:lpstr>12.11월19일</vt:lpstr>
      <vt:lpstr>12.11월20일</vt:lpstr>
      <vt:lpstr>12.11월21일</vt:lpstr>
      <vt:lpstr>12.11월22일</vt:lpstr>
      <vt:lpstr>12.11월23일</vt:lpstr>
      <vt:lpstr>12.11월24일 </vt:lpstr>
      <vt:lpstr>12.11월25일 </vt:lpstr>
      <vt:lpstr>12.11월26일</vt:lpstr>
      <vt:lpstr>12.11월27일 (</vt:lpstr>
      <vt:lpstr>12.11월28일 </vt:lpstr>
      <vt:lpstr>12.11월29일  </vt:lpstr>
      <vt:lpstr>12.11월30일 </vt:lpstr>
      <vt:lpstr>12.12월1일</vt:lpstr>
      <vt:lpstr>12.12월2일</vt:lpstr>
      <vt:lpstr>12.12월03일 </vt:lpstr>
      <vt:lpstr>12.12월04일 </vt:lpstr>
      <vt:lpstr>12.12월05일</vt:lpstr>
      <vt:lpstr>12.12월06일</vt:lpstr>
      <vt:lpstr>12.12월07일</vt:lpstr>
      <vt:lpstr>12.12월08일</vt:lpstr>
      <vt:lpstr>12.12월09일</vt:lpstr>
      <vt:lpstr>12.12월10일</vt:lpstr>
      <vt:lpstr>12.12월11일</vt:lpstr>
      <vt:lpstr>12.12월12일</vt:lpstr>
      <vt:lpstr>12.12월13일</vt:lpstr>
      <vt:lpstr>12.12월14일</vt:lpstr>
      <vt:lpstr>12.12월15일</vt:lpstr>
      <vt:lpstr>12.12월16일</vt:lpstr>
      <vt:lpstr>12.12월17일</vt:lpstr>
      <vt:lpstr>12.12월18일</vt:lpstr>
      <vt:lpstr>12.12월19일 </vt:lpstr>
      <vt:lpstr>12.12월20일</vt:lpstr>
      <vt:lpstr>12.12월21일</vt:lpstr>
      <vt:lpstr>12.12월22일</vt:lpstr>
      <vt:lpstr>12.12월23일</vt:lpstr>
      <vt:lpstr>12.12월24일</vt:lpstr>
      <vt:lpstr>12.12월25일</vt:lpstr>
      <vt:lpstr>12.12월26일</vt:lpstr>
      <vt:lpstr>12.12월27일</vt:lpstr>
      <vt:lpstr>12.12월28일</vt:lpstr>
      <vt:lpstr>12.12월29일</vt:lpstr>
      <vt:lpstr>12.12월30일</vt:lpstr>
      <vt:lpstr>13.1월2일</vt:lpstr>
      <vt:lpstr>13.1월3일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2012-11-30T15:56:27Z</cp:lastPrinted>
  <dcterms:created xsi:type="dcterms:W3CDTF">2012-11-15T01:12:27Z</dcterms:created>
  <dcterms:modified xsi:type="dcterms:W3CDTF">2013-01-03T16:18:52Z</dcterms:modified>
</cp:coreProperties>
</file>