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천주임\"/>
    </mc:Choice>
  </mc:AlternateContent>
  <bookViews>
    <workbookView xWindow="0" yWindow="0" windowWidth="28800" windowHeight="12165" firstSheet="11" activeTab="15"/>
  </bookViews>
  <sheets>
    <sheet name="10월10일" sheetId="1" r:id="rId1"/>
    <sheet name="10월11일" sheetId="2" r:id="rId2"/>
    <sheet name="10월12일" sheetId="3" r:id="rId3"/>
    <sheet name="10월13일" sheetId="4" r:id="rId4"/>
    <sheet name="10월14일" sheetId="5" r:id="rId5"/>
    <sheet name="10월15일" sheetId="6" r:id="rId6"/>
    <sheet name="10월16일" sheetId="7" r:id="rId7"/>
    <sheet name="10월17일" sheetId="8" r:id="rId8"/>
    <sheet name="10월18일" sheetId="9" r:id="rId9"/>
    <sheet name="10월19일" sheetId="10" r:id="rId10"/>
    <sheet name="10월20일" sheetId="11" r:id="rId11"/>
    <sheet name="10월21일" sheetId="12" r:id="rId12"/>
    <sheet name="10월22일" sheetId="13" r:id="rId13"/>
    <sheet name="10월23일" sheetId="14" r:id="rId14"/>
    <sheet name="10월24일" sheetId="15" r:id="rId15"/>
    <sheet name="10월25일" sheetId="16" r:id="rId16"/>
  </sheets>
  <definedNames>
    <definedName name="_xlnm.Print_Area" localSheetId="0">'10월10일'!$A$1:$F$49</definedName>
    <definedName name="_xlnm.Print_Area" localSheetId="1">'10월11일'!$A$1:$F$49</definedName>
    <definedName name="_xlnm.Print_Area" localSheetId="2">'10월12일'!$A$1:$F$49</definedName>
    <definedName name="_xlnm.Print_Area" localSheetId="3">'10월13일'!$A$1:$F$49</definedName>
    <definedName name="_xlnm.Print_Area" localSheetId="4">'10월14일'!$A$1:$F$49</definedName>
    <definedName name="_xlnm.Print_Area" localSheetId="5">'10월15일'!$A$1:$F$49</definedName>
    <definedName name="_xlnm.Print_Area" localSheetId="6">'10월16일'!$A$1:$F$49</definedName>
    <definedName name="_xlnm.Print_Area" localSheetId="7">'10월17일'!$A$1:$F$49</definedName>
    <definedName name="_xlnm.Print_Area" localSheetId="8">'10월18일'!$A$1:$F$49</definedName>
    <definedName name="_xlnm.Print_Area" localSheetId="9">'10월19일'!$A$1:$F$49</definedName>
    <definedName name="_xlnm.Print_Area" localSheetId="10">'10월20일'!$A$1:$F$49</definedName>
    <definedName name="_xlnm.Print_Area" localSheetId="11">'10월21일'!$A$1:$F$49</definedName>
    <definedName name="_xlnm.Print_Area" localSheetId="12">'10월22일'!$A$1:$F$49</definedName>
    <definedName name="_xlnm.Print_Area" localSheetId="13">'10월23일'!$A$1:$F$49</definedName>
    <definedName name="_xlnm.Print_Area" localSheetId="14">'10월24일'!$A$1:$F$49</definedName>
    <definedName name="_xlnm.Print_Area" localSheetId="15">'10월25일'!$A$1:$F$49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6" l="1"/>
  <c r="G5" i="16"/>
  <c r="B5" i="16"/>
  <c r="G2" i="16"/>
  <c r="B9" i="15"/>
  <c r="G5" i="15"/>
  <c r="B5" i="15"/>
  <c r="G2" i="15"/>
  <c r="B9" i="14"/>
  <c r="G5" i="14"/>
  <c r="B5" i="14"/>
  <c r="G2" i="14"/>
  <c r="B9" i="13"/>
  <c r="G5" i="13"/>
  <c r="B5" i="13"/>
  <c r="G2" i="13"/>
  <c r="B9" i="12"/>
  <c r="G5" i="12"/>
  <c r="B5" i="12"/>
  <c r="G2" i="12"/>
  <c r="B9" i="11"/>
  <c r="G5" i="11"/>
  <c r="B5" i="11"/>
  <c r="G2" i="11"/>
  <c r="B9" i="10"/>
  <c r="G5" i="10"/>
  <c r="B5" i="10"/>
  <c r="G2" i="10"/>
  <c r="B9" i="9"/>
  <c r="G5" i="9"/>
  <c r="B5" i="9"/>
  <c r="G2" i="9"/>
  <c r="B9" i="8"/>
  <c r="G5" i="8"/>
  <c r="B5" i="8"/>
  <c r="G2" i="8"/>
  <c r="B9" i="7"/>
  <c r="G5" i="7"/>
  <c r="B5" i="7"/>
  <c r="G2" i="7"/>
  <c r="B9" i="6"/>
  <c r="G5" i="6"/>
  <c r="B5" i="6"/>
  <c r="G2" i="6"/>
  <c r="B9" i="5"/>
  <c r="G5" i="5"/>
  <c r="B5" i="5"/>
  <c r="G2" i="5"/>
  <c r="B9" i="4"/>
  <c r="G5" i="4"/>
  <c r="B5" i="4"/>
  <c r="G2" i="4"/>
  <c r="B9" i="3"/>
  <c r="G5" i="3"/>
  <c r="B5" i="3"/>
  <c r="G2" i="3"/>
  <c r="B9" i="2"/>
  <c r="G5" i="2"/>
  <c r="B5" i="2"/>
  <c r="G2" i="2"/>
  <c r="B9" i="1"/>
  <c r="G5" i="1"/>
  <c r="B5" i="1"/>
  <c r="G2" i="1"/>
</calcChain>
</file>

<file path=xl/sharedStrings.xml><?xml version="1.0" encoding="utf-8"?>
<sst xmlns="http://schemas.openxmlformats.org/spreadsheetml/2006/main" count="1343" uniqueCount="242">
  <si>
    <t>작성일자</t>
  </si>
  <si>
    <t>2016-10.10</t>
    <phoneticPr fontId="3" type="noConversion"/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</si>
  <si>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</si>
  <si>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</si>
  <si>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</si>
  <si>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</si>
  <si>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</si>
  <si>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</si>
  <si>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</si>
  <si>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</si>
  <si>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</si>
  <si>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</si>
  <si>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</si>
  <si>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</si>
  <si>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</si>
  <si>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</si>
  <si>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</si>
  <si>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</si>
  <si>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</si>
  <si>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</si>
  <si>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</si>
  <si>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</si>
  <si>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</si>
  <si>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</si>
  <si>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</si>
  <si>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</si>
  <si>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</si>
  <si>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</si>
  <si>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깔라마리</t>
    <phoneticPr fontId="3" type="noConversion"/>
  </si>
  <si>
    <t>Daily Best</t>
    <phoneticPr fontId="6" type="noConversion"/>
  </si>
  <si>
    <t>봉골레</t>
    <phoneticPr fontId="3" type="noConversion"/>
  </si>
  <si>
    <t>정글스테이크</t>
    <phoneticPr fontId="3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</si>
  <si>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</si>
  <si>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</si>
  <si>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</si>
  <si>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</si>
  <si>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</si>
  <si>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</si>
  <si>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</si>
  <si>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</si>
  <si>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</si>
  <si>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</si>
  <si>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최영환 계장, 허지영사원</t>
    <phoneticPr fontId="3" type="noConversion"/>
  </si>
  <si>
    <t>Hall</t>
    <phoneticPr fontId="6" type="noConversion"/>
  </si>
  <si>
    <t>천상목 주임</t>
    <phoneticPr fontId="3" type="noConversion"/>
  </si>
  <si>
    <t>* Salad</t>
    <phoneticPr fontId="6" type="noConversion"/>
  </si>
  <si>
    <t>박종현 사원</t>
    <phoneticPr fontId="3" type="noConversion"/>
  </si>
  <si>
    <t>* Section A</t>
    <phoneticPr fontId="6" type="noConversion"/>
  </si>
  <si>
    <t>이두영 사원</t>
    <phoneticPr fontId="3" type="noConversion"/>
  </si>
  <si>
    <t>* Pizza</t>
    <phoneticPr fontId="6" type="noConversion"/>
  </si>
  <si>
    <t>김성민 사원</t>
    <phoneticPr fontId="3" type="noConversion"/>
  </si>
  <si>
    <t>* Section B</t>
    <phoneticPr fontId="6" type="noConversion"/>
  </si>
  <si>
    <t>김하림 사원</t>
    <phoneticPr fontId="3" type="noConversion"/>
  </si>
  <si>
    <t xml:space="preserve">* Pasta </t>
    <phoneticPr fontId="6" type="noConversion"/>
  </si>
  <si>
    <t>민지홍 사원</t>
    <phoneticPr fontId="3" type="noConversion"/>
  </si>
  <si>
    <t>* Section 3F</t>
    <phoneticPr fontId="6" type="noConversion"/>
  </si>
  <si>
    <t>* Main</t>
    <phoneticPr fontId="6" type="noConversion"/>
  </si>
  <si>
    <t>* Part Time</t>
    <phoneticPr fontId="6" type="noConversion"/>
  </si>
  <si>
    <t>Kitchen</t>
  </si>
  <si>
    <t>키친 파트 별 냉장고 대 청소</t>
    <phoneticPr fontId="3" type="noConversion"/>
  </si>
  <si>
    <t>파트별 식자재 리체크</t>
    <phoneticPr fontId="3" type="noConversion"/>
  </si>
  <si>
    <t>박종현 사원 연어그라브락스 생산</t>
    <phoneticPr fontId="3" type="noConversion"/>
  </si>
  <si>
    <t>ㅕ</t>
    <phoneticPr fontId="3" type="noConversion"/>
  </si>
  <si>
    <t xml:space="preserve">금일은 단품 파스타와 정글 스테이크 요리가 많이 판매가 되었습니다 </t>
    <phoneticPr fontId="3" type="noConversion"/>
  </si>
  <si>
    <t>3층 청소 실시(틈새 먼지 제거와 bar 냉장고 청소)</t>
    <phoneticPr fontId="3" type="noConversion"/>
  </si>
  <si>
    <t xml:space="preserve">  기물파손율 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</si>
  <si>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</si>
  <si>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</si>
  <si>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</si>
  <si>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</si>
  <si>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</si>
  <si>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</si>
  <si>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</si>
  <si>
    <t>2016-10.11</t>
    <phoneticPr fontId="3" type="noConversion"/>
  </si>
  <si>
    <t>콥 샐러드</t>
    <phoneticPr fontId="3" type="noConversion"/>
  </si>
  <si>
    <t>최영환 계장,박종현 사원(훈련)</t>
    <phoneticPr fontId="3" type="noConversion"/>
  </si>
  <si>
    <t>허지영 사원</t>
    <phoneticPr fontId="3" type="noConversion"/>
  </si>
  <si>
    <t>이두영 김하림 사원</t>
    <phoneticPr fontId="3" type="noConversion"/>
  </si>
  <si>
    <t>핫파트 후라이팬 찌든 떼 제거</t>
    <phoneticPr fontId="3" type="noConversion"/>
  </si>
  <si>
    <t>트렌치 청소</t>
    <phoneticPr fontId="3" type="noConversion"/>
  </si>
  <si>
    <t>금일은 런치에 단품 손님이  많이 방문을 하였습니다 주로 파스타 위주의 식사를 하는데 그중 한우 크림 파스타 가 매우 인기가 많고 주문을 많이 합니다</t>
    <phoneticPr fontId="3" type="noConversion"/>
  </si>
  <si>
    <t xml:space="preserve">돌잔치문의로 금일 3팀이 보러왔습니다 그중 2팀은 예약을 함 </t>
    <phoneticPr fontId="3" type="noConversion"/>
  </si>
  <si>
    <t>이번 할로윈 데이 상설 바비큐를 위해 매장에 방문 하는 손님들께 많이 알리고 설명을 드림</t>
    <phoneticPr fontId="3" type="noConversion"/>
  </si>
  <si>
    <t>2016-10.12</t>
    <phoneticPr fontId="3" type="noConversion"/>
  </si>
  <si>
    <t>감바스</t>
    <phoneticPr fontId="3" type="noConversion"/>
  </si>
  <si>
    <t>임진환 대리,박종현 사원(훈련)</t>
    <phoneticPr fontId="3" type="noConversion"/>
  </si>
  <si>
    <t>최영환 계장</t>
    <phoneticPr fontId="3" type="noConversion"/>
  </si>
  <si>
    <t>김성민,민지홍 사원</t>
    <phoneticPr fontId="3" type="noConversion"/>
  </si>
  <si>
    <t>핫파트 스토브, 후드 청소</t>
    <phoneticPr fontId="3" type="noConversion"/>
  </si>
  <si>
    <t>14일 바베큐용 연어그라브락스 미장 및 포션</t>
    <phoneticPr fontId="3" type="noConversion"/>
  </si>
  <si>
    <t>홀청소 실시 (쇼파 먼지 제거, 선반대 틈샘 먼지, bar바닥 청소 )</t>
    <phoneticPr fontId="3" type="noConversion"/>
  </si>
  <si>
    <t>지하 창고 소모품과 기물들 정리</t>
    <phoneticPr fontId="3" type="noConversion"/>
  </si>
  <si>
    <t>2016-10.13</t>
    <phoneticPr fontId="3" type="noConversion"/>
  </si>
  <si>
    <t>시져 샐러드</t>
    <phoneticPr fontId="3" type="noConversion"/>
  </si>
  <si>
    <t>이슬기 님</t>
    <phoneticPr fontId="3" type="noConversion"/>
  </si>
  <si>
    <t>과학 기술원</t>
    <phoneticPr fontId="3" type="noConversion"/>
  </si>
  <si>
    <t>김 민 님</t>
    <phoneticPr fontId="3" type="noConversion"/>
  </si>
  <si>
    <t>이준구 님</t>
    <phoneticPr fontId="3" type="noConversion"/>
  </si>
  <si>
    <t>사오정 모임</t>
    <phoneticPr fontId="3" type="noConversion"/>
  </si>
  <si>
    <t>김성민,박종현(훈련)</t>
    <phoneticPr fontId="3" type="noConversion"/>
  </si>
  <si>
    <t>선반다이 청소 및 공산품 유통기한 체크</t>
    <phoneticPr fontId="3" type="noConversion"/>
  </si>
  <si>
    <t xml:space="preserve">쓰레기장 청소 </t>
    <phoneticPr fontId="3" type="noConversion"/>
  </si>
  <si>
    <t xml:space="preserve">런치에는 과학기술원 학생과 교수님 식사를함 단골손님이라 서비스로 차와 디저트를 드림 </t>
    <phoneticPr fontId="3" type="noConversion"/>
  </si>
  <si>
    <t>금일은 과학 기술원 예약을 3층룸으로 해드림 3층공간의 홍보와 다음 단체모임 공간을 소개를 해드림</t>
    <phoneticPr fontId="3" type="noConversion"/>
  </si>
  <si>
    <t>2016-10.14</t>
    <phoneticPr fontId="3" type="noConversion"/>
  </si>
  <si>
    <t>BBQ</t>
    <phoneticPr fontId="3" type="noConversion"/>
  </si>
  <si>
    <t>버섯 샐러드</t>
    <phoneticPr fontId="3" type="noConversion"/>
  </si>
  <si>
    <t>수완 에너지</t>
    <phoneticPr fontId="3" type="noConversion"/>
  </si>
  <si>
    <t>천승욱님</t>
    <phoneticPr fontId="3" type="noConversion"/>
  </si>
  <si>
    <t>전남대 병원 회식(BBQ)</t>
    <phoneticPr fontId="3" type="noConversion"/>
  </si>
  <si>
    <t>김성태 님</t>
    <phoneticPr fontId="3" type="noConversion"/>
  </si>
  <si>
    <t>금일 바비큐 미장 및 작업</t>
    <phoneticPr fontId="3" type="noConversion"/>
  </si>
  <si>
    <t>박종현 사원 도우 생산 및 알타리무 피클 생산</t>
    <phoneticPr fontId="3" type="noConversion"/>
  </si>
  <si>
    <t>런치에는 첫방문 손님 예약을 하지 않고 많이 방문을 하였고 저녁부터는 단골손님이 많이 와 정글 스테이크와 피자를 많이 이용 함</t>
    <phoneticPr fontId="3" type="noConversion"/>
  </si>
  <si>
    <t>3층에는 전남대 병원 교수님들 회식으로 BBQ를 이용하였으며 쉬라즈 와인 4병과 맥주를 이용하였습니다</t>
    <phoneticPr fontId="3" type="noConversion"/>
  </si>
  <si>
    <t>광주 병원들 사이에서는 꼴라가 분위기 좋고 고급진 음식과 좋은 서비스를 잘한다고 소문이 나 있다고 교수님이 말씀을 해주었습니다</t>
    <phoneticPr fontId="3" type="noConversion"/>
  </si>
  <si>
    <t>3층 전남대 병원 교수님들은 기분 좋게 식사를 하시고 이번 상설 바베큐때도 오겠다며 예약을 하고 갔습니다</t>
    <phoneticPr fontId="3" type="noConversion"/>
  </si>
  <si>
    <t>2016-10.15</t>
    <phoneticPr fontId="3" type="noConversion"/>
  </si>
  <si>
    <t>박천인 님</t>
    <phoneticPr fontId="3" type="noConversion"/>
  </si>
  <si>
    <t>백선호 님</t>
    <phoneticPr fontId="3" type="noConversion"/>
  </si>
  <si>
    <t>한지혜 님</t>
    <phoneticPr fontId="3" type="noConversion"/>
  </si>
  <si>
    <t>김성민 사원 런치 세트 파스타 단호박 파스타 재교육</t>
    <phoneticPr fontId="3" type="noConversion"/>
  </si>
  <si>
    <t>허지영 사원 디저트 제폴라 생산 교육</t>
    <phoneticPr fontId="3" type="noConversion"/>
  </si>
  <si>
    <t>금일은  전에 선결제 하고가신 분들이 많이 방문을 하였습니다 그리고 김영란법으로 인해 제약 회사들의방문이 많이 줄었습니다</t>
    <phoneticPr fontId="3" type="noConversion"/>
  </si>
  <si>
    <t>단골손님들 이 할로인 데이  상설바베큐에 대한 관심을 가지며 문의가 많이 들어 오는 편입니다</t>
    <phoneticPr fontId="3" type="noConversion"/>
  </si>
  <si>
    <t>돌잔치와 스몰 웨딩 문의 가 많이 들어 오며 12월을 송년회모임 예약 문의도 많이 옵니다</t>
    <phoneticPr fontId="3" type="noConversion"/>
  </si>
  <si>
    <t>홀직원들의 3층  이용에 대한 교육실시</t>
    <phoneticPr fontId="3" type="noConversion"/>
  </si>
  <si>
    <t>박가영 사원 10일로 퇴사함</t>
    <phoneticPr fontId="3" type="noConversion"/>
  </si>
  <si>
    <t>2016-10.16</t>
  </si>
  <si>
    <t>최시윤</t>
  </si>
  <si>
    <t xml:space="preserve">돌잔치 </t>
  </si>
  <si>
    <t>조경준 님</t>
  </si>
  <si>
    <t>차정준 님</t>
  </si>
  <si>
    <t>런치에 단골손님이 많이 방문 하여 set 요리중 피자 파스타를 많이 이용 하였습니다</t>
  </si>
  <si>
    <t xml:space="preserve">금일은 돌잔치 8명으로 런치코스요리를 이용하였습니다  아기어머님이 친구소계로 돌잔치 예약을 하여 꽃장식과 </t>
  </si>
  <si>
    <t>포토테이블을 준비해드림 어머님이 고마워서 직원들 에게 돌떡을 선물로 주셨습니다 식사는 굉장히 만족하였습니다</t>
  </si>
  <si>
    <t>2016-10.17</t>
  </si>
  <si>
    <t>버섯 크림 피자</t>
  </si>
  <si>
    <t>마레</t>
  </si>
  <si>
    <t>천재범 님</t>
  </si>
  <si>
    <t>안재현 님</t>
  </si>
  <si>
    <t>과학 기술원</t>
  </si>
  <si>
    <t>bar냉장고 청소실시  ( 물때 청소)</t>
  </si>
  <si>
    <t>제빙기 청소</t>
  </si>
  <si>
    <t>당일  예약으로 과학기술원 17명 단품 요리 이용 (교수님 과 학생 들 회식으로 옴)런치에  식사하러 오셨던 교수님도 오심</t>
  </si>
  <si>
    <t>커피를 서비스로드렸는데  교수님이 고마워 디저트도 주문하심(아이스크림 티라미수)</t>
  </si>
  <si>
    <t>2016-10.18</t>
  </si>
  <si>
    <t>배철옥 님</t>
  </si>
  <si>
    <t>송양근 님</t>
  </si>
  <si>
    <t>지하 창고 정리 및 청소</t>
  </si>
  <si>
    <t>김하림 사원 최과장 주도하에 와인교육실시(기본적인 이론 교육)</t>
  </si>
  <si>
    <t>2016-10.19</t>
  </si>
  <si>
    <t>임정휘 님</t>
  </si>
  <si>
    <t>이완수 님</t>
  </si>
  <si>
    <t>결혼기념일</t>
  </si>
  <si>
    <t xml:space="preserve">금일은 버섯 크림피자  판매율이 많이 높음 단품 손님들 방문이 많았으며 음료쪽으로는 자몽에이드자9개로 판매가 높았습니다 </t>
  </si>
  <si>
    <t>홀직원들의 서비스 교육실시(추천 멘트 정검  와인 오픈 교육 손님 응대법 전화받는 멘트)</t>
  </si>
  <si>
    <t>2016-10.20</t>
  </si>
  <si>
    <t>루꼴라</t>
  </si>
  <si>
    <t>치킨 구이</t>
  </si>
  <si>
    <t>과학기술원</t>
  </si>
  <si>
    <t>한숙화 님</t>
  </si>
  <si>
    <t>이광희 님</t>
  </si>
  <si>
    <t>임형석 님</t>
  </si>
  <si>
    <t>과학기술원 교수님</t>
  </si>
  <si>
    <t xml:space="preserve">디너에는 결혼 기념일로 예약해주신 손님은 디너코스로 이용 ( 테이블에 조그만한 꽃장식을 함 서비스로  디저트에 </t>
  </si>
  <si>
    <t>초와 축하하는 글을 적어 드림 식사는 매우 많이 만족함)</t>
  </si>
  <si>
    <t xml:space="preserve">금일은 스몰웨딩 예약 문의가 들어옴 3층공간을 보고 단품식사를 드심 3층 공간이 너무 마음에 드신다며 현재가예약으로 하고 감 </t>
  </si>
  <si>
    <t>인원은  최대 50명 정도이며 내년에 결혼식할예정</t>
  </si>
  <si>
    <t>과학기술원에서 5명 교수님들 단품식사함 단골 손님이 학교에서 파스타가 맛있는 집으로 유명하다며 소문이 많이 났다고함</t>
  </si>
  <si>
    <t>2016-10.21</t>
  </si>
  <si>
    <t>정글 스테이크</t>
  </si>
  <si>
    <t>김유빈 님</t>
  </si>
  <si>
    <t xml:space="preserve">할로윈 용품 구매 와 배치할 위치 확인 </t>
  </si>
  <si>
    <t>1층 홀 청소 실시 (틈새 먼지 제거 거미줄 제거 딥피되어있는 유리류 닥기)</t>
  </si>
  <si>
    <t>2016-10.22</t>
  </si>
  <si>
    <t>BBQ</t>
  </si>
  <si>
    <t>이효재 님</t>
  </si>
  <si>
    <t>최경미 님</t>
  </si>
  <si>
    <t>bbq 백일잔치</t>
  </si>
  <si>
    <t>이세정 님</t>
  </si>
  <si>
    <t>손기성 님</t>
  </si>
  <si>
    <t>임윤희 님</t>
  </si>
  <si>
    <t>박경아 님</t>
  </si>
  <si>
    <t>금일은 런치보다 디너 타임에 예약손님이 많이 옴 정글 스테이크와 한우 크림 파스타 판매가 많이 높았습니다</t>
  </si>
  <si>
    <t xml:space="preserve">3층에서는 아기 백일 잔치로 BBQ로 진해을 하였으며 오시는 손님들이 대부분 타지역에서 많이 오시는 거라 </t>
  </si>
  <si>
    <t>와인은 이용하지않음 대신에 에이드와 쥬스를 주문해주심 그리고 어르신들이 음식과 매장이 너무 이뿌고 좋다며</t>
  </si>
  <si>
    <t>칭찬을 많이 해주심</t>
  </si>
  <si>
    <t>2016-10.23</t>
  </si>
  <si>
    <t>임숙환 님</t>
  </si>
  <si>
    <t>옷매장 방문하는 손님들이 날씨가 많이 추워져 아기 옷을 사고  난뒤 바로 저희 매장에서 식사까지 이어지는 손님</t>
  </si>
  <si>
    <t>들이  많이 왔습니다 . 대부분  어린아이들과 같이 먹는 단품요리로 많이 판매가 되었습니다</t>
  </si>
  <si>
    <t>송년 파티와 스몰웨딩 문의 가  많이 들어옴 (송년 파티와 연말행사 예약를 위한 단골손님위주의 문자 전송준비중)</t>
  </si>
  <si>
    <t>2016-10.24</t>
  </si>
  <si>
    <t xml:space="preserve">직원 탈의실 청소 실시  </t>
  </si>
  <si>
    <t>지하 와인 셀러 바닥 청소 와인병 먼지제거 실시</t>
  </si>
  <si>
    <t>2016-10.25</t>
  </si>
  <si>
    <t>고메버거</t>
  </si>
  <si>
    <t>백순영 님</t>
  </si>
  <si>
    <t>연정현 님</t>
  </si>
  <si>
    <t>금일은 단품 파스타 판매가 많이 높았으며 날씨가 추워지면서 따뜻한 커피류가 판매가 되었습니다</t>
  </si>
  <si>
    <t>민지홍 사원 토마토 소스 생산,오이고추 피클 생산</t>
    <phoneticPr fontId="3" type="noConversion"/>
  </si>
  <si>
    <t>최영환 계장 제폴라 생산 및 교육</t>
    <phoneticPr fontId="3" type="noConversion"/>
  </si>
  <si>
    <t>박종현 사원</t>
    <phoneticPr fontId="3" type="noConversion"/>
  </si>
  <si>
    <t>박종현 사원</t>
    <phoneticPr fontId="3" type="noConversion"/>
  </si>
  <si>
    <t>최영환 계장</t>
    <phoneticPr fontId="3" type="noConversion"/>
  </si>
  <si>
    <t>김성민,민지홍 사원</t>
    <phoneticPr fontId="3" type="noConversion"/>
  </si>
  <si>
    <t>주방 내 트렌치 청소 및 선반다이 청소</t>
    <phoneticPr fontId="3" type="noConversion"/>
  </si>
  <si>
    <t>가을 코스메뉴 교육 및 시식</t>
    <phoneticPr fontId="3" type="noConversion"/>
  </si>
  <si>
    <t>최영환 계장,김성민 사원</t>
    <phoneticPr fontId="3" type="noConversion"/>
  </si>
  <si>
    <t>허지영 사원</t>
    <phoneticPr fontId="3" type="noConversion"/>
  </si>
  <si>
    <t>박종현, 허지영 사원 제폴라 생산 교육 및 테이스팅</t>
    <phoneticPr fontId="3" type="noConversion"/>
  </si>
  <si>
    <t>각 파트 냉장고 청소</t>
    <phoneticPr fontId="3" type="noConversion"/>
  </si>
  <si>
    <t>최영환 계장</t>
    <phoneticPr fontId="3" type="noConversion"/>
  </si>
  <si>
    <t>최영환 계장 양지살 튀김 생산 및 시연</t>
    <phoneticPr fontId="3" type="noConversion"/>
  </si>
  <si>
    <t>코스메뉴 변경 건 메뉴 시연 및 테이스팅</t>
    <phoneticPr fontId="3" type="noConversion"/>
  </si>
  <si>
    <t>허지영 사원 알타리무 피클 생산</t>
    <phoneticPr fontId="3" type="noConversion"/>
  </si>
  <si>
    <t>민지홍 사원 후드 청소</t>
    <phoneticPr fontId="3" type="noConversion"/>
  </si>
  <si>
    <t>김성민,민지홍 사원</t>
    <phoneticPr fontId="3" type="noConversion"/>
  </si>
  <si>
    <t>김성민 사원 워크인 냉장고 청소 및 식기세척기 스케일링 실시</t>
    <phoneticPr fontId="3" type="noConversion"/>
  </si>
  <si>
    <t xml:space="preserve">박종현 사원 도우 생산 </t>
    <phoneticPr fontId="3" type="noConversion"/>
  </si>
  <si>
    <t>최영환 계장,허지영 사원</t>
    <phoneticPr fontId="3" type="noConversion"/>
  </si>
  <si>
    <t>박종현 사원</t>
    <phoneticPr fontId="3" type="noConversion"/>
  </si>
  <si>
    <t>김성민 사원</t>
    <phoneticPr fontId="3" type="noConversion"/>
  </si>
  <si>
    <t>금일 바비큐 미장 작업 및 3층 기물 정리</t>
    <phoneticPr fontId="3" type="noConversion"/>
  </si>
  <si>
    <t>금일 바비큐 미장 작업 및 3층 기물 정리</t>
    <phoneticPr fontId="3" type="noConversion"/>
  </si>
  <si>
    <t>샐러드 파트 냉장고 성에 제거 작업 및 청소</t>
    <phoneticPr fontId="3" type="noConversion"/>
  </si>
  <si>
    <t>박종현 사원 알타리무 피클 생산</t>
    <phoneticPr fontId="3" type="noConversion"/>
  </si>
  <si>
    <t>허지영 , 김성민 사원 지하 창고 정리 및 재고 파악</t>
    <phoneticPr fontId="3" type="noConversion"/>
  </si>
  <si>
    <t>임진환 대리(하프),민지홍 사원</t>
    <phoneticPr fontId="3" type="noConversion"/>
  </si>
  <si>
    <t>민지홍 , 박종현 사원 트렌치 청소</t>
    <phoneticPr fontId="3" type="noConversion"/>
  </si>
  <si>
    <t>할로윈 바비큐 미장 및 발주 체크</t>
    <phoneticPr fontId="3" type="noConversion"/>
  </si>
  <si>
    <t>임진환 대리,김성민 사원</t>
    <phoneticPr fontId="3" type="noConversion"/>
  </si>
  <si>
    <t>민지홍 사원 소스류 생산 재교육</t>
    <phoneticPr fontId="3" type="noConversion"/>
  </si>
  <si>
    <t>이두영 사원</t>
    <phoneticPr fontId="3" type="noConversion"/>
  </si>
  <si>
    <t>천상목 김하림 사원</t>
    <phoneticPr fontId="3" type="noConversion"/>
  </si>
  <si>
    <t>이두영사원</t>
    <phoneticPr fontId="3" type="noConversion"/>
  </si>
  <si>
    <t>천상목 주임 김하림 사원</t>
    <phoneticPr fontId="3" type="noConversion"/>
  </si>
  <si>
    <t>이두영 사원</t>
    <phoneticPr fontId="3" type="noConversion"/>
  </si>
  <si>
    <t>김하림 사원</t>
    <phoneticPr fontId="3" type="noConversion"/>
  </si>
  <si>
    <t>홀직원 교육실시(루꼴라 피자와 고메버거 위주의 추천)</t>
    <phoneticPr fontId="3" type="noConversion"/>
  </si>
  <si>
    <t>할로윈 용품 배치와 꾸미기 실시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</si>
</sst>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1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628600</v>
      </c>
      <c r="C4" s="10" t="s">
        <v>8</v>
      </c>
      <c r="D4" s="11">
        <v>0</v>
      </c>
      <c r="E4" s="12" t="s">
        <v>9</v>
      </c>
      <c r="F4" s="11">
        <v>0.39</v>
      </c>
    </row>
    <row r="5" spans="1:10" ht="17.100000000000001" customHeight="1">
      <c r="A5" s="1" t="s">
        <v>10</v>
      </c>
      <c r="B5" s="13">
        <f>B6-B4</f>
        <v>411000</v>
      </c>
      <c r="C5" s="12" t="s">
        <v>11</v>
      </c>
      <c r="D5" s="11">
        <v>0.02</v>
      </c>
      <c r="E5" s="12" t="s">
        <v>12</v>
      </c>
      <c r="F5" s="11">
        <v>0.1</v>
      </c>
      <c r="G5" s="14">
        <f>B7+B6</f>
        <v>28496200</v>
      </c>
    </row>
    <row r="6" spans="1:10" ht="17.100000000000001" customHeight="1">
      <c r="A6" s="1" t="s">
        <v>13</v>
      </c>
      <c r="B6" s="13">
        <v>1039600</v>
      </c>
      <c r="C6" s="10" t="s">
        <v>14</v>
      </c>
      <c r="D6" s="11">
        <v>0.04</v>
      </c>
      <c r="E6" s="12" t="s">
        <v>15</v>
      </c>
      <c r="F6" s="11">
        <v>0</v>
      </c>
      <c r="G6" s="15"/>
      <c r="H6" s="16"/>
    </row>
    <row r="7" spans="1:10" ht="17.100000000000001" customHeight="1">
      <c r="A7" s="1" t="s">
        <v>16</v>
      </c>
      <c r="B7" s="13">
        <v>27456600</v>
      </c>
      <c r="C7" s="12" t="s">
        <v>17</v>
      </c>
      <c r="D7" s="11">
        <v>0.35</v>
      </c>
      <c r="E7" s="12" t="s">
        <v>18</v>
      </c>
      <c r="F7" s="11">
        <v>0.06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0.04</v>
      </c>
      <c r="E8" s="12"/>
      <c r="F8" s="11"/>
    </row>
    <row r="9" spans="1:10" ht="17.100000000000001" customHeight="1">
      <c r="A9" s="1" t="s">
        <v>21</v>
      </c>
      <c r="B9" s="18">
        <f>B7/B8</f>
        <v>0.45761000000000002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28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3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7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/>
      <c r="C24" s="26"/>
      <c r="D24" s="27"/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42</v>
      </c>
      <c r="D31" s="59" t="s">
        <v>43</v>
      </c>
      <c r="E31" s="1" t="s">
        <v>41</v>
      </c>
      <c r="F31" s="30" t="s">
        <v>44</v>
      </c>
    </row>
    <row r="32" spans="1:6" ht="17.100000000000001" customHeight="1">
      <c r="A32" s="60"/>
      <c r="B32" s="31" t="s">
        <v>45</v>
      </c>
      <c r="C32" s="29" t="s">
        <v>46</v>
      </c>
      <c r="D32" s="63"/>
      <c r="E32" s="20" t="s">
        <v>47</v>
      </c>
      <c r="F32" s="30" t="s">
        <v>48</v>
      </c>
    </row>
    <row r="33" spans="1:7" ht="17.100000000000001" customHeight="1">
      <c r="A33" s="60"/>
      <c r="B33" s="32" t="s">
        <v>49</v>
      </c>
      <c r="C33" s="29" t="s">
        <v>50</v>
      </c>
      <c r="D33" s="63"/>
      <c r="E33" s="20" t="s">
        <v>51</v>
      </c>
      <c r="F33" s="30" t="s">
        <v>52</v>
      </c>
    </row>
    <row r="34" spans="1:7" ht="17.100000000000001" customHeight="1">
      <c r="A34" s="61"/>
      <c r="B34" s="32" t="s">
        <v>53</v>
      </c>
      <c r="C34" s="29" t="s">
        <v>54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59</v>
      </c>
      <c r="C37" s="68"/>
      <c r="D37" s="68"/>
      <c r="E37" s="68"/>
      <c r="F37" s="69"/>
    </row>
    <row r="38" spans="1:7" ht="17.100000000000001" customHeight="1">
      <c r="A38" s="60"/>
      <c r="B38" s="67" t="s">
        <v>60</v>
      </c>
      <c r="C38" s="68"/>
      <c r="D38" s="68"/>
      <c r="E38" s="68"/>
      <c r="F38" s="69"/>
    </row>
    <row r="39" spans="1:7" ht="17.100000000000001" customHeight="1">
      <c r="A39" s="60"/>
      <c r="B39" s="67" t="s">
        <v>61</v>
      </c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63</v>
      </c>
      <c r="C42" s="68"/>
      <c r="D42" s="68"/>
      <c r="E42" s="68"/>
      <c r="F42" s="69"/>
    </row>
    <row r="43" spans="1:7" ht="17.100000000000001" customHeight="1">
      <c r="A43" s="61"/>
      <c r="B43" s="67" t="s">
        <v>64</v>
      </c>
      <c r="C43" s="68"/>
      <c r="D43" s="68"/>
      <c r="E43" s="68"/>
      <c r="F43" s="69"/>
    </row>
    <row r="44" spans="1:7" ht="17.100000000000001" customHeight="1">
      <c r="A44" s="61"/>
      <c r="B44" s="67" t="s">
        <v>127</v>
      </c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0" zoomScale="120" zoomScaleNormal="120" zoomScalePageLayoutView="120" workbookViewId="0">
      <selection activeCell="F32" sqref="F32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151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528000</v>
      </c>
      <c r="C4" s="10" t="s">
        <v>8</v>
      </c>
      <c r="D4" s="11">
        <v>0.08</v>
      </c>
      <c r="E4" s="12" t="s">
        <v>9</v>
      </c>
      <c r="F4" s="11">
        <v>0.11</v>
      </c>
    </row>
    <row r="5" spans="1:10" ht="17.100000000000001" customHeight="1">
      <c r="A5" s="25" t="s">
        <v>10</v>
      </c>
      <c r="B5" s="13">
        <f>B6-B4</f>
        <v>892500</v>
      </c>
      <c r="C5" s="12" t="s">
        <v>11</v>
      </c>
      <c r="D5" s="11">
        <v>0.06</v>
      </c>
      <c r="E5" s="12" t="s">
        <v>12</v>
      </c>
      <c r="F5" s="11">
        <v>7.0000000000000007E-2</v>
      </c>
      <c r="G5" s="14">
        <f>B7+B6</f>
        <v>43350000</v>
      </c>
    </row>
    <row r="6" spans="1:10" ht="17.100000000000001" customHeight="1">
      <c r="A6" s="25" t="s">
        <v>13</v>
      </c>
      <c r="B6" s="13">
        <v>1420500</v>
      </c>
      <c r="C6" s="10" t="s">
        <v>14</v>
      </c>
      <c r="D6" s="11">
        <v>0.13</v>
      </c>
      <c r="E6" s="12" t="s">
        <v>15</v>
      </c>
      <c r="F6" s="11">
        <v>0.21</v>
      </c>
      <c r="G6" s="15"/>
      <c r="H6" s="16"/>
    </row>
    <row r="7" spans="1:10" ht="17.100000000000001" customHeight="1">
      <c r="A7" s="25" t="s">
        <v>16</v>
      </c>
      <c r="B7" s="13">
        <v>41929500</v>
      </c>
      <c r="C7" s="12" t="s">
        <v>17</v>
      </c>
      <c r="D7" s="11">
        <v>0.16</v>
      </c>
      <c r="E7" s="12" t="s">
        <v>18</v>
      </c>
      <c r="F7" s="11">
        <v>0.13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0.05</v>
      </c>
      <c r="E8" s="12"/>
      <c r="F8" s="11"/>
    </row>
    <row r="9" spans="1:10" ht="17.100000000000001" customHeight="1">
      <c r="A9" s="25" t="s">
        <v>21</v>
      </c>
      <c r="B9" s="18">
        <f>B7/B8</f>
        <v>0.69882500000000003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137</v>
      </c>
      <c r="C12" s="5">
        <v>6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1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3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0.8125</v>
      </c>
      <c r="C24" s="26" t="s">
        <v>152</v>
      </c>
      <c r="D24" s="27">
        <v>4</v>
      </c>
      <c r="E24" s="73" t="s">
        <v>154</v>
      </c>
      <c r="F24" s="74"/>
    </row>
    <row r="25" spans="1:6" ht="17.100000000000001" customHeight="1">
      <c r="A25" s="72"/>
      <c r="B25" s="26">
        <v>0.79166666666666663</v>
      </c>
      <c r="C25" s="26" t="s">
        <v>153</v>
      </c>
      <c r="D25" s="27">
        <v>4</v>
      </c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203</v>
      </c>
      <c r="D31" s="59" t="s">
        <v>43</v>
      </c>
      <c r="E31" s="25" t="s">
        <v>41</v>
      </c>
      <c r="F31" s="30" t="s">
        <v>44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236</v>
      </c>
    </row>
    <row r="33" spans="1:7" ht="17.100000000000001" customHeight="1">
      <c r="A33" s="60"/>
      <c r="B33" s="32" t="s">
        <v>49</v>
      </c>
      <c r="C33" s="29" t="s">
        <v>86</v>
      </c>
      <c r="D33" s="63"/>
      <c r="E33" s="20" t="s">
        <v>51</v>
      </c>
      <c r="F33" s="30" t="s">
        <v>77</v>
      </c>
    </row>
    <row r="34" spans="1:7" ht="17.100000000000001" customHeight="1">
      <c r="A34" s="61"/>
      <c r="B34" s="32" t="s">
        <v>53</v>
      </c>
      <c r="C34" s="29" t="s">
        <v>206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214</v>
      </c>
      <c r="C37" s="68"/>
      <c r="D37" s="68"/>
      <c r="E37" s="68"/>
      <c r="F37" s="69"/>
    </row>
    <row r="38" spans="1:7" ht="17.100000000000001" customHeight="1">
      <c r="A38" s="60"/>
      <c r="B38" s="67" t="s">
        <v>215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155</v>
      </c>
      <c r="C42" s="68"/>
      <c r="D42" s="68"/>
      <c r="E42" s="68"/>
      <c r="F42" s="69"/>
    </row>
    <row r="43" spans="1:7" ht="17.100000000000001" customHeight="1">
      <c r="A43" s="61"/>
      <c r="B43" s="67" t="s">
        <v>156</v>
      </c>
      <c r="C43" s="68"/>
      <c r="D43" s="68"/>
      <c r="E43" s="68"/>
      <c r="F43" s="69"/>
    </row>
    <row r="44" spans="1:7" ht="17.100000000000001" customHeight="1">
      <c r="A44" s="61"/>
      <c r="B44" s="67" t="s">
        <v>165</v>
      </c>
      <c r="C44" s="68"/>
      <c r="D44" s="68"/>
      <c r="E44" s="68"/>
      <c r="F44" s="69"/>
    </row>
    <row r="45" spans="1:7" ht="17.100000000000001" customHeight="1">
      <c r="A45" s="62"/>
      <c r="B45" s="67" t="s">
        <v>166</v>
      </c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5" zoomScale="120" zoomScaleNormal="120" zoomScalePageLayoutView="120" workbookViewId="0">
      <selection activeCell="F34" sqref="F34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157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788500</v>
      </c>
      <c r="C4" s="10" t="s">
        <v>8</v>
      </c>
      <c r="D4" s="11">
        <v>0.06</v>
      </c>
      <c r="E4" s="12" t="s">
        <v>9</v>
      </c>
      <c r="F4" s="11">
        <v>0.08</v>
      </c>
    </row>
    <row r="5" spans="1:10" ht="17.100000000000001" customHeight="1">
      <c r="A5" s="25" t="s">
        <v>10</v>
      </c>
      <c r="B5" s="13">
        <f>B6-B4</f>
        <v>958500</v>
      </c>
      <c r="C5" s="12" t="s">
        <v>11</v>
      </c>
      <c r="D5" s="11">
        <v>7.0000000000000007E-2</v>
      </c>
      <c r="E5" s="12" t="s">
        <v>12</v>
      </c>
      <c r="F5" s="11">
        <v>0.18</v>
      </c>
      <c r="G5" s="14">
        <f>B7+B6</f>
        <v>45423500</v>
      </c>
    </row>
    <row r="6" spans="1:10" ht="17.100000000000001" customHeight="1">
      <c r="A6" s="25" t="s">
        <v>13</v>
      </c>
      <c r="B6" s="13">
        <v>1747000</v>
      </c>
      <c r="C6" s="10" t="s">
        <v>14</v>
      </c>
      <c r="D6" s="11">
        <v>0.12</v>
      </c>
      <c r="E6" s="12" t="s">
        <v>15</v>
      </c>
      <c r="F6" s="11">
        <v>0</v>
      </c>
      <c r="G6" s="15"/>
      <c r="H6" s="16"/>
    </row>
    <row r="7" spans="1:10" ht="17.100000000000001" customHeight="1">
      <c r="A7" s="25" t="s">
        <v>16</v>
      </c>
      <c r="B7" s="13">
        <v>43676500</v>
      </c>
      <c r="C7" s="12" t="s">
        <v>17</v>
      </c>
      <c r="D7" s="11">
        <v>0.27</v>
      </c>
      <c r="E7" s="12" t="s">
        <v>18</v>
      </c>
      <c r="F7" s="11">
        <v>0.14000000000000001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0.08</v>
      </c>
      <c r="E8" s="12"/>
      <c r="F8" s="11"/>
    </row>
    <row r="9" spans="1:10" ht="17.100000000000001" customHeight="1">
      <c r="A9" s="25" t="s">
        <v>21</v>
      </c>
      <c r="B9" s="18">
        <f>B7/B8</f>
        <v>0.72794166666666671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158</v>
      </c>
      <c r="C12" s="5">
        <v>4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159</v>
      </c>
      <c r="C14" s="5">
        <v>2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0.5</v>
      </c>
      <c r="C18" s="26" t="s">
        <v>160</v>
      </c>
      <c r="D18" s="27">
        <v>5</v>
      </c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0.8125</v>
      </c>
      <c r="C24" s="26" t="s">
        <v>161</v>
      </c>
      <c r="D24" s="27">
        <v>4</v>
      </c>
      <c r="E24" s="73"/>
      <c r="F24" s="74"/>
    </row>
    <row r="25" spans="1:6" ht="17.100000000000001" customHeight="1">
      <c r="A25" s="72"/>
      <c r="B25" s="26">
        <v>0.8125</v>
      </c>
      <c r="C25" s="26" t="s">
        <v>162</v>
      </c>
      <c r="D25" s="27">
        <v>2</v>
      </c>
      <c r="E25" s="73" t="s">
        <v>164</v>
      </c>
      <c r="F25" s="74"/>
    </row>
    <row r="26" spans="1:6" ht="17.100000000000001" customHeight="1">
      <c r="A26" s="72"/>
      <c r="B26" s="26">
        <v>0.77083333333333337</v>
      </c>
      <c r="C26" s="26" t="s">
        <v>163</v>
      </c>
      <c r="D26" s="27">
        <v>2</v>
      </c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205</v>
      </c>
      <c r="D31" s="59" t="s">
        <v>43</v>
      </c>
      <c r="E31" s="25" t="s">
        <v>41</v>
      </c>
      <c r="F31" s="30"/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52</v>
      </c>
    </row>
    <row r="34" spans="1:7" ht="17.100000000000001" customHeight="1">
      <c r="A34" s="61"/>
      <c r="B34" s="32" t="s">
        <v>53</v>
      </c>
      <c r="C34" s="29" t="s">
        <v>218</v>
      </c>
      <c r="D34" s="64"/>
      <c r="E34" s="20" t="s">
        <v>55</v>
      </c>
      <c r="F34" s="30" t="s">
        <v>234</v>
      </c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216</v>
      </c>
      <c r="C37" s="68"/>
      <c r="D37" s="68"/>
      <c r="E37" s="68"/>
      <c r="F37" s="69"/>
    </row>
    <row r="38" spans="1:7" ht="17.100000000000001" customHeight="1">
      <c r="A38" s="60"/>
      <c r="B38" s="67" t="s">
        <v>217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167</v>
      </c>
      <c r="C42" s="68"/>
      <c r="D42" s="68"/>
      <c r="E42" s="68"/>
      <c r="F42" s="69"/>
    </row>
    <row r="43" spans="1:7" ht="17.100000000000001" customHeight="1">
      <c r="A43" s="61"/>
      <c r="B43" s="67" t="s">
        <v>168</v>
      </c>
      <c r="C43" s="68"/>
      <c r="D43" s="68"/>
      <c r="E43" s="68"/>
      <c r="F43" s="69"/>
    </row>
    <row r="44" spans="1:7" ht="17.100000000000001" customHeight="1">
      <c r="A44" s="61"/>
      <c r="B44" s="67" t="s">
        <v>169</v>
      </c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30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170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321000</v>
      </c>
      <c r="C4" s="10" t="s">
        <v>8</v>
      </c>
      <c r="D4" s="11">
        <v>0.05</v>
      </c>
      <c r="E4" s="12" t="s">
        <v>9</v>
      </c>
      <c r="F4" s="11">
        <v>0.17</v>
      </c>
    </row>
    <row r="5" spans="1:10" ht="17.100000000000001" customHeight="1">
      <c r="A5" s="25" t="s">
        <v>10</v>
      </c>
      <c r="B5" s="13">
        <f>B6-B4</f>
        <v>499000</v>
      </c>
      <c r="C5" s="12" t="s">
        <v>11</v>
      </c>
      <c r="D5" s="11">
        <v>0.11</v>
      </c>
      <c r="E5" s="12" t="s">
        <v>12</v>
      </c>
      <c r="F5" s="11">
        <v>0.18</v>
      </c>
      <c r="G5" s="14">
        <f>B7+B6</f>
        <v>45316500</v>
      </c>
    </row>
    <row r="6" spans="1:10" ht="17.100000000000001" customHeight="1">
      <c r="A6" s="25" t="s">
        <v>13</v>
      </c>
      <c r="B6" s="13">
        <v>820000</v>
      </c>
      <c r="C6" s="10" t="s">
        <v>14</v>
      </c>
      <c r="D6" s="11">
        <v>0.11</v>
      </c>
      <c r="E6" s="12" t="s">
        <v>15</v>
      </c>
      <c r="F6" s="11">
        <v>0</v>
      </c>
      <c r="G6" s="15"/>
      <c r="H6" s="16"/>
    </row>
    <row r="7" spans="1:10" ht="17.100000000000001" customHeight="1">
      <c r="A7" s="25" t="s">
        <v>16</v>
      </c>
      <c r="B7" s="13">
        <v>44496500</v>
      </c>
      <c r="C7" s="12" t="s">
        <v>17</v>
      </c>
      <c r="D7" s="11">
        <v>0.18</v>
      </c>
      <c r="E7" s="12" t="s">
        <v>18</v>
      </c>
      <c r="F7" s="11">
        <v>0.12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0.08</v>
      </c>
      <c r="E8" s="12"/>
      <c r="F8" s="11"/>
    </row>
    <row r="9" spans="1:10" ht="17.100000000000001" customHeight="1">
      <c r="A9" s="25" t="s">
        <v>21</v>
      </c>
      <c r="B9" s="18">
        <f>B7/B8</f>
        <v>0.74160833333333331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158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159</v>
      </c>
      <c r="C14" s="5">
        <v>0</v>
      </c>
      <c r="D14" s="81" t="s">
        <v>32</v>
      </c>
      <c r="E14" s="21"/>
      <c r="F14" s="23"/>
    </row>
    <row r="15" spans="1:10" ht="17.100000000000001" customHeight="1">
      <c r="A15" s="72"/>
      <c r="B15" s="21" t="s">
        <v>171</v>
      </c>
      <c r="C15" s="5">
        <v>2</v>
      </c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0.83333333333333337</v>
      </c>
      <c r="C24" s="26" t="s">
        <v>172</v>
      </c>
      <c r="D24" s="27">
        <v>8</v>
      </c>
      <c r="E24" s="73"/>
      <c r="F24" s="74"/>
    </row>
    <row r="25" spans="1:6" ht="17.100000000000001" customHeight="1">
      <c r="A25" s="72"/>
      <c r="B25" s="26"/>
      <c r="C25" s="26"/>
      <c r="D25" s="27"/>
      <c r="E25" s="73" t="s">
        <v>164</v>
      </c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221</v>
      </c>
      <c r="D31" s="59" t="s">
        <v>43</v>
      </c>
      <c r="E31" s="25" t="s">
        <v>41</v>
      </c>
      <c r="F31" s="30" t="s">
        <v>234</v>
      </c>
    </row>
    <row r="32" spans="1:6" ht="17.100000000000001" customHeight="1">
      <c r="A32" s="60"/>
      <c r="B32" s="31" t="s">
        <v>45</v>
      </c>
      <c r="C32" s="29" t="s">
        <v>222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223</v>
      </c>
      <c r="D33" s="63"/>
      <c r="E33" s="20" t="s">
        <v>51</v>
      </c>
      <c r="F33" s="30" t="s">
        <v>52</v>
      </c>
    </row>
    <row r="34" spans="1:7" ht="17.100000000000001" customHeight="1">
      <c r="A34" s="61"/>
      <c r="B34" s="32" t="s">
        <v>53</v>
      </c>
      <c r="C34" s="29" t="s">
        <v>54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219</v>
      </c>
      <c r="C37" s="68"/>
      <c r="D37" s="68"/>
      <c r="E37" s="68"/>
      <c r="F37" s="69"/>
    </row>
    <row r="38" spans="1:7" ht="17.100000000000001" customHeight="1">
      <c r="A38" s="60"/>
      <c r="B38" s="67" t="s">
        <v>220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173</v>
      </c>
      <c r="C42" s="68"/>
      <c r="D42" s="68"/>
      <c r="E42" s="68"/>
      <c r="F42" s="69"/>
    </row>
    <row r="43" spans="1:7" ht="17.100000000000001" customHeight="1">
      <c r="A43" s="61"/>
      <c r="B43" s="67" t="s">
        <v>174</v>
      </c>
      <c r="C43" s="68"/>
      <c r="D43" s="68"/>
      <c r="E43" s="68"/>
      <c r="F43" s="69"/>
    </row>
    <row r="44" spans="1:7" ht="17.100000000000001" customHeight="1">
      <c r="A44" s="61"/>
      <c r="B44" s="67" t="s">
        <v>169</v>
      </c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5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47" t="s">
        <v>0</v>
      </c>
      <c r="B2" s="2" t="s">
        <v>175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47" t="s">
        <v>7</v>
      </c>
      <c r="B4" s="9">
        <v>651500</v>
      </c>
      <c r="C4" s="10" t="s">
        <v>8</v>
      </c>
      <c r="D4" s="11">
        <v>0.04</v>
      </c>
      <c r="E4" s="12" t="s">
        <v>9</v>
      </c>
      <c r="F4" s="11">
        <v>0.2</v>
      </c>
    </row>
    <row r="5" spans="1:10" ht="17.100000000000001" customHeight="1">
      <c r="A5" s="47" t="s">
        <v>10</v>
      </c>
      <c r="B5" s="13">
        <f>B6-B4</f>
        <v>2467500</v>
      </c>
      <c r="C5" s="12" t="s">
        <v>11</v>
      </c>
      <c r="D5" s="11">
        <v>0.03</v>
      </c>
      <c r="E5" s="12" t="s">
        <v>12</v>
      </c>
      <c r="F5" s="11">
        <v>0.01</v>
      </c>
      <c r="G5" s="14">
        <f>B7+B6</f>
        <v>50734500</v>
      </c>
    </row>
    <row r="6" spans="1:10" ht="17.100000000000001" customHeight="1">
      <c r="A6" s="47" t="s">
        <v>13</v>
      </c>
      <c r="B6" s="13">
        <v>3119000</v>
      </c>
      <c r="C6" s="10" t="s">
        <v>14</v>
      </c>
      <c r="D6" s="11">
        <v>0.06</v>
      </c>
      <c r="E6" s="12" t="s">
        <v>15</v>
      </c>
      <c r="F6" s="11">
        <v>0.08</v>
      </c>
      <c r="G6" s="15"/>
      <c r="H6" s="16"/>
    </row>
    <row r="7" spans="1:10" ht="17.100000000000001" customHeight="1">
      <c r="A7" s="47" t="s">
        <v>16</v>
      </c>
      <c r="B7" s="13">
        <v>47615500</v>
      </c>
      <c r="C7" s="12" t="s">
        <v>17</v>
      </c>
      <c r="D7" s="11">
        <v>0.18</v>
      </c>
      <c r="E7" s="12" t="s">
        <v>18</v>
      </c>
      <c r="F7" s="11">
        <v>0.06</v>
      </c>
      <c r="G7" s="17"/>
    </row>
    <row r="8" spans="1:10" ht="17.100000000000001" customHeight="1">
      <c r="A8" s="47" t="s">
        <v>19</v>
      </c>
      <c r="B8" s="13">
        <v>60000000</v>
      </c>
      <c r="C8" s="10" t="s">
        <v>20</v>
      </c>
      <c r="D8" s="11">
        <v>0.05</v>
      </c>
      <c r="E8" s="12" t="s">
        <v>176</v>
      </c>
      <c r="F8" s="11">
        <v>0.28999999999999998</v>
      </c>
    </row>
    <row r="9" spans="1:10" ht="17.100000000000001" customHeight="1">
      <c r="A9" s="47" t="s">
        <v>21</v>
      </c>
      <c r="B9" s="18">
        <f>B7/B8</f>
        <v>0.7935916666666667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47" t="s">
        <v>24</v>
      </c>
      <c r="C11" s="47" t="s">
        <v>25</v>
      </c>
      <c r="D11" s="47" t="s">
        <v>26</v>
      </c>
      <c r="E11" s="47"/>
      <c r="F11" s="20" t="s">
        <v>27</v>
      </c>
    </row>
    <row r="12" spans="1:10" ht="17.100000000000001" customHeight="1">
      <c r="A12" s="72"/>
      <c r="B12" s="21" t="s">
        <v>158</v>
      </c>
      <c r="C12" s="5">
        <v>4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1</v>
      </c>
      <c r="D13" s="81"/>
      <c r="E13" s="21"/>
      <c r="F13" s="5"/>
    </row>
    <row r="14" spans="1:10" ht="17.100000000000001" customHeight="1">
      <c r="A14" s="72"/>
      <c r="B14" s="21" t="s">
        <v>159</v>
      </c>
      <c r="C14" s="5">
        <v>2</v>
      </c>
      <c r="D14" s="81" t="s">
        <v>32</v>
      </c>
      <c r="E14" s="21"/>
      <c r="F14" s="23"/>
    </row>
    <row r="15" spans="1:10" ht="17.100000000000001" customHeight="1">
      <c r="A15" s="72"/>
      <c r="B15" s="21" t="s">
        <v>171</v>
      </c>
      <c r="C15" s="5">
        <v>8</v>
      </c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47" t="s">
        <v>33</v>
      </c>
      <c r="C17" s="47" t="s">
        <v>34</v>
      </c>
      <c r="D17" s="47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0.625</v>
      </c>
      <c r="C18" s="26" t="s">
        <v>177</v>
      </c>
      <c r="D18" s="27">
        <v>3</v>
      </c>
      <c r="E18" s="73"/>
      <c r="F18" s="74"/>
    </row>
    <row r="19" spans="1:6" ht="17.100000000000001" customHeight="1">
      <c r="A19" s="72"/>
      <c r="B19" s="67" t="s">
        <v>224</v>
      </c>
      <c r="C19" s="68"/>
      <c r="D19" s="68"/>
      <c r="E19" s="68"/>
      <c r="F19" s="69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0.70833333333333337</v>
      </c>
      <c r="C24" s="26" t="s">
        <v>178</v>
      </c>
      <c r="D24" s="27">
        <v>15</v>
      </c>
      <c r="E24" s="73" t="s">
        <v>179</v>
      </c>
      <c r="F24" s="74"/>
    </row>
    <row r="25" spans="1:6" ht="17.100000000000001" customHeight="1">
      <c r="A25" s="72"/>
      <c r="B25" s="26">
        <v>0.77083333333333337</v>
      </c>
      <c r="C25" s="26" t="s">
        <v>180</v>
      </c>
      <c r="D25" s="27">
        <v>2</v>
      </c>
      <c r="E25" s="73"/>
      <c r="F25" s="74"/>
    </row>
    <row r="26" spans="1:6" ht="17.100000000000001" customHeight="1">
      <c r="A26" s="72"/>
      <c r="B26" s="26">
        <v>0.75</v>
      </c>
      <c r="C26" s="26" t="s">
        <v>181</v>
      </c>
      <c r="D26" s="27">
        <v>2</v>
      </c>
      <c r="E26" s="73"/>
      <c r="F26" s="74"/>
    </row>
    <row r="27" spans="1:6" ht="17.100000000000001" customHeight="1">
      <c r="A27" s="72"/>
      <c r="B27" s="26">
        <v>0.79166666666666663</v>
      </c>
      <c r="C27" s="26" t="s">
        <v>182</v>
      </c>
      <c r="D27" s="27">
        <v>2</v>
      </c>
      <c r="E27" s="73"/>
      <c r="F27" s="74"/>
    </row>
    <row r="28" spans="1:6" ht="17.100000000000001" customHeight="1">
      <c r="A28" s="72"/>
      <c r="B28" s="26">
        <v>0.79166666666666663</v>
      </c>
      <c r="C28" s="26" t="s">
        <v>183</v>
      </c>
      <c r="D28" s="27">
        <v>4</v>
      </c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203</v>
      </c>
      <c r="D31" s="59" t="s">
        <v>43</v>
      </c>
      <c r="E31" s="47" t="s">
        <v>41</v>
      </c>
      <c r="F31" s="30" t="s">
        <v>239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205</v>
      </c>
      <c r="D33" s="63"/>
      <c r="E33" s="20" t="s">
        <v>51</v>
      </c>
      <c r="F33" s="30" t="s">
        <v>238</v>
      </c>
    </row>
    <row r="34" spans="1:7" ht="17.100000000000001" customHeight="1">
      <c r="A34" s="61"/>
      <c r="B34" s="32" t="s">
        <v>53</v>
      </c>
      <c r="C34" s="29" t="s">
        <v>206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225</v>
      </c>
      <c r="C37" s="68"/>
      <c r="D37" s="68"/>
      <c r="E37" s="68"/>
      <c r="F37" s="69"/>
    </row>
    <row r="38" spans="1:7" ht="17.100000000000001" customHeight="1">
      <c r="A38" s="60"/>
      <c r="B38" s="67" t="s">
        <v>226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43"/>
      <c r="C40" s="45"/>
      <c r="D40" s="45"/>
      <c r="E40" s="45"/>
      <c r="F40" s="46"/>
      <c r="G40" t="s">
        <v>62</v>
      </c>
    </row>
    <row r="41" spans="1:7" ht="17.100000000000001" customHeight="1">
      <c r="A41" s="66"/>
      <c r="B41" s="43"/>
      <c r="C41" s="45"/>
      <c r="D41" s="45"/>
      <c r="E41" s="45"/>
      <c r="F41" s="46"/>
    </row>
    <row r="42" spans="1:7" ht="17.100000000000001" customHeight="1">
      <c r="A42" s="59" t="s">
        <v>43</v>
      </c>
      <c r="B42" s="67" t="s">
        <v>184</v>
      </c>
      <c r="C42" s="68"/>
      <c r="D42" s="68"/>
      <c r="E42" s="68"/>
      <c r="F42" s="69"/>
    </row>
    <row r="43" spans="1:7" ht="17.100000000000001" customHeight="1">
      <c r="A43" s="61"/>
      <c r="B43" s="67" t="s">
        <v>185</v>
      </c>
      <c r="C43" s="68"/>
      <c r="D43" s="68"/>
      <c r="E43" s="68"/>
      <c r="F43" s="69"/>
    </row>
    <row r="44" spans="1:7" ht="17.100000000000001" customHeight="1">
      <c r="A44" s="61"/>
      <c r="B44" s="67" t="s">
        <v>186</v>
      </c>
      <c r="C44" s="68"/>
      <c r="D44" s="68"/>
      <c r="E44" s="68"/>
      <c r="F44" s="69"/>
    </row>
    <row r="45" spans="1:7" ht="17.100000000000001" customHeight="1">
      <c r="A45" s="62"/>
      <c r="B45" s="67" t="s">
        <v>187</v>
      </c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48" t="s">
        <v>40</v>
      </c>
      <c r="B47" s="49"/>
      <c r="C47" s="50"/>
      <c r="D47" s="48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44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20:F20"/>
    <mergeCell ref="E21:F21"/>
    <mergeCell ref="E22:F22"/>
    <mergeCell ref="E23:F23"/>
    <mergeCell ref="B19:F19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C31" sqref="C31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47" t="s">
        <v>0</v>
      </c>
      <c r="B2" s="2" t="s">
        <v>188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47" t="s">
        <v>7</v>
      </c>
      <c r="B4" s="9">
        <v>964000</v>
      </c>
      <c r="C4" s="10" t="s">
        <v>8</v>
      </c>
      <c r="D4" s="11">
        <v>0.05</v>
      </c>
      <c r="E4" s="12" t="s">
        <v>9</v>
      </c>
      <c r="F4" s="11">
        <v>0.22</v>
      </c>
    </row>
    <row r="5" spans="1:10" ht="17.100000000000001" customHeight="1">
      <c r="A5" s="47" t="s">
        <v>10</v>
      </c>
      <c r="B5" s="13">
        <f>B6-B4</f>
        <v>697000</v>
      </c>
      <c r="C5" s="12" t="s">
        <v>11</v>
      </c>
      <c r="D5" s="11">
        <v>0.13</v>
      </c>
      <c r="E5" s="12" t="s">
        <v>12</v>
      </c>
      <c r="F5" s="11">
        <v>0.16</v>
      </c>
      <c r="G5" s="14">
        <f>B7+B6</f>
        <v>50937500</v>
      </c>
    </row>
    <row r="6" spans="1:10" ht="17.100000000000001" customHeight="1">
      <c r="A6" s="47" t="s">
        <v>13</v>
      </c>
      <c r="B6" s="13">
        <v>1661000</v>
      </c>
      <c r="C6" s="10" t="s">
        <v>14</v>
      </c>
      <c r="D6" s="11">
        <v>0.11</v>
      </c>
      <c r="E6" s="12" t="s">
        <v>15</v>
      </c>
      <c r="F6" s="11">
        <v>0</v>
      </c>
      <c r="G6" s="15"/>
      <c r="H6" s="16"/>
    </row>
    <row r="7" spans="1:10" ht="17.100000000000001" customHeight="1">
      <c r="A7" s="47" t="s">
        <v>16</v>
      </c>
      <c r="B7" s="13">
        <v>49276500</v>
      </c>
      <c r="C7" s="12" t="s">
        <v>17</v>
      </c>
      <c r="D7" s="11">
        <v>0.2</v>
      </c>
      <c r="E7" s="12" t="s">
        <v>18</v>
      </c>
      <c r="F7" s="11">
        <v>0.06</v>
      </c>
      <c r="G7" s="17"/>
    </row>
    <row r="8" spans="1:10" ht="17.100000000000001" customHeight="1">
      <c r="A8" s="47" t="s">
        <v>19</v>
      </c>
      <c r="B8" s="13">
        <v>60000000</v>
      </c>
      <c r="C8" s="10" t="s">
        <v>20</v>
      </c>
      <c r="D8" s="11">
        <v>7.0000000000000007E-2</v>
      </c>
      <c r="E8" s="12"/>
      <c r="F8" s="11"/>
    </row>
    <row r="9" spans="1:10" ht="17.100000000000001" customHeight="1">
      <c r="A9" s="47" t="s">
        <v>21</v>
      </c>
      <c r="B9" s="18">
        <f>B7/B8</f>
        <v>0.82127499999999998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47" t="s">
        <v>24</v>
      </c>
      <c r="C11" s="47" t="s">
        <v>25</v>
      </c>
      <c r="D11" s="47" t="s">
        <v>26</v>
      </c>
      <c r="E11" s="47"/>
      <c r="F11" s="20" t="s">
        <v>27</v>
      </c>
    </row>
    <row r="12" spans="1:10" ht="17.100000000000001" customHeight="1">
      <c r="A12" s="72"/>
      <c r="B12" s="21" t="s">
        <v>158</v>
      </c>
      <c r="C12" s="5">
        <v>3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159</v>
      </c>
      <c r="C14" s="5">
        <v>1</v>
      </c>
      <c r="D14" s="81" t="s">
        <v>32</v>
      </c>
      <c r="E14" s="21"/>
      <c r="F14" s="23"/>
    </row>
    <row r="15" spans="1:10" ht="17.100000000000001" customHeight="1">
      <c r="A15" s="72"/>
      <c r="B15" s="21" t="s">
        <v>171</v>
      </c>
      <c r="C15" s="5">
        <v>5</v>
      </c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47" t="s">
        <v>33</v>
      </c>
      <c r="C17" s="47" t="s">
        <v>34</v>
      </c>
      <c r="D17" s="47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0.75694444444444453</v>
      </c>
      <c r="C24" s="26" t="s">
        <v>189</v>
      </c>
      <c r="D24" s="27">
        <v>3</v>
      </c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229</v>
      </c>
      <c r="D31" s="59" t="s">
        <v>43</v>
      </c>
      <c r="E31" s="47" t="s">
        <v>41</v>
      </c>
      <c r="F31" s="30"/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6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77</v>
      </c>
    </row>
    <row r="34" spans="1:6" ht="17.100000000000001" customHeight="1">
      <c r="A34" s="61"/>
      <c r="B34" s="32" t="s">
        <v>53</v>
      </c>
      <c r="C34" s="29" t="s">
        <v>50</v>
      </c>
      <c r="D34" s="64"/>
      <c r="E34" s="20" t="s">
        <v>55</v>
      </c>
      <c r="F34" s="30"/>
    </row>
    <row r="35" spans="1:6" ht="17.100000000000001" customHeight="1">
      <c r="A35" s="62"/>
      <c r="B35" s="32" t="s">
        <v>56</v>
      </c>
      <c r="C35" s="29" t="s">
        <v>86</v>
      </c>
      <c r="D35" s="65"/>
      <c r="E35" s="20" t="s">
        <v>57</v>
      </c>
      <c r="F35" s="30"/>
    </row>
    <row r="36" spans="1:6" ht="27" customHeight="1">
      <c r="A36" s="58" t="s">
        <v>39</v>
      </c>
      <c r="B36" s="58"/>
      <c r="C36" s="58"/>
      <c r="D36" s="58"/>
      <c r="E36" s="58"/>
      <c r="F36" s="58"/>
    </row>
    <row r="37" spans="1:6" ht="17.100000000000001" customHeight="1">
      <c r="A37" s="59" t="s">
        <v>58</v>
      </c>
      <c r="B37" s="67" t="s">
        <v>227</v>
      </c>
      <c r="C37" s="68"/>
      <c r="D37" s="68"/>
      <c r="E37" s="68"/>
      <c r="F37" s="69"/>
    </row>
    <row r="38" spans="1:6" ht="17.100000000000001" customHeight="1">
      <c r="A38" s="60"/>
      <c r="B38" s="67" t="s">
        <v>228</v>
      </c>
      <c r="C38" s="68"/>
      <c r="D38" s="68"/>
      <c r="E38" s="68"/>
      <c r="F38" s="69"/>
    </row>
    <row r="39" spans="1:6" ht="17.100000000000001" customHeight="1">
      <c r="A39" s="60"/>
      <c r="B39" s="67"/>
      <c r="C39" s="70"/>
      <c r="D39" s="70"/>
      <c r="E39" s="70"/>
      <c r="F39" s="71"/>
    </row>
    <row r="40" spans="1:6" ht="17.100000000000001" customHeight="1">
      <c r="A40" s="60"/>
      <c r="B40" s="43"/>
      <c r="C40" s="45"/>
      <c r="D40" s="45"/>
      <c r="E40" s="45"/>
      <c r="F40" s="46"/>
    </row>
    <row r="41" spans="1:6" ht="17.100000000000001" customHeight="1">
      <c r="A41" s="66"/>
      <c r="B41" s="43"/>
      <c r="C41" s="45"/>
      <c r="D41" s="45"/>
      <c r="E41" s="45"/>
      <c r="F41" s="46"/>
    </row>
    <row r="42" spans="1:6" ht="17.100000000000001" customHeight="1">
      <c r="A42" s="59" t="s">
        <v>43</v>
      </c>
      <c r="B42" s="67" t="s">
        <v>190</v>
      </c>
      <c r="C42" s="68"/>
      <c r="D42" s="68"/>
      <c r="E42" s="68"/>
      <c r="F42" s="69"/>
    </row>
    <row r="43" spans="1:6" ht="17.100000000000001" customHeight="1">
      <c r="A43" s="61"/>
      <c r="B43" s="67" t="s">
        <v>191</v>
      </c>
      <c r="C43" s="68"/>
      <c r="D43" s="68"/>
      <c r="E43" s="68"/>
      <c r="F43" s="69"/>
    </row>
    <row r="44" spans="1:6" ht="17.100000000000001" customHeight="1">
      <c r="A44" s="61"/>
      <c r="B44" s="67" t="s">
        <v>192</v>
      </c>
      <c r="C44" s="68"/>
      <c r="D44" s="68"/>
      <c r="E44" s="68"/>
      <c r="F44" s="69"/>
    </row>
    <row r="45" spans="1:6" ht="17.100000000000001" customHeight="1">
      <c r="A45" s="62"/>
      <c r="B45" s="67"/>
      <c r="C45" s="68"/>
      <c r="D45" s="68"/>
      <c r="E45" s="68"/>
      <c r="F45" s="69"/>
    </row>
    <row r="46" spans="1:6" ht="24" customHeight="1">
      <c r="A46" s="58" t="s">
        <v>65</v>
      </c>
      <c r="B46" s="58"/>
      <c r="C46" s="58"/>
      <c r="D46" s="58"/>
      <c r="E46" s="58"/>
      <c r="F46" s="58"/>
    </row>
    <row r="47" spans="1:6" ht="27" customHeight="1">
      <c r="A47" s="48" t="s">
        <v>40</v>
      </c>
      <c r="B47" s="49"/>
      <c r="C47" s="50"/>
      <c r="D47" s="48" t="s">
        <v>43</v>
      </c>
      <c r="E47" s="49"/>
      <c r="F47" s="50"/>
    </row>
    <row r="48" spans="1:6" ht="24" customHeight="1">
      <c r="A48" s="51" t="s">
        <v>66</v>
      </c>
      <c r="B48" s="52"/>
      <c r="C48" s="53"/>
      <c r="D48" s="44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2" zoomScale="120" zoomScaleNormal="120" zoomScalePageLayoutView="120" workbookViewId="0">
      <selection activeCell="F32" sqref="F32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47" t="s">
        <v>0</v>
      </c>
      <c r="B2" s="2" t="s">
        <v>193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47" t="s">
        <v>7</v>
      </c>
      <c r="B4" s="9">
        <v>475000</v>
      </c>
      <c r="C4" s="10" t="s">
        <v>8</v>
      </c>
      <c r="D4" s="11">
        <v>0.11</v>
      </c>
      <c r="E4" s="12" t="s">
        <v>9</v>
      </c>
      <c r="F4" s="11">
        <v>0.1</v>
      </c>
    </row>
    <row r="5" spans="1:10" ht="17.100000000000001" customHeight="1">
      <c r="A5" s="47" t="s">
        <v>10</v>
      </c>
      <c r="B5" s="13">
        <f>B6-B4</f>
        <v>307500</v>
      </c>
      <c r="C5" s="12" t="s">
        <v>11</v>
      </c>
      <c r="D5" s="11">
        <v>0.11</v>
      </c>
      <c r="E5" s="12" t="s">
        <v>12</v>
      </c>
      <c r="F5" s="11">
        <v>0.16</v>
      </c>
      <c r="G5" s="14">
        <f>B7+B6</f>
        <v>50841500</v>
      </c>
    </row>
    <row r="6" spans="1:10" ht="17.100000000000001" customHeight="1">
      <c r="A6" s="47" t="s">
        <v>13</v>
      </c>
      <c r="B6" s="13">
        <v>782500</v>
      </c>
      <c r="C6" s="10" t="s">
        <v>14</v>
      </c>
      <c r="D6" s="11">
        <v>0.09</v>
      </c>
      <c r="E6" s="12" t="s">
        <v>15</v>
      </c>
      <c r="F6" s="11">
        <v>0</v>
      </c>
      <c r="G6" s="15"/>
      <c r="H6" s="16"/>
    </row>
    <row r="7" spans="1:10" ht="17.100000000000001" customHeight="1">
      <c r="A7" s="47" t="s">
        <v>16</v>
      </c>
      <c r="B7" s="13">
        <v>50059000</v>
      </c>
      <c r="C7" s="12" t="s">
        <v>17</v>
      </c>
      <c r="D7" s="11">
        <v>0.26</v>
      </c>
      <c r="E7" s="12" t="s">
        <v>18</v>
      </c>
      <c r="F7" s="11">
        <v>0.08</v>
      </c>
      <c r="G7" s="17"/>
    </row>
    <row r="8" spans="1:10" ht="17.100000000000001" customHeight="1">
      <c r="A8" s="47" t="s">
        <v>19</v>
      </c>
      <c r="B8" s="13">
        <v>60000000</v>
      </c>
      <c r="C8" s="10" t="s">
        <v>20</v>
      </c>
      <c r="D8" s="11">
        <v>0.09</v>
      </c>
      <c r="E8" s="12"/>
      <c r="F8" s="11"/>
    </row>
    <row r="9" spans="1:10" ht="17.100000000000001" customHeight="1">
      <c r="A9" s="47" t="s">
        <v>21</v>
      </c>
      <c r="B9" s="18">
        <f>B7/B8</f>
        <v>0.83431666666666671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47" t="s">
        <v>24</v>
      </c>
      <c r="C11" s="47" t="s">
        <v>25</v>
      </c>
      <c r="D11" s="47" t="s">
        <v>26</v>
      </c>
      <c r="E11" s="47"/>
      <c r="F11" s="20" t="s">
        <v>27</v>
      </c>
    </row>
    <row r="12" spans="1:10" ht="17.100000000000001" customHeight="1">
      <c r="A12" s="72"/>
      <c r="B12" s="21" t="s">
        <v>158</v>
      </c>
      <c r="C12" s="5">
        <v>0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1</v>
      </c>
      <c r="D13" s="81"/>
      <c r="E13" s="21"/>
      <c r="F13" s="5"/>
    </row>
    <row r="14" spans="1:10" ht="17.100000000000001" customHeight="1">
      <c r="A14" s="72"/>
      <c r="B14" s="21" t="s">
        <v>159</v>
      </c>
      <c r="C14" s="5">
        <v>0</v>
      </c>
      <c r="D14" s="81" t="s">
        <v>32</v>
      </c>
      <c r="E14" s="21"/>
      <c r="F14" s="23"/>
    </row>
    <row r="15" spans="1:10" ht="17.100000000000001" customHeight="1">
      <c r="A15" s="72"/>
      <c r="B15" s="21" t="s">
        <v>171</v>
      </c>
      <c r="C15" s="5">
        <v>1</v>
      </c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47" t="s">
        <v>33</v>
      </c>
      <c r="C17" s="47" t="s">
        <v>34</v>
      </c>
      <c r="D17" s="47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/>
      <c r="C24" s="26"/>
      <c r="D24" s="27"/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232</v>
      </c>
      <c r="D31" s="59" t="s">
        <v>43</v>
      </c>
      <c r="E31" s="47" t="s">
        <v>41</v>
      </c>
      <c r="F31" s="30" t="s">
        <v>44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238</v>
      </c>
    </row>
    <row r="33" spans="1:6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77</v>
      </c>
    </row>
    <row r="34" spans="1:6" ht="17.100000000000001" customHeight="1">
      <c r="A34" s="61"/>
      <c r="B34" s="32" t="s">
        <v>53</v>
      </c>
      <c r="C34" s="29" t="s">
        <v>50</v>
      </c>
      <c r="D34" s="64"/>
      <c r="E34" s="20" t="s">
        <v>55</v>
      </c>
      <c r="F34" s="30"/>
    </row>
    <row r="35" spans="1:6" ht="17.100000000000001" customHeight="1">
      <c r="A35" s="62"/>
      <c r="B35" s="32" t="s">
        <v>56</v>
      </c>
      <c r="C35" s="29" t="s">
        <v>86</v>
      </c>
      <c r="D35" s="65"/>
      <c r="E35" s="20" t="s">
        <v>57</v>
      </c>
      <c r="F35" s="30"/>
    </row>
    <row r="36" spans="1:6" ht="27" customHeight="1">
      <c r="A36" s="58" t="s">
        <v>39</v>
      </c>
      <c r="B36" s="58"/>
      <c r="C36" s="58"/>
      <c r="D36" s="58"/>
      <c r="E36" s="58"/>
      <c r="F36" s="58"/>
    </row>
    <row r="37" spans="1:6" ht="17.100000000000001" customHeight="1">
      <c r="A37" s="59" t="s">
        <v>58</v>
      </c>
      <c r="B37" s="67" t="s">
        <v>230</v>
      </c>
      <c r="C37" s="68"/>
      <c r="D37" s="68"/>
      <c r="E37" s="68"/>
      <c r="F37" s="69"/>
    </row>
    <row r="38" spans="1:6" ht="17.100000000000001" customHeight="1">
      <c r="A38" s="60"/>
      <c r="B38" s="67" t="s">
        <v>231</v>
      </c>
      <c r="C38" s="68"/>
      <c r="D38" s="68"/>
      <c r="E38" s="68"/>
      <c r="F38" s="69"/>
    </row>
    <row r="39" spans="1:6" ht="17.100000000000001" customHeight="1">
      <c r="A39" s="60"/>
      <c r="B39" s="67"/>
      <c r="C39" s="70"/>
      <c r="D39" s="70"/>
      <c r="E39" s="70"/>
      <c r="F39" s="71"/>
    </row>
    <row r="40" spans="1:6" ht="17.100000000000001" customHeight="1">
      <c r="A40" s="60"/>
      <c r="B40" s="43"/>
      <c r="C40" s="45"/>
      <c r="D40" s="45"/>
      <c r="E40" s="45"/>
      <c r="F40" s="46"/>
    </row>
    <row r="41" spans="1:6" ht="17.100000000000001" customHeight="1">
      <c r="A41" s="66"/>
      <c r="B41" s="43"/>
      <c r="C41" s="45"/>
      <c r="D41" s="45"/>
      <c r="E41" s="45"/>
      <c r="F41" s="46"/>
    </row>
    <row r="42" spans="1:6" ht="17.100000000000001" customHeight="1">
      <c r="A42" s="59" t="s">
        <v>43</v>
      </c>
      <c r="B42" s="67" t="s">
        <v>194</v>
      </c>
      <c r="C42" s="68"/>
      <c r="D42" s="68"/>
      <c r="E42" s="68"/>
      <c r="F42" s="69"/>
    </row>
    <row r="43" spans="1:6" ht="17.100000000000001" customHeight="1">
      <c r="A43" s="61"/>
      <c r="B43" s="67" t="s">
        <v>195</v>
      </c>
      <c r="C43" s="68"/>
      <c r="D43" s="68"/>
      <c r="E43" s="68"/>
      <c r="F43" s="69"/>
    </row>
    <row r="44" spans="1:6" ht="17.100000000000001" customHeight="1">
      <c r="A44" s="61"/>
      <c r="B44" s="67"/>
      <c r="C44" s="68"/>
      <c r="D44" s="68"/>
      <c r="E44" s="68"/>
      <c r="F44" s="69"/>
    </row>
    <row r="45" spans="1:6" ht="17.100000000000001" customHeight="1">
      <c r="A45" s="62"/>
      <c r="B45" s="67"/>
      <c r="C45" s="68"/>
      <c r="D45" s="68"/>
      <c r="E45" s="68"/>
      <c r="F45" s="69"/>
    </row>
    <row r="46" spans="1:6" ht="24" customHeight="1">
      <c r="A46" s="58" t="s">
        <v>65</v>
      </c>
      <c r="B46" s="58"/>
      <c r="C46" s="58"/>
      <c r="D46" s="58"/>
      <c r="E46" s="58"/>
      <c r="F46" s="58"/>
    </row>
    <row r="47" spans="1:6" ht="27" customHeight="1">
      <c r="A47" s="48" t="s">
        <v>40</v>
      </c>
      <c r="B47" s="49"/>
      <c r="C47" s="50"/>
      <c r="D47" s="48" t="s">
        <v>43</v>
      </c>
      <c r="E47" s="49"/>
      <c r="F47" s="50"/>
    </row>
    <row r="48" spans="1:6" ht="24" customHeight="1">
      <c r="A48" s="51" t="s">
        <v>66</v>
      </c>
      <c r="B48" s="52"/>
      <c r="C48" s="53"/>
      <c r="D48" s="44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0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47" t="s">
        <v>0</v>
      </c>
      <c r="B2" s="2" t="s">
        <v>196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47" t="s">
        <v>7</v>
      </c>
      <c r="B4" s="9">
        <v>660500</v>
      </c>
      <c r="C4" s="10" t="s">
        <v>8</v>
      </c>
      <c r="D4" s="11">
        <v>0.08</v>
      </c>
      <c r="E4" s="12" t="s">
        <v>9</v>
      </c>
      <c r="F4" s="11">
        <v>0.16</v>
      </c>
    </row>
    <row r="5" spans="1:10" ht="17.100000000000001" customHeight="1">
      <c r="A5" s="47" t="s">
        <v>10</v>
      </c>
      <c r="B5" s="13">
        <f>B6-B4</f>
        <v>451000</v>
      </c>
      <c r="C5" s="12" t="s">
        <v>11</v>
      </c>
      <c r="D5" s="11">
        <v>0.02</v>
      </c>
      <c r="E5" s="12" t="s">
        <v>12</v>
      </c>
      <c r="F5" s="11">
        <v>0.14000000000000001</v>
      </c>
      <c r="G5" s="14">
        <f>B7+B6</f>
        <v>52282000</v>
      </c>
    </row>
    <row r="6" spans="1:10" ht="17.100000000000001" customHeight="1">
      <c r="A6" s="47" t="s">
        <v>13</v>
      </c>
      <c r="B6" s="13">
        <v>1111500</v>
      </c>
      <c r="C6" s="10" t="s">
        <v>14</v>
      </c>
      <c r="D6" s="11">
        <v>0.13</v>
      </c>
      <c r="E6" s="12" t="s">
        <v>15</v>
      </c>
      <c r="F6" s="11">
        <v>0</v>
      </c>
      <c r="G6" s="15"/>
      <c r="H6" s="16"/>
    </row>
    <row r="7" spans="1:10" ht="17.100000000000001" customHeight="1">
      <c r="A7" s="47" t="s">
        <v>16</v>
      </c>
      <c r="B7" s="13">
        <v>51170500</v>
      </c>
      <c r="C7" s="12" t="s">
        <v>17</v>
      </c>
      <c r="D7" s="11">
        <v>0.28000000000000003</v>
      </c>
      <c r="E7" s="12" t="s">
        <v>18</v>
      </c>
      <c r="F7" s="11">
        <v>0.15</v>
      </c>
      <c r="G7" s="17"/>
    </row>
    <row r="8" spans="1:10" ht="17.100000000000001" customHeight="1">
      <c r="A8" s="47" t="s">
        <v>19</v>
      </c>
      <c r="B8" s="13">
        <v>60000000</v>
      </c>
      <c r="C8" s="10" t="s">
        <v>20</v>
      </c>
      <c r="D8" s="11">
        <v>0.04</v>
      </c>
      <c r="E8" s="12"/>
      <c r="F8" s="11"/>
    </row>
    <row r="9" spans="1:10" ht="17.100000000000001" customHeight="1">
      <c r="A9" s="47" t="s">
        <v>21</v>
      </c>
      <c r="B9" s="18">
        <f>B7/B8</f>
        <v>0.85284166666666672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47" t="s">
        <v>24</v>
      </c>
      <c r="C11" s="47" t="s">
        <v>25</v>
      </c>
      <c r="D11" s="47" t="s">
        <v>26</v>
      </c>
      <c r="E11" s="47"/>
      <c r="F11" s="20" t="s">
        <v>27</v>
      </c>
    </row>
    <row r="12" spans="1:10" ht="17.100000000000001" customHeight="1">
      <c r="A12" s="72"/>
      <c r="B12" s="21" t="s">
        <v>158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3</v>
      </c>
      <c r="D13" s="81"/>
      <c r="E13" s="21"/>
      <c r="F13" s="5"/>
    </row>
    <row r="14" spans="1:10" ht="17.100000000000001" customHeight="1">
      <c r="A14" s="72"/>
      <c r="B14" s="21" t="s">
        <v>197</v>
      </c>
      <c r="C14" s="5">
        <v>5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47" t="s">
        <v>33</v>
      </c>
      <c r="C17" s="47" t="s">
        <v>34</v>
      </c>
      <c r="D17" s="47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0.5</v>
      </c>
      <c r="C18" s="26" t="s">
        <v>198</v>
      </c>
      <c r="D18" s="27">
        <v>4</v>
      </c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0.83333333333333337</v>
      </c>
      <c r="C24" s="26" t="s">
        <v>199</v>
      </c>
      <c r="D24" s="27">
        <v>2</v>
      </c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54</v>
      </c>
      <c r="D31" s="59" t="s">
        <v>43</v>
      </c>
      <c r="E31" s="47" t="s">
        <v>41</v>
      </c>
      <c r="F31" s="30"/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6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77</v>
      </c>
    </row>
    <row r="34" spans="1:6" ht="17.100000000000001" customHeight="1">
      <c r="A34" s="61"/>
      <c r="B34" s="32" t="s">
        <v>53</v>
      </c>
      <c r="C34" s="29" t="s">
        <v>50</v>
      </c>
      <c r="D34" s="64"/>
      <c r="E34" s="20" t="s">
        <v>55</v>
      </c>
      <c r="F34" s="30"/>
    </row>
    <row r="35" spans="1:6" ht="17.100000000000001" customHeight="1">
      <c r="A35" s="62"/>
      <c r="B35" s="32" t="s">
        <v>56</v>
      </c>
      <c r="C35" s="29" t="s">
        <v>86</v>
      </c>
      <c r="D35" s="65"/>
      <c r="E35" s="20" t="s">
        <v>57</v>
      </c>
      <c r="F35" s="30"/>
    </row>
    <row r="36" spans="1:6" ht="27" customHeight="1">
      <c r="A36" s="58" t="s">
        <v>39</v>
      </c>
      <c r="B36" s="58"/>
      <c r="C36" s="58"/>
      <c r="D36" s="58"/>
      <c r="E36" s="58"/>
      <c r="F36" s="58"/>
    </row>
    <row r="37" spans="1:6" ht="17.100000000000001" customHeight="1">
      <c r="A37" s="59" t="s">
        <v>58</v>
      </c>
      <c r="B37" s="67" t="s">
        <v>231</v>
      </c>
      <c r="C37" s="68"/>
      <c r="D37" s="68"/>
      <c r="E37" s="68"/>
      <c r="F37" s="69"/>
    </row>
    <row r="38" spans="1:6" ht="17.100000000000001" customHeight="1">
      <c r="A38" s="60"/>
      <c r="B38" s="67" t="s">
        <v>233</v>
      </c>
      <c r="C38" s="68"/>
      <c r="D38" s="68"/>
      <c r="E38" s="68"/>
      <c r="F38" s="69"/>
    </row>
    <row r="39" spans="1:6" ht="17.100000000000001" customHeight="1">
      <c r="A39" s="60"/>
      <c r="B39" s="67"/>
      <c r="C39" s="70"/>
      <c r="D39" s="70"/>
      <c r="E39" s="70"/>
      <c r="F39" s="71"/>
    </row>
    <row r="40" spans="1:6" ht="17.100000000000001" customHeight="1">
      <c r="A40" s="60"/>
      <c r="B40" s="43"/>
      <c r="C40" s="45"/>
      <c r="D40" s="45"/>
      <c r="E40" s="45"/>
      <c r="F40" s="46"/>
    </row>
    <row r="41" spans="1:6" ht="17.100000000000001" customHeight="1">
      <c r="A41" s="66"/>
      <c r="B41" s="43"/>
      <c r="C41" s="45"/>
      <c r="D41" s="45"/>
      <c r="E41" s="45"/>
      <c r="F41" s="46"/>
    </row>
    <row r="42" spans="1:6" ht="17.100000000000001" customHeight="1">
      <c r="A42" s="59" t="s">
        <v>43</v>
      </c>
      <c r="B42" s="67" t="s">
        <v>200</v>
      </c>
      <c r="C42" s="68"/>
      <c r="D42" s="68"/>
      <c r="E42" s="68"/>
      <c r="F42" s="69"/>
    </row>
    <row r="43" spans="1:6" ht="17.100000000000001" customHeight="1">
      <c r="A43" s="61"/>
      <c r="B43" s="67" t="s">
        <v>240</v>
      </c>
      <c r="C43" s="68"/>
      <c r="D43" s="68"/>
      <c r="E43" s="68"/>
      <c r="F43" s="69"/>
    </row>
    <row r="44" spans="1:6" ht="17.100000000000001" customHeight="1">
      <c r="A44" s="61"/>
      <c r="B44" s="67" t="s">
        <v>241</v>
      </c>
      <c r="C44" s="68"/>
      <c r="D44" s="68"/>
      <c r="E44" s="68"/>
      <c r="F44" s="69"/>
    </row>
    <row r="45" spans="1:6" ht="17.100000000000001" customHeight="1">
      <c r="A45" s="62"/>
      <c r="B45" s="67"/>
      <c r="C45" s="68"/>
      <c r="D45" s="68"/>
      <c r="E45" s="68"/>
      <c r="F45" s="69"/>
    </row>
    <row r="46" spans="1:6" ht="24" customHeight="1">
      <c r="A46" s="58" t="s">
        <v>65</v>
      </c>
      <c r="B46" s="58"/>
      <c r="C46" s="58"/>
      <c r="D46" s="58"/>
      <c r="E46" s="58"/>
      <c r="F46" s="58"/>
    </row>
    <row r="47" spans="1:6" ht="27" customHeight="1">
      <c r="A47" s="48" t="s">
        <v>40</v>
      </c>
      <c r="B47" s="49"/>
      <c r="C47" s="50"/>
      <c r="D47" s="48" t="s">
        <v>43</v>
      </c>
      <c r="E47" s="49"/>
      <c r="F47" s="50"/>
    </row>
    <row r="48" spans="1:6" ht="24" customHeight="1">
      <c r="A48" s="51" t="s">
        <v>66</v>
      </c>
      <c r="B48" s="52"/>
      <c r="C48" s="53"/>
      <c r="D48" s="44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F34" sqref="F34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73</v>
      </c>
      <c r="C2" s="3"/>
      <c r="D2" s="2"/>
      <c r="E2" s="4" t="s">
        <v>2</v>
      </c>
      <c r="F2" s="5"/>
      <c r="G2" s="6">
        <f>SUM(D4:D8)+SUM(F4:F8)</f>
        <v>0.99999999999999989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799000</v>
      </c>
      <c r="C4" s="10" t="s">
        <v>8</v>
      </c>
      <c r="D4" s="11">
        <v>0.04</v>
      </c>
      <c r="E4" s="12" t="s">
        <v>9</v>
      </c>
      <c r="F4" s="11">
        <v>0.05</v>
      </c>
    </row>
    <row r="5" spans="1:10" ht="17.100000000000001" customHeight="1">
      <c r="A5" s="1" t="s">
        <v>10</v>
      </c>
      <c r="B5" s="13">
        <f>B6-B4</f>
        <v>270500</v>
      </c>
      <c r="C5" s="12" t="s">
        <v>11</v>
      </c>
      <c r="D5" s="11">
        <v>0.04</v>
      </c>
      <c r="E5" s="12" t="s">
        <v>12</v>
      </c>
      <c r="F5" s="11">
        <v>0.14000000000000001</v>
      </c>
      <c r="G5" s="14">
        <f>B7+B6</f>
        <v>29595600</v>
      </c>
    </row>
    <row r="6" spans="1:10" ht="17.100000000000001" customHeight="1">
      <c r="A6" s="1" t="s">
        <v>13</v>
      </c>
      <c r="B6" s="13">
        <v>1069500</v>
      </c>
      <c r="C6" s="10" t="s">
        <v>14</v>
      </c>
      <c r="D6" s="11">
        <v>0.11</v>
      </c>
      <c r="E6" s="12" t="s">
        <v>15</v>
      </c>
      <c r="F6" s="11">
        <v>0</v>
      </c>
      <c r="G6" s="15"/>
      <c r="H6" s="16"/>
    </row>
    <row r="7" spans="1:10" ht="17.100000000000001" customHeight="1">
      <c r="A7" s="1" t="s">
        <v>16</v>
      </c>
      <c r="B7" s="13">
        <v>28526100</v>
      </c>
      <c r="C7" s="12" t="s">
        <v>17</v>
      </c>
      <c r="D7" s="11">
        <v>0.47</v>
      </c>
      <c r="E7" s="12" t="s">
        <v>18</v>
      </c>
      <c r="F7" s="11">
        <v>0.06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0.09</v>
      </c>
      <c r="E8" s="12"/>
      <c r="F8" s="11"/>
    </row>
    <row r="9" spans="1:10" ht="17.100000000000001" customHeight="1">
      <c r="A9" s="1" t="s">
        <v>21</v>
      </c>
      <c r="B9" s="18">
        <f>B7/B8</f>
        <v>0.475435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74</v>
      </c>
      <c r="C12" s="5">
        <v>2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2</v>
      </c>
      <c r="D13" s="81"/>
      <c r="E13" s="21"/>
      <c r="F13" s="5"/>
    </row>
    <row r="14" spans="1:10" ht="17.100000000000001" customHeight="1">
      <c r="A14" s="72"/>
      <c r="B14" s="21"/>
      <c r="C14" s="5"/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/>
      <c r="C24" s="26"/>
      <c r="D24" s="27"/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75</v>
      </c>
      <c r="D31" s="59" t="s">
        <v>43</v>
      </c>
      <c r="E31" s="1" t="s">
        <v>41</v>
      </c>
      <c r="F31" s="30"/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50</v>
      </c>
      <c r="D33" s="63"/>
      <c r="E33" s="20" t="s">
        <v>51</v>
      </c>
      <c r="F33" s="30" t="s">
        <v>77</v>
      </c>
    </row>
    <row r="34" spans="1:7" ht="17.100000000000001" customHeight="1">
      <c r="A34" s="61"/>
      <c r="B34" s="32" t="s">
        <v>53</v>
      </c>
      <c r="C34" s="29" t="s">
        <v>54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78</v>
      </c>
      <c r="C37" s="68"/>
      <c r="D37" s="68"/>
      <c r="E37" s="68"/>
      <c r="F37" s="69"/>
    </row>
    <row r="38" spans="1:7" ht="17.100000000000001" customHeight="1">
      <c r="A38" s="60"/>
      <c r="B38" s="67" t="s">
        <v>79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80</v>
      </c>
      <c r="C42" s="68"/>
      <c r="D42" s="68"/>
      <c r="E42" s="68"/>
      <c r="F42" s="69"/>
    </row>
    <row r="43" spans="1:7" ht="17.100000000000001" customHeight="1">
      <c r="A43" s="61"/>
      <c r="B43" s="67" t="s">
        <v>81</v>
      </c>
      <c r="C43" s="68"/>
      <c r="D43" s="68"/>
      <c r="E43" s="68"/>
      <c r="F43" s="69"/>
    </row>
    <row r="44" spans="1:7" ht="17.100000000000001" customHeight="1">
      <c r="A44" s="61"/>
      <c r="B44" s="67" t="s">
        <v>82</v>
      </c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83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464500</v>
      </c>
      <c r="C4" s="10" t="s">
        <v>8</v>
      </c>
      <c r="D4" s="11">
        <v>0</v>
      </c>
      <c r="E4" s="12" t="s">
        <v>9</v>
      </c>
      <c r="F4" s="11">
        <v>0.27</v>
      </c>
    </row>
    <row r="5" spans="1:10" ht="17.100000000000001" customHeight="1">
      <c r="A5" s="1" t="s">
        <v>10</v>
      </c>
      <c r="B5" s="13">
        <f>B6-B4</f>
        <v>544500</v>
      </c>
      <c r="C5" s="12" t="s">
        <v>11</v>
      </c>
      <c r="D5" s="11">
        <v>0.03</v>
      </c>
      <c r="E5" s="12" t="s">
        <v>12</v>
      </c>
      <c r="F5" s="11">
        <v>0.2</v>
      </c>
      <c r="G5" s="14">
        <f>B7+B6</f>
        <v>30544100</v>
      </c>
    </row>
    <row r="6" spans="1:10" ht="17.100000000000001" customHeight="1">
      <c r="A6" s="1" t="s">
        <v>13</v>
      </c>
      <c r="B6" s="13">
        <v>1009000</v>
      </c>
      <c r="C6" s="10" t="s">
        <v>14</v>
      </c>
      <c r="D6" s="11">
        <v>0.13</v>
      </c>
      <c r="E6" s="12" t="s">
        <v>15</v>
      </c>
      <c r="F6" s="11">
        <v>0</v>
      </c>
      <c r="G6" s="15"/>
      <c r="H6" s="16"/>
    </row>
    <row r="7" spans="1:10" ht="17.100000000000001" customHeight="1">
      <c r="A7" s="1" t="s">
        <v>16</v>
      </c>
      <c r="B7" s="13">
        <v>29535100</v>
      </c>
      <c r="C7" s="12" t="s">
        <v>17</v>
      </c>
      <c r="D7" s="11">
        <v>0.22</v>
      </c>
      <c r="E7" s="12" t="s">
        <v>18</v>
      </c>
      <c r="F7" s="11">
        <v>0.15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</v>
      </c>
      <c r="E8" s="12"/>
      <c r="F8" s="11"/>
    </row>
    <row r="9" spans="1:10" ht="17.100000000000001" customHeight="1">
      <c r="A9" s="1" t="s">
        <v>21</v>
      </c>
      <c r="B9" s="18">
        <f>B7/B8</f>
        <v>0.49225166666666664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84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4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/>
      <c r="C24" s="26"/>
      <c r="D24" s="27"/>
      <c r="E24" s="73"/>
      <c r="F24" s="74"/>
    </row>
    <row r="25" spans="1:6" ht="17.100000000000001" customHeight="1">
      <c r="A25" s="72"/>
      <c r="B25" s="26"/>
      <c r="C25" s="26"/>
      <c r="D25" s="27"/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85</v>
      </c>
      <c r="D31" s="59" t="s">
        <v>43</v>
      </c>
      <c r="E31" s="1" t="s">
        <v>41</v>
      </c>
      <c r="F31" s="30" t="s">
        <v>48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86</v>
      </c>
      <c r="D33" s="63"/>
      <c r="E33" s="20" t="s">
        <v>51</v>
      </c>
      <c r="F33" s="30" t="s">
        <v>52</v>
      </c>
    </row>
    <row r="34" spans="1:7" ht="17.100000000000001" customHeight="1">
      <c r="A34" s="61"/>
      <c r="B34" s="32" t="s">
        <v>53</v>
      </c>
      <c r="C34" s="29" t="s">
        <v>87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88</v>
      </c>
      <c r="C37" s="68"/>
      <c r="D37" s="68"/>
      <c r="E37" s="68"/>
      <c r="F37" s="69"/>
    </row>
    <row r="38" spans="1:7" ht="17.100000000000001" customHeight="1">
      <c r="A38" s="60"/>
      <c r="B38" s="67" t="s">
        <v>89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90</v>
      </c>
      <c r="C42" s="68"/>
      <c r="D42" s="68"/>
      <c r="E42" s="68"/>
      <c r="F42" s="69"/>
    </row>
    <row r="43" spans="1:7" ht="17.100000000000001" customHeight="1">
      <c r="A43" s="61"/>
      <c r="B43" s="67" t="s">
        <v>91</v>
      </c>
      <c r="C43" s="68"/>
      <c r="D43" s="68"/>
      <c r="E43" s="68"/>
      <c r="F43" s="69"/>
    </row>
    <row r="44" spans="1:7" ht="17.100000000000001" customHeight="1">
      <c r="A44" s="61"/>
      <c r="B44" s="67"/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9" zoomScale="120" zoomScaleNormal="120" zoomScalePageLayoutView="120" workbookViewId="0">
      <selection activeCell="F34" sqref="F34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92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325000</v>
      </c>
      <c r="C4" s="10" t="s">
        <v>8</v>
      </c>
      <c r="D4" s="11">
        <v>7.0000000000000007E-2</v>
      </c>
      <c r="E4" s="12" t="s">
        <v>9</v>
      </c>
      <c r="F4" s="11">
        <v>0.21</v>
      </c>
    </row>
    <row r="5" spans="1:10" ht="17.100000000000001" customHeight="1">
      <c r="A5" s="1" t="s">
        <v>10</v>
      </c>
      <c r="B5" s="13">
        <f>B6-B4</f>
        <v>846500</v>
      </c>
      <c r="C5" s="12" t="s">
        <v>11</v>
      </c>
      <c r="D5" s="11">
        <v>7.0000000000000007E-2</v>
      </c>
      <c r="E5" s="12" t="s">
        <v>12</v>
      </c>
      <c r="F5" s="11">
        <v>0.03</v>
      </c>
      <c r="G5" s="14">
        <f>B7+B6</f>
        <v>31878100</v>
      </c>
    </row>
    <row r="6" spans="1:10" ht="17.100000000000001" customHeight="1">
      <c r="A6" s="1" t="s">
        <v>13</v>
      </c>
      <c r="B6" s="13">
        <v>1171500</v>
      </c>
      <c r="C6" s="10" t="s">
        <v>14</v>
      </c>
      <c r="D6" s="11">
        <v>0.13</v>
      </c>
      <c r="E6" s="12" t="s">
        <v>15</v>
      </c>
      <c r="F6" s="11">
        <v>0</v>
      </c>
      <c r="G6" s="15"/>
      <c r="H6" s="16"/>
    </row>
    <row r="7" spans="1:10" ht="17.100000000000001" customHeight="1">
      <c r="A7" s="1" t="s">
        <v>16</v>
      </c>
      <c r="B7" s="13">
        <v>30706600</v>
      </c>
      <c r="C7" s="12" t="s">
        <v>17</v>
      </c>
      <c r="D7" s="11">
        <v>0.27</v>
      </c>
      <c r="E7" s="12" t="s">
        <v>18</v>
      </c>
      <c r="F7" s="11">
        <v>0.12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0.1</v>
      </c>
      <c r="E8" s="12"/>
      <c r="F8" s="11"/>
    </row>
    <row r="9" spans="1:10" ht="17.100000000000001" customHeight="1">
      <c r="A9" s="1" t="s">
        <v>21</v>
      </c>
      <c r="B9" s="18">
        <f>B7/B8</f>
        <v>0.51177666666666666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93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3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0.53472222222222221</v>
      </c>
      <c r="C18" s="26" t="s">
        <v>94</v>
      </c>
      <c r="D18" s="27">
        <v>4</v>
      </c>
      <c r="E18" s="73" t="s">
        <v>95</v>
      </c>
      <c r="F18" s="74"/>
    </row>
    <row r="19" spans="1:6" ht="17.100000000000001" customHeight="1">
      <c r="A19" s="72"/>
      <c r="B19" s="26">
        <v>0.52083333333333337</v>
      </c>
      <c r="C19" s="26" t="s">
        <v>96</v>
      </c>
      <c r="D19" s="27">
        <v>2</v>
      </c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0.79166666666666663</v>
      </c>
      <c r="C24" s="26" t="s">
        <v>97</v>
      </c>
      <c r="D24" s="27">
        <v>5</v>
      </c>
      <c r="E24" s="73"/>
      <c r="F24" s="74"/>
    </row>
    <row r="25" spans="1:6" ht="17.100000000000001" customHeight="1">
      <c r="A25" s="72"/>
      <c r="B25" s="26">
        <v>0.79166666666666663</v>
      </c>
      <c r="C25" s="26" t="s">
        <v>98</v>
      </c>
      <c r="D25" s="27">
        <v>4</v>
      </c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99</v>
      </c>
      <c r="D31" s="59" t="s">
        <v>43</v>
      </c>
      <c r="E31" s="1" t="s">
        <v>41</v>
      </c>
      <c r="F31" s="30" t="s">
        <v>48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86</v>
      </c>
      <c r="D33" s="63"/>
      <c r="E33" s="20" t="s">
        <v>51</v>
      </c>
      <c r="F33" s="30" t="s">
        <v>52</v>
      </c>
    </row>
    <row r="34" spans="1:7" ht="17.100000000000001" customHeight="1">
      <c r="A34" s="61"/>
      <c r="B34" s="32" t="s">
        <v>53</v>
      </c>
      <c r="C34" s="29" t="s">
        <v>54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100</v>
      </c>
      <c r="C37" s="68"/>
      <c r="D37" s="68"/>
      <c r="E37" s="68"/>
      <c r="F37" s="69"/>
    </row>
    <row r="38" spans="1:7" ht="17.100000000000001" customHeight="1">
      <c r="A38" s="60"/>
      <c r="B38" s="67" t="s">
        <v>101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102</v>
      </c>
      <c r="C42" s="68"/>
      <c r="D42" s="68"/>
      <c r="E42" s="68"/>
      <c r="F42" s="69"/>
    </row>
    <row r="43" spans="1:7" ht="17.100000000000001" customHeight="1">
      <c r="A43" s="61"/>
      <c r="B43" s="67" t="s">
        <v>103</v>
      </c>
      <c r="C43" s="68"/>
      <c r="D43" s="68"/>
      <c r="E43" s="68"/>
      <c r="F43" s="69"/>
    </row>
    <row r="44" spans="1:7" ht="17.100000000000001" customHeight="1">
      <c r="A44" s="61"/>
      <c r="B44" s="67"/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6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104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1074100</v>
      </c>
      <c r="C4" s="10" t="s">
        <v>8</v>
      </c>
      <c r="D4" s="11">
        <v>0.03</v>
      </c>
      <c r="E4" s="12" t="s">
        <v>9</v>
      </c>
      <c r="F4" s="11">
        <v>0.09</v>
      </c>
    </row>
    <row r="5" spans="1:10" ht="17.100000000000001" customHeight="1">
      <c r="A5" s="1" t="s">
        <v>10</v>
      </c>
      <c r="B5" s="13">
        <f>B6-B4</f>
        <v>1540500</v>
      </c>
      <c r="C5" s="12" t="s">
        <v>11</v>
      </c>
      <c r="D5" s="11">
        <v>0.02</v>
      </c>
      <c r="E5" s="12" t="s">
        <v>12</v>
      </c>
      <c r="F5" s="11">
        <v>0.14000000000000001</v>
      </c>
      <c r="G5" s="14">
        <f>B7+B6</f>
        <v>35935800</v>
      </c>
    </row>
    <row r="6" spans="1:10" ht="17.100000000000001" customHeight="1">
      <c r="A6" s="1" t="s">
        <v>13</v>
      </c>
      <c r="B6" s="13">
        <v>2614600</v>
      </c>
      <c r="C6" s="10" t="s">
        <v>14</v>
      </c>
      <c r="D6" s="11">
        <v>0.06</v>
      </c>
      <c r="E6" s="12" t="s">
        <v>15</v>
      </c>
      <c r="F6" s="11">
        <v>0</v>
      </c>
      <c r="G6" s="15"/>
      <c r="H6" s="16"/>
    </row>
    <row r="7" spans="1:10" ht="17.100000000000001" customHeight="1">
      <c r="A7" s="1" t="s">
        <v>16</v>
      </c>
      <c r="B7" s="13">
        <v>33321200</v>
      </c>
      <c r="C7" s="12" t="s">
        <v>17</v>
      </c>
      <c r="D7" s="11">
        <v>0.11</v>
      </c>
      <c r="E7" s="12" t="s">
        <v>18</v>
      </c>
      <c r="F7" s="11">
        <v>0.38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0.02</v>
      </c>
      <c r="E8" s="12" t="s">
        <v>105</v>
      </c>
      <c r="F8" s="11">
        <v>0.15</v>
      </c>
    </row>
    <row r="9" spans="1:10" ht="17.100000000000001" customHeight="1">
      <c r="A9" s="1" t="s">
        <v>21</v>
      </c>
      <c r="B9" s="18">
        <f>B7/B8</f>
        <v>0.55535333333333337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106</v>
      </c>
      <c r="C12" s="5">
        <v>2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2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4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0.52083333333333337</v>
      </c>
      <c r="C18" s="26" t="s">
        <v>107</v>
      </c>
      <c r="D18" s="27">
        <v>6</v>
      </c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0.79166666666666663</v>
      </c>
      <c r="C24" s="26" t="s">
        <v>108</v>
      </c>
      <c r="D24" s="27">
        <v>15</v>
      </c>
      <c r="E24" s="73" t="s">
        <v>109</v>
      </c>
      <c r="F24" s="74"/>
    </row>
    <row r="25" spans="1:6" ht="17.100000000000001" customHeight="1">
      <c r="A25" s="72"/>
      <c r="B25" s="26">
        <v>0.8125</v>
      </c>
      <c r="C25" s="26" t="s">
        <v>110</v>
      </c>
      <c r="D25" s="27">
        <v>2</v>
      </c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54</v>
      </c>
      <c r="D31" s="59" t="s">
        <v>43</v>
      </c>
      <c r="E31" s="1" t="s">
        <v>41</v>
      </c>
      <c r="F31" s="30" t="s">
        <v>52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44</v>
      </c>
    </row>
    <row r="34" spans="1:7" ht="17.100000000000001" customHeight="1">
      <c r="A34" s="61"/>
      <c r="B34" s="32" t="s">
        <v>53</v>
      </c>
      <c r="C34" s="29" t="s">
        <v>50</v>
      </c>
      <c r="D34" s="64"/>
      <c r="E34" s="20" t="s">
        <v>55</v>
      </c>
      <c r="F34" s="30" t="s">
        <v>48</v>
      </c>
    </row>
    <row r="35" spans="1:7" ht="17.100000000000001" customHeight="1">
      <c r="A35" s="62"/>
      <c r="B35" s="32" t="s">
        <v>56</v>
      </c>
      <c r="C35" s="29" t="s">
        <v>86</v>
      </c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111</v>
      </c>
      <c r="C37" s="68"/>
      <c r="D37" s="68"/>
      <c r="E37" s="68"/>
      <c r="F37" s="69"/>
    </row>
    <row r="38" spans="1:7" ht="17.100000000000001" customHeight="1">
      <c r="A38" s="60"/>
      <c r="B38" s="67" t="s">
        <v>112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113</v>
      </c>
      <c r="C42" s="68"/>
      <c r="D42" s="68"/>
      <c r="E42" s="68"/>
      <c r="F42" s="69"/>
    </row>
    <row r="43" spans="1:7" ht="17.100000000000001" customHeight="1">
      <c r="A43" s="61"/>
      <c r="B43" s="67" t="s">
        <v>114</v>
      </c>
      <c r="C43" s="68"/>
      <c r="D43" s="68"/>
      <c r="E43" s="68"/>
      <c r="F43" s="69"/>
    </row>
    <row r="44" spans="1:7" ht="17.100000000000001" customHeight="1">
      <c r="A44" s="61"/>
      <c r="B44" s="67" t="s">
        <v>115</v>
      </c>
      <c r="C44" s="68"/>
      <c r="D44" s="68"/>
      <c r="E44" s="68"/>
      <c r="F44" s="69"/>
    </row>
    <row r="45" spans="1:7" ht="17.100000000000001" customHeight="1">
      <c r="A45" s="62"/>
      <c r="B45" s="67" t="s">
        <v>116</v>
      </c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F35" sqref="F35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1" t="s">
        <v>0</v>
      </c>
      <c r="B2" s="2" t="s">
        <v>117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1" t="s">
        <v>7</v>
      </c>
      <c r="B4" s="9">
        <v>915500</v>
      </c>
      <c r="C4" s="10" t="s">
        <v>8</v>
      </c>
      <c r="D4" s="11">
        <v>0.06</v>
      </c>
      <c r="E4" s="12" t="s">
        <v>9</v>
      </c>
      <c r="F4" s="11">
        <v>0.17</v>
      </c>
    </row>
    <row r="5" spans="1:10" ht="17.100000000000001" customHeight="1">
      <c r="A5" s="1" t="s">
        <v>10</v>
      </c>
      <c r="B5" s="13">
        <f>B6-B4</f>
        <v>1455000</v>
      </c>
      <c r="C5" s="12" t="s">
        <v>11</v>
      </c>
      <c r="D5" s="11">
        <v>0.02</v>
      </c>
      <c r="E5" s="12" t="s">
        <v>12</v>
      </c>
      <c r="F5" s="11">
        <v>0.05</v>
      </c>
      <c r="G5" s="14">
        <f>B7+B6</f>
        <v>38062200</v>
      </c>
    </row>
    <row r="6" spans="1:10" ht="17.100000000000001" customHeight="1">
      <c r="A6" s="1" t="s">
        <v>13</v>
      </c>
      <c r="B6" s="13">
        <v>2370500</v>
      </c>
      <c r="C6" s="10" t="s">
        <v>14</v>
      </c>
      <c r="D6" s="11">
        <v>0.1</v>
      </c>
      <c r="E6" s="12" t="s">
        <v>15</v>
      </c>
      <c r="F6" s="11">
        <v>0.1</v>
      </c>
      <c r="G6" s="15"/>
      <c r="H6" s="16"/>
    </row>
    <row r="7" spans="1:10" ht="17.100000000000001" customHeight="1">
      <c r="A7" s="1" t="s">
        <v>16</v>
      </c>
      <c r="B7" s="13">
        <v>35691700</v>
      </c>
      <c r="C7" s="12" t="s">
        <v>17</v>
      </c>
      <c r="D7" s="11">
        <v>0.31</v>
      </c>
      <c r="E7" s="12" t="s">
        <v>18</v>
      </c>
      <c r="F7" s="11">
        <v>0.14000000000000001</v>
      </c>
      <c r="G7" s="17"/>
    </row>
    <row r="8" spans="1:10" ht="17.100000000000001" customHeight="1">
      <c r="A8" s="1" t="s">
        <v>19</v>
      </c>
      <c r="B8" s="13">
        <v>60000000</v>
      </c>
      <c r="C8" s="10" t="s">
        <v>20</v>
      </c>
      <c r="D8" s="11">
        <v>0.05</v>
      </c>
      <c r="E8" s="12"/>
      <c r="F8" s="11"/>
    </row>
    <row r="9" spans="1:10" ht="17.100000000000001" customHeight="1">
      <c r="A9" s="1" t="s">
        <v>21</v>
      </c>
      <c r="B9" s="18">
        <f>B7/B8</f>
        <v>0.59486166666666662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1" t="s">
        <v>24</v>
      </c>
      <c r="C11" s="1" t="s">
        <v>25</v>
      </c>
      <c r="D11" s="1" t="s">
        <v>26</v>
      </c>
      <c r="E11" s="1"/>
      <c r="F11" s="20" t="s">
        <v>27</v>
      </c>
    </row>
    <row r="12" spans="1:10" ht="17.100000000000001" customHeight="1">
      <c r="A12" s="72"/>
      <c r="B12" s="21" t="s">
        <v>93</v>
      </c>
      <c r="C12" s="5">
        <v>2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4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5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1" t="s">
        <v>33</v>
      </c>
      <c r="C17" s="1" t="s">
        <v>34</v>
      </c>
      <c r="D17" s="1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0.79166666666666663</v>
      </c>
      <c r="C24" s="26" t="s">
        <v>118</v>
      </c>
      <c r="D24" s="27">
        <v>2</v>
      </c>
      <c r="E24" s="73"/>
      <c r="F24" s="74"/>
    </row>
    <row r="25" spans="1:6" ht="17.100000000000001" customHeight="1">
      <c r="A25" s="72"/>
      <c r="B25" s="26"/>
      <c r="C25" s="26" t="s">
        <v>119</v>
      </c>
      <c r="D25" s="27">
        <v>2</v>
      </c>
      <c r="E25" s="73"/>
      <c r="F25" s="74"/>
    </row>
    <row r="26" spans="1:6" ht="17.100000000000001" customHeight="1">
      <c r="A26" s="72"/>
      <c r="B26" s="26"/>
      <c r="C26" s="26" t="s">
        <v>120</v>
      </c>
      <c r="D26" s="27">
        <v>2</v>
      </c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54</v>
      </c>
      <c r="D31" s="59" t="s">
        <v>43</v>
      </c>
      <c r="E31" s="1" t="s">
        <v>41</v>
      </c>
      <c r="F31" s="30"/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77</v>
      </c>
    </row>
    <row r="34" spans="1:7" ht="17.100000000000001" customHeight="1">
      <c r="A34" s="61"/>
      <c r="B34" s="32" t="s">
        <v>53</v>
      </c>
      <c r="C34" s="29" t="s">
        <v>50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 t="s">
        <v>86</v>
      </c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121</v>
      </c>
      <c r="C37" s="68"/>
      <c r="D37" s="68"/>
      <c r="E37" s="68"/>
      <c r="F37" s="69"/>
    </row>
    <row r="38" spans="1:7" ht="17.100000000000001" customHeight="1">
      <c r="A38" s="60"/>
      <c r="B38" s="67" t="s">
        <v>122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123</v>
      </c>
      <c r="C42" s="68"/>
      <c r="D42" s="68"/>
      <c r="E42" s="68"/>
      <c r="F42" s="69"/>
    </row>
    <row r="43" spans="1:7" ht="17.100000000000001" customHeight="1">
      <c r="A43" s="61"/>
      <c r="B43" s="67" t="s">
        <v>124</v>
      </c>
      <c r="C43" s="68"/>
      <c r="D43" s="68"/>
      <c r="E43" s="68"/>
      <c r="F43" s="69"/>
    </row>
    <row r="44" spans="1:7" ht="17.100000000000001" customHeight="1">
      <c r="A44" s="61"/>
      <c r="B44" s="67" t="s">
        <v>125</v>
      </c>
      <c r="C44" s="68"/>
      <c r="D44" s="68"/>
      <c r="E44" s="68"/>
      <c r="F44" s="69"/>
    </row>
    <row r="45" spans="1:7" ht="17.100000000000001" customHeight="1">
      <c r="A45" s="62"/>
      <c r="B45" s="67" t="s">
        <v>126</v>
      </c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5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128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993000</v>
      </c>
      <c r="C4" s="10" t="s">
        <v>8</v>
      </c>
      <c r="D4" s="11">
        <v>0.01</v>
      </c>
      <c r="E4" s="12" t="s">
        <v>9</v>
      </c>
      <c r="F4" s="11">
        <v>0.19</v>
      </c>
    </row>
    <row r="5" spans="1:10" ht="17.100000000000001" customHeight="1">
      <c r="A5" s="25" t="s">
        <v>10</v>
      </c>
      <c r="B5" s="13">
        <f>B6-B4</f>
        <v>883000</v>
      </c>
      <c r="C5" s="12" t="s">
        <v>11</v>
      </c>
      <c r="D5" s="11">
        <v>0.06</v>
      </c>
      <c r="E5" s="12" t="s">
        <v>12</v>
      </c>
      <c r="F5" s="11">
        <v>0.23</v>
      </c>
      <c r="G5" s="14">
        <f>B7+B6</f>
        <v>39443700</v>
      </c>
    </row>
    <row r="6" spans="1:10" ht="17.100000000000001" customHeight="1">
      <c r="A6" s="25" t="s">
        <v>13</v>
      </c>
      <c r="B6" s="13">
        <v>1876000</v>
      </c>
      <c r="C6" s="10" t="s">
        <v>14</v>
      </c>
      <c r="D6" s="11">
        <v>0.09</v>
      </c>
      <c r="E6" s="12" t="s">
        <v>15</v>
      </c>
      <c r="F6" s="11">
        <v>0</v>
      </c>
      <c r="G6" s="15"/>
      <c r="H6" s="16"/>
    </row>
    <row r="7" spans="1:10" ht="17.100000000000001" customHeight="1">
      <c r="A7" s="25" t="s">
        <v>16</v>
      </c>
      <c r="B7" s="13">
        <v>37567700</v>
      </c>
      <c r="C7" s="12" t="s">
        <v>17</v>
      </c>
      <c r="D7" s="11">
        <v>0.17</v>
      </c>
      <c r="E7" s="12" t="s">
        <v>18</v>
      </c>
      <c r="F7" s="11">
        <v>0.23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0.02</v>
      </c>
      <c r="E8" s="12"/>
      <c r="F8" s="11"/>
    </row>
    <row r="9" spans="1:10" ht="17.100000000000001" customHeight="1">
      <c r="A9" s="25" t="s">
        <v>21</v>
      </c>
      <c r="B9" s="18">
        <f>B7/B8</f>
        <v>0.62612833333333329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93</v>
      </c>
      <c r="C12" s="5">
        <v>0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30</v>
      </c>
      <c r="C13" s="5">
        <v>3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5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>
        <v>0.54166666666666663</v>
      </c>
      <c r="C18" s="26" t="s">
        <v>129</v>
      </c>
      <c r="D18" s="27">
        <v>8</v>
      </c>
      <c r="E18" s="73" t="s">
        <v>130</v>
      </c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0.75</v>
      </c>
      <c r="C24" s="26" t="s">
        <v>131</v>
      </c>
      <c r="D24" s="27">
        <v>2</v>
      </c>
      <c r="E24" s="73"/>
      <c r="F24" s="74"/>
    </row>
    <row r="25" spans="1:6" ht="17.100000000000001" customHeight="1">
      <c r="A25" s="72"/>
      <c r="B25" s="26">
        <v>0.77083333333333337</v>
      </c>
      <c r="C25" s="26" t="s">
        <v>132</v>
      </c>
      <c r="D25" s="27">
        <v>2</v>
      </c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76</v>
      </c>
      <c r="D31" s="59" t="s">
        <v>43</v>
      </c>
      <c r="E31" s="25" t="s">
        <v>41</v>
      </c>
      <c r="F31" s="30"/>
    </row>
    <row r="32" spans="1:6" ht="17.100000000000001" customHeight="1">
      <c r="A32" s="60"/>
      <c r="B32" s="31" t="s">
        <v>45</v>
      </c>
      <c r="C32" s="29" t="s">
        <v>204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205</v>
      </c>
      <c r="D33" s="63"/>
      <c r="E33" s="20" t="s">
        <v>51</v>
      </c>
      <c r="F33" s="30" t="s">
        <v>77</v>
      </c>
    </row>
    <row r="34" spans="1:7" ht="17.100000000000001" customHeight="1">
      <c r="A34" s="61"/>
      <c r="B34" s="32" t="s">
        <v>53</v>
      </c>
      <c r="C34" s="29" t="s">
        <v>206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201</v>
      </c>
      <c r="C37" s="68"/>
      <c r="D37" s="68"/>
      <c r="E37" s="68"/>
      <c r="F37" s="69"/>
    </row>
    <row r="38" spans="1:7" ht="17.100000000000001" customHeight="1">
      <c r="A38" s="60"/>
      <c r="B38" s="67" t="s">
        <v>202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133</v>
      </c>
      <c r="C42" s="68"/>
      <c r="D42" s="68"/>
      <c r="E42" s="68"/>
      <c r="F42" s="69"/>
    </row>
    <row r="43" spans="1:7" ht="17.100000000000001" customHeight="1">
      <c r="A43" s="61"/>
      <c r="B43" s="67" t="s">
        <v>134</v>
      </c>
      <c r="C43" s="68"/>
      <c r="D43" s="68"/>
      <c r="E43" s="68"/>
      <c r="F43" s="69"/>
    </row>
    <row r="44" spans="1:7" ht="17.100000000000001" customHeight="1">
      <c r="A44" s="61"/>
      <c r="B44" s="67" t="s">
        <v>135</v>
      </c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19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136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445000</v>
      </c>
      <c r="C4" s="10" t="s">
        <v>8</v>
      </c>
      <c r="D4" s="11">
        <v>0</v>
      </c>
      <c r="E4" s="12" t="s">
        <v>9</v>
      </c>
      <c r="F4" s="11">
        <v>0.16</v>
      </c>
    </row>
    <row r="5" spans="1:10" ht="17.100000000000001" customHeight="1">
      <c r="A5" s="25" t="s">
        <v>10</v>
      </c>
      <c r="B5" s="13">
        <f>B6-B4</f>
        <v>787300</v>
      </c>
      <c r="C5" s="12" t="s">
        <v>11</v>
      </c>
      <c r="D5" s="11">
        <v>0.11</v>
      </c>
      <c r="E5" s="12" t="s">
        <v>12</v>
      </c>
      <c r="F5" s="11">
        <v>0.09</v>
      </c>
      <c r="G5" s="14">
        <f>B7+B6</f>
        <v>40032300</v>
      </c>
    </row>
    <row r="6" spans="1:10" ht="17.100000000000001" customHeight="1">
      <c r="A6" s="25" t="s">
        <v>13</v>
      </c>
      <c r="B6" s="13">
        <v>1232300</v>
      </c>
      <c r="C6" s="10" t="s">
        <v>14</v>
      </c>
      <c r="D6" s="11">
        <v>0.12</v>
      </c>
      <c r="E6" s="12" t="s">
        <v>15</v>
      </c>
      <c r="F6" s="11">
        <v>0</v>
      </c>
      <c r="G6" s="15"/>
      <c r="H6" s="16"/>
    </row>
    <row r="7" spans="1:10" ht="17.100000000000001" customHeight="1">
      <c r="A7" s="25" t="s">
        <v>16</v>
      </c>
      <c r="B7" s="13">
        <v>38800000</v>
      </c>
      <c r="C7" s="12" t="s">
        <v>17</v>
      </c>
      <c r="D7" s="11">
        <v>0.39</v>
      </c>
      <c r="E7" s="12" t="s">
        <v>18</v>
      </c>
      <c r="F7" s="11">
        <v>0.08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0.05</v>
      </c>
      <c r="E8" s="12"/>
      <c r="F8" s="11"/>
    </row>
    <row r="9" spans="1:10" ht="17.100000000000001" customHeight="1">
      <c r="A9" s="25" t="s">
        <v>21</v>
      </c>
      <c r="B9" s="18">
        <f>B7/B8</f>
        <v>0.64666666666666661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137</v>
      </c>
      <c r="C12" s="5">
        <v>2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6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3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0.8125</v>
      </c>
      <c r="C24" s="26" t="s">
        <v>139</v>
      </c>
      <c r="D24" s="27">
        <v>2</v>
      </c>
      <c r="E24" s="73"/>
      <c r="F24" s="74"/>
    </row>
    <row r="25" spans="1:6" ht="17.100000000000001" customHeight="1">
      <c r="A25" s="72"/>
      <c r="B25" s="26">
        <v>0.77083333333333337</v>
      </c>
      <c r="C25" s="26" t="s">
        <v>140</v>
      </c>
      <c r="D25" s="27">
        <v>17</v>
      </c>
      <c r="E25" s="73" t="s">
        <v>141</v>
      </c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209</v>
      </c>
      <c r="D31" s="59" t="s">
        <v>43</v>
      </c>
      <c r="E31" s="25" t="s">
        <v>41</v>
      </c>
      <c r="F31" s="30" t="s">
        <v>234</v>
      </c>
    </row>
    <row r="32" spans="1:6" ht="17.100000000000001" customHeight="1">
      <c r="A32" s="60"/>
      <c r="B32" s="31" t="s">
        <v>45</v>
      </c>
      <c r="C32" s="29" t="s">
        <v>210</v>
      </c>
      <c r="D32" s="63"/>
      <c r="E32" s="20" t="s">
        <v>47</v>
      </c>
      <c r="F32" s="30" t="s">
        <v>44</v>
      </c>
    </row>
    <row r="33" spans="1:7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235</v>
      </c>
    </row>
    <row r="34" spans="1:7" ht="17.100000000000001" customHeight="1">
      <c r="A34" s="61"/>
      <c r="B34" s="32" t="s">
        <v>53</v>
      </c>
      <c r="C34" s="29" t="s">
        <v>54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207</v>
      </c>
      <c r="C37" s="68"/>
      <c r="D37" s="68"/>
      <c r="E37" s="68"/>
      <c r="F37" s="69"/>
    </row>
    <row r="38" spans="1:7" ht="17.100000000000001" customHeight="1">
      <c r="A38" s="60"/>
      <c r="B38" s="67" t="s">
        <v>208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142</v>
      </c>
      <c r="C42" s="68"/>
      <c r="D42" s="68"/>
      <c r="E42" s="68"/>
      <c r="F42" s="69"/>
    </row>
    <row r="43" spans="1:7" ht="17.100000000000001" customHeight="1">
      <c r="A43" s="61"/>
      <c r="B43" s="67" t="s">
        <v>143</v>
      </c>
      <c r="C43" s="68"/>
      <c r="D43" s="68"/>
      <c r="E43" s="68"/>
      <c r="F43" s="69"/>
    </row>
    <row r="44" spans="1:7" ht="17.100000000000001" customHeight="1">
      <c r="A44" s="61"/>
      <c r="B44" s="67" t="s">
        <v>144</v>
      </c>
      <c r="C44" s="68"/>
      <c r="D44" s="68"/>
      <c r="E44" s="68"/>
      <c r="F44" s="69"/>
    </row>
    <row r="45" spans="1:7" ht="17.100000000000001" customHeight="1">
      <c r="A45" s="62"/>
      <c r="B45" s="67" t="s">
        <v>145</v>
      </c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C28" zoomScale="120" zoomScaleNormal="120" zoomScalePageLayoutView="120" workbookViewId="0">
      <selection activeCell="F35" sqref="F35"/>
    </sheetView>
  </sheetViews>
  <sheetFormatPr defaultColWidth="11.44140625" defaultRowHeight="17.25"/>
  <cols>
    <col min="1" max="1" width="12.77734375" customWidth="1"/>
    <col min="2" max="2" width="18.6640625" style="41" customWidth="1"/>
    <col min="3" max="3" width="27.77734375" style="41" customWidth="1"/>
    <col min="4" max="4" width="11.77734375" style="41" customWidth="1"/>
    <col min="5" max="5" width="18.44140625" style="41" customWidth="1"/>
    <col min="6" max="6" width="33.109375" style="42" customWidth="1"/>
    <col min="7" max="7" width="16.77734375" customWidth="1"/>
  </cols>
  <sheetData>
    <row r="1" spans="1:10" ht="36" customHeight="1">
      <c r="A1" s="78"/>
      <c r="B1" s="78"/>
      <c r="C1" s="78"/>
      <c r="D1" s="78"/>
      <c r="E1" s="78"/>
      <c r="F1" s="78"/>
    </row>
    <row r="2" spans="1:10" ht="20.100000000000001" customHeight="1">
      <c r="A2" s="25" t="s">
        <v>0</v>
      </c>
      <c r="B2" s="2" t="s">
        <v>146</v>
      </c>
      <c r="C2" s="3"/>
      <c r="D2" s="2"/>
      <c r="E2" s="4" t="s">
        <v>2</v>
      </c>
      <c r="F2" s="5"/>
      <c r="G2" s="6">
        <f>SUM(D4:D8)+SUM(F4:F8)</f>
        <v>1</v>
      </c>
    </row>
    <row r="3" spans="1:10" ht="24" customHeight="1">
      <c r="A3" s="79" t="s">
        <v>3</v>
      </c>
      <c r="B3" s="80"/>
      <c r="C3" s="7" t="s">
        <v>4</v>
      </c>
      <c r="D3" s="7" t="s">
        <v>5</v>
      </c>
      <c r="E3" s="7" t="s">
        <v>6</v>
      </c>
      <c r="F3" s="8" t="s">
        <v>5</v>
      </c>
    </row>
    <row r="4" spans="1:10" ht="17.100000000000001" customHeight="1">
      <c r="A4" s="25" t="s">
        <v>7</v>
      </c>
      <c r="B4" s="9">
        <v>528000</v>
      </c>
      <c r="C4" s="10" t="s">
        <v>8</v>
      </c>
      <c r="D4" s="11">
        <v>0.03</v>
      </c>
      <c r="E4" s="12" t="s">
        <v>9</v>
      </c>
      <c r="F4" s="11">
        <v>0.15</v>
      </c>
    </row>
    <row r="5" spans="1:10" ht="17.100000000000001" customHeight="1">
      <c r="A5" s="25" t="s">
        <v>10</v>
      </c>
      <c r="B5" s="13">
        <f>B6-B4</f>
        <v>1181000</v>
      </c>
      <c r="C5" s="12" t="s">
        <v>11</v>
      </c>
      <c r="D5" s="11">
        <v>0.04</v>
      </c>
      <c r="E5" s="12" t="s">
        <v>12</v>
      </c>
      <c r="F5" s="11">
        <v>0.04</v>
      </c>
      <c r="G5" s="14">
        <f>B7+B6</f>
        <v>42218000</v>
      </c>
    </row>
    <row r="6" spans="1:10" ht="17.100000000000001" customHeight="1">
      <c r="A6" s="25" t="s">
        <v>13</v>
      </c>
      <c r="B6" s="13">
        <v>1709000</v>
      </c>
      <c r="C6" s="10" t="s">
        <v>14</v>
      </c>
      <c r="D6" s="11">
        <v>0.04</v>
      </c>
      <c r="E6" s="12" t="s">
        <v>15</v>
      </c>
      <c r="F6" s="11">
        <v>0.27</v>
      </c>
      <c r="G6" s="15"/>
      <c r="H6" s="16"/>
    </row>
    <row r="7" spans="1:10" ht="17.100000000000001" customHeight="1">
      <c r="A7" s="25" t="s">
        <v>16</v>
      </c>
      <c r="B7" s="13">
        <v>40509000</v>
      </c>
      <c r="C7" s="12" t="s">
        <v>17</v>
      </c>
      <c r="D7" s="11">
        <v>0.12</v>
      </c>
      <c r="E7" s="12" t="s">
        <v>18</v>
      </c>
      <c r="F7" s="11">
        <v>0.23</v>
      </c>
      <c r="G7" s="17"/>
    </row>
    <row r="8" spans="1:10" ht="17.100000000000001" customHeight="1">
      <c r="A8" s="25" t="s">
        <v>19</v>
      </c>
      <c r="B8" s="13">
        <v>60000000</v>
      </c>
      <c r="C8" s="10" t="s">
        <v>20</v>
      </c>
      <c r="D8" s="11">
        <v>0.08</v>
      </c>
      <c r="E8" s="12"/>
      <c r="F8" s="11"/>
    </row>
    <row r="9" spans="1:10" ht="17.100000000000001" customHeight="1">
      <c r="A9" s="25" t="s">
        <v>21</v>
      </c>
      <c r="B9" s="18">
        <f>B7/B8</f>
        <v>0.67515000000000003</v>
      </c>
      <c r="C9" s="10"/>
      <c r="D9" s="11"/>
      <c r="E9" s="12"/>
      <c r="F9" s="19"/>
    </row>
    <row r="10" spans="1:10" ht="27.95" customHeight="1">
      <c r="A10" s="58" t="s">
        <v>22</v>
      </c>
      <c r="B10" s="58"/>
      <c r="C10" s="58"/>
      <c r="D10" s="58"/>
      <c r="E10" s="58"/>
      <c r="F10" s="58"/>
    </row>
    <row r="11" spans="1:10" ht="17.100000000000001" customHeight="1">
      <c r="A11" s="72" t="s">
        <v>23</v>
      </c>
      <c r="B11" s="25" t="s">
        <v>24</v>
      </c>
      <c r="C11" s="25" t="s">
        <v>25</v>
      </c>
      <c r="D11" s="25" t="s">
        <v>26</v>
      </c>
      <c r="E11" s="25"/>
      <c r="F11" s="20" t="s">
        <v>27</v>
      </c>
    </row>
    <row r="12" spans="1:10" ht="17.100000000000001" customHeight="1">
      <c r="A12" s="72"/>
      <c r="B12" s="21" t="s">
        <v>137</v>
      </c>
      <c r="C12" s="5">
        <v>1</v>
      </c>
      <c r="D12" s="81" t="s">
        <v>29</v>
      </c>
      <c r="E12" s="21"/>
      <c r="F12" s="5"/>
      <c r="J12" s="22">
        <v>93050750</v>
      </c>
    </row>
    <row r="13" spans="1:10" ht="17.100000000000001" customHeight="1">
      <c r="A13" s="72"/>
      <c r="B13" s="21" t="s">
        <v>138</v>
      </c>
      <c r="C13" s="5">
        <v>3</v>
      </c>
      <c r="D13" s="81"/>
      <c r="E13" s="21"/>
      <c r="F13" s="5"/>
    </row>
    <row r="14" spans="1:10" ht="17.100000000000001" customHeight="1">
      <c r="A14" s="72"/>
      <c r="B14" s="21" t="s">
        <v>31</v>
      </c>
      <c r="C14" s="5">
        <v>4</v>
      </c>
      <c r="D14" s="81" t="s">
        <v>32</v>
      </c>
      <c r="E14" s="21"/>
      <c r="F14" s="23"/>
    </row>
    <row r="15" spans="1:10" ht="17.100000000000001" customHeight="1">
      <c r="A15" s="72"/>
      <c r="B15" s="21"/>
      <c r="C15" s="5"/>
      <c r="D15" s="81"/>
      <c r="E15" s="21"/>
      <c r="F15" s="23"/>
    </row>
    <row r="16" spans="1:10" ht="27.95" customHeight="1">
      <c r="A16" s="58"/>
      <c r="B16" s="58"/>
      <c r="C16" s="58"/>
      <c r="D16" s="58"/>
      <c r="E16" s="58"/>
      <c r="F16" s="58"/>
    </row>
    <row r="17" spans="1:6" ht="18.95" customHeight="1">
      <c r="A17" s="24"/>
      <c r="B17" s="25" t="s">
        <v>33</v>
      </c>
      <c r="C17" s="25" t="s">
        <v>34</v>
      </c>
      <c r="D17" s="25" t="s">
        <v>35</v>
      </c>
      <c r="E17" s="75" t="s">
        <v>36</v>
      </c>
      <c r="F17" s="76"/>
    </row>
    <row r="18" spans="1:6" ht="17.100000000000001" customHeight="1">
      <c r="A18" s="72" t="s">
        <v>37</v>
      </c>
      <c r="B18" s="26"/>
      <c r="C18" s="26"/>
      <c r="D18" s="27"/>
      <c r="E18" s="73"/>
      <c r="F18" s="74"/>
    </row>
    <row r="19" spans="1:6" ht="17.100000000000001" customHeight="1">
      <c r="A19" s="72"/>
      <c r="B19" s="26"/>
      <c r="C19" s="26"/>
      <c r="D19" s="27"/>
      <c r="E19" s="73"/>
      <c r="F19" s="74"/>
    </row>
    <row r="20" spans="1:6" ht="17.100000000000001" customHeight="1">
      <c r="A20" s="72"/>
      <c r="B20" s="26"/>
      <c r="C20" s="26"/>
      <c r="D20" s="27"/>
      <c r="E20" s="73"/>
      <c r="F20" s="74"/>
    </row>
    <row r="21" spans="1:6" ht="17.100000000000001" customHeight="1">
      <c r="A21" s="72"/>
      <c r="B21" s="26"/>
      <c r="C21" s="26"/>
      <c r="D21" s="27"/>
      <c r="E21" s="73"/>
      <c r="F21" s="74"/>
    </row>
    <row r="22" spans="1:6" ht="17.100000000000001" customHeight="1">
      <c r="A22" s="72"/>
      <c r="B22" s="26"/>
      <c r="C22" s="26"/>
      <c r="D22" s="27"/>
      <c r="E22" s="73"/>
      <c r="F22" s="74"/>
    </row>
    <row r="23" spans="1:6" ht="17.100000000000001" customHeight="1">
      <c r="A23" s="77"/>
      <c r="B23" s="26"/>
      <c r="C23" s="5"/>
      <c r="D23" s="27"/>
      <c r="E23" s="73"/>
      <c r="F23" s="74"/>
    </row>
    <row r="24" spans="1:6" ht="17.100000000000001" customHeight="1">
      <c r="A24" s="72" t="s">
        <v>38</v>
      </c>
      <c r="B24" s="26">
        <v>0.79166666666666663</v>
      </c>
      <c r="C24" s="26" t="s">
        <v>147</v>
      </c>
      <c r="D24" s="27">
        <v>3</v>
      </c>
      <c r="E24" s="73"/>
      <c r="F24" s="74"/>
    </row>
    <row r="25" spans="1:6" ht="17.100000000000001" customHeight="1">
      <c r="A25" s="72"/>
      <c r="B25" s="26">
        <v>0.73611111111111116</v>
      </c>
      <c r="C25" s="26" t="s">
        <v>148</v>
      </c>
      <c r="D25" s="27">
        <v>2</v>
      </c>
      <c r="E25" s="73"/>
      <c r="F25" s="74"/>
    </row>
    <row r="26" spans="1:6" ht="17.100000000000001" customHeight="1">
      <c r="A26" s="72"/>
      <c r="B26" s="26"/>
      <c r="C26" s="26"/>
      <c r="D26" s="27"/>
      <c r="E26" s="73"/>
      <c r="F26" s="74"/>
    </row>
    <row r="27" spans="1:6" ht="17.100000000000001" customHeight="1">
      <c r="A27" s="72"/>
      <c r="B27" s="26"/>
      <c r="C27" s="26"/>
      <c r="D27" s="27"/>
      <c r="E27" s="73"/>
      <c r="F27" s="74"/>
    </row>
    <row r="28" spans="1:6" ht="17.100000000000001" customHeight="1">
      <c r="A28" s="72"/>
      <c r="B28" s="26"/>
      <c r="C28" s="26"/>
      <c r="D28" s="27"/>
      <c r="E28" s="73"/>
      <c r="F28" s="74"/>
    </row>
    <row r="29" spans="1:6" ht="17.100000000000001" customHeight="1">
      <c r="A29" s="72"/>
      <c r="B29" s="26"/>
      <c r="C29" s="26"/>
      <c r="D29" s="27"/>
      <c r="E29" s="73"/>
      <c r="F29" s="74"/>
    </row>
    <row r="30" spans="1:6" ht="26.1" customHeight="1">
      <c r="A30" s="58" t="s">
        <v>39</v>
      </c>
      <c r="B30" s="58"/>
      <c r="C30" s="58"/>
      <c r="D30" s="58"/>
      <c r="E30" s="58"/>
      <c r="F30" s="58"/>
    </row>
    <row r="31" spans="1:6" ht="17.100000000000001" customHeight="1">
      <c r="A31" s="59" t="s">
        <v>40</v>
      </c>
      <c r="B31" s="28" t="s">
        <v>41</v>
      </c>
      <c r="C31" s="29" t="s">
        <v>206</v>
      </c>
      <c r="D31" s="59" t="s">
        <v>43</v>
      </c>
      <c r="E31" s="25" t="s">
        <v>41</v>
      </c>
      <c r="F31" s="30" t="s">
        <v>237</v>
      </c>
    </row>
    <row r="32" spans="1:6" ht="17.100000000000001" customHeight="1">
      <c r="A32" s="60"/>
      <c r="B32" s="31" t="s">
        <v>45</v>
      </c>
      <c r="C32" s="29" t="s">
        <v>76</v>
      </c>
      <c r="D32" s="63"/>
      <c r="E32" s="20" t="s">
        <v>47</v>
      </c>
      <c r="F32" s="30" t="s">
        <v>238</v>
      </c>
    </row>
    <row r="33" spans="1:7" ht="17.100000000000001" customHeight="1">
      <c r="A33" s="60"/>
      <c r="B33" s="32" t="s">
        <v>49</v>
      </c>
      <c r="C33" s="29" t="s">
        <v>46</v>
      </c>
      <c r="D33" s="63"/>
      <c r="E33" s="20" t="s">
        <v>51</v>
      </c>
      <c r="F33" s="30" t="s">
        <v>238</v>
      </c>
    </row>
    <row r="34" spans="1:7" ht="17.100000000000001" customHeight="1">
      <c r="A34" s="61"/>
      <c r="B34" s="32" t="s">
        <v>53</v>
      </c>
      <c r="C34" s="29" t="s">
        <v>213</v>
      </c>
      <c r="D34" s="64"/>
      <c r="E34" s="20" t="s">
        <v>55</v>
      </c>
      <c r="F34" s="30"/>
    </row>
    <row r="35" spans="1:7" ht="17.100000000000001" customHeight="1">
      <c r="A35" s="62"/>
      <c r="B35" s="32" t="s">
        <v>56</v>
      </c>
      <c r="C35" s="29"/>
      <c r="D35" s="65"/>
      <c r="E35" s="20" t="s">
        <v>57</v>
      </c>
      <c r="F35" s="30"/>
    </row>
    <row r="36" spans="1:7" ht="27" customHeight="1">
      <c r="A36" s="58" t="s">
        <v>39</v>
      </c>
      <c r="B36" s="58"/>
      <c r="C36" s="58"/>
      <c r="D36" s="58"/>
      <c r="E36" s="58"/>
      <c r="F36" s="58"/>
    </row>
    <row r="37" spans="1:7" ht="17.100000000000001" customHeight="1">
      <c r="A37" s="59" t="s">
        <v>58</v>
      </c>
      <c r="B37" s="67" t="s">
        <v>211</v>
      </c>
      <c r="C37" s="68"/>
      <c r="D37" s="68"/>
      <c r="E37" s="68"/>
      <c r="F37" s="69"/>
    </row>
    <row r="38" spans="1:7" ht="17.100000000000001" customHeight="1">
      <c r="A38" s="60"/>
      <c r="B38" s="67" t="s">
        <v>212</v>
      </c>
      <c r="C38" s="68"/>
      <c r="D38" s="68"/>
      <c r="E38" s="68"/>
      <c r="F38" s="69"/>
    </row>
    <row r="39" spans="1:7" ht="17.100000000000001" customHeight="1">
      <c r="A39" s="60"/>
      <c r="B39" s="67"/>
      <c r="C39" s="70"/>
      <c r="D39" s="70"/>
      <c r="E39" s="70"/>
      <c r="F39" s="71"/>
    </row>
    <row r="40" spans="1:7" ht="17.100000000000001" customHeight="1">
      <c r="A40" s="60"/>
      <c r="B40" s="33"/>
      <c r="C40" s="34"/>
      <c r="D40" s="34"/>
      <c r="E40" s="34"/>
      <c r="F40" s="35"/>
      <c r="G40" t="s">
        <v>62</v>
      </c>
    </row>
    <row r="41" spans="1:7" ht="17.100000000000001" customHeight="1">
      <c r="A41" s="66"/>
      <c r="B41" s="33"/>
      <c r="C41" s="34"/>
      <c r="D41" s="34"/>
      <c r="E41" s="34"/>
      <c r="F41" s="35"/>
    </row>
    <row r="42" spans="1:7" ht="17.100000000000001" customHeight="1">
      <c r="A42" s="59" t="s">
        <v>43</v>
      </c>
      <c r="B42" s="67" t="s">
        <v>149</v>
      </c>
      <c r="C42" s="68"/>
      <c r="D42" s="68"/>
      <c r="E42" s="68"/>
      <c r="F42" s="69"/>
    </row>
    <row r="43" spans="1:7" ht="17.100000000000001" customHeight="1">
      <c r="A43" s="61"/>
      <c r="B43" s="67" t="s">
        <v>150</v>
      </c>
      <c r="C43" s="68"/>
      <c r="D43" s="68"/>
      <c r="E43" s="68"/>
      <c r="F43" s="69"/>
    </row>
    <row r="44" spans="1:7" ht="17.100000000000001" customHeight="1">
      <c r="A44" s="61"/>
      <c r="B44" s="67"/>
      <c r="C44" s="68"/>
      <c r="D44" s="68"/>
      <c r="E44" s="68"/>
      <c r="F44" s="69"/>
    </row>
    <row r="45" spans="1:7" ht="17.100000000000001" customHeight="1">
      <c r="A45" s="62"/>
      <c r="B45" s="67"/>
      <c r="C45" s="68"/>
      <c r="D45" s="68"/>
      <c r="E45" s="68"/>
      <c r="F45" s="69"/>
    </row>
    <row r="46" spans="1:7" ht="24" customHeight="1">
      <c r="A46" s="58" t="s">
        <v>65</v>
      </c>
      <c r="B46" s="58"/>
      <c r="C46" s="58"/>
      <c r="D46" s="58"/>
      <c r="E46" s="58"/>
      <c r="F46" s="58"/>
    </row>
    <row r="47" spans="1:7" ht="27" customHeight="1">
      <c r="A47" s="36" t="s">
        <v>40</v>
      </c>
      <c r="B47" s="49"/>
      <c r="C47" s="50"/>
      <c r="D47" s="36" t="s">
        <v>43</v>
      </c>
      <c r="E47" s="49"/>
      <c r="F47" s="50"/>
    </row>
    <row r="48" spans="1:7" ht="24" customHeight="1">
      <c r="A48" s="51" t="s">
        <v>66</v>
      </c>
      <c r="B48" s="52"/>
      <c r="C48" s="53"/>
      <c r="D48" s="37" t="s">
        <v>67</v>
      </c>
      <c r="E48" s="54"/>
      <c r="F48" s="55"/>
    </row>
    <row r="49" spans="1:6" ht="17.100000000000001" customHeight="1">
      <c r="A49" s="56" t="s">
        <v>40</v>
      </c>
      <c r="B49" s="38" t="s">
        <v>68</v>
      </c>
      <c r="C49" s="38" t="s">
        <v>69</v>
      </c>
      <c r="D49" s="56" t="s">
        <v>43</v>
      </c>
      <c r="E49" s="38" t="s">
        <v>70</v>
      </c>
      <c r="F49" s="38" t="s">
        <v>71</v>
      </c>
    </row>
    <row r="50" spans="1:6" ht="17.100000000000001" customHeight="1">
      <c r="A50" s="56"/>
      <c r="B50" s="39"/>
      <c r="C50" s="39"/>
      <c r="D50" s="57"/>
      <c r="E50" s="39"/>
      <c r="F50" s="40"/>
    </row>
    <row r="51" spans="1:6" ht="17.100000000000001" customHeight="1">
      <c r="A51" s="56"/>
      <c r="B51" s="39"/>
      <c r="C51" s="39"/>
      <c r="D51" s="57"/>
      <c r="E51" s="39"/>
      <c r="F51" s="40"/>
    </row>
    <row r="52" spans="1:6" ht="17.100000000000001" customHeight="1">
      <c r="A52" s="56"/>
      <c r="B52" s="39"/>
      <c r="C52" s="39"/>
      <c r="D52" s="57"/>
      <c r="E52" s="39"/>
      <c r="F52" s="40"/>
    </row>
    <row r="53" spans="1:6" ht="15" customHeight="1"/>
    <row r="54" spans="1:6" ht="15" customHeight="1">
      <c r="F54" s="42" t="s">
        <v>72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16</vt:i4>
      </vt:variant>
    </vt:vector>
  </HeadingPairs>
  <TitlesOfParts>
    <vt:vector size="32" baseType="lpstr">
      <vt:lpstr>10월10일</vt:lpstr>
      <vt:lpstr>10월11일</vt:lpstr>
      <vt:lpstr>10월12일</vt:lpstr>
      <vt:lpstr>10월13일</vt:lpstr>
      <vt:lpstr>10월14일</vt:lpstr>
      <vt:lpstr>10월15일</vt:lpstr>
      <vt:lpstr>10월16일</vt:lpstr>
      <vt:lpstr>10월17일</vt:lpstr>
      <vt:lpstr>10월18일</vt:lpstr>
      <vt:lpstr>10월19일</vt:lpstr>
      <vt:lpstr>10월20일</vt:lpstr>
      <vt:lpstr>10월21일</vt:lpstr>
      <vt:lpstr>10월22일</vt:lpstr>
      <vt:lpstr>10월23일</vt:lpstr>
      <vt:lpstr>10월24일</vt:lpstr>
      <vt:lpstr>10월25일</vt:lpstr>
      <vt:lpstr>'10월10일'!Print_Area</vt:lpstr>
      <vt:lpstr>'10월11일'!Print_Area</vt:lpstr>
      <vt:lpstr>'10월12일'!Print_Area</vt:lpstr>
      <vt:lpstr>'10월13일'!Print_Area</vt:lpstr>
      <vt:lpstr>'10월14일'!Print_Area</vt:lpstr>
      <vt:lpstr>'10월15일'!Print_Area</vt:lpstr>
      <vt:lpstr>'10월16일'!Print_Area</vt:lpstr>
      <vt:lpstr>'10월17일'!Print_Area</vt:lpstr>
      <vt:lpstr>'10월18일'!Print_Area</vt:lpstr>
      <vt:lpstr>'10월19일'!Print_Area</vt:lpstr>
      <vt:lpstr>'10월20일'!Print_Area</vt:lpstr>
      <vt:lpstr>'10월21일'!Print_Area</vt:lpstr>
      <vt:lpstr>'10월22일'!Print_Area</vt:lpstr>
      <vt:lpstr>'10월23일'!Print_Area</vt:lpstr>
      <vt:lpstr>'10월24일'!Print_Area</vt:lpstr>
      <vt:lpstr>'10월25일'!Print_Area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2016-10-16T09:32:58Z</dcterms:created>
  <dcterms:modified xsi:type="dcterms:W3CDTF">2016-11-01T08:43:37Z</dcterms:modified>
</cp:coreProperties>
</file>