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11820" firstSheet="23" activeTab="30"/>
  </bookViews>
  <sheets>
    <sheet name="10월1일" sheetId="1" r:id="rId1"/>
    <sheet name="10월2일" sheetId="2" r:id="rId2"/>
    <sheet name="10월3일" sheetId="3" r:id="rId3"/>
    <sheet name="10월4일" sheetId="4" r:id="rId4"/>
    <sheet name="10월5일" sheetId="5" r:id="rId5"/>
    <sheet name="10월6일" sheetId="6" r:id="rId6"/>
    <sheet name="10월7일" sheetId="7" r:id="rId7"/>
    <sheet name="10월8일" sheetId="8" r:id="rId8"/>
    <sheet name="10월9일" sheetId="9" r:id="rId9"/>
    <sheet name="10월10일" sheetId="10" r:id="rId10"/>
    <sheet name="10월11일" sheetId="11" r:id="rId11"/>
    <sheet name="10월12일" sheetId="12" r:id="rId12"/>
    <sheet name="10월13일" sheetId="13" r:id="rId13"/>
    <sheet name="10월14일" sheetId="14" r:id="rId14"/>
    <sheet name="10월15일" sheetId="15" r:id="rId15"/>
    <sheet name="10월16일" sheetId="16" r:id="rId16"/>
    <sheet name="10월17일" sheetId="17" r:id="rId17"/>
    <sheet name="10월18일" sheetId="18" r:id="rId18"/>
    <sheet name="10월19일" sheetId="19" r:id="rId19"/>
    <sheet name="10월20일" sheetId="20" r:id="rId20"/>
    <sheet name="10월21일" sheetId="21" r:id="rId21"/>
    <sheet name="10월22일" sheetId="22" r:id="rId22"/>
    <sheet name="10월23일" sheetId="23" r:id="rId23"/>
    <sheet name="10월24일" sheetId="24" r:id="rId24"/>
    <sheet name="10월25일" sheetId="25" r:id="rId25"/>
    <sheet name="10월26일" sheetId="26" r:id="rId26"/>
    <sheet name="10월27일" sheetId="27" r:id="rId27"/>
    <sheet name="10월28일" sheetId="28" r:id="rId28"/>
    <sheet name="10월29일" sheetId="29" r:id="rId29"/>
    <sheet name="10월30일" sheetId="30" r:id="rId30"/>
    <sheet name="10월31일" sheetId="32" r:id="rId31"/>
  </sheets>
  <calcPr calcId="125725"/>
</workbook>
</file>

<file path=xl/calcChain.xml><?xml version="1.0" encoding="utf-8"?>
<calcChain xmlns="http://schemas.openxmlformats.org/spreadsheetml/2006/main">
  <c r="B104" i="32"/>
  <c r="I9"/>
  <c r="B6" i="3"/>
  <c r="B6" i="2"/>
  <c r="B6" i="1"/>
  <c r="B104" i="30"/>
  <c r="I9"/>
  <c r="B104" i="29"/>
  <c r="I9"/>
  <c r="B104" i="28"/>
  <c r="I9"/>
  <c r="B104" i="27"/>
  <c r="I9"/>
  <c r="B104" i="26"/>
  <c r="I9"/>
  <c r="B104" i="25"/>
  <c r="I9"/>
  <c r="B104" i="24"/>
  <c r="I9"/>
  <c r="B104" i="23"/>
  <c r="I9"/>
  <c r="B104" i="22"/>
  <c r="I9"/>
  <c r="B104" i="21"/>
  <c r="I9"/>
  <c r="B104" i="20"/>
  <c r="I9"/>
  <c r="B104" i="19"/>
  <c r="I9"/>
  <c r="B104" i="18"/>
  <c r="I9"/>
  <c r="B104" i="17"/>
  <c r="I9"/>
  <c r="B104" i="16"/>
  <c r="I9"/>
  <c r="B104" i="15"/>
  <c r="I9"/>
  <c r="B104" i="14"/>
  <c r="I9"/>
  <c r="B104" i="13"/>
  <c r="I9"/>
  <c r="B104" i="12"/>
  <c r="I9"/>
  <c r="B104" i="11"/>
  <c r="I9"/>
  <c r="B104" i="10"/>
  <c r="I9"/>
  <c r="B104" i="9"/>
  <c r="I9"/>
  <c r="B5"/>
  <c r="B104" i="8"/>
  <c r="I9"/>
  <c r="B5"/>
  <c r="B104" i="7"/>
  <c r="I9"/>
  <c r="B5"/>
  <c r="B104" i="6"/>
  <c r="I9"/>
  <c r="B5"/>
  <c r="B104" i="5"/>
  <c r="I9"/>
  <c r="B104" i="4"/>
  <c r="I9"/>
  <c r="B5"/>
  <c r="B104" i="3"/>
  <c r="I9"/>
  <c r="B104" i="2"/>
  <c r="I9"/>
  <c r="B104" i="1"/>
  <c r="I9"/>
  <c r="B7"/>
  <c r="B7" i="2" s="1"/>
  <c r="B7" i="3" s="1"/>
  <c r="B7" i="4" s="1"/>
  <c r="B7" i="5" s="1"/>
  <c r="B7" i="6" s="1"/>
  <c r="B7" i="7" s="1"/>
  <c r="B7" i="8" s="1"/>
  <c r="B7" i="9" s="1"/>
  <c r="B7" i="10" s="1"/>
  <c r="B7" i="11" s="1"/>
  <c r="B7" i="12" s="1"/>
  <c r="B7" i="13" s="1"/>
  <c r="B7" i="14" s="1"/>
  <c r="B7" i="15" s="1"/>
  <c r="B7" i="16" s="1"/>
  <c r="B7" i="17" s="1"/>
  <c r="B7" i="18" s="1"/>
  <c r="B7" i="19" s="1"/>
  <c r="B7" i="20" s="1"/>
  <c r="B7" i="21" s="1"/>
  <c r="B7" i="22" s="1"/>
  <c r="B7" i="23" s="1"/>
  <c r="B7" i="24" s="1"/>
  <c r="B7" i="25" s="1"/>
  <c r="B7" i="26" s="1"/>
  <c r="B7" i="27" s="1"/>
  <c r="B7" i="28" s="1"/>
  <c r="B7" i="29" s="1"/>
  <c r="B7" i="30" s="1"/>
  <c r="B7" i="32" s="1"/>
</calcChain>
</file>

<file path=xl/sharedStrings.xml><?xml version="1.0" encoding="utf-8"?>
<sst xmlns="http://schemas.openxmlformats.org/spreadsheetml/2006/main" count="2662" uniqueCount="921">
  <si>
    <t xml:space="preserve"> (       비마이키친      )   Daily Report 데일리리포트   </t>
    <phoneticPr fontId="4" type="noConversion"/>
  </si>
  <si>
    <t>작성일자</t>
  </si>
  <si>
    <t xml:space="preserve">작성자 </t>
  </si>
  <si>
    <t xml:space="preserve">대표 </t>
    <phoneticPr fontId="4" type="noConversion"/>
  </si>
  <si>
    <t xml:space="preserve">  일일매출내용</t>
  </si>
  <si>
    <t xml:space="preserve"> </t>
    <phoneticPr fontId="4" type="noConversion"/>
  </si>
  <si>
    <t xml:space="preserve">주간 추천메뉴  </t>
  </si>
  <si>
    <t>런치</t>
  </si>
  <si>
    <t>디너</t>
  </si>
  <si>
    <t>총매출</t>
  </si>
  <si>
    <t>까르토치오</t>
    <phoneticPr fontId="4" type="noConversion"/>
  </si>
  <si>
    <t>누적매출</t>
    <phoneticPr fontId="4" type="noConversion"/>
  </si>
  <si>
    <t>미수매출</t>
    <phoneticPr fontId="4" type="noConversion"/>
  </si>
  <si>
    <t xml:space="preserve">  메뉴별 제품 구성비율 (Best &amp; Worst) </t>
  </si>
  <si>
    <t>Appetizer</t>
    <phoneticPr fontId="4" type="noConversion"/>
  </si>
  <si>
    <t>Salad</t>
    <phoneticPr fontId="4" type="noConversion"/>
  </si>
  <si>
    <t>Pizza</t>
    <phoneticPr fontId="4" type="noConversion"/>
  </si>
  <si>
    <t>Pasta</t>
    <phoneticPr fontId="4" type="noConversion"/>
  </si>
  <si>
    <t>Sauce</t>
    <phoneticPr fontId="4" type="noConversion"/>
  </si>
  <si>
    <t>Main</t>
    <phoneticPr fontId="4" type="noConversion"/>
  </si>
  <si>
    <t>Set</t>
    <phoneticPr fontId="4" type="noConversion"/>
  </si>
  <si>
    <t>Chef Special</t>
    <phoneticPr fontId="4" type="noConversion"/>
  </si>
  <si>
    <t>Risotto</t>
    <phoneticPr fontId="4" type="noConversion"/>
  </si>
  <si>
    <t>Event</t>
    <phoneticPr fontId="4" type="noConversion"/>
  </si>
  <si>
    <t>Beverage</t>
    <phoneticPr fontId="4" type="noConversion"/>
  </si>
  <si>
    <t>Beer</t>
    <phoneticPr fontId="4" type="noConversion"/>
  </si>
  <si>
    <t>Wine</t>
    <phoneticPr fontId="4" type="noConversion"/>
  </si>
  <si>
    <t>Dessert</t>
    <phoneticPr fontId="4" type="noConversion"/>
  </si>
  <si>
    <t>Item</t>
    <phoneticPr fontId="4" type="noConversion"/>
  </si>
  <si>
    <t>Best</t>
    <phoneticPr fontId="4" type="noConversion"/>
  </si>
  <si>
    <t xml:space="preserve">Worst </t>
    <phoneticPr fontId="4" type="noConversion"/>
  </si>
  <si>
    <t xml:space="preserve">  예약상황 </t>
  </si>
  <si>
    <t xml:space="preserve">시간 </t>
  </si>
  <si>
    <t>예약자</t>
  </si>
  <si>
    <t>인원</t>
    <phoneticPr fontId="4" type="noConversion"/>
  </si>
  <si>
    <t>비고</t>
    <phoneticPr fontId="4" type="noConversion"/>
  </si>
  <si>
    <t>오전</t>
  </si>
  <si>
    <t xml:space="preserve">오후 </t>
  </si>
  <si>
    <t xml:space="preserve">  보고 및 특이사항 / 건의사항  </t>
    <phoneticPr fontId="4" type="noConversion"/>
  </si>
  <si>
    <t>kitchen</t>
  </si>
  <si>
    <t>Hall</t>
    <phoneticPr fontId="4" type="noConversion"/>
  </si>
  <si>
    <t>없음</t>
    <phoneticPr fontId="4" type="noConversion"/>
  </si>
  <si>
    <t>kitchen</t>
    <phoneticPr fontId="4" type="noConversion"/>
  </si>
  <si>
    <t>점심 예약 및 저녁 단체 고객 방문</t>
    <phoneticPr fontId="4" type="noConversion"/>
  </si>
  <si>
    <t>으로 매출이 좋았습니다.</t>
    <phoneticPr fontId="4" type="noConversion"/>
  </si>
  <si>
    <t>점심시간 법원과 학부모 모임의 방문</t>
    <phoneticPr fontId="4" type="noConversion"/>
  </si>
  <si>
    <t>이 많았으며 대부분 단골 고객 방문</t>
    <phoneticPr fontId="4" type="noConversion"/>
  </si>
  <si>
    <t>이 이어졌습니다.</t>
    <phoneticPr fontId="4" type="noConversion"/>
  </si>
  <si>
    <t>저녁 단체 고객 1인 \50,000원 코스</t>
    <phoneticPr fontId="4" type="noConversion"/>
  </si>
  <si>
    <t>진행 하였으며 급하게 예약을 주셔서</t>
    <phoneticPr fontId="4" type="noConversion"/>
  </si>
  <si>
    <t>주방과 음식 협의 후 음식 컨펌을 고</t>
    <phoneticPr fontId="4" type="noConversion"/>
  </si>
  <si>
    <t>객에게 빠르게 전달 하여 예약</t>
    <phoneticPr fontId="4" type="noConversion"/>
  </si>
  <si>
    <t>확정으로 이루어졌습니다.</t>
    <phoneticPr fontId="4" type="noConversion"/>
  </si>
  <si>
    <t>오랜만에 방문 해주신 고객도 많아</t>
    <phoneticPr fontId="4" type="noConversion"/>
  </si>
  <si>
    <t>테이블에 찾아가 직접 인사 드렸으며</t>
    <phoneticPr fontId="4" type="noConversion"/>
  </si>
  <si>
    <t>고객과의 소통이 많았습니다.</t>
    <phoneticPr fontId="4" type="noConversion"/>
  </si>
  <si>
    <t>김현수 사원에게 저녁 단체 예약 시</t>
    <phoneticPr fontId="4" type="noConversion"/>
  </si>
  <si>
    <t>주의 사항과 예약 진행시 부터</t>
    <phoneticPr fontId="4" type="noConversion"/>
  </si>
  <si>
    <t>확정 까지의 의사소통 전달 과정을</t>
    <phoneticPr fontId="4" type="noConversion"/>
  </si>
  <si>
    <t>전달 하였습니다.</t>
    <phoneticPr fontId="4" type="noConversion"/>
  </si>
  <si>
    <t xml:space="preserve">   </t>
    <phoneticPr fontId="4" type="noConversion"/>
  </si>
  <si>
    <t xml:space="preserve">  전도금 사용내역</t>
    <phoneticPr fontId="6" type="noConversion"/>
  </si>
  <si>
    <t>금액</t>
    <phoneticPr fontId="4" type="noConversion"/>
  </si>
  <si>
    <t>사용내역</t>
    <phoneticPr fontId="4" type="noConversion"/>
  </si>
  <si>
    <t>총합계</t>
    <phoneticPr fontId="4" type="noConversion"/>
  </si>
  <si>
    <t>박용수, 차현욱</t>
    <phoneticPr fontId="6" type="noConversion"/>
  </si>
  <si>
    <t>2016.10.1</t>
    <phoneticPr fontId="4" type="noConversion"/>
  </si>
  <si>
    <t>2016.10.2</t>
    <phoneticPr fontId="4" type="noConversion"/>
  </si>
  <si>
    <t>2016.10.3</t>
    <phoneticPr fontId="4" type="noConversion"/>
  </si>
  <si>
    <t>2016.10.4</t>
    <phoneticPr fontId="4" type="noConversion"/>
  </si>
  <si>
    <t>2016.10.5</t>
    <phoneticPr fontId="4" type="noConversion"/>
  </si>
  <si>
    <t>박용수, 차현욱</t>
    <phoneticPr fontId="6" type="noConversion"/>
  </si>
  <si>
    <t>최인호 님</t>
    <phoneticPr fontId="4" type="noConversion"/>
  </si>
  <si>
    <t>2+1</t>
    <phoneticPr fontId="4" type="noConversion"/>
  </si>
  <si>
    <t>1. 도마 락스 소독 작업 및 대청소</t>
    <phoneticPr fontId="4" type="noConversion"/>
  </si>
  <si>
    <t>2. 채연진 사원 첫출근</t>
    <phoneticPr fontId="4" type="noConversion"/>
  </si>
  <si>
    <t>1. 임유리 주임 파스타 생산시 소스양</t>
    <phoneticPr fontId="4" type="noConversion"/>
  </si>
  <si>
    <t xml:space="preserve">   조절 교육 후 생산</t>
    <phoneticPr fontId="4" type="noConversion"/>
  </si>
  <si>
    <t>2. 권재원 사원 메뉴 빌 파악 후 순서대</t>
    <phoneticPr fontId="4" type="noConversion"/>
  </si>
  <si>
    <t xml:space="preserve">   로 정리하는 방법 교육.</t>
    <phoneticPr fontId="4" type="noConversion"/>
  </si>
  <si>
    <t>3. 김영훈 사원 파스타면 기계 닦는 방법</t>
    <phoneticPr fontId="4" type="noConversion"/>
  </si>
  <si>
    <t xml:space="preserve">   교육 및 주의사항 숙지.</t>
    <phoneticPr fontId="4" type="noConversion"/>
  </si>
  <si>
    <t xml:space="preserve">4. 채연진 사원 첫출근 후 적응 할 수 </t>
    <phoneticPr fontId="4" type="noConversion"/>
  </si>
  <si>
    <t xml:space="preserve">   있도록 주의사항 전달 및 교육.</t>
    <phoneticPr fontId="4" type="noConversion"/>
  </si>
  <si>
    <t xml:space="preserve">   수첩 소지 및 필기 습관화 교육.</t>
    <phoneticPr fontId="4" type="noConversion"/>
  </si>
  <si>
    <t xml:space="preserve">   콜드 파트 전반적 오픈 및 마감 교육.</t>
    <phoneticPr fontId="4" type="noConversion"/>
  </si>
  <si>
    <t xml:space="preserve">   냉장고 내의 식자재 위치 파악 및 </t>
    <phoneticPr fontId="4" type="noConversion"/>
  </si>
  <si>
    <t xml:space="preserve">   기물 위치 파악 교육.</t>
    <phoneticPr fontId="4" type="noConversion"/>
  </si>
  <si>
    <t>김성원 님</t>
    <phoneticPr fontId="4" type="noConversion"/>
  </si>
  <si>
    <t>4+1</t>
    <phoneticPr fontId="4" type="noConversion"/>
  </si>
  <si>
    <t>1. 배기구 기름떼 제거 및 대청소.</t>
    <phoneticPr fontId="4" type="noConversion"/>
  </si>
  <si>
    <t>2. 그릴 밑 선반 청소.</t>
    <phoneticPr fontId="4" type="noConversion"/>
  </si>
  <si>
    <t>3. 튀김기 기름떼 제거 및 대청소.</t>
    <phoneticPr fontId="4" type="noConversion"/>
  </si>
  <si>
    <t>1. 권재원 사원 빵 발주 날짜 및 방법</t>
    <phoneticPr fontId="4" type="noConversion"/>
  </si>
  <si>
    <t xml:space="preserve">   교육.</t>
    <phoneticPr fontId="4" type="noConversion"/>
  </si>
  <si>
    <t>2. 김영훈 사원 토마토 꽁까세 최종</t>
    <phoneticPr fontId="4" type="noConversion"/>
  </si>
  <si>
    <t xml:space="preserve">   교육 후 생산.</t>
    <phoneticPr fontId="4" type="noConversion"/>
  </si>
  <si>
    <t xml:space="preserve">   씨저 드레싱 생산교육 후 생산.</t>
    <phoneticPr fontId="4" type="noConversion"/>
  </si>
  <si>
    <t xml:space="preserve">   우오바빵 써는 방법 교육.</t>
    <phoneticPr fontId="4" type="noConversion"/>
  </si>
  <si>
    <t>3. 채연진 사원 포스 메뉴 읽는 방법</t>
    <phoneticPr fontId="4" type="noConversion"/>
  </si>
  <si>
    <t xml:space="preserve">   메뉴마다 나가는 접시 교육 후 메뉴</t>
    <phoneticPr fontId="4" type="noConversion"/>
  </si>
  <si>
    <t xml:space="preserve">   들어올 시 접시 미리 깔아 놓을 수 </t>
    <phoneticPr fontId="4" type="noConversion"/>
  </si>
  <si>
    <t xml:space="preserve">   있도록 교육.</t>
    <phoneticPr fontId="4" type="noConversion"/>
  </si>
  <si>
    <t>2016.10.6</t>
    <phoneticPr fontId="4" type="noConversion"/>
  </si>
  <si>
    <t>정선주 님</t>
    <phoneticPr fontId="4" type="noConversion"/>
  </si>
  <si>
    <t>주혜윤 님</t>
    <phoneticPr fontId="4" type="noConversion"/>
  </si>
  <si>
    <t>김정욱 님</t>
    <phoneticPr fontId="4" type="noConversion"/>
  </si>
  <si>
    <t>2. 피자 대리석 소독 후 대청소.</t>
    <phoneticPr fontId="4" type="noConversion"/>
  </si>
  <si>
    <t>1. 파스타 냉장고 대청소 및 성에 제거.</t>
    <phoneticPr fontId="4" type="noConversion"/>
  </si>
  <si>
    <t>1. 임유리 주임 리코타 치즈 공정 방법</t>
    <phoneticPr fontId="4" type="noConversion"/>
  </si>
  <si>
    <t xml:space="preserve">   및 레시피 재교육 후 생산.</t>
    <phoneticPr fontId="4" type="noConversion"/>
  </si>
  <si>
    <t xml:space="preserve">   쿠키 레시피 재조정 및 교육 후 생산.</t>
    <phoneticPr fontId="4" type="noConversion"/>
  </si>
  <si>
    <t>2. 김영훈 사원 메추리알 작업 시 주의</t>
    <phoneticPr fontId="4" type="noConversion"/>
  </si>
  <si>
    <t xml:space="preserve">   사항 교육 후 생산.</t>
    <phoneticPr fontId="4" type="noConversion"/>
  </si>
  <si>
    <t xml:space="preserve">   마리게리따 피자 , 프로슈토 피자 레</t>
    <phoneticPr fontId="4" type="noConversion"/>
  </si>
  <si>
    <t xml:space="preserve">   시피 교육 및 생산 교육.</t>
    <phoneticPr fontId="4" type="noConversion"/>
  </si>
  <si>
    <t xml:space="preserve">3. 채연진 사원 정글 스테이크 가니쉬 </t>
    <phoneticPr fontId="4" type="noConversion"/>
  </si>
  <si>
    <t xml:space="preserve">   교육.</t>
    <phoneticPr fontId="4" type="noConversion"/>
  </si>
  <si>
    <t xml:space="preserve">   피자스테이션 오픈 및 마감 교육.</t>
    <phoneticPr fontId="4" type="noConversion"/>
  </si>
  <si>
    <t xml:space="preserve">   쿠키 반죽 소분 및 굽는 시간 교육</t>
    <phoneticPr fontId="4" type="noConversion"/>
  </si>
  <si>
    <t xml:space="preserve">   후 생산.</t>
    <phoneticPr fontId="4" type="noConversion"/>
  </si>
  <si>
    <t>2016.10.7</t>
    <phoneticPr fontId="4" type="noConversion"/>
  </si>
  <si>
    <t>1. 10월 전체미팅</t>
    <phoneticPr fontId="4" type="noConversion"/>
  </si>
  <si>
    <t>2. 피자 스테이션 선반 및 엘리베이터</t>
    <phoneticPr fontId="4" type="noConversion"/>
  </si>
  <si>
    <t xml:space="preserve">   앞 유리 대청소.</t>
    <phoneticPr fontId="4" type="noConversion"/>
  </si>
  <si>
    <t>3. 새우 알리오 스타터 촬영 및 테이스팅</t>
    <phoneticPr fontId="4" type="noConversion"/>
  </si>
  <si>
    <t xml:space="preserve">   완료.</t>
    <phoneticPr fontId="4" type="noConversion"/>
  </si>
  <si>
    <t>최은경 님</t>
    <phoneticPr fontId="4" type="noConversion"/>
  </si>
  <si>
    <t>김연정 님</t>
    <phoneticPr fontId="4" type="noConversion"/>
  </si>
  <si>
    <t>1. 임유리 주임 신메뉴 개발 미팅 완료.</t>
    <phoneticPr fontId="4" type="noConversion"/>
  </si>
  <si>
    <t xml:space="preserve">   바지락 스탁 공정 조정 후 교육 완료.</t>
    <phoneticPr fontId="4" type="noConversion"/>
  </si>
  <si>
    <t>2. 권재원 사원 마감시 뒤 돌아본 후</t>
    <phoneticPr fontId="4" type="noConversion"/>
  </si>
  <si>
    <t xml:space="preserve">   작업물 정리 교육.</t>
    <phoneticPr fontId="4" type="noConversion"/>
  </si>
  <si>
    <t xml:space="preserve">   리코타 주의사항 재교육.</t>
    <phoneticPr fontId="4" type="noConversion"/>
  </si>
  <si>
    <t>3. 김영훈 사원 양파 슬라이스 &amp; 양파</t>
    <phoneticPr fontId="4" type="noConversion"/>
  </si>
  <si>
    <t xml:space="preserve">   찹 작업 교육.</t>
    <phoneticPr fontId="4" type="noConversion"/>
  </si>
  <si>
    <t xml:space="preserve">   파스타 기계 청소 교육 후 청소 실시.</t>
    <phoneticPr fontId="4" type="noConversion"/>
  </si>
  <si>
    <t xml:space="preserve">   진공시 사용 교육 후 육류 및 생선</t>
    <phoneticPr fontId="4" type="noConversion"/>
  </si>
  <si>
    <t xml:space="preserve">   진공 실시.</t>
    <phoneticPr fontId="4" type="noConversion"/>
  </si>
  <si>
    <t>4. 채연진 사원 샐러드 야채 작업 교육.</t>
    <phoneticPr fontId="4" type="noConversion"/>
  </si>
  <si>
    <t xml:space="preserve">   Farm Salad 생산 교육.</t>
    <phoneticPr fontId="4" type="noConversion"/>
  </si>
  <si>
    <t xml:space="preserve">   파스타 딜리버리 교육 및 가니쉬 교</t>
    <phoneticPr fontId="4" type="noConversion"/>
  </si>
  <si>
    <t xml:space="preserve">   육 후 딜리버리 실시.</t>
    <phoneticPr fontId="4" type="noConversion"/>
  </si>
  <si>
    <t>2016.10.8</t>
    <phoneticPr fontId="4" type="noConversion"/>
  </si>
  <si>
    <t>조은진 님</t>
    <phoneticPr fontId="4" type="noConversion"/>
  </si>
  <si>
    <t>박소영 님</t>
    <phoneticPr fontId="4" type="noConversion"/>
  </si>
  <si>
    <t>황윤성 님</t>
    <phoneticPr fontId="4" type="noConversion"/>
  </si>
  <si>
    <t>조은아 님</t>
    <phoneticPr fontId="4" type="noConversion"/>
  </si>
  <si>
    <t>민사 8부</t>
    <phoneticPr fontId="4" type="noConversion"/>
  </si>
  <si>
    <t>이경림 님</t>
    <phoneticPr fontId="4" type="noConversion"/>
  </si>
  <si>
    <t>노연상 님</t>
    <phoneticPr fontId="4" type="noConversion"/>
  </si>
  <si>
    <t>1. 바비큐 그릴 수령후 조립 시작.</t>
    <phoneticPr fontId="4" type="noConversion"/>
  </si>
  <si>
    <t>2. 지리산 고랭지 사과 구입.</t>
    <phoneticPr fontId="4" type="noConversion"/>
  </si>
  <si>
    <t>1. 임유리 주임 세트 봉골레 조리시 소</t>
    <phoneticPr fontId="4" type="noConversion"/>
  </si>
  <si>
    <t xml:space="preserve">   스양 조절 교육 후 생산.</t>
    <phoneticPr fontId="4" type="noConversion"/>
  </si>
  <si>
    <t xml:space="preserve">   새우 알리오 에피 조리시 접시 예열</t>
    <phoneticPr fontId="4" type="noConversion"/>
  </si>
  <si>
    <t xml:space="preserve">   재교육.</t>
    <phoneticPr fontId="4" type="noConversion"/>
  </si>
  <si>
    <t>2. 권재원 사원 팜샐러드 생산 시 야채</t>
    <phoneticPr fontId="4" type="noConversion"/>
  </si>
  <si>
    <t xml:space="preserve">   가 눌려서 죽어 보이지 않도록 플레이</t>
    <phoneticPr fontId="4" type="noConversion"/>
  </si>
  <si>
    <t xml:space="preserve">   팅 재교육 후 생산.</t>
    <phoneticPr fontId="4" type="noConversion"/>
  </si>
  <si>
    <t>3. 김영훈 사원 기물사용 후 또는 설거</t>
    <phoneticPr fontId="4" type="noConversion"/>
  </si>
  <si>
    <t xml:space="preserve">   지 후 제자리에 놓을 수 있도록 교육.</t>
    <phoneticPr fontId="4" type="noConversion"/>
  </si>
  <si>
    <t xml:space="preserve">   물건 정리시 선입 선출 강조 교육.</t>
    <phoneticPr fontId="4" type="noConversion"/>
  </si>
  <si>
    <t>윤마리 님</t>
    <phoneticPr fontId="4" type="noConversion"/>
  </si>
  <si>
    <t>배진선 님</t>
    <phoneticPr fontId="4" type="noConversion"/>
  </si>
  <si>
    <t>민사25부</t>
    <phoneticPr fontId="4" type="noConversion"/>
  </si>
  <si>
    <t>한아름 님</t>
    <phoneticPr fontId="4" type="noConversion"/>
  </si>
  <si>
    <t>김선영 님</t>
    <phoneticPr fontId="4" type="noConversion"/>
  </si>
  <si>
    <t>1. 트렌치 기름떼 제거 후 대청소</t>
    <phoneticPr fontId="4" type="noConversion"/>
  </si>
  <si>
    <t>1. 임유리 주임 티라미수 및 쿠키 반죽</t>
    <phoneticPr fontId="4" type="noConversion"/>
  </si>
  <si>
    <t xml:space="preserve">   보완사항 교육 후 생산.</t>
    <phoneticPr fontId="4" type="noConversion"/>
  </si>
  <si>
    <t>2. 권재원 사원 샐러드 조리시간 체크</t>
    <phoneticPr fontId="4" type="noConversion"/>
  </si>
  <si>
    <t xml:space="preserve">   및 보완 후 생산.</t>
    <phoneticPr fontId="4" type="noConversion"/>
  </si>
  <si>
    <t xml:space="preserve">   피자 스테이션 마감 재교육.</t>
    <phoneticPr fontId="4" type="noConversion"/>
  </si>
  <si>
    <t>3. 채연진 사원 수비드 닭 염지 교육.</t>
    <phoneticPr fontId="4" type="noConversion"/>
  </si>
  <si>
    <t xml:space="preserve">   새우 리조또 가니쉬 및 접시 교육.</t>
    <phoneticPr fontId="4" type="noConversion"/>
  </si>
  <si>
    <t xml:space="preserve">   해산물 PTO 새우 손질 방법 및 보관</t>
    <phoneticPr fontId="4" type="noConversion"/>
  </si>
  <si>
    <t xml:space="preserve">   방법 교육 후 작업.</t>
    <phoneticPr fontId="4" type="noConversion"/>
  </si>
  <si>
    <t xml:space="preserve">   샐러드 미장 베이컨 굽는 방법 교육.</t>
    <phoneticPr fontId="4" type="noConversion"/>
  </si>
  <si>
    <t>김현정 님</t>
    <phoneticPr fontId="4" type="noConversion"/>
  </si>
  <si>
    <t>이경민 님</t>
    <phoneticPr fontId="4" type="noConversion"/>
  </si>
  <si>
    <t>최민영 님</t>
    <phoneticPr fontId="4" type="noConversion"/>
  </si>
  <si>
    <t>이철 님</t>
    <phoneticPr fontId="4" type="noConversion"/>
  </si>
  <si>
    <t>1. 가을 시즌 메뉴 테스트.</t>
    <phoneticPr fontId="4" type="noConversion"/>
  </si>
  <si>
    <t>1. 임유리 주임 칩용 프로슈토 변경 교육.</t>
    <phoneticPr fontId="4" type="noConversion"/>
  </si>
  <si>
    <t>2. 권재원 사원 칩용 프로슈토 변경 교육.</t>
    <phoneticPr fontId="4" type="noConversion"/>
  </si>
  <si>
    <t xml:space="preserve">   방울 토마토 콩까세 노하우 교육 및</t>
    <phoneticPr fontId="4" type="noConversion"/>
  </si>
  <si>
    <t xml:space="preserve">   생산.</t>
    <phoneticPr fontId="4" type="noConversion"/>
  </si>
  <si>
    <t>3. 채연진 사원 우오바 빵 준비 교육 및</t>
    <phoneticPr fontId="4" type="noConversion"/>
  </si>
  <si>
    <t xml:space="preserve">   플레이트 교육.</t>
    <phoneticPr fontId="4" type="noConversion"/>
  </si>
  <si>
    <t xml:space="preserve">   떡볶이 그라탕 오더 시 준비 교육 </t>
    <phoneticPr fontId="4" type="noConversion"/>
  </si>
  <si>
    <t xml:space="preserve">   및 플레이트 교육.</t>
    <phoneticPr fontId="4" type="noConversion"/>
  </si>
  <si>
    <t xml:space="preserve">   떡볶이 떡, 면류, 리조또 포션량 교</t>
    <phoneticPr fontId="4" type="noConversion"/>
  </si>
  <si>
    <t xml:space="preserve">   육 후 포션</t>
    <phoneticPr fontId="4" type="noConversion"/>
  </si>
  <si>
    <t xml:space="preserve">   피자용 프로슈토 컷팅 교육 후 생산.</t>
    <phoneticPr fontId="4" type="noConversion"/>
  </si>
  <si>
    <t>2016.10.9</t>
    <phoneticPr fontId="4" type="noConversion"/>
  </si>
  <si>
    <t>박용수, 차현욱</t>
    <phoneticPr fontId="6" type="noConversion"/>
  </si>
  <si>
    <t>1. 노량진 식자재 구입.</t>
    <phoneticPr fontId="4" type="noConversion"/>
  </si>
  <si>
    <t>2. 식기세척기 세척대 대청소.</t>
    <phoneticPr fontId="4" type="noConversion"/>
  </si>
  <si>
    <t>3. 도마 락스 소독 작업 완료.</t>
    <phoneticPr fontId="4" type="noConversion"/>
  </si>
  <si>
    <t>1. 임유리 주임 리조또 조리시 마지막</t>
    <phoneticPr fontId="4" type="noConversion"/>
  </si>
  <si>
    <t xml:space="preserve">   버터 몬테 작업 교육.</t>
    <phoneticPr fontId="4" type="noConversion"/>
  </si>
  <si>
    <t xml:space="preserve">   음식 조리시 시간 맞춰서 타이밍 작</t>
    <phoneticPr fontId="4" type="noConversion"/>
  </si>
  <si>
    <t xml:space="preserve">   업 교육.</t>
    <phoneticPr fontId="4" type="noConversion"/>
  </si>
  <si>
    <t>2. 권재원 사원 피자도우 해동시 주의사</t>
    <phoneticPr fontId="4" type="noConversion"/>
  </si>
  <si>
    <t xml:space="preserve">   항 교육.</t>
    <phoneticPr fontId="4" type="noConversion"/>
  </si>
  <si>
    <t xml:space="preserve">   사과 사용시 손실 없도록 주의사항</t>
    <phoneticPr fontId="4" type="noConversion"/>
  </si>
  <si>
    <t xml:space="preserve">   교육.</t>
    <phoneticPr fontId="4" type="noConversion"/>
  </si>
  <si>
    <t xml:space="preserve">   냉장고, 냉동고 정리시 재고파악 할</t>
    <phoneticPr fontId="4" type="noConversion"/>
  </si>
  <si>
    <t xml:space="preserve">   수 있도록 교육.</t>
    <phoneticPr fontId="4" type="noConversion"/>
  </si>
  <si>
    <t>3. 채연진 사원 감자칩 미는 방법 및</t>
    <phoneticPr fontId="4" type="noConversion"/>
  </si>
  <si>
    <t xml:space="preserve">   튀기는 방법 교육.</t>
    <phoneticPr fontId="4" type="noConversion"/>
  </si>
  <si>
    <t xml:space="preserve">   콥샐러드 생산 교육.</t>
    <phoneticPr fontId="4" type="noConversion"/>
  </si>
  <si>
    <t xml:space="preserve">   마르게리타 피자 생산 교육.</t>
    <phoneticPr fontId="4" type="noConversion"/>
  </si>
  <si>
    <t xml:space="preserve">   우오바 세팅 시 빵 조리 및 시간 재</t>
    <phoneticPr fontId="4" type="noConversion"/>
  </si>
  <si>
    <t>꽃게</t>
    <phoneticPr fontId="4" type="noConversion"/>
  </si>
  <si>
    <t>자연산 도미</t>
    <phoneticPr fontId="4" type="noConversion"/>
  </si>
  <si>
    <t>개조개</t>
    <phoneticPr fontId="4" type="noConversion"/>
  </si>
  <si>
    <t>성게알</t>
    <phoneticPr fontId="4" type="noConversion"/>
  </si>
  <si>
    <t>칼조개</t>
    <phoneticPr fontId="4" type="noConversion"/>
  </si>
  <si>
    <t>민들조개</t>
    <phoneticPr fontId="4" type="noConversion"/>
  </si>
  <si>
    <t>박용수, 차현욱</t>
    <phoneticPr fontId="6" type="noConversion"/>
  </si>
  <si>
    <t>2016.10.10</t>
    <phoneticPr fontId="4" type="noConversion"/>
  </si>
  <si>
    <t>2016.10.11</t>
    <phoneticPr fontId="4" type="noConversion"/>
  </si>
  <si>
    <t>2016.10.12</t>
    <phoneticPr fontId="4" type="noConversion"/>
  </si>
  <si>
    <t>방유진 님</t>
    <phoneticPr fontId="4" type="noConversion"/>
  </si>
  <si>
    <t>이소현 님</t>
    <phoneticPr fontId="4" type="noConversion"/>
  </si>
  <si>
    <t>방지연 님</t>
    <phoneticPr fontId="4" type="noConversion"/>
  </si>
  <si>
    <t>문윤식 님</t>
    <phoneticPr fontId="4" type="noConversion"/>
  </si>
  <si>
    <t>프린세스</t>
    <phoneticPr fontId="4" type="noConversion"/>
  </si>
  <si>
    <t>6+2</t>
    <phoneticPr fontId="4" type="noConversion"/>
  </si>
  <si>
    <t>김영희 님</t>
    <phoneticPr fontId="4" type="noConversion"/>
  </si>
  <si>
    <t>1. 임유리 주임 음식 나갈시 마지막까지</t>
    <phoneticPr fontId="4" type="noConversion"/>
  </si>
  <si>
    <t xml:space="preserve">   체크하여 최상의 상태로 나갈 수 있도 </t>
    <phoneticPr fontId="4" type="noConversion"/>
  </si>
  <si>
    <t xml:space="preserve">   록 교육.</t>
    <phoneticPr fontId="4" type="noConversion"/>
  </si>
  <si>
    <t xml:space="preserve">   </t>
    <phoneticPr fontId="4" type="noConversion"/>
  </si>
  <si>
    <t>2. 김영훈 사원 프로슈토 피자 생산 교</t>
    <phoneticPr fontId="4" type="noConversion"/>
  </si>
  <si>
    <t xml:space="preserve">   MBB피자 생산 교육.</t>
    <phoneticPr fontId="4" type="noConversion"/>
  </si>
  <si>
    <t xml:space="preserve">   육 후 생산.</t>
    <phoneticPr fontId="4" type="noConversion"/>
  </si>
  <si>
    <t>1. 칼꽃이 기름때 제거 후 소독</t>
    <phoneticPr fontId="4" type="noConversion"/>
  </si>
  <si>
    <t>2. 가을 메뉴 테스트</t>
    <phoneticPr fontId="4" type="noConversion"/>
  </si>
  <si>
    <t>3. 채연진 사원 시금치 리키올로 생면,</t>
    <phoneticPr fontId="4" type="noConversion"/>
  </si>
  <si>
    <t xml:space="preserve">   단호박 마카로니 생면 교육 후 생산.</t>
    <phoneticPr fontId="4" type="noConversion"/>
  </si>
  <si>
    <t xml:space="preserve">   고구마 칩 미는방법 및 튀기는 방법</t>
    <phoneticPr fontId="4" type="noConversion"/>
  </si>
  <si>
    <t xml:space="preserve">   주의사항 교육 후 생산.</t>
    <phoneticPr fontId="4" type="noConversion"/>
  </si>
  <si>
    <t xml:space="preserve">   치즈케잌 온도 조정 후 교육 및 생산.</t>
    <phoneticPr fontId="4" type="noConversion"/>
  </si>
  <si>
    <t>점심시간 가족단위 방문 고객이</t>
    <phoneticPr fontId="4" type="noConversion"/>
  </si>
  <si>
    <t>많았습니다.</t>
    <phoneticPr fontId="4" type="noConversion"/>
  </si>
  <si>
    <t>휴일의 영향으로 메인 판매 비율이</t>
    <phoneticPr fontId="4" type="noConversion"/>
  </si>
  <si>
    <t>높은 편 이었습니다.</t>
    <phoneticPr fontId="4" type="noConversion"/>
  </si>
  <si>
    <t>단체 고객 방문 보다는 3~4명 단위</t>
    <phoneticPr fontId="4" type="noConversion"/>
  </si>
  <si>
    <t>워킹 고객의 방문 수가 꾸준하였습니다.</t>
    <phoneticPr fontId="4" type="noConversion"/>
  </si>
  <si>
    <t>김현수 사원에게 새로 출시 된</t>
    <phoneticPr fontId="4" type="noConversion"/>
  </si>
  <si>
    <t>가을음료 레시피 확인 작업 및</t>
    <phoneticPr fontId="4" type="noConversion"/>
  </si>
  <si>
    <t>음료 제공시 고객에게 전달 멘트를</t>
    <phoneticPr fontId="4" type="noConversion"/>
  </si>
  <si>
    <t>재수정 하여 교육 하였습니다.</t>
    <phoneticPr fontId="4" type="noConversion"/>
  </si>
  <si>
    <t xml:space="preserve">1. 화단 대청소 및 식물 재정비 </t>
    <phoneticPr fontId="4" type="noConversion"/>
  </si>
  <si>
    <t>당일 예약 고객 및 주변 회사원</t>
    <phoneticPr fontId="4" type="noConversion"/>
  </si>
  <si>
    <t>방문이 많았습니다.</t>
    <phoneticPr fontId="4" type="noConversion"/>
  </si>
  <si>
    <t>오랜만에 법원 에서의 방문이 많았</t>
    <phoneticPr fontId="4" type="noConversion"/>
  </si>
  <si>
    <t>으며 학부모 보다는 주변 회사원</t>
    <phoneticPr fontId="4" type="noConversion"/>
  </si>
  <si>
    <t>방문이 대부분 이었습니다.</t>
    <phoneticPr fontId="4" type="noConversion"/>
  </si>
  <si>
    <t>특히 김영란법 이후 고객들이 계산시</t>
    <phoneticPr fontId="4" type="noConversion"/>
  </si>
  <si>
    <t>따로 결제를 원하시는 모습이 보이면</t>
    <phoneticPr fontId="4" type="noConversion"/>
  </si>
  <si>
    <t>먼저 결제 각자 진행 가능 여부를</t>
    <phoneticPr fontId="4" type="noConversion"/>
  </si>
  <si>
    <t>확인 해 드리면 고객 반응이 좋습니다.</t>
    <phoneticPr fontId="4" type="noConversion"/>
  </si>
  <si>
    <t>뿐만 아니라 학부모 모임 시 각자</t>
    <phoneticPr fontId="4" type="noConversion"/>
  </si>
  <si>
    <t>계산을 원하는 고객들이 많은데</t>
    <phoneticPr fontId="4" type="noConversion"/>
  </si>
  <si>
    <t xml:space="preserve">마찬가지로 결제 전 미리 각자 계산 </t>
    <phoneticPr fontId="4" type="noConversion"/>
  </si>
  <si>
    <t>가능 여부를 확인 해 드리면 편하</t>
    <phoneticPr fontId="4" type="noConversion"/>
  </si>
  <si>
    <t>다고 하는 반응이 많습니다.</t>
    <phoneticPr fontId="4" type="noConversion"/>
  </si>
  <si>
    <t>저녁 예약 노연상님 께서 지난달</t>
    <phoneticPr fontId="4" type="noConversion"/>
  </si>
  <si>
    <t>모임 방문 후 재방문 예약을</t>
    <phoneticPr fontId="4" type="noConversion"/>
  </si>
  <si>
    <t>해 주셨으며 1인 50,000만원 코스를</t>
    <phoneticPr fontId="4" type="noConversion"/>
  </si>
  <si>
    <t>당일에 요청 해 주셔서 준비</t>
    <phoneticPr fontId="4" type="noConversion"/>
  </si>
  <si>
    <t>하였습니다.</t>
    <phoneticPr fontId="4" type="noConversion"/>
  </si>
  <si>
    <t>반포목요회</t>
    <phoneticPr fontId="4" type="noConversion"/>
  </si>
  <si>
    <t>점심시간 학부모 모임과 법원 손님</t>
    <phoneticPr fontId="4" type="noConversion"/>
  </si>
  <si>
    <t>점심시간 고객에게 새로나온 디저트</t>
    <phoneticPr fontId="4" type="noConversion"/>
  </si>
  <si>
    <t>를 제공해 드리며 제공 시 재방문</t>
    <phoneticPr fontId="4" type="noConversion"/>
  </si>
  <si>
    <t>에 대한 감사 인사 또는 가을</t>
    <phoneticPr fontId="4" type="noConversion"/>
  </si>
  <si>
    <t>메뉴 개편에 대하여 설명 해 드렸</t>
    <phoneticPr fontId="4" type="noConversion"/>
  </si>
  <si>
    <t>습니다.</t>
    <phoneticPr fontId="4" type="noConversion"/>
  </si>
  <si>
    <t>저녁시간 고객이 꾸준하게 방문</t>
    <phoneticPr fontId="4" type="noConversion"/>
  </si>
  <si>
    <t xml:space="preserve">점심과 저녁 손님이 꾸준하게 </t>
    <phoneticPr fontId="4" type="noConversion"/>
  </si>
  <si>
    <t>방문 하였습니다.</t>
    <phoneticPr fontId="4" type="noConversion"/>
  </si>
  <si>
    <t>10월 시작 후 대부분 예약 방문</t>
    <phoneticPr fontId="4" type="noConversion"/>
  </si>
  <si>
    <t>보다는 워킹 및 당일 예약 후 방</t>
    <phoneticPr fontId="4" type="noConversion"/>
  </si>
  <si>
    <t>문 하시는 고객이 대부분 입니다.</t>
    <phoneticPr fontId="4" type="noConversion"/>
  </si>
  <si>
    <t>점심시간 보다는 저녁 매출이 좋았으며</t>
    <phoneticPr fontId="4" type="noConversion"/>
  </si>
  <si>
    <t>메인과 피자 매출이 평상시 보다</t>
    <phoneticPr fontId="4" type="noConversion"/>
  </si>
  <si>
    <t>높은 편 이었습니다.</t>
    <phoneticPr fontId="4" type="noConversion"/>
  </si>
  <si>
    <t>음료와 주류 매출이 다른 날에 비해</t>
    <phoneticPr fontId="4" type="noConversion"/>
  </si>
  <si>
    <t>높은 편 입니다.</t>
    <phoneticPr fontId="4" type="noConversion"/>
  </si>
  <si>
    <t>김현수 사원에게 예약 없이</t>
    <phoneticPr fontId="4" type="noConversion"/>
  </si>
  <si>
    <t>자주 방문 하시는 고객의 성향을</t>
    <phoneticPr fontId="4" type="noConversion"/>
  </si>
  <si>
    <t xml:space="preserve">전달 하였으며, 당일 워킹 단체 예약 </t>
    <phoneticPr fontId="4" type="noConversion"/>
  </si>
  <si>
    <t>문의 시 테이블 변경 하여 최대한</t>
    <phoneticPr fontId="4" type="noConversion"/>
  </si>
  <si>
    <t>많은 워킹 고객도 받을 수 있는</t>
    <phoneticPr fontId="4" type="noConversion"/>
  </si>
  <si>
    <t xml:space="preserve">테이블 회전 관련 내용도 설명 </t>
    <phoneticPr fontId="4" type="noConversion"/>
  </si>
  <si>
    <t>하였습니다.</t>
    <phoneticPr fontId="4" type="noConversion"/>
  </si>
  <si>
    <t>점심과 저녁 중소규모 모임 예약이</t>
    <phoneticPr fontId="4" type="noConversion"/>
  </si>
  <si>
    <t>많았으며, 당일 예역 방문 고객이</t>
    <phoneticPr fontId="4" type="noConversion"/>
  </si>
  <si>
    <t xml:space="preserve">많았습니다. </t>
    <phoneticPr fontId="4" type="noConversion"/>
  </si>
  <si>
    <t>늦은 점심 시간 까지 꾸준하게 고객</t>
    <phoneticPr fontId="4" type="noConversion"/>
  </si>
  <si>
    <t>방문이 이어졌습니다.</t>
    <phoneticPr fontId="4" type="noConversion"/>
  </si>
  <si>
    <t>점심시간 중소규모 모임 전부 가족</t>
    <phoneticPr fontId="4" type="noConversion"/>
  </si>
  <si>
    <t>생일 모임 이었으며, 해당 고객은</t>
    <phoneticPr fontId="4" type="noConversion"/>
  </si>
  <si>
    <t>동네 주민이 오랜만에 예약 진행 후</t>
    <phoneticPr fontId="4" type="noConversion"/>
  </si>
  <si>
    <t>방문 하였습니다.</t>
    <phoneticPr fontId="4" type="noConversion"/>
  </si>
  <si>
    <t xml:space="preserve">재방문에 대한 감사 인사를 전달 </t>
    <phoneticPr fontId="4" type="noConversion"/>
  </si>
  <si>
    <t>드린 후 김현수 사원 에게도 기존</t>
    <phoneticPr fontId="4" type="noConversion"/>
  </si>
  <si>
    <t>비마이 단골 고객 임을 인지 시켜</t>
    <phoneticPr fontId="4" type="noConversion"/>
  </si>
  <si>
    <t>주었습니다.</t>
    <phoneticPr fontId="4" type="noConversion"/>
  </si>
  <si>
    <t>다른 날에 비하여 스페셜 메뉴에 대한</t>
    <phoneticPr fontId="4" type="noConversion"/>
  </si>
  <si>
    <t>반응이 좋았으며, 매월 투데이 스페셜</t>
    <phoneticPr fontId="4" type="noConversion"/>
  </si>
  <si>
    <t xml:space="preserve">을 다양하고 꾸준하게 업데이트 할 </t>
    <phoneticPr fontId="4" type="noConversion"/>
  </si>
  <si>
    <t>필요성을 느꼈습니다.</t>
    <phoneticPr fontId="4" type="noConversion"/>
  </si>
  <si>
    <t>조서영 님</t>
    <phoneticPr fontId="4" type="noConversion"/>
  </si>
  <si>
    <t>임택혁 님</t>
    <phoneticPr fontId="4" type="noConversion"/>
  </si>
  <si>
    <t>최민정 님</t>
    <phoneticPr fontId="4" type="noConversion"/>
  </si>
  <si>
    <t>1. 생면 디스플레이 변경</t>
    <phoneticPr fontId="4" type="noConversion"/>
  </si>
  <si>
    <t>1. 임유리 주임 생면 이물질 끼거나 습기</t>
    <phoneticPr fontId="4" type="noConversion"/>
  </si>
  <si>
    <t xml:space="preserve">   차지 않도록 관리 방법 재교육.</t>
    <phoneticPr fontId="4" type="noConversion"/>
  </si>
  <si>
    <t>2. 권재원 사원 피자 도우 상태 체크</t>
    <phoneticPr fontId="4" type="noConversion"/>
  </si>
  <si>
    <t xml:space="preserve">   재교육.</t>
    <phoneticPr fontId="4" type="noConversion"/>
  </si>
  <si>
    <t xml:space="preserve">   </t>
    <phoneticPr fontId="4" type="noConversion"/>
  </si>
  <si>
    <t xml:space="preserve">   재교육 및 관리 방법 재교육.</t>
    <phoneticPr fontId="4" type="noConversion"/>
  </si>
  <si>
    <t>3. 김영훈 사원 피쉬앤 칩스 생선 컷팅</t>
    <phoneticPr fontId="4" type="noConversion"/>
  </si>
  <si>
    <t xml:space="preserve">   방법부터 반죽 및 빵가루 제조 방법</t>
    <phoneticPr fontId="4" type="noConversion"/>
  </si>
  <si>
    <t xml:space="preserve">   교육 후 생산.</t>
    <phoneticPr fontId="4" type="noConversion"/>
  </si>
  <si>
    <t xml:space="preserve">   프로슈토 피자 생산시 주의사항 재교</t>
    <phoneticPr fontId="4" type="noConversion"/>
  </si>
  <si>
    <t xml:space="preserve">   육 후 생산.</t>
    <phoneticPr fontId="4" type="noConversion"/>
  </si>
  <si>
    <t>2. 송명규 사원 첫출근</t>
    <phoneticPr fontId="4" type="noConversion"/>
  </si>
  <si>
    <t>4. 송명규 사원 전반적인 주방 분위기</t>
    <phoneticPr fontId="4" type="noConversion"/>
  </si>
  <si>
    <t xml:space="preserve">   파악 및 아침 오픈시 체크사항 교육.</t>
    <phoneticPr fontId="4" type="noConversion"/>
  </si>
  <si>
    <t xml:space="preserve">   기물 위치 및 접시 위치 파악 및</t>
    <phoneticPr fontId="4" type="noConversion"/>
  </si>
  <si>
    <t xml:space="preserve">   냉장, 냉동고 물건 위치 파악 교육.</t>
    <phoneticPr fontId="4" type="noConversion"/>
  </si>
  <si>
    <t>김월희 님</t>
    <phoneticPr fontId="4" type="noConversion"/>
  </si>
  <si>
    <t>1. 생면 잡지 촬영 진행</t>
    <phoneticPr fontId="4" type="noConversion"/>
  </si>
  <si>
    <t xml:space="preserve">1. 임유리 주임 디스플레이용 채소류 </t>
    <phoneticPr fontId="4" type="noConversion"/>
  </si>
  <si>
    <t xml:space="preserve">   매일 아침 체크하여 갈아줄 것들 갈</t>
    <phoneticPr fontId="4" type="noConversion"/>
  </si>
  <si>
    <t xml:space="preserve">   아주고 먼저 소진해야할 것들에 대하</t>
    <phoneticPr fontId="4" type="noConversion"/>
  </si>
  <si>
    <t xml:space="preserve">   여 교육.</t>
    <phoneticPr fontId="4" type="noConversion"/>
  </si>
  <si>
    <t xml:space="preserve">   파스타 소스량 체크 및 간 체크 재교</t>
    <phoneticPr fontId="4" type="noConversion"/>
  </si>
  <si>
    <t xml:space="preserve">   육 후 생산.</t>
    <phoneticPr fontId="4" type="noConversion"/>
  </si>
  <si>
    <t>2. 권재원 사원 발주 방법 재교육.</t>
    <phoneticPr fontId="4" type="noConversion"/>
  </si>
  <si>
    <t xml:space="preserve">   신입 직원들에 대한 샐러드 파트 및</t>
    <phoneticPr fontId="4" type="noConversion"/>
  </si>
  <si>
    <t xml:space="preserve">   피자 파트 인수인계 교육 진행.</t>
    <phoneticPr fontId="4" type="noConversion"/>
  </si>
  <si>
    <t xml:space="preserve">   생면 생산 과정 및 관리 방법 교육 후</t>
    <phoneticPr fontId="4" type="noConversion"/>
  </si>
  <si>
    <t xml:space="preserve">   생산.</t>
    <phoneticPr fontId="4" type="noConversion"/>
  </si>
  <si>
    <t xml:space="preserve">   방법 교육.</t>
    <phoneticPr fontId="4" type="noConversion"/>
  </si>
  <si>
    <t>3. 채연진 사원 브레드 바스켓 만드는</t>
    <phoneticPr fontId="4" type="noConversion"/>
  </si>
  <si>
    <t xml:space="preserve">4. 손명규 사원 오픈 마감시 주의사항 </t>
    <phoneticPr fontId="4" type="noConversion"/>
  </si>
  <si>
    <t xml:space="preserve">   교육.</t>
    <phoneticPr fontId="4" type="noConversion"/>
  </si>
  <si>
    <t xml:space="preserve">   당근 가니쉬(정글스테이크 용) 생산</t>
    <phoneticPr fontId="4" type="noConversion"/>
  </si>
  <si>
    <t xml:space="preserve">   방법 교육후 생산.</t>
    <phoneticPr fontId="4" type="noConversion"/>
  </si>
  <si>
    <t xml:space="preserve">   핫파트 및 콜드파트 메뉴 생산시 딜리</t>
    <phoneticPr fontId="4" type="noConversion"/>
  </si>
  <si>
    <t xml:space="preserve">   버리 방법 교육 및 플레이트 교육.</t>
    <phoneticPr fontId="4" type="noConversion"/>
  </si>
  <si>
    <t>이하린 님</t>
    <phoneticPr fontId="4" type="noConversion"/>
  </si>
  <si>
    <t>Room 대관</t>
    <phoneticPr fontId="4" type="noConversion"/>
  </si>
  <si>
    <t>김수연 님</t>
    <phoneticPr fontId="4" type="noConversion"/>
  </si>
  <si>
    <t>이효인 님</t>
    <phoneticPr fontId="4" type="noConversion"/>
  </si>
  <si>
    <t>1. 트렌치 기름떼 제거 및 대청소.</t>
    <phoneticPr fontId="4" type="noConversion"/>
  </si>
  <si>
    <t>2. 식기세척기 상부 선반 및 타일 기름떼</t>
    <phoneticPr fontId="4" type="noConversion"/>
  </si>
  <si>
    <t xml:space="preserve">   제거 후 대청소.</t>
    <phoneticPr fontId="4" type="noConversion"/>
  </si>
  <si>
    <t>3. 후라이팬 하단 기름떼 제거.</t>
    <phoneticPr fontId="4" type="noConversion"/>
  </si>
  <si>
    <t>4. 샐러드 상부 유리 선반 기름떼 제거.</t>
    <phoneticPr fontId="4" type="noConversion"/>
  </si>
  <si>
    <t xml:space="preserve">1. 권재원 사원 샐러드 야채 양조절 </t>
    <phoneticPr fontId="4" type="noConversion"/>
  </si>
  <si>
    <t xml:space="preserve">   피자 도우 관리 방법 재교육.</t>
    <phoneticPr fontId="4" type="noConversion"/>
  </si>
  <si>
    <t xml:space="preserve">   샐러드 파트 및 피자 파트 신입 직원</t>
    <phoneticPr fontId="4" type="noConversion"/>
  </si>
  <si>
    <t xml:space="preserve">   들에게 인수인계 방법 지속적 교육.</t>
    <phoneticPr fontId="4" type="noConversion"/>
  </si>
  <si>
    <t>2. 김영훈 사원 오레오 치즈 케잌 테스트.</t>
    <phoneticPr fontId="4" type="noConversion"/>
  </si>
  <si>
    <t xml:space="preserve">   대추 토마토 콩카세 작업시 주의사항</t>
    <phoneticPr fontId="4" type="noConversion"/>
  </si>
  <si>
    <t xml:space="preserve">   교육 후 생산.</t>
    <phoneticPr fontId="4" type="noConversion"/>
  </si>
  <si>
    <t xml:space="preserve">   MBB 피자 생산 시 주의사항 재교육.</t>
    <phoneticPr fontId="4" type="noConversion"/>
  </si>
  <si>
    <t xml:space="preserve">   Farm 샐러드 생산 시 주의사항 재교육.</t>
    <phoneticPr fontId="4" type="noConversion"/>
  </si>
  <si>
    <t>3. 채연진 사원 오곡리조또 베이스 쌀</t>
    <phoneticPr fontId="4" type="noConversion"/>
  </si>
  <si>
    <t xml:space="preserve">   불리는 방법 교육.</t>
    <phoneticPr fontId="4" type="noConversion"/>
  </si>
  <si>
    <t xml:space="preserve">   Farm 샐러드 및 Cobb 샐러드 생산방</t>
    <phoneticPr fontId="4" type="noConversion"/>
  </si>
  <si>
    <t xml:space="preserve">   법 교육 후 두가지 샐러드 모두 생산.</t>
    <phoneticPr fontId="4" type="noConversion"/>
  </si>
  <si>
    <t xml:space="preserve">   쿠키 반죽 성형하여 만드는 방법</t>
    <phoneticPr fontId="4" type="noConversion"/>
  </si>
  <si>
    <t xml:space="preserve">   주의사항 교육 후 생산.</t>
    <phoneticPr fontId="4" type="noConversion"/>
  </si>
  <si>
    <t xml:space="preserve">   대추 토마토 콩카세 작업 교육.</t>
    <phoneticPr fontId="4" type="noConversion"/>
  </si>
  <si>
    <t xml:space="preserve">   메추리알 반숙 삶기 주의사항 교육</t>
    <phoneticPr fontId="4" type="noConversion"/>
  </si>
  <si>
    <t xml:space="preserve">   후 생산.</t>
    <phoneticPr fontId="4" type="noConversion"/>
  </si>
  <si>
    <t>4. 손명규 사원 피자 도우 몰딩 작업</t>
    <phoneticPr fontId="4" type="noConversion"/>
  </si>
  <si>
    <t xml:space="preserve">   Farm 샐러드 생산 시 포인트 및 야채</t>
    <phoneticPr fontId="4" type="noConversion"/>
  </si>
  <si>
    <t xml:space="preserve">   가 죽어 보이지 않도록 플레이팅 하는</t>
    <phoneticPr fontId="4" type="noConversion"/>
  </si>
  <si>
    <t xml:space="preserve">   방법에 중점을 두어 교육.</t>
    <phoneticPr fontId="4" type="noConversion"/>
  </si>
  <si>
    <t xml:space="preserve">   주방 주기적인 청소 작업 및 청소 </t>
    <phoneticPr fontId="4" type="noConversion"/>
  </si>
  <si>
    <t xml:space="preserve">   구역에 대하여 교육.</t>
    <phoneticPr fontId="4" type="noConversion"/>
  </si>
  <si>
    <t>2016.10.13</t>
    <phoneticPr fontId="4" type="noConversion"/>
  </si>
  <si>
    <t>2016.10.14</t>
    <phoneticPr fontId="4" type="noConversion"/>
  </si>
  <si>
    <t>이장욱 님</t>
    <phoneticPr fontId="4" type="noConversion"/>
  </si>
  <si>
    <t>박지영 님</t>
    <phoneticPr fontId="4" type="noConversion"/>
  </si>
  <si>
    <t>1. 1층 분리수거장 물청소 및 쓰레기</t>
    <phoneticPr fontId="4" type="noConversion"/>
  </si>
  <si>
    <t>2. 가을메뉴 1차 시연.</t>
    <phoneticPr fontId="4" type="noConversion"/>
  </si>
  <si>
    <t xml:space="preserve">   정리 후 대청소.</t>
    <phoneticPr fontId="4" type="noConversion"/>
  </si>
  <si>
    <t>3. 피자오븐 대청소.</t>
    <phoneticPr fontId="4" type="noConversion"/>
  </si>
  <si>
    <t>1. 임유리 주임 리조또류 레시피 재교</t>
    <phoneticPr fontId="4" type="noConversion"/>
  </si>
  <si>
    <t xml:space="preserve">   육 후 생산.</t>
    <phoneticPr fontId="4" type="noConversion"/>
  </si>
  <si>
    <t xml:space="preserve">   스페셜 라자냐 소스 재교육 후 생산.</t>
    <phoneticPr fontId="4" type="noConversion"/>
  </si>
  <si>
    <t>2. 권재원 사원 햄버거 야채 소모가 힘</t>
    <phoneticPr fontId="4" type="noConversion"/>
  </si>
  <si>
    <t xml:space="preserve">   들 경우 변하기 전에 샐러드 야채로</t>
    <phoneticPr fontId="4" type="noConversion"/>
  </si>
  <si>
    <t xml:space="preserve">   유기적으로 돌려 쓸 수 있도록 교육.</t>
    <phoneticPr fontId="4" type="noConversion"/>
  </si>
  <si>
    <t xml:space="preserve">   1층 분리수거장 대청소 교육.</t>
    <phoneticPr fontId="4" type="noConversion"/>
  </si>
  <si>
    <t>3. 김영훈 사원 1층 분리수거장 대청소</t>
    <phoneticPr fontId="4" type="noConversion"/>
  </si>
  <si>
    <t xml:space="preserve">   교육.</t>
    <phoneticPr fontId="4" type="noConversion"/>
  </si>
  <si>
    <t xml:space="preserve">   피자 반죽 성형시 모양 변형 되지 안</t>
    <phoneticPr fontId="4" type="noConversion"/>
  </si>
  <si>
    <t xml:space="preserve">   도록 주의 후 교육.</t>
    <phoneticPr fontId="4" type="noConversion"/>
  </si>
  <si>
    <t xml:space="preserve">   MBB 피자 토핑 및 생산 재교육.</t>
    <phoneticPr fontId="4" type="noConversion"/>
  </si>
  <si>
    <t>4. 송명규 사원 피자 스테이션 오픈 교육.</t>
    <phoneticPr fontId="4" type="noConversion"/>
  </si>
  <si>
    <t xml:space="preserve">   우오바 플레이팅시 계란 및 우오바 빵</t>
    <phoneticPr fontId="4" type="noConversion"/>
  </si>
  <si>
    <t xml:space="preserve">   조리시간 교육.</t>
    <phoneticPr fontId="4" type="noConversion"/>
  </si>
  <si>
    <t xml:space="preserve">   알배추 피클 생산 교육 후 생산.</t>
    <phoneticPr fontId="4" type="noConversion"/>
  </si>
  <si>
    <t xml:space="preserve">   프로슈토 칩 생산 교육.</t>
    <phoneticPr fontId="4" type="noConversion"/>
  </si>
  <si>
    <t>민사 9부</t>
    <phoneticPr fontId="4" type="noConversion"/>
  </si>
  <si>
    <t>이임순 님</t>
    <phoneticPr fontId="4" type="noConversion"/>
  </si>
  <si>
    <t>방상욱 님</t>
    <phoneticPr fontId="4" type="noConversion"/>
  </si>
  <si>
    <t>1. 1층 냉동고 성에 제거 및 대청소.</t>
    <phoneticPr fontId="4" type="noConversion"/>
  </si>
  <si>
    <t>2. 송명규 사원 소셜테이블 런치 지원.</t>
    <phoneticPr fontId="4" type="noConversion"/>
  </si>
  <si>
    <t>3. 가을메뉴 2차 시연.</t>
    <phoneticPr fontId="4" type="noConversion"/>
  </si>
  <si>
    <t>4. Farm Salad 과일 천도 복숭아에서</t>
    <phoneticPr fontId="4" type="noConversion"/>
  </si>
  <si>
    <t xml:space="preserve">   청포도로 변경.</t>
    <phoneticPr fontId="4" type="noConversion"/>
  </si>
  <si>
    <t>1. 임유리 주임 Farm Salad 가니쉬 변경</t>
    <phoneticPr fontId="4" type="noConversion"/>
  </si>
  <si>
    <t xml:space="preserve">   교육.</t>
    <phoneticPr fontId="4" type="noConversion"/>
  </si>
  <si>
    <t>2. 권재원 사원 샐러드 양조절 교육.</t>
    <phoneticPr fontId="4" type="noConversion"/>
  </si>
  <si>
    <t xml:space="preserve">   Farm Salad 가니쉬 변경 교육.</t>
    <phoneticPr fontId="4" type="noConversion"/>
  </si>
  <si>
    <t xml:space="preserve">   피자 생산시 기포 주의 및 성형</t>
    <phoneticPr fontId="4" type="noConversion"/>
  </si>
  <si>
    <t xml:space="preserve">   방법 재교육.</t>
    <phoneticPr fontId="4" type="noConversion"/>
  </si>
  <si>
    <t xml:space="preserve">3. 채연진 사원 면포션 및 떡볶이 떡 </t>
    <phoneticPr fontId="4" type="noConversion"/>
  </si>
  <si>
    <t xml:space="preserve">   포션 교육.</t>
    <phoneticPr fontId="4" type="noConversion"/>
  </si>
  <si>
    <t xml:space="preserve">   대추 토마토 콩까세 교육.</t>
    <phoneticPr fontId="4" type="noConversion"/>
  </si>
  <si>
    <t>4. 송명규 사원 경리단점 소셜테이블</t>
    <phoneticPr fontId="4" type="noConversion"/>
  </si>
  <si>
    <t xml:space="preserve">   지원.</t>
    <phoneticPr fontId="4" type="noConversion"/>
  </si>
  <si>
    <t xml:space="preserve">   피자 도우 몰딩 교육.</t>
    <phoneticPr fontId="4" type="noConversion"/>
  </si>
  <si>
    <t xml:space="preserve">   프로슈토 피자 생산시 루꼴라 준비</t>
    <phoneticPr fontId="4" type="noConversion"/>
  </si>
  <si>
    <t>개조개</t>
    <phoneticPr fontId="4" type="noConversion"/>
  </si>
  <si>
    <t>광어</t>
    <phoneticPr fontId="4" type="noConversion"/>
  </si>
  <si>
    <t>칼조개</t>
    <phoneticPr fontId="4" type="noConversion"/>
  </si>
  <si>
    <t>민들조개</t>
    <phoneticPr fontId="4" type="noConversion"/>
  </si>
  <si>
    <t>참조개</t>
    <phoneticPr fontId="4" type="noConversion"/>
  </si>
  <si>
    <t>꽃게</t>
    <phoneticPr fontId="4" type="noConversion"/>
  </si>
  <si>
    <t>5. 노량진 식자재 구입 및 시장조사</t>
    <phoneticPr fontId="4" type="noConversion"/>
  </si>
  <si>
    <t>2016.10.15</t>
    <phoneticPr fontId="4" type="noConversion"/>
  </si>
  <si>
    <t>2016.10.16</t>
    <phoneticPr fontId="4" type="noConversion"/>
  </si>
  <si>
    <t>김동환 님</t>
    <phoneticPr fontId="4" type="noConversion"/>
  </si>
  <si>
    <t>4+2</t>
    <phoneticPr fontId="4" type="noConversion"/>
  </si>
  <si>
    <t>신주현 님</t>
    <phoneticPr fontId="4" type="noConversion"/>
  </si>
  <si>
    <t>3+1</t>
    <phoneticPr fontId="4" type="noConversion"/>
  </si>
  <si>
    <t>1. 도마 락스 소독 및 대청소.</t>
    <phoneticPr fontId="4" type="noConversion"/>
  </si>
  <si>
    <t>2. 할로윈 바비큐 메뉴 준비 시작.</t>
    <phoneticPr fontId="4" type="noConversion"/>
  </si>
  <si>
    <t>1. 임유리 주임 바비큐 에피 메뉴 교육.</t>
    <phoneticPr fontId="4" type="noConversion"/>
  </si>
  <si>
    <t xml:space="preserve">   보라티알 발주시 날짜 체크하여 실수</t>
    <phoneticPr fontId="4" type="noConversion"/>
  </si>
  <si>
    <t xml:space="preserve">   하지 않도록 주의 및 교육.</t>
    <phoneticPr fontId="4" type="noConversion"/>
  </si>
  <si>
    <t xml:space="preserve">   미장 관리 교육.</t>
    <phoneticPr fontId="4" type="noConversion"/>
  </si>
  <si>
    <t>2. 김영훈 사원 런치 세트 샐러드 교육</t>
    <phoneticPr fontId="4" type="noConversion"/>
  </si>
  <si>
    <t xml:space="preserve">   후 생산.</t>
    <phoneticPr fontId="4" type="noConversion"/>
  </si>
  <si>
    <t xml:space="preserve">   피자 생산 시 조리시간이 길어지지 </t>
    <phoneticPr fontId="4" type="noConversion"/>
  </si>
  <si>
    <t xml:space="preserve">   않도록 주의 교육.</t>
    <phoneticPr fontId="4" type="noConversion"/>
  </si>
  <si>
    <t>3. 채연진 사원 부추 다듬기 교육.</t>
    <phoneticPr fontId="4" type="noConversion"/>
  </si>
  <si>
    <t xml:space="preserve">   생면 교육 이후 홍고추 면 생산.</t>
    <phoneticPr fontId="4" type="noConversion"/>
  </si>
  <si>
    <t xml:space="preserve">   면기계 청소시 주의사항 교육.</t>
    <phoneticPr fontId="4" type="noConversion"/>
  </si>
  <si>
    <t>4. 송명규 사원 피자 파트 마감 교육.</t>
    <phoneticPr fontId="4" type="noConversion"/>
  </si>
  <si>
    <t xml:space="preserve">   핫파트 마늘 찹 생산시 과하게 찹하여</t>
    <phoneticPr fontId="4" type="noConversion"/>
  </si>
  <si>
    <t xml:space="preserve">   마늘 즙이 세어나오지 않도록 주의</t>
    <phoneticPr fontId="4" type="noConversion"/>
  </si>
  <si>
    <t xml:space="preserve">   교육.</t>
    <phoneticPr fontId="4" type="noConversion"/>
  </si>
  <si>
    <t xml:space="preserve">   꽃게 파스타 플레이팅 및 딜리버리</t>
    <phoneticPr fontId="4" type="noConversion"/>
  </si>
  <si>
    <t>배진선 님</t>
    <phoneticPr fontId="4" type="noConversion"/>
  </si>
  <si>
    <t>박성환 님</t>
    <phoneticPr fontId="4" type="noConversion"/>
  </si>
  <si>
    <t>1. 피자 스테이션 냉장 냉동고 정리 및</t>
    <phoneticPr fontId="4" type="noConversion"/>
  </si>
  <si>
    <t xml:space="preserve">   대청소.</t>
    <phoneticPr fontId="4" type="noConversion"/>
  </si>
  <si>
    <t>2. 피자 스테이션 상부 냉장고 성에</t>
    <phoneticPr fontId="4" type="noConversion"/>
  </si>
  <si>
    <t xml:space="preserve">   제거 및 대청소.</t>
    <phoneticPr fontId="4" type="noConversion"/>
  </si>
  <si>
    <t>3. 그릴 청소.</t>
    <phoneticPr fontId="4" type="noConversion"/>
  </si>
  <si>
    <t>1. 권재원 사원 발주시 해산물 및 기타</t>
    <phoneticPr fontId="4" type="noConversion"/>
  </si>
  <si>
    <t xml:space="preserve">   물품 체크사항 주의 교육.</t>
    <phoneticPr fontId="4" type="noConversion"/>
  </si>
  <si>
    <t xml:space="preserve">   그릴 청소 교육.</t>
    <phoneticPr fontId="4" type="noConversion"/>
  </si>
  <si>
    <t>4. 식기세척기 후면 타일 대청소.</t>
    <phoneticPr fontId="4" type="noConversion"/>
  </si>
  <si>
    <t>2. 김영훈 사원 피자 전체적 교육 및</t>
    <phoneticPr fontId="4" type="noConversion"/>
  </si>
  <si>
    <t xml:space="preserve">   도우 모양 잡기 교육.</t>
    <phoneticPr fontId="4" type="noConversion"/>
  </si>
  <si>
    <t xml:space="preserve">   해산물 손질 및 해감시 소금물 농도</t>
    <phoneticPr fontId="4" type="noConversion"/>
  </si>
  <si>
    <t xml:space="preserve">   교육.</t>
    <phoneticPr fontId="4" type="noConversion"/>
  </si>
  <si>
    <t xml:space="preserve">   베이컨 구울 때 타지 않도록 주의 교</t>
    <phoneticPr fontId="4" type="noConversion"/>
  </si>
  <si>
    <t xml:space="preserve">   육.</t>
    <phoneticPr fontId="4" type="noConversion"/>
  </si>
  <si>
    <t>3. 채연진 사원 무피클 생산 교육.</t>
    <phoneticPr fontId="4" type="noConversion"/>
  </si>
  <si>
    <t xml:space="preserve">   알리오 빵 및 브레드 바스켓 빵 생산</t>
    <phoneticPr fontId="4" type="noConversion"/>
  </si>
  <si>
    <t xml:space="preserve">   교육.</t>
    <phoneticPr fontId="4" type="noConversion"/>
  </si>
  <si>
    <t xml:space="preserve">   쪽파 손질 시 주의사항 교육.</t>
    <phoneticPr fontId="4" type="noConversion"/>
  </si>
  <si>
    <t xml:space="preserve">   베이컨 베이킹 교육.</t>
    <phoneticPr fontId="4" type="noConversion"/>
  </si>
  <si>
    <t>2016.10.17</t>
    <phoneticPr fontId="4" type="noConversion"/>
  </si>
  <si>
    <t>박지영 님</t>
    <phoneticPr fontId="4" type="noConversion"/>
  </si>
  <si>
    <t>한국투자증권</t>
    <phoneticPr fontId="4" type="noConversion"/>
  </si>
  <si>
    <t>정일문 부사장님</t>
    <phoneticPr fontId="4" type="noConversion"/>
  </si>
  <si>
    <t>4조</t>
    <phoneticPr fontId="4" type="noConversion"/>
  </si>
  <si>
    <t>1. 피자 스테이션 하부 냉장고 대청소.</t>
    <phoneticPr fontId="4" type="noConversion"/>
  </si>
  <si>
    <t>1. 권재원 사원 모든 오더 딜리버리시</t>
    <phoneticPr fontId="4" type="noConversion"/>
  </si>
  <si>
    <t xml:space="preserve">   하여 나갈수 있도록 주의 교육.</t>
    <phoneticPr fontId="4" type="noConversion"/>
  </si>
  <si>
    <t xml:space="preserve">   샐러드 양 조절 교육.</t>
    <phoneticPr fontId="4" type="noConversion"/>
  </si>
  <si>
    <t xml:space="preserve">   먹물 리조또 생산 교육.</t>
    <phoneticPr fontId="4" type="noConversion"/>
  </si>
  <si>
    <t xml:space="preserve">2. 김영훈 사원 오더 콜 들어 왔는지 </t>
    <phoneticPr fontId="4" type="noConversion"/>
  </si>
  <si>
    <t xml:space="preserve">   정확히 체크 후 조리 들어 갈 수 있도</t>
    <phoneticPr fontId="4" type="noConversion"/>
  </si>
  <si>
    <t xml:space="preserve">   록 주의 교육.</t>
    <phoneticPr fontId="4" type="noConversion"/>
  </si>
  <si>
    <t xml:space="preserve">   마감시 실수 하지 않고, 집중 할 수</t>
    <phoneticPr fontId="4" type="noConversion"/>
  </si>
  <si>
    <t xml:space="preserve">   있도록 주의 교육.</t>
    <phoneticPr fontId="4" type="noConversion"/>
  </si>
  <si>
    <t xml:space="preserve">   라자냐 오더시 준비 과정 교육.</t>
    <phoneticPr fontId="4" type="noConversion"/>
  </si>
  <si>
    <t xml:space="preserve">   모든 오더 딜리버리시 플레이팅 체크</t>
    <phoneticPr fontId="4" type="noConversion"/>
  </si>
  <si>
    <t xml:space="preserve">   플레이팅 체크 및 섬세한 부분 체크</t>
    <phoneticPr fontId="4" type="noConversion"/>
  </si>
  <si>
    <t xml:space="preserve">   받고 나갈 수 있도록 주의 교육.</t>
    <phoneticPr fontId="4" type="noConversion"/>
  </si>
  <si>
    <t>3. 채연진 사원 시금치 리키올로, 단호</t>
    <phoneticPr fontId="4" type="noConversion"/>
  </si>
  <si>
    <t xml:space="preserve">   박 리키올로 교육 후 생산.</t>
    <phoneticPr fontId="4" type="noConversion"/>
  </si>
  <si>
    <t xml:space="preserve">   알라 감자튀김 미장 교육.</t>
    <phoneticPr fontId="4" type="noConversion"/>
  </si>
  <si>
    <t xml:space="preserve">   꽃게 손질 교육.</t>
    <phoneticPr fontId="4" type="noConversion"/>
  </si>
  <si>
    <t>4. 송명규 사원 지난번 교육 후 피자</t>
    <phoneticPr fontId="4" type="noConversion"/>
  </si>
  <si>
    <t xml:space="preserve">   도우 몰딩 생산.</t>
    <phoneticPr fontId="4" type="noConversion"/>
  </si>
  <si>
    <t xml:space="preserve">   브레드 바스켓 빵 생산 교육.</t>
    <phoneticPr fontId="4" type="noConversion"/>
  </si>
  <si>
    <t>점심시간 당일 방문 및 워킹 고객의</t>
    <phoneticPr fontId="4" type="noConversion"/>
  </si>
  <si>
    <t>방문이 많아 매출이 좋았습니다.</t>
    <phoneticPr fontId="4" type="noConversion"/>
  </si>
  <si>
    <t>근래에 법원 고객 방문의 증가가</t>
    <phoneticPr fontId="4" type="noConversion"/>
  </si>
  <si>
    <t>늘어나느 추세 입니다.</t>
    <phoneticPr fontId="4" type="noConversion"/>
  </si>
  <si>
    <t xml:space="preserve">예전처럼 단체 방문 보다는 2~4명 </t>
    <phoneticPr fontId="4" type="noConversion"/>
  </si>
  <si>
    <t>소규모로 방문이 많습니다.</t>
    <phoneticPr fontId="4" type="noConversion"/>
  </si>
  <si>
    <t xml:space="preserve">부서 모임 문의 종종 들어오는 편 </t>
    <phoneticPr fontId="4" type="noConversion"/>
  </si>
  <si>
    <t>입니다.</t>
    <phoneticPr fontId="4" type="noConversion"/>
  </si>
  <si>
    <t>점심시간 한산한 편 이었으나</t>
    <phoneticPr fontId="4" type="noConversion"/>
  </si>
  <si>
    <t>박지영 님 께서 주3회 이상 방문</t>
    <phoneticPr fontId="4" type="noConversion"/>
  </si>
  <si>
    <t>하고 계십니다.</t>
    <phoneticPr fontId="4" type="noConversion"/>
  </si>
  <si>
    <t>중규모 학부모 모임도 이용해 주셨으</t>
    <phoneticPr fontId="4" type="noConversion"/>
  </si>
  <si>
    <t>며, 매주 화요일 또는 수요일에</t>
    <phoneticPr fontId="4" type="noConversion"/>
  </si>
  <si>
    <t>방문 하고 계십니다.</t>
    <phoneticPr fontId="4" type="noConversion"/>
  </si>
  <si>
    <t>저녁시간 정일문 부사장님 께서 방문</t>
    <phoneticPr fontId="4" type="noConversion"/>
  </si>
  <si>
    <t>해 주셨으며, 평소 자주 방문 하는</t>
    <phoneticPr fontId="4" type="noConversion"/>
  </si>
  <si>
    <t xml:space="preserve">단골고객의 추천으로 예약 진행 해 </t>
    <phoneticPr fontId="4" type="noConversion"/>
  </si>
  <si>
    <t>주셨습니다.</t>
    <phoneticPr fontId="4" type="noConversion"/>
  </si>
  <si>
    <t>당일 매장 추천 해 주신 분께서도 동</t>
    <phoneticPr fontId="4" type="noConversion"/>
  </si>
  <si>
    <t>석 해 주셔서 감사 인사 전달 드렸</t>
    <phoneticPr fontId="4" type="noConversion"/>
  </si>
  <si>
    <t>으며 추후 재방문 의사를 전달</t>
    <phoneticPr fontId="4" type="noConversion"/>
  </si>
  <si>
    <t>하고 가셨습니다.</t>
    <phoneticPr fontId="4" type="noConversion"/>
  </si>
  <si>
    <t>주중에 쿠키 주변 회사 및 학원</t>
    <phoneticPr fontId="4" type="noConversion"/>
  </si>
  <si>
    <t>전잘 예정을 주방과 확인 하여</t>
    <phoneticPr fontId="4" type="noConversion"/>
  </si>
  <si>
    <t>홀 에서 방문 드릴 예정 입니다.</t>
    <phoneticPr fontId="4" type="noConversion"/>
  </si>
  <si>
    <t>2016.10.18</t>
    <phoneticPr fontId="4" type="noConversion"/>
  </si>
  <si>
    <t>이선영 님</t>
    <phoneticPr fontId="4" type="noConversion"/>
  </si>
  <si>
    <t>유경식 님</t>
    <phoneticPr fontId="4" type="noConversion"/>
  </si>
  <si>
    <t>김하령 님</t>
    <phoneticPr fontId="4" type="noConversion"/>
  </si>
  <si>
    <t>전지원 님</t>
    <phoneticPr fontId="4" type="noConversion"/>
  </si>
  <si>
    <t>김윤호 님</t>
    <phoneticPr fontId="4" type="noConversion"/>
  </si>
  <si>
    <t>1. 피자 스테이션 바닥 대청소.</t>
    <phoneticPr fontId="4" type="noConversion"/>
  </si>
  <si>
    <t>2. 노량진 식자재 구입.</t>
    <phoneticPr fontId="4" type="noConversion"/>
  </si>
  <si>
    <t>명주 조개</t>
    <phoneticPr fontId="4" type="noConversion"/>
  </si>
  <si>
    <t>개조개</t>
    <phoneticPr fontId="4" type="noConversion"/>
  </si>
  <si>
    <t>자연산 도미</t>
    <phoneticPr fontId="4" type="noConversion"/>
  </si>
  <si>
    <t>1. 임유리 주임 토마토 소스 끓이는 작업</t>
    <phoneticPr fontId="4" type="noConversion"/>
  </si>
  <si>
    <t xml:space="preserve">   시 타지 않도록 계속 저어주도록 주의</t>
    <phoneticPr fontId="4" type="noConversion"/>
  </si>
  <si>
    <t xml:space="preserve">   교육.</t>
    <phoneticPr fontId="4" type="noConversion"/>
  </si>
  <si>
    <t xml:space="preserve">   쿠키 생산 시 모양 성형 주의 및 굽</t>
    <phoneticPr fontId="4" type="noConversion"/>
  </si>
  <si>
    <t xml:space="preserve">   울 때 변형 일어나지 않도록 교육.</t>
    <phoneticPr fontId="4" type="noConversion"/>
  </si>
  <si>
    <t>2. 권재원 사원 샐러드 생산시 소금양</t>
    <phoneticPr fontId="4" type="noConversion"/>
  </si>
  <si>
    <t xml:space="preserve">   조절 교육 및 드레싱이 골고루 묻을</t>
    <phoneticPr fontId="4" type="noConversion"/>
  </si>
  <si>
    <t xml:space="preserve">   수 있도록 교육.</t>
    <phoneticPr fontId="4" type="noConversion"/>
  </si>
  <si>
    <t>3. 김영훈 사원 토마토 살사 소스 교육.</t>
    <phoneticPr fontId="4" type="noConversion"/>
  </si>
  <si>
    <t xml:space="preserve">   모든 작업에 빠른 속도로 집중 할 수</t>
    <phoneticPr fontId="4" type="noConversion"/>
  </si>
  <si>
    <t xml:space="preserve">   있도록 주의 교육.</t>
    <phoneticPr fontId="4" type="noConversion"/>
  </si>
  <si>
    <t>4. 송명규 사원 한주 소금 작업 교육.</t>
    <phoneticPr fontId="4" type="noConversion"/>
  </si>
  <si>
    <t xml:space="preserve">   쪽파 가니쉬 당겨 썰기 교육 하여 재</t>
    <phoneticPr fontId="4" type="noConversion"/>
  </si>
  <si>
    <t xml:space="preserve">   료가 죽지 않고 살릴 수 있도록 교육.</t>
    <phoneticPr fontId="4" type="noConversion"/>
  </si>
  <si>
    <t xml:space="preserve">   감자튀김 담아내기 시 주의 사항 교육.</t>
    <phoneticPr fontId="4" type="noConversion"/>
  </si>
  <si>
    <t xml:space="preserve">   및 감자튀김 튀길 시 튀김기 온도 조</t>
    <phoneticPr fontId="4" type="noConversion"/>
  </si>
  <si>
    <t xml:space="preserve">   절 할 수 있도록 교육.</t>
    <phoneticPr fontId="4" type="noConversion"/>
  </si>
  <si>
    <t xml:space="preserve">   텍사스 바비큐 립 플레이팅 교육.</t>
    <phoneticPr fontId="4" type="noConversion"/>
  </si>
  <si>
    <t>2016.10.19</t>
    <phoneticPr fontId="4" type="noConversion"/>
  </si>
  <si>
    <t>2016.10.20</t>
    <phoneticPr fontId="4" type="noConversion"/>
  </si>
  <si>
    <t>2016.10.21</t>
    <phoneticPr fontId="4" type="noConversion"/>
  </si>
  <si>
    <t>이고은 님</t>
    <phoneticPr fontId="4" type="noConversion"/>
  </si>
  <si>
    <t>최종원 님</t>
    <phoneticPr fontId="4" type="noConversion"/>
  </si>
  <si>
    <t>민사 23부</t>
    <phoneticPr fontId="4" type="noConversion"/>
  </si>
  <si>
    <t>김병선 님</t>
    <phoneticPr fontId="4" type="noConversion"/>
  </si>
  <si>
    <t>김재연 님</t>
    <phoneticPr fontId="4" type="noConversion"/>
  </si>
  <si>
    <t>박서준 님</t>
    <phoneticPr fontId="4" type="noConversion"/>
  </si>
  <si>
    <t>노연상 선생님</t>
    <phoneticPr fontId="4" type="noConversion"/>
  </si>
  <si>
    <t>이준 님</t>
    <phoneticPr fontId="4" type="noConversion"/>
  </si>
  <si>
    <t>1. 권재원 사원 코스 샐러드 플레이팅</t>
    <phoneticPr fontId="4" type="noConversion"/>
  </si>
  <si>
    <t xml:space="preserve">   시 퍼트리지 않고 야채 죽어보이지</t>
    <phoneticPr fontId="4" type="noConversion"/>
  </si>
  <si>
    <t xml:space="preserve">   않도록 주의 교육.</t>
    <phoneticPr fontId="4" type="noConversion"/>
  </si>
  <si>
    <t xml:space="preserve">   오더 페이퍼 올라왔을 시 직원들과</t>
    <phoneticPr fontId="4" type="noConversion"/>
  </si>
  <si>
    <t xml:space="preserve">   의사소통을 통하여 효율적으로 메뉴</t>
    <phoneticPr fontId="4" type="noConversion"/>
  </si>
  <si>
    <t xml:space="preserve">   생산 할 수 있도록 주의 교육.</t>
    <phoneticPr fontId="4" type="noConversion"/>
  </si>
  <si>
    <t xml:space="preserve">   전체적인 파스타 미장류 교육.</t>
    <phoneticPr fontId="4" type="noConversion"/>
  </si>
  <si>
    <t>2. 김영훈 사원 와사비 크림 생산시 와</t>
    <phoneticPr fontId="4" type="noConversion"/>
  </si>
  <si>
    <t xml:space="preserve">   사비 물량 조절 교육.</t>
    <phoneticPr fontId="4" type="noConversion"/>
  </si>
  <si>
    <t xml:space="preserve">   샐러드 및 피자용 베이컨 베이킹 재</t>
    <phoneticPr fontId="4" type="noConversion"/>
  </si>
  <si>
    <t xml:space="preserve">   교육.</t>
    <phoneticPr fontId="4" type="noConversion"/>
  </si>
  <si>
    <t>3. 채연진 사원 샐러드 및 피자용 베이컨</t>
    <phoneticPr fontId="4" type="noConversion"/>
  </si>
  <si>
    <t xml:space="preserve">   베이킹 교육.</t>
    <phoneticPr fontId="4" type="noConversion"/>
  </si>
  <si>
    <t xml:space="preserve">   핫파트 마감 교육.</t>
    <phoneticPr fontId="4" type="noConversion"/>
  </si>
  <si>
    <t xml:space="preserve">   플레이트 딜리버리 시 주의하여야 할</t>
    <phoneticPr fontId="4" type="noConversion"/>
  </si>
  <si>
    <t xml:space="preserve">   사항 교육.</t>
    <phoneticPr fontId="4" type="noConversion"/>
  </si>
  <si>
    <t xml:space="preserve">   스테이크 가니쉬 호박 고구마 굽기</t>
    <phoneticPr fontId="4" type="noConversion"/>
  </si>
  <si>
    <t>이광민 님</t>
    <phoneticPr fontId="4" type="noConversion"/>
  </si>
  <si>
    <t>이숙미 님</t>
    <phoneticPr fontId="4" type="noConversion"/>
  </si>
  <si>
    <t>이준서 변호사님</t>
    <phoneticPr fontId="4" type="noConversion"/>
  </si>
  <si>
    <t>장지혜 님</t>
    <phoneticPr fontId="4" type="noConversion"/>
  </si>
  <si>
    <t>1. 피자 스테이션 주방 배수로 기름떼</t>
    <phoneticPr fontId="4" type="noConversion"/>
  </si>
  <si>
    <t xml:space="preserve">   제거 및 대청소.</t>
    <phoneticPr fontId="4" type="noConversion"/>
  </si>
  <si>
    <t>2. 메인 주방 배수로 기름떼 제거 및</t>
    <phoneticPr fontId="4" type="noConversion"/>
  </si>
  <si>
    <t xml:space="preserve">   대청소.</t>
    <phoneticPr fontId="4" type="noConversion"/>
  </si>
  <si>
    <t>1. 임유리 주임 피쉬앤 칩스 칩류 상태</t>
    <phoneticPr fontId="4" type="noConversion"/>
  </si>
  <si>
    <t xml:space="preserve">   체크 주의 교육.</t>
    <phoneticPr fontId="4" type="noConversion"/>
  </si>
  <si>
    <t xml:space="preserve">   파스타 생산시 간 및 생면류 익힘</t>
    <phoneticPr fontId="4" type="noConversion"/>
  </si>
  <si>
    <t xml:space="preserve">   정도 체크 주의 교육.</t>
    <phoneticPr fontId="4" type="noConversion"/>
  </si>
  <si>
    <t>2. 권재원 사원 피쉬앤 칩스 칩류 상태</t>
    <phoneticPr fontId="4" type="noConversion"/>
  </si>
  <si>
    <t xml:space="preserve">   체크 방법 및 관리 방법 재교육.</t>
    <phoneticPr fontId="4" type="noConversion"/>
  </si>
  <si>
    <t xml:space="preserve">   미장 시 주변 정리 철저히 하며 청결</t>
    <phoneticPr fontId="4" type="noConversion"/>
  </si>
  <si>
    <t xml:space="preserve">   사항 주의 교육.</t>
    <phoneticPr fontId="4" type="noConversion"/>
  </si>
  <si>
    <t>3. 김영훈 사원 타임랜치 소스 생산 교육.</t>
    <phoneticPr fontId="4" type="noConversion"/>
  </si>
  <si>
    <t xml:space="preserve">   버거 패티 상태 체크 및 보완 사항 주</t>
    <phoneticPr fontId="4" type="noConversion"/>
  </si>
  <si>
    <t xml:space="preserve">   의 교육.</t>
    <phoneticPr fontId="4" type="noConversion"/>
  </si>
  <si>
    <t>4. 채연진 사원 쿠키 반죽 생산 교육.</t>
    <phoneticPr fontId="4" type="noConversion"/>
  </si>
  <si>
    <t xml:space="preserve">   타임랜치 소스 생산 교육.</t>
    <phoneticPr fontId="4" type="noConversion"/>
  </si>
  <si>
    <t xml:space="preserve">   생면 상태 체크 방법 교육.</t>
    <phoneticPr fontId="4" type="noConversion"/>
  </si>
  <si>
    <t>5. 송명규 사원 브레드 바스켓 생산 교</t>
    <phoneticPr fontId="4" type="noConversion"/>
  </si>
  <si>
    <t xml:space="preserve">   육.</t>
    <phoneticPr fontId="4" type="noConversion"/>
  </si>
  <si>
    <t xml:space="preserve">   배수로 청소 교육.</t>
    <phoneticPr fontId="4" type="noConversion"/>
  </si>
  <si>
    <t>오지헌 님</t>
    <phoneticPr fontId="4" type="noConversion"/>
  </si>
  <si>
    <t>상목회 모임</t>
    <phoneticPr fontId="4" type="noConversion"/>
  </si>
  <si>
    <t>김효진 님</t>
    <phoneticPr fontId="4" type="noConversion"/>
  </si>
  <si>
    <t>1. 백사이드 창고 정리 및 대청소.</t>
    <phoneticPr fontId="4" type="noConversion"/>
  </si>
  <si>
    <t>1. 임유리 주임 마늘 파운딩 시 으깨</t>
    <phoneticPr fontId="4" type="noConversion"/>
  </si>
  <si>
    <t xml:space="preserve">   지지 않은 마늘 없도록 체크 교육.</t>
    <phoneticPr fontId="4" type="noConversion"/>
  </si>
  <si>
    <t xml:space="preserve">   라자냐 생산 교육 및 생산.</t>
    <phoneticPr fontId="4" type="noConversion"/>
  </si>
  <si>
    <t xml:space="preserve">   오징어 춘권 BBQ용 생산 교육.</t>
    <phoneticPr fontId="4" type="noConversion"/>
  </si>
  <si>
    <t xml:space="preserve">   </t>
    <phoneticPr fontId="4" type="noConversion"/>
  </si>
  <si>
    <t>2. 권재원 사원 발주 BR Food 체크 교육.</t>
    <phoneticPr fontId="4" type="noConversion"/>
  </si>
  <si>
    <t>3. 채연진 사원 떡볶이 오더시 타이머</t>
    <phoneticPr fontId="4" type="noConversion"/>
  </si>
  <si>
    <t xml:space="preserve">   확인 철저히 할 수 있도록 주의 교육.</t>
    <phoneticPr fontId="4" type="noConversion"/>
  </si>
  <si>
    <t xml:space="preserve">   입고등록 명세서 작성 교육.</t>
    <phoneticPr fontId="4" type="noConversion"/>
  </si>
  <si>
    <t>4. 송명규 사원 알리오 빵 생산 방법</t>
    <phoneticPr fontId="4" type="noConversion"/>
  </si>
  <si>
    <t xml:space="preserve">   및 베이킹 교육.</t>
    <phoneticPr fontId="4" type="noConversion"/>
  </si>
  <si>
    <t xml:space="preserve">   쪽파 손질 방법 교육.</t>
    <phoneticPr fontId="4" type="noConversion"/>
  </si>
  <si>
    <t xml:space="preserve">   가니쉬용 빵가루 베이킹 방법 교육.</t>
    <phoneticPr fontId="4" type="noConversion"/>
  </si>
  <si>
    <t>2016.10.22</t>
    <phoneticPr fontId="4" type="noConversion"/>
  </si>
  <si>
    <t>2016.10.23</t>
    <phoneticPr fontId="4" type="noConversion"/>
  </si>
  <si>
    <t>이윤정 님</t>
    <phoneticPr fontId="4" type="noConversion"/>
  </si>
  <si>
    <t>6+3</t>
    <phoneticPr fontId="4" type="noConversion"/>
  </si>
  <si>
    <t>1. 메인 도마 및 서브 도마류 락스 소독</t>
    <phoneticPr fontId="4" type="noConversion"/>
  </si>
  <si>
    <t xml:space="preserve">   및 대청소.</t>
    <phoneticPr fontId="4" type="noConversion"/>
  </si>
  <si>
    <t>2. 트렌치 약품 이용하여 청소.</t>
    <phoneticPr fontId="4" type="noConversion"/>
  </si>
  <si>
    <t>1. 임유리 주임 데일리 게시판 작성 방</t>
    <phoneticPr fontId="4" type="noConversion"/>
  </si>
  <si>
    <t xml:space="preserve">   법 교육 및 작성.</t>
    <phoneticPr fontId="4" type="noConversion"/>
  </si>
  <si>
    <t>2. 권재원 사원 꽃게 손질 방법 교육 후</t>
    <phoneticPr fontId="4" type="noConversion"/>
  </si>
  <si>
    <t xml:space="preserve">   손질.</t>
    <phoneticPr fontId="4" type="noConversion"/>
  </si>
  <si>
    <t xml:space="preserve">   버거빵 굽는 방법 교육.</t>
    <phoneticPr fontId="4" type="noConversion"/>
  </si>
  <si>
    <t xml:space="preserve">   주말 발주 여유분 재교육.</t>
    <phoneticPr fontId="4" type="noConversion"/>
  </si>
  <si>
    <t>3. 김영훈 사원 냉장고 정리 및 선입</t>
    <phoneticPr fontId="4" type="noConversion"/>
  </si>
  <si>
    <t xml:space="preserve">   선출 에 대한 주의사항 재교육.</t>
    <phoneticPr fontId="4" type="noConversion"/>
  </si>
  <si>
    <t xml:space="preserve">   버거 패티 해동시 주의사항 재교육.</t>
    <phoneticPr fontId="4" type="noConversion"/>
  </si>
  <si>
    <t xml:space="preserve">   분리수가 및 정리 방법 재교육.</t>
    <phoneticPr fontId="4" type="noConversion"/>
  </si>
  <si>
    <t>4. 송명규 사원 피자파트 마감 재교육.</t>
    <phoneticPr fontId="4" type="noConversion"/>
  </si>
  <si>
    <t xml:space="preserve">   우오바 빵 생산 방법 교육.</t>
    <phoneticPr fontId="4" type="noConversion"/>
  </si>
  <si>
    <t xml:space="preserve">   도마 락스 소독 방법 교육.</t>
    <phoneticPr fontId="4" type="noConversion"/>
  </si>
  <si>
    <t xml:space="preserve">   스프 가니쉬 준비 및 접시 교육.</t>
    <phoneticPr fontId="4" type="noConversion"/>
  </si>
  <si>
    <t>정호길 박사님</t>
    <phoneticPr fontId="4" type="noConversion"/>
  </si>
  <si>
    <t>1. D.C 식기세척기 물떼 제거제 약품</t>
    <phoneticPr fontId="4" type="noConversion"/>
  </si>
  <si>
    <t xml:space="preserve">   이용하여 대청소.</t>
    <phoneticPr fontId="4" type="noConversion"/>
  </si>
  <si>
    <t>2. 할로윈 파티 D.P 및 음식 준비 시작.</t>
    <phoneticPr fontId="4" type="noConversion"/>
  </si>
  <si>
    <t>1. 임유리 주임 BBQ 티라미수 생산 방법</t>
    <phoneticPr fontId="4" type="noConversion"/>
  </si>
  <si>
    <t xml:space="preserve">   교육 및 생산.</t>
    <phoneticPr fontId="4" type="noConversion"/>
  </si>
  <si>
    <t xml:space="preserve">   월말 발주량 조절 교육.</t>
    <phoneticPr fontId="4" type="noConversion"/>
  </si>
  <si>
    <t xml:space="preserve">   버거 패티 조절 및 보관 방법 교육.</t>
    <phoneticPr fontId="4" type="noConversion"/>
  </si>
  <si>
    <t>2. 김영훈 사원 버거 패티 조절 및 보관</t>
    <phoneticPr fontId="4" type="noConversion"/>
  </si>
  <si>
    <t xml:space="preserve">   방법 교육.</t>
    <phoneticPr fontId="4" type="noConversion"/>
  </si>
  <si>
    <t xml:space="preserve">   햄버거 생산시 버거 빵 컷팅 방법 및</t>
    <phoneticPr fontId="4" type="noConversion"/>
  </si>
  <si>
    <t xml:space="preserve">   야채양 조절 교육.</t>
    <phoneticPr fontId="4" type="noConversion"/>
  </si>
  <si>
    <t xml:space="preserve">   새우 알리오 빵 생산 재교육.</t>
    <phoneticPr fontId="4" type="noConversion"/>
  </si>
  <si>
    <t xml:space="preserve">   피자용 토마토 소스 레시피 및 생산</t>
    <phoneticPr fontId="4" type="noConversion"/>
  </si>
  <si>
    <t xml:space="preserve">   앤쵸비 기름 조절 방법 교육.</t>
    <phoneticPr fontId="4" type="noConversion"/>
  </si>
  <si>
    <t xml:space="preserve">   러쉬 상황에서 접시 및 딜리버리 방</t>
    <phoneticPr fontId="4" type="noConversion"/>
  </si>
  <si>
    <t xml:space="preserve">   법 주의 교육.</t>
    <phoneticPr fontId="4" type="noConversion"/>
  </si>
  <si>
    <t xml:space="preserve"> </t>
    <phoneticPr fontId="4" type="noConversion"/>
  </si>
  <si>
    <t>3. 채연진 사원 생면 생산시 조절 방법</t>
    <phoneticPr fontId="4" type="noConversion"/>
  </si>
  <si>
    <t xml:space="preserve">   재교육.</t>
    <phoneticPr fontId="4" type="noConversion"/>
  </si>
  <si>
    <t xml:space="preserve">   피쉬 앤 칩스 준비 방법 교육.</t>
    <phoneticPr fontId="4" type="noConversion"/>
  </si>
  <si>
    <t xml:space="preserve">   베이컨 베이킹 방법 교육 후 생산.</t>
    <phoneticPr fontId="4" type="noConversion"/>
  </si>
  <si>
    <t>2016.10.24</t>
    <phoneticPr fontId="4" type="noConversion"/>
  </si>
  <si>
    <t>김수정 님</t>
    <phoneticPr fontId="4" type="noConversion"/>
  </si>
  <si>
    <t>백찬희 님</t>
    <phoneticPr fontId="4" type="noConversion"/>
  </si>
  <si>
    <t>1. 메인 주방 바닥 락스 소독 및 대청소.</t>
    <phoneticPr fontId="4" type="noConversion"/>
  </si>
  <si>
    <t>2. 에피 냉장고 대청소.</t>
    <phoneticPr fontId="4" type="noConversion"/>
  </si>
  <si>
    <t>1. 임유리 주임 메인 스테이크 채끝 커팅</t>
    <phoneticPr fontId="4" type="noConversion"/>
  </si>
  <si>
    <t xml:space="preserve">   시 주의사항 재교육.</t>
    <phoneticPr fontId="4" type="noConversion"/>
  </si>
  <si>
    <t xml:space="preserve">   신메뉴 레시피 및 발주사항 교육.</t>
    <phoneticPr fontId="4" type="noConversion"/>
  </si>
  <si>
    <t>2. 김영훈 사원 브레드 바스켓 재교육.</t>
    <phoneticPr fontId="4" type="noConversion"/>
  </si>
  <si>
    <t xml:space="preserve">   샐러드 생산시 가니쉬류 신경 써서</t>
    <phoneticPr fontId="4" type="noConversion"/>
  </si>
  <si>
    <t xml:space="preserve">   할 수 있도록 재교육.</t>
    <phoneticPr fontId="4" type="noConversion"/>
  </si>
  <si>
    <t xml:space="preserve">   </t>
    <phoneticPr fontId="4" type="noConversion"/>
  </si>
  <si>
    <t>3. 송명규 사원 메인 가뉘시 준비 시 유</t>
    <phoneticPr fontId="4" type="noConversion"/>
  </si>
  <si>
    <t xml:space="preserve">   의사항 교육.</t>
    <phoneticPr fontId="4" type="noConversion"/>
  </si>
  <si>
    <t xml:space="preserve">   파스타 가니쉬 플레이팅 시 주의사항</t>
    <phoneticPr fontId="4" type="noConversion"/>
  </si>
  <si>
    <t xml:space="preserve">   재교육.</t>
    <phoneticPr fontId="4" type="noConversion"/>
  </si>
  <si>
    <t>4. 채연진 사원 팜샐러드 및 세트 샐러드</t>
    <phoneticPr fontId="4" type="noConversion"/>
  </si>
  <si>
    <t xml:space="preserve">   생산 교육.</t>
    <phoneticPr fontId="4" type="noConversion"/>
  </si>
  <si>
    <t>2016.10.25</t>
    <phoneticPr fontId="4" type="noConversion"/>
  </si>
  <si>
    <t>한정석 님</t>
    <phoneticPr fontId="4" type="noConversion"/>
  </si>
  <si>
    <t>이진아 님</t>
    <phoneticPr fontId="4" type="noConversion"/>
  </si>
  <si>
    <t>고은이 님</t>
    <phoneticPr fontId="4" type="noConversion"/>
  </si>
  <si>
    <t>김동수 회장님</t>
    <phoneticPr fontId="4" type="noConversion"/>
  </si>
  <si>
    <t>이상희 님</t>
    <phoneticPr fontId="4" type="noConversion"/>
  </si>
  <si>
    <t>2. 피자 파트 냉장고 대청소.</t>
    <phoneticPr fontId="4" type="noConversion"/>
  </si>
  <si>
    <t>1. 샐러드 파트 냉장고 대청소.</t>
    <phoneticPr fontId="4" type="noConversion"/>
  </si>
  <si>
    <t>1. 임유리 주임 정글 스테이크 조리시 스</t>
    <phoneticPr fontId="4" type="noConversion"/>
  </si>
  <si>
    <t xml:space="preserve">   테이크 굽는 방법 재교육.</t>
    <phoneticPr fontId="4" type="noConversion"/>
  </si>
  <si>
    <t>2. 권재원 사원 파스타용 믹스버섯 미장</t>
    <phoneticPr fontId="4" type="noConversion"/>
  </si>
  <si>
    <t xml:space="preserve">   교육.</t>
    <phoneticPr fontId="4" type="noConversion"/>
  </si>
  <si>
    <t xml:space="preserve">   이콜랩 (세척기 세제) 발주 체크 및</t>
    <phoneticPr fontId="4" type="noConversion"/>
  </si>
  <si>
    <t xml:space="preserve">   발주 교육.</t>
    <phoneticPr fontId="4" type="noConversion"/>
  </si>
  <si>
    <t xml:space="preserve">   파스타 생면 포션 교육.</t>
    <phoneticPr fontId="4" type="noConversion"/>
  </si>
  <si>
    <t>3. 김영훈 사원 에피 알리오 새우 컷팅</t>
    <phoneticPr fontId="4" type="noConversion"/>
  </si>
  <si>
    <t xml:space="preserve">   방법 교육.</t>
    <phoneticPr fontId="4" type="noConversion"/>
  </si>
  <si>
    <t xml:space="preserve">   스테이크 가니쉬 준비 교육.</t>
    <phoneticPr fontId="4" type="noConversion"/>
  </si>
  <si>
    <t xml:space="preserve">   라자냐 셋팅 시 주의사항 교육.</t>
    <phoneticPr fontId="4" type="noConversion"/>
  </si>
  <si>
    <t>4. 송명규 사원 라자냐 셋팅 시 주의사</t>
    <phoneticPr fontId="4" type="noConversion"/>
  </si>
  <si>
    <t xml:space="preserve">   항 교육.</t>
    <phoneticPr fontId="4" type="noConversion"/>
  </si>
  <si>
    <t xml:space="preserve">   스테이크 가니쉬용 알감자 교육.</t>
    <phoneticPr fontId="4" type="noConversion"/>
  </si>
  <si>
    <t>Hall</t>
    <phoneticPr fontId="4" type="noConversion"/>
  </si>
  <si>
    <t xml:space="preserve">   에피 쉬림프 알리오 엔쵸비 중량</t>
    <phoneticPr fontId="4" type="noConversion"/>
  </si>
  <si>
    <t xml:space="preserve">   재교육.</t>
    <phoneticPr fontId="4" type="noConversion"/>
  </si>
  <si>
    <t>2016.10.26</t>
    <phoneticPr fontId="4" type="noConversion"/>
  </si>
  <si>
    <t>이찬숙 님</t>
    <phoneticPr fontId="4" type="noConversion"/>
  </si>
  <si>
    <t>이현주 님</t>
    <phoneticPr fontId="4" type="noConversion"/>
  </si>
  <si>
    <t>이수정 님</t>
    <phoneticPr fontId="4" type="noConversion"/>
  </si>
  <si>
    <t>김현희 님</t>
    <phoneticPr fontId="4" type="noConversion"/>
  </si>
  <si>
    <t>1. 할로윈 바비큐 파티용 데코 호박 준</t>
    <phoneticPr fontId="4" type="noConversion"/>
  </si>
  <si>
    <t xml:space="preserve">   비.</t>
    <phoneticPr fontId="4" type="noConversion"/>
  </si>
  <si>
    <t xml:space="preserve">   티라미수 셋팅 및 컷팅 교육.</t>
    <phoneticPr fontId="4" type="noConversion"/>
  </si>
  <si>
    <t>1. 임유리 라자냐 생산 후 컷팅 교육.</t>
    <phoneticPr fontId="4" type="noConversion"/>
  </si>
  <si>
    <t xml:space="preserve">   참치 타르타르 재료 준비 교육.</t>
    <phoneticPr fontId="4" type="noConversion"/>
  </si>
  <si>
    <t>2. 권재원 사원 양파 튀김 재교육.</t>
    <phoneticPr fontId="4" type="noConversion"/>
  </si>
  <si>
    <t xml:space="preserve">   오더시 서브 및 접시 재교육.</t>
    <phoneticPr fontId="4" type="noConversion"/>
  </si>
  <si>
    <t xml:space="preserve">   (파스타 및 핫파트)</t>
    <phoneticPr fontId="4" type="noConversion"/>
  </si>
  <si>
    <t>3. 김영훈 사원 피자 오더시 시간 체크</t>
    <phoneticPr fontId="4" type="noConversion"/>
  </si>
  <si>
    <t xml:space="preserve">   재료 해동 후 관리 교육.</t>
    <phoneticPr fontId="4" type="noConversion"/>
  </si>
  <si>
    <t>4. 채연진 사원 파스타 봉골레 미장교육.</t>
    <phoneticPr fontId="4" type="noConversion"/>
  </si>
  <si>
    <t xml:space="preserve">   샐러드 플레이팅시 야채 및 가니쉬</t>
    <phoneticPr fontId="4" type="noConversion"/>
  </si>
  <si>
    <t xml:space="preserve">   떡볶이 야채 미장 준비 교육.</t>
    <phoneticPr fontId="4" type="noConversion"/>
  </si>
  <si>
    <t>5. 송명규 사원 브레드 바스켓 재교육.</t>
    <phoneticPr fontId="4" type="noConversion"/>
  </si>
  <si>
    <t xml:space="preserve">   메뉴 오더 시 서브 및 플레이트 파악</t>
    <phoneticPr fontId="4" type="noConversion"/>
  </si>
  <si>
    <t xml:space="preserve">   쿠키 생산 교육.</t>
    <phoneticPr fontId="4" type="noConversion"/>
  </si>
  <si>
    <t>2016.10.27</t>
    <phoneticPr fontId="4" type="noConversion"/>
  </si>
  <si>
    <t>박지영 님</t>
    <phoneticPr fontId="4" type="noConversion"/>
  </si>
  <si>
    <t>김목민 님</t>
    <phoneticPr fontId="4" type="noConversion"/>
  </si>
  <si>
    <t>김강숙 님</t>
    <phoneticPr fontId="4" type="noConversion"/>
  </si>
  <si>
    <t>농어</t>
    <phoneticPr fontId="4" type="noConversion"/>
  </si>
  <si>
    <t>도미</t>
    <phoneticPr fontId="4" type="noConversion"/>
  </si>
  <si>
    <t>개조개</t>
    <phoneticPr fontId="4" type="noConversion"/>
  </si>
  <si>
    <t>칼조개</t>
    <phoneticPr fontId="4" type="noConversion"/>
  </si>
  <si>
    <t>민들조개</t>
    <phoneticPr fontId="4" type="noConversion"/>
  </si>
  <si>
    <t>꽃게</t>
    <phoneticPr fontId="4" type="noConversion"/>
  </si>
  <si>
    <t>성게알</t>
    <phoneticPr fontId="4" type="noConversion"/>
  </si>
  <si>
    <t>1. 노량진 식자재 시장조사 및 구입.</t>
    <phoneticPr fontId="4" type="noConversion"/>
  </si>
  <si>
    <t>2. 바비큐(할로윈 파티) 준비.</t>
    <phoneticPr fontId="4" type="noConversion"/>
  </si>
  <si>
    <t>1. 임유리 주임 노량진 시장 동행 후 단</t>
    <phoneticPr fontId="4" type="noConversion"/>
  </si>
  <si>
    <t xml:space="preserve">   골집 파악 및 구입 루트 교육.</t>
    <phoneticPr fontId="4" type="noConversion"/>
  </si>
  <si>
    <t xml:space="preserve">   바비큐 용 이베리코 목살 마리네이드</t>
    <phoneticPr fontId="4" type="noConversion"/>
  </si>
  <si>
    <t xml:space="preserve">   교육.</t>
    <phoneticPr fontId="4" type="noConversion"/>
  </si>
  <si>
    <t xml:space="preserve">   참치 블록 해동 방법 교육.</t>
    <phoneticPr fontId="4" type="noConversion"/>
  </si>
  <si>
    <t>2. 권재원 사원 타르타르 식자재 준비 방</t>
    <phoneticPr fontId="4" type="noConversion"/>
  </si>
  <si>
    <t xml:space="preserve">   법 재교육.</t>
    <phoneticPr fontId="4" type="noConversion"/>
  </si>
  <si>
    <t xml:space="preserve">   콜드파트 신입직원 교육 방법 교육.</t>
    <phoneticPr fontId="4" type="noConversion"/>
  </si>
  <si>
    <t xml:space="preserve">   바비큐 준비 사항 지령 및 교육.</t>
    <phoneticPr fontId="4" type="noConversion"/>
  </si>
  <si>
    <t>3. 채연진 사원 도마 교차오염 주의 교</t>
    <phoneticPr fontId="4" type="noConversion"/>
  </si>
  <si>
    <t xml:space="preserve">   육.</t>
    <phoneticPr fontId="4" type="noConversion"/>
  </si>
  <si>
    <t xml:space="preserve">   피자도우 몰딩 교육.</t>
    <phoneticPr fontId="4" type="noConversion"/>
  </si>
  <si>
    <t xml:space="preserve">   바비큐 오징어 꼬치 준비 교육.</t>
    <phoneticPr fontId="4" type="noConversion"/>
  </si>
  <si>
    <t>2016.10.28</t>
    <phoneticPr fontId="4" type="noConversion"/>
  </si>
  <si>
    <t>윤정희 님</t>
    <phoneticPr fontId="4" type="noConversion"/>
  </si>
  <si>
    <t>에릭양 에이전시</t>
    <phoneticPr fontId="4" type="noConversion"/>
  </si>
  <si>
    <t>백지영 님</t>
    <phoneticPr fontId="4" type="noConversion"/>
  </si>
  <si>
    <t>정호길 박사님</t>
    <phoneticPr fontId="4" type="noConversion"/>
  </si>
  <si>
    <t>씨티은행</t>
    <phoneticPr fontId="4" type="noConversion"/>
  </si>
  <si>
    <t>학자님</t>
    <phoneticPr fontId="4" type="noConversion"/>
  </si>
  <si>
    <t>김지연 님</t>
    <phoneticPr fontId="4" type="noConversion"/>
  </si>
  <si>
    <t>2+2</t>
    <phoneticPr fontId="4" type="noConversion"/>
  </si>
  <si>
    <t>정혜인 님</t>
    <phoneticPr fontId="4" type="noConversion"/>
  </si>
  <si>
    <t>4+4</t>
    <phoneticPr fontId="4" type="noConversion"/>
  </si>
  <si>
    <t>이자영 님</t>
    <phoneticPr fontId="4" type="noConversion"/>
  </si>
  <si>
    <t>김정건 님</t>
    <phoneticPr fontId="4" type="noConversion"/>
  </si>
  <si>
    <t>2+1</t>
    <phoneticPr fontId="4" type="noConversion"/>
  </si>
  <si>
    <t>이수정 님</t>
    <phoneticPr fontId="4" type="noConversion"/>
  </si>
  <si>
    <t>김수연 님</t>
    <phoneticPr fontId="4" type="noConversion"/>
  </si>
  <si>
    <t>1. 할로윈 바비큐 파티 진행.</t>
    <phoneticPr fontId="4" type="noConversion"/>
  </si>
  <si>
    <t>2. 김영훈 사원 신사 고메 지원.</t>
    <phoneticPr fontId="4" type="noConversion"/>
  </si>
  <si>
    <t>1. 임유리 주임 바비큐 메인 교육.</t>
    <phoneticPr fontId="4" type="noConversion"/>
  </si>
  <si>
    <t xml:space="preserve">   바비큐 구울 때 양 조절 교육.</t>
    <phoneticPr fontId="4" type="noConversion"/>
  </si>
  <si>
    <t>2. 권재원 사원 바비큐 샐러드 가니쉬</t>
    <phoneticPr fontId="4" type="noConversion"/>
  </si>
  <si>
    <t xml:space="preserve">   플레이팅 교육.</t>
    <phoneticPr fontId="4" type="noConversion"/>
  </si>
  <si>
    <t xml:space="preserve">   바비큐용 쉬림프 부르스게타 교육.</t>
    <phoneticPr fontId="4" type="noConversion"/>
  </si>
  <si>
    <t>3. 채연진 사원 바비큐용 쉬림프 부르스</t>
    <phoneticPr fontId="4" type="noConversion"/>
  </si>
  <si>
    <t xml:space="preserve">   게타 교육.</t>
    <phoneticPr fontId="4" type="noConversion"/>
  </si>
  <si>
    <t xml:space="preserve">   바비큐 야채 컷팅 교육.</t>
    <phoneticPr fontId="4" type="noConversion"/>
  </si>
  <si>
    <t xml:space="preserve">   바비큐 그릴 보조 및 딜리버리 교육.</t>
    <phoneticPr fontId="4" type="noConversion"/>
  </si>
  <si>
    <t xml:space="preserve">   바비큐 핫도그 준비 교육.</t>
    <phoneticPr fontId="4" type="noConversion"/>
  </si>
  <si>
    <t>4. 김영훈 사원 신사 고메 지원.</t>
    <phoneticPr fontId="4" type="noConversion"/>
  </si>
  <si>
    <t xml:space="preserve">   바비큐 치킨 조리 방법 교육.</t>
    <phoneticPr fontId="4" type="noConversion"/>
  </si>
  <si>
    <t xml:space="preserve">   바비큐 생선 소금구이 교육.</t>
    <phoneticPr fontId="4" type="noConversion"/>
  </si>
  <si>
    <t>5. 송명규 사원 바비큐용 쉬림프 부르스</t>
    <phoneticPr fontId="4" type="noConversion"/>
  </si>
  <si>
    <t xml:space="preserve">   바비큐용 치킨 조리 방법 교육.</t>
    <phoneticPr fontId="4" type="noConversion"/>
  </si>
  <si>
    <t>2016.10.30</t>
    <phoneticPr fontId="4" type="noConversion"/>
  </si>
  <si>
    <t>2016.10.29</t>
    <phoneticPr fontId="4" type="noConversion"/>
  </si>
  <si>
    <t>이문규 님</t>
    <phoneticPr fontId="4" type="noConversion"/>
  </si>
  <si>
    <t>최은미 님</t>
    <phoneticPr fontId="4" type="noConversion"/>
  </si>
  <si>
    <t>5+3</t>
    <phoneticPr fontId="4" type="noConversion"/>
  </si>
  <si>
    <t>1. 도마 락스 소독 및 대청소.</t>
    <phoneticPr fontId="4" type="noConversion"/>
  </si>
  <si>
    <t>2. 냉동고 정리 및 대청소.</t>
    <phoneticPr fontId="4" type="noConversion"/>
  </si>
  <si>
    <t>1. 임유리 주임 고기 보관 방법 재교육.</t>
    <phoneticPr fontId="4" type="noConversion"/>
  </si>
  <si>
    <t xml:space="preserve">   가을 신메뉴 Fish Main 교육 후 생산.</t>
    <phoneticPr fontId="4" type="noConversion"/>
  </si>
  <si>
    <t>2. 권재원 사원 메인 바비큐 립 교육.</t>
    <phoneticPr fontId="4" type="noConversion"/>
  </si>
  <si>
    <t xml:space="preserve">   버거 패티 팬프라잉 방법 교육.</t>
    <phoneticPr fontId="4" type="noConversion"/>
  </si>
  <si>
    <t>3. 김영훈 사원 콥 샐러드 교육.</t>
    <phoneticPr fontId="4" type="noConversion"/>
  </si>
  <si>
    <t xml:space="preserve">   버거 생산시 로메인 상태 체크 및</t>
    <phoneticPr fontId="4" type="noConversion"/>
  </si>
  <si>
    <t xml:space="preserve">   플레이팅 교육.</t>
    <phoneticPr fontId="4" type="noConversion"/>
  </si>
  <si>
    <t>4. 송명규 사원 팜 샐러드 교육 후 생산.</t>
    <phoneticPr fontId="4" type="noConversion"/>
  </si>
  <si>
    <t xml:space="preserve">   피자 도우 성형 방법 교육.</t>
    <phoneticPr fontId="4" type="noConversion"/>
  </si>
  <si>
    <t xml:space="preserve">   양파 슬라이스 생산 교육.</t>
    <phoneticPr fontId="4" type="noConversion"/>
  </si>
  <si>
    <t xml:space="preserve">   대추토마토 콩까세 방법 교육.</t>
    <phoneticPr fontId="4" type="noConversion"/>
  </si>
  <si>
    <t>장재원 님</t>
    <phoneticPr fontId="4" type="noConversion"/>
  </si>
  <si>
    <t>6+2</t>
    <phoneticPr fontId="4" type="noConversion"/>
  </si>
  <si>
    <t>김지민 님</t>
    <phoneticPr fontId="4" type="noConversion"/>
  </si>
  <si>
    <t>강소영 님</t>
    <phoneticPr fontId="4" type="noConversion"/>
  </si>
  <si>
    <t>1. 쿨링 머신 대청소.</t>
    <phoneticPr fontId="4" type="noConversion"/>
  </si>
  <si>
    <t>2. 샐러드 상부 냉장고 성에 제거 및 대</t>
    <phoneticPr fontId="4" type="noConversion"/>
  </si>
  <si>
    <t xml:space="preserve">   청소.</t>
    <phoneticPr fontId="4" type="noConversion"/>
  </si>
  <si>
    <t>3. 에피 상부 냉장고 성에 제거 및 대청</t>
    <phoneticPr fontId="4" type="noConversion"/>
  </si>
  <si>
    <t xml:space="preserve">   소.</t>
    <phoneticPr fontId="4" type="noConversion"/>
  </si>
  <si>
    <t>1. 권재원 사원 주빠 파스타 미장 교육</t>
    <phoneticPr fontId="4" type="noConversion"/>
  </si>
  <si>
    <t xml:space="preserve">   및 생산 방법 교육.</t>
    <phoneticPr fontId="4" type="noConversion"/>
  </si>
  <si>
    <t xml:space="preserve">   꽃게 로제 파스타 생산 교육.</t>
    <phoneticPr fontId="4" type="noConversion"/>
  </si>
  <si>
    <t xml:space="preserve">   샐러드 믹스 크기 조정 교육.</t>
    <phoneticPr fontId="4" type="noConversion"/>
  </si>
  <si>
    <t>2. 김영훈 사원 수비드 머신 사용 방법</t>
    <phoneticPr fontId="4" type="noConversion"/>
  </si>
  <si>
    <t xml:space="preserve">   교육.</t>
    <phoneticPr fontId="4" type="noConversion"/>
  </si>
  <si>
    <t xml:space="preserve">   피자 생산시 도우 피는 방법 재교육</t>
    <phoneticPr fontId="4" type="noConversion"/>
  </si>
  <si>
    <t xml:space="preserve">   및 생산 속도 빠르게 할 수 있도록</t>
    <phoneticPr fontId="4" type="noConversion"/>
  </si>
  <si>
    <t xml:space="preserve">   교정.</t>
    <phoneticPr fontId="4" type="noConversion"/>
  </si>
  <si>
    <t xml:space="preserve">   청소 시 주의사항 교육.</t>
    <phoneticPr fontId="4" type="noConversion"/>
  </si>
  <si>
    <t>3. 채연진 사원 커클랜드 모짜 블록 치즈</t>
    <phoneticPr fontId="4" type="noConversion"/>
  </si>
  <si>
    <t xml:space="preserve">   소분 방법 교육.</t>
    <phoneticPr fontId="4" type="noConversion"/>
  </si>
  <si>
    <t xml:space="preserve">   수비 드 머신 사용 방법 교육.</t>
    <phoneticPr fontId="4" type="noConversion"/>
  </si>
  <si>
    <t xml:space="preserve">   팜샐러드, 콥샐러드 생산 교육 및</t>
    <phoneticPr fontId="4" type="noConversion"/>
  </si>
  <si>
    <t xml:space="preserve">   생산.</t>
    <phoneticPr fontId="4" type="noConversion"/>
  </si>
  <si>
    <t xml:space="preserve"> </t>
    <phoneticPr fontId="4" type="noConversion"/>
  </si>
  <si>
    <t>2016.10.31</t>
    <phoneticPr fontId="4" type="noConversion"/>
  </si>
  <si>
    <t>밤비니 선플라워</t>
    <phoneticPr fontId="4" type="noConversion"/>
  </si>
  <si>
    <t>박수정 님</t>
    <phoneticPr fontId="4" type="noConversion"/>
  </si>
  <si>
    <t>송유림 님</t>
    <phoneticPr fontId="4" type="noConversion"/>
  </si>
  <si>
    <t>1. 10월 인벤토리 조사 시작.</t>
    <phoneticPr fontId="4" type="noConversion"/>
  </si>
  <si>
    <t>2. 10월 월말서류 마감 시작.</t>
    <phoneticPr fontId="4" type="noConversion"/>
  </si>
  <si>
    <t>1. 임유리 주임 가을 개편 메뉴 케이준</t>
    <phoneticPr fontId="4" type="noConversion"/>
  </si>
  <si>
    <t xml:space="preserve">   샐러드 피자 교육 후 생산.</t>
    <phoneticPr fontId="4" type="noConversion"/>
  </si>
  <si>
    <t xml:space="preserve">   치즈 케잌 컷팅 방법 교육.</t>
    <phoneticPr fontId="4" type="noConversion"/>
  </si>
  <si>
    <t>2. 채연진 사원 세트 샐러드 믹스 야채</t>
    <phoneticPr fontId="4" type="noConversion"/>
  </si>
  <si>
    <t xml:space="preserve">   양 조절 교육.</t>
    <phoneticPr fontId="4" type="noConversion"/>
  </si>
  <si>
    <t xml:space="preserve">   도우 몰딩 재교육.</t>
    <phoneticPr fontId="4" type="noConversion"/>
  </si>
  <si>
    <t xml:space="preserve">   피자 도우 피는 방법 재교육 후 피자</t>
    <phoneticPr fontId="4" type="noConversion"/>
  </si>
  <si>
    <t>3. 송명규 사원 피자 도우 피는 방법 재</t>
    <phoneticPr fontId="4" type="noConversion"/>
  </si>
  <si>
    <t xml:space="preserve">   교육 후 피자 생산 교육.</t>
    <phoneticPr fontId="4" type="noConversion"/>
  </si>
  <si>
    <t xml:space="preserve">   콥샐러드 미장 교육.</t>
    <phoneticPr fontId="4" type="noConversion"/>
  </si>
  <si>
    <t xml:space="preserve">   무피클 생산 방법 교육.</t>
    <phoneticPr fontId="4" type="noConversion"/>
  </si>
  <si>
    <t xml:space="preserve">   피클 주스 생산 방법 교육.</t>
    <phoneticPr fontId="4" type="noConversion"/>
  </si>
  <si>
    <t xml:space="preserve">   샐러드 플레이팅 방법 재교육.</t>
    <phoneticPr fontId="4" type="noConversion"/>
  </si>
  <si>
    <t>점심 시간 워킹 및 법원 고객 방문</t>
    <phoneticPr fontId="4" type="noConversion"/>
  </si>
  <si>
    <t>이 꾸준 하였습니다.</t>
    <phoneticPr fontId="4" type="noConversion"/>
  </si>
  <si>
    <t>법원 방문 고객 중 대부분 평소 오시</t>
    <phoneticPr fontId="4" type="noConversion"/>
  </si>
  <si>
    <t>던 분들의 방문이 많았습니다.</t>
    <phoneticPr fontId="4" type="noConversion"/>
  </si>
  <si>
    <t>저녁시간 노연상님 께서 1인 \50,000</t>
    <phoneticPr fontId="4" type="noConversion"/>
  </si>
  <si>
    <t>원 코스 요청 하셔서 주방과 의사소통</t>
    <phoneticPr fontId="4" type="noConversion"/>
  </si>
  <si>
    <t>후 준비 하여 당일 준비 해서</t>
    <phoneticPr fontId="4" type="noConversion"/>
  </si>
  <si>
    <t>제공 해 드렸습니다.</t>
    <phoneticPr fontId="4" type="noConversion"/>
  </si>
  <si>
    <t>9월 방문 이후 꾸준하게 방문 해 주시고</t>
    <phoneticPr fontId="4" type="noConversion"/>
  </si>
  <si>
    <t>있습니다.</t>
    <phoneticPr fontId="4" type="noConversion"/>
  </si>
  <si>
    <t>점심과 저녁 꾸준한 고객 방문이 이어</t>
    <phoneticPr fontId="4" type="noConversion"/>
  </si>
  <si>
    <t>졌습니다.</t>
    <phoneticPr fontId="4" type="noConversion"/>
  </si>
  <si>
    <t>예약이 많지 않았으나, 워킹 고객</t>
    <phoneticPr fontId="4" type="noConversion"/>
  </si>
  <si>
    <t>방문이 많았습니다.</t>
    <phoneticPr fontId="4" type="noConversion"/>
  </si>
  <si>
    <t>몇일 간 투데이스페셜 판매량이 늘어</t>
    <phoneticPr fontId="4" type="noConversion"/>
  </si>
  <si>
    <t>나는 추세 입니다.</t>
    <phoneticPr fontId="4" type="noConversion"/>
  </si>
  <si>
    <t>상설 BBQ 할로윈 준비를 시작 하였으</t>
    <phoneticPr fontId="4" type="noConversion"/>
  </si>
  <si>
    <t>며, 데코 및 고객 초대 리스트</t>
    <phoneticPr fontId="4" type="noConversion"/>
  </si>
  <si>
    <t>정리하여 진행 중 입니다.</t>
    <phoneticPr fontId="4" type="noConversion"/>
  </si>
  <si>
    <t xml:space="preserve">점심과 저녁 워킹 고객 방문이 꾸준 </t>
    <phoneticPr fontId="4" type="noConversion"/>
  </si>
  <si>
    <t>하였습니다.</t>
    <phoneticPr fontId="4" type="noConversion"/>
  </si>
  <si>
    <t>저녁시간 예약 없이 가족단위 방문이</t>
    <phoneticPr fontId="4" type="noConversion"/>
  </si>
  <si>
    <t>많은 고객이 있었는데 내일 진행하는</t>
    <phoneticPr fontId="4" type="noConversion"/>
  </si>
  <si>
    <t>할로윈 BBQ 초대 안내를 드렸습니다.</t>
    <phoneticPr fontId="4" type="noConversion"/>
  </si>
  <si>
    <t>해당 고객의 반응이 매우 좋았습니다.</t>
    <phoneticPr fontId="4" type="noConversion"/>
  </si>
  <si>
    <t>방문 시 항상 와인과 식사를 같이</t>
    <phoneticPr fontId="4" type="noConversion"/>
  </si>
  <si>
    <t>이용 하시는 고객 입니다.</t>
    <phoneticPr fontId="4" type="noConversion"/>
  </si>
  <si>
    <t>추후 재방문 안내도 같이 드렸습니다.</t>
    <phoneticPr fontId="4" type="noConversion"/>
  </si>
  <si>
    <t>저녁 시간 퇴근 후 에어컨 필터 및</t>
    <phoneticPr fontId="4" type="noConversion"/>
  </si>
  <si>
    <t>할로윈 데코 작업 마무리를 하였습니다.</t>
    <phoneticPr fontId="4" type="noConversion"/>
  </si>
  <si>
    <t>할로윈 상설 BBQ 행사를 진행 하였</t>
    <phoneticPr fontId="4" type="noConversion"/>
  </si>
  <si>
    <t>습니다.</t>
    <phoneticPr fontId="4" type="noConversion"/>
  </si>
  <si>
    <t>VIP 고객 초대 및 워킹 고객 방문</t>
    <phoneticPr fontId="4" type="noConversion"/>
  </si>
  <si>
    <t>으로 진행 하였습니다.</t>
    <phoneticPr fontId="4" type="noConversion"/>
  </si>
  <si>
    <t>대부분 주변 회사나 병원 위주의</t>
    <phoneticPr fontId="4" type="noConversion"/>
  </si>
  <si>
    <t>초대 받아 온 고객들의 반응이</t>
    <phoneticPr fontId="4" type="noConversion"/>
  </si>
  <si>
    <t xml:space="preserve">매우 좋았습니다. </t>
    <phoneticPr fontId="4" type="noConversion"/>
  </si>
  <si>
    <t>음료 및 주류 매출이 좋았습니다.</t>
    <phoneticPr fontId="4" type="noConversion"/>
  </si>
  <si>
    <t>행사 진행 전 필요한 테이블 세팅</t>
    <phoneticPr fontId="4" type="noConversion"/>
  </si>
  <si>
    <t>매장 데코 및 행사 진행 방법을</t>
    <phoneticPr fontId="4" type="noConversion"/>
  </si>
  <si>
    <t xml:space="preserve">김현수 사원에게 교육과 함께 진행 </t>
    <phoneticPr fontId="4" type="noConversion"/>
  </si>
  <si>
    <t xml:space="preserve">해당 방문 고객들의 연말 방문이 </t>
    <phoneticPr fontId="4" type="noConversion"/>
  </si>
  <si>
    <t>많아질 것 같습니다.</t>
    <phoneticPr fontId="4" type="noConversion"/>
  </si>
  <si>
    <t xml:space="preserve">쿠키 판매 시작 후 쿠키 판매가 </t>
    <phoneticPr fontId="4" type="noConversion"/>
  </si>
  <si>
    <t>꾸준하게 증가 하는 추세 입니다.</t>
    <phoneticPr fontId="4" type="noConversion"/>
  </si>
  <si>
    <t>김현수 사원과 디저트 판매 매출 강화</t>
    <phoneticPr fontId="4" type="noConversion"/>
  </si>
  <si>
    <t>방안 강구 하였으며, 우선 자주</t>
    <phoneticPr fontId="4" type="noConversion"/>
  </si>
  <si>
    <t>방문 하시는 고객 에게 디저트 우선</t>
    <phoneticPr fontId="4" type="noConversion"/>
  </si>
  <si>
    <t>제공 할 수 있도록 전달 하였습니다.</t>
    <phoneticPr fontId="4" type="noConversion"/>
  </si>
  <si>
    <t>11월 와인 리스트 변경 예정 이어서</t>
    <phoneticPr fontId="4" type="noConversion"/>
  </si>
  <si>
    <t xml:space="preserve">최과장님과 미팅 진행 후 변경 예정 </t>
    <phoneticPr fontId="4" type="noConversion"/>
  </si>
  <si>
    <t>입니다.</t>
    <phoneticPr fontId="4" type="noConversion"/>
  </si>
</sst>
</file>

<file path=xl/styles.xml><?xml version="1.0" encoding="utf-8"?>
<styleSheet xmlns="http://schemas.openxmlformats.org/spreadsheetml/2006/main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나눔고딕OTF"/>
      <charset val="129"/>
    </font>
    <font>
      <sz val="8"/>
      <name val="맑은 고딕"/>
      <family val="2"/>
      <charset val="129"/>
      <scheme val="minor"/>
    </font>
    <font>
      <sz val="12"/>
      <color theme="1"/>
      <name val="나눔고딕OTF"/>
      <charset val="129"/>
    </font>
    <font>
      <sz val="8"/>
      <name val="맑은 고딕"/>
      <family val="2"/>
      <scheme val="minor"/>
    </font>
    <font>
      <b/>
      <sz val="12"/>
      <color theme="1"/>
      <name val="나눔고딕OTF"/>
      <charset val="129"/>
    </font>
    <font>
      <sz val="12"/>
      <color theme="1"/>
      <name val="나눔고딕OTF"/>
      <family val="3"/>
      <charset val="129"/>
    </font>
    <font>
      <b/>
      <sz val="12"/>
      <color rgb="FF000000"/>
      <name val="나눔고딕OTF"/>
      <charset val="129"/>
    </font>
    <font>
      <sz val="12"/>
      <name val="나눔고딕OTF"/>
      <charset val="129"/>
    </font>
    <font>
      <sz val="12"/>
      <name val="나눔고딕OTF"/>
      <family val="3"/>
      <charset val="129"/>
    </font>
    <font>
      <sz val="12"/>
      <color rgb="FF000000"/>
      <name val="나눔고딕OTF"/>
      <charset val="129"/>
    </font>
    <font>
      <sz val="10"/>
      <color rgb="FF000000"/>
      <name val="나눔고딕OTF"/>
      <charset val="129"/>
    </font>
    <font>
      <sz val="12"/>
      <color rgb="FFFF0000"/>
      <name val="나눔고딕OTF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2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/>
    <xf numFmtId="0" fontId="2" fillId="0" borderId="1" xfId="2" applyBorder="1"/>
    <xf numFmtId="0" fontId="7" fillId="0" borderId="4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5" fillId="0" borderId="11" xfId="2" applyFont="1" applyBorder="1" applyAlignment="1"/>
    <xf numFmtId="9" fontId="0" fillId="0" borderId="0" xfId="0" applyNumberFormat="1">
      <alignment vertical="center"/>
    </xf>
    <xf numFmtId="0" fontId="8" fillId="0" borderId="1" xfId="2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9" fontId="9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9" fontId="8" fillId="0" borderId="1" xfId="2" applyNumberFormat="1" applyFont="1" applyBorder="1" applyAlignment="1">
      <alignment horizontal="center" vertical="center"/>
    </xf>
    <xf numFmtId="9" fontId="8" fillId="0" borderId="13" xfId="2" applyNumberFormat="1" applyFont="1" applyBorder="1" applyAlignment="1">
      <alignment horizontal="center" vertical="center"/>
    </xf>
    <xf numFmtId="9" fontId="7" fillId="0" borderId="13" xfId="2" applyNumberFormat="1" applyFont="1" applyBorder="1" applyAlignment="1">
      <alignment horizontal="center" vertical="center"/>
    </xf>
    <xf numFmtId="9" fontId="8" fillId="0" borderId="14" xfId="2" applyNumberFormat="1" applyFont="1" applyBorder="1" applyAlignment="1">
      <alignment horizontal="center" vertical="center"/>
    </xf>
    <xf numFmtId="9" fontId="7" fillId="0" borderId="14" xfId="2" applyNumberFormat="1" applyFont="1" applyBorder="1" applyAlignment="1">
      <alignment horizontal="center" vertical="center"/>
    </xf>
    <xf numFmtId="9" fontId="8" fillId="0" borderId="8" xfId="2" applyNumberFormat="1" applyFont="1" applyBorder="1" applyAlignment="1">
      <alignment horizontal="center" vertical="center"/>
    </xf>
    <xf numFmtId="9" fontId="7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9" fontId="8" fillId="0" borderId="0" xfId="2" applyNumberFormat="1" applyFont="1" applyBorder="1" applyAlignment="1">
      <alignment horizontal="center" vertical="center"/>
    </xf>
    <xf numFmtId="20" fontId="5" fillId="0" borderId="1" xfId="2" applyNumberFormat="1" applyFont="1" applyBorder="1" applyAlignment="1">
      <alignment horizontal="center"/>
    </xf>
    <xf numFmtId="20" fontId="5" fillId="0" borderId="14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20" fontId="5" fillId="0" borderId="28" xfId="2" applyNumberFormat="1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1" fontId="12" fillId="0" borderId="1" xfId="3" applyFont="1" applyBorder="1" applyAlignment="1">
      <alignment horizontal="left" vertical="center"/>
    </xf>
    <xf numFmtId="41" fontId="12" fillId="0" borderId="13" xfId="3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42" fontId="12" fillId="0" borderId="30" xfId="4" applyFont="1" applyBorder="1" applyAlignment="1">
      <alignment horizontal="left" vertical="center"/>
    </xf>
    <xf numFmtId="0" fontId="12" fillId="0" borderId="30" xfId="2" applyFont="1" applyBorder="1" applyAlignment="1"/>
    <xf numFmtId="0" fontId="12" fillId="0" borderId="30" xfId="2" applyFont="1" applyBorder="1" applyAlignment="1">
      <alignment horizontal="center" vertical="center"/>
    </xf>
    <xf numFmtId="41" fontId="12" fillId="0" borderId="30" xfId="3" applyFont="1" applyBorder="1" applyAlignment="1">
      <alignment horizontal="left"/>
    </xf>
    <xf numFmtId="0" fontId="12" fillId="0" borderId="31" xfId="2" applyFont="1" applyBorder="1" applyAlignment="1"/>
    <xf numFmtId="0" fontId="2" fillId="0" borderId="32" xfId="2" applyBorder="1"/>
    <xf numFmtId="0" fontId="5" fillId="0" borderId="5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28" xfId="2" applyFont="1" applyBorder="1" applyAlignment="1">
      <alignment horizontal="center" vertical="center"/>
    </xf>
    <xf numFmtId="0" fontId="11" fillId="3" borderId="2" xfId="2" applyFont="1" applyFill="1" applyBorder="1" applyAlignment="1">
      <alignment horizontal="left"/>
    </xf>
    <xf numFmtId="0" fontId="11" fillId="3" borderId="5" xfId="2" applyFont="1" applyFill="1" applyBorder="1" applyAlignment="1">
      <alignment horizontal="left"/>
    </xf>
    <xf numFmtId="0" fontId="11" fillId="3" borderId="3" xfId="2" applyFont="1" applyFill="1" applyBorder="1" applyAlignment="1">
      <alignment horizontal="left"/>
    </xf>
    <xf numFmtId="0" fontId="10" fillId="3" borderId="2" xfId="2" applyFont="1" applyFill="1" applyBorder="1" applyAlignment="1">
      <alignment horizontal="left"/>
    </xf>
    <xf numFmtId="0" fontId="5" fillId="0" borderId="2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/>
    </xf>
    <xf numFmtId="41" fontId="5" fillId="0" borderId="2" xfId="3" applyFont="1" applyBorder="1" applyAlignment="1">
      <alignment horizontal="center"/>
    </xf>
    <xf numFmtId="41" fontId="5" fillId="0" borderId="5" xfId="3" applyFont="1" applyBorder="1" applyAlignment="1">
      <alignment horizontal="center"/>
    </xf>
    <xf numFmtId="41" fontId="5" fillId="0" borderId="3" xfId="3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41" fontId="5" fillId="0" borderId="2" xfId="3" applyFont="1" applyBorder="1" applyAlignment="1">
      <alignment horizontal="right"/>
    </xf>
    <xf numFmtId="41" fontId="5" fillId="0" borderId="5" xfId="3" applyFont="1" applyBorder="1" applyAlignment="1">
      <alignment horizontal="right"/>
    </xf>
    <xf numFmtId="41" fontId="5" fillId="0" borderId="3" xfId="3" applyFont="1" applyBorder="1" applyAlignment="1">
      <alignment horizontal="right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9" fontId="7" fillId="0" borderId="15" xfId="2" applyNumberFormat="1" applyFont="1" applyBorder="1" applyAlignment="1">
      <alignment horizontal="center" vertical="center"/>
    </xf>
    <xf numFmtId="9" fontId="7" fillId="0" borderId="20" xfId="2" applyNumberFormat="1" applyFont="1" applyBorder="1" applyAlignment="1">
      <alignment horizontal="center" vertical="center"/>
    </xf>
    <xf numFmtId="9" fontId="8" fillId="0" borderId="16" xfId="2" applyNumberFormat="1" applyFont="1" applyBorder="1" applyAlignment="1">
      <alignment horizontal="center" vertical="center"/>
    </xf>
    <xf numFmtId="9" fontId="8" fillId="0" borderId="17" xfId="2" applyNumberFormat="1" applyFont="1" applyBorder="1" applyAlignment="1">
      <alignment horizontal="center" vertical="center"/>
    </xf>
    <xf numFmtId="9" fontId="8" fillId="0" borderId="18" xfId="2" applyNumberFormat="1" applyFont="1" applyBorder="1" applyAlignment="1">
      <alignment horizontal="center" vertical="center"/>
    </xf>
    <xf numFmtId="9" fontId="7" fillId="0" borderId="19" xfId="2" applyNumberFormat="1" applyFont="1" applyBorder="1" applyAlignment="1">
      <alignment horizontal="center" vertical="center"/>
    </xf>
    <xf numFmtId="9" fontId="7" fillId="0" borderId="24" xfId="2" applyNumberFormat="1" applyFont="1" applyBorder="1" applyAlignment="1">
      <alignment horizontal="center" vertical="center"/>
    </xf>
    <xf numFmtId="9" fontId="8" fillId="0" borderId="21" xfId="2" applyNumberFormat="1" applyFont="1" applyBorder="1" applyAlignment="1">
      <alignment horizontal="center" vertical="center"/>
    </xf>
    <xf numFmtId="9" fontId="8" fillId="0" borderId="22" xfId="2" applyNumberFormat="1" applyFont="1" applyBorder="1" applyAlignment="1">
      <alignment horizontal="center" vertical="center"/>
    </xf>
    <xf numFmtId="9" fontId="8" fillId="0" borderId="23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26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28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10" fillId="0" borderId="2" xfId="2" applyFont="1" applyFill="1" applyBorder="1" applyAlignment="1">
      <alignment horizontal="left"/>
    </xf>
    <xf numFmtId="0" fontId="10" fillId="0" borderId="5" xfId="2" applyFont="1" applyFill="1" applyBorder="1" applyAlignment="1">
      <alignment horizontal="left"/>
    </xf>
    <xf numFmtId="0" fontId="10" fillId="0" borderId="3" xfId="2" applyFont="1" applyFill="1" applyBorder="1" applyAlignment="1">
      <alignment horizontal="left"/>
    </xf>
    <xf numFmtId="0" fontId="11" fillId="0" borderId="5" xfId="2" applyFont="1" applyFill="1" applyBorder="1" applyAlignment="1">
      <alignment horizontal="left"/>
    </xf>
    <xf numFmtId="0" fontId="11" fillId="0" borderId="3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0" fontId="5" fillId="3" borderId="5" xfId="2" applyFont="1" applyFill="1" applyBorder="1" applyAlignment="1">
      <alignment horizontal="left"/>
    </xf>
    <xf numFmtId="0" fontId="5" fillId="3" borderId="3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10" fillId="2" borderId="2" xfId="2" applyFont="1" applyFill="1" applyBorder="1" applyAlignment="1">
      <alignment horizontal="left"/>
    </xf>
    <xf numFmtId="0" fontId="11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left"/>
    </xf>
    <xf numFmtId="0" fontId="11" fillId="3" borderId="5" xfId="2" applyFont="1" applyFill="1" applyBorder="1" applyAlignment="1">
      <alignment horizontal="left"/>
    </xf>
    <xf numFmtId="0" fontId="11" fillId="3" borderId="3" xfId="2" applyFont="1" applyFill="1" applyBorder="1" applyAlignment="1">
      <alignment horizontal="left"/>
    </xf>
    <xf numFmtId="0" fontId="5" fillId="0" borderId="2" xfId="2" applyFont="1" applyFill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left"/>
    </xf>
    <xf numFmtId="0" fontId="7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5" fillId="0" borderId="0" xfId="2" applyFont="1" applyBorder="1" applyAlignment="1">
      <alignment horizontal="left"/>
    </xf>
    <xf numFmtId="0" fontId="9" fillId="0" borderId="11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2" fillId="0" borderId="0" xfId="2" applyBorder="1" applyAlignment="1">
      <alignment horizontal="center"/>
    </xf>
    <xf numFmtId="0" fontId="11" fillId="2" borderId="2" xfId="2" applyFont="1" applyFill="1" applyBorder="1" applyAlignment="1">
      <alignment horizontal="left"/>
    </xf>
    <xf numFmtId="0" fontId="10" fillId="2" borderId="5" xfId="2" applyFont="1" applyFill="1" applyBorder="1" applyAlignment="1">
      <alignment horizontal="left"/>
    </xf>
    <xf numFmtId="0" fontId="10" fillId="2" borderId="3" xfId="2" applyFont="1" applyFill="1" applyBorder="1" applyAlignment="1">
      <alignment horizontal="left"/>
    </xf>
    <xf numFmtId="0" fontId="11" fillId="0" borderId="2" xfId="2" applyFont="1" applyFill="1" applyBorder="1" applyAlignment="1">
      <alignment horizontal="left"/>
    </xf>
    <xf numFmtId="41" fontId="12" fillId="0" borderId="2" xfId="3" applyFont="1" applyBorder="1" applyAlignment="1">
      <alignment horizontal="center" vertical="center"/>
    </xf>
    <xf numFmtId="41" fontId="12" fillId="0" borderId="3" xfId="3" applyFont="1" applyBorder="1" applyAlignment="1">
      <alignment horizontal="center" vertical="center"/>
    </xf>
    <xf numFmtId="0" fontId="10" fillId="3" borderId="2" xfId="2" applyFont="1" applyFill="1" applyBorder="1" applyAlignment="1">
      <alignment horizontal="left"/>
    </xf>
    <xf numFmtId="0" fontId="14" fillId="3" borderId="2" xfId="2" applyFont="1" applyFill="1" applyBorder="1" applyAlignment="1">
      <alignment horizontal="left"/>
    </xf>
    <xf numFmtId="0" fontId="14" fillId="3" borderId="5" xfId="2" applyFont="1" applyFill="1" applyBorder="1" applyAlignment="1">
      <alignment horizontal="left"/>
    </xf>
    <xf numFmtId="0" fontId="14" fillId="3" borderId="3" xfId="2" applyFont="1" applyFill="1" applyBorder="1" applyAlignment="1">
      <alignment horizontal="left"/>
    </xf>
    <xf numFmtId="0" fontId="10" fillId="3" borderId="5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</cellXfs>
  <cellStyles count="5">
    <cellStyle name="백분율" xfId="1" builtinId="5"/>
    <cellStyle name="쉼표 [0] 2" xfId="3"/>
    <cellStyle name="통화 [0] 2" xfId="4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opLeftCell="A85" zoomScaleNormal="100" workbookViewId="0">
      <selection activeCell="E6" sqref="E6:H6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66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971500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576500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f>SUM(B4:D5)</f>
        <v>1548000</v>
      </c>
      <c r="C6" s="85"/>
      <c r="D6" s="86"/>
      <c r="E6" s="106"/>
      <c r="F6" s="107"/>
      <c r="G6" s="107"/>
      <c r="H6" s="108"/>
    </row>
    <row r="7" spans="1:12" ht="20.100000000000001" customHeight="1">
      <c r="A7" s="2" t="s">
        <v>11</v>
      </c>
      <c r="B7" s="84">
        <f>B6</f>
        <v>1548000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0.11</v>
      </c>
      <c r="C10" s="11" t="s">
        <v>15</v>
      </c>
      <c r="D10" s="13">
        <v>0.08</v>
      </c>
      <c r="E10" s="14" t="s">
        <v>16</v>
      </c>
      <c r="F10" s="15">
        <v>0.14000000000000001</v>
      </c>
      <c r="G10" s="14" t="s">
        <v>17</v>
      </c>
      <c r="H10" s="15">
        <v>0.23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0.15</v>
      </c>
      <c r="C11" s="16" t="s">
        <v>20</v>
      </c>
      <c r="D11" s="15">
        <v>0.11</v>
      </c>
      <c r="E11" s="16" t="s">
        <v>21</v>
      </c>
      <c r="F11" s="15">
        <v>0.03</v>
      </c>
      <c r="G11" s="11" t="s">
        <v>22</v>
      </c>
      <c r="H11" s="15">
        <v>0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0.12</v>
      </c>
      <c r="C12" s="17" t="s">
        <v>25</v>
      </c>
      <c r="D12" s="18">
        <v>0.02</v>
      </c>
      <c r="E12" s="17" t="s">
        <v>26</v>
      </c>
      <c r="F12" s="18">
        <v>0.01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/>
      <c r="C17" s="113"/>
      <c r="D17" s="114"/>
      <c r="E17" s="2"/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0.72916666666666663</v>
      </c>
      <c r="C27" s="119" t="s">
        <v>72</v>
      </c>
      <c r="D27" s="120"/>
      <c r="E27" s="30" t="s">
        <v>73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74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75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3"/>
      <c r="C44" s="144"/>
      <c r="D44" s="145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76</v>
      </c>
      <c r="C57" s="126"/>
      <c r="D57" s="127"/>
      <c r="E57" s="110" t="s">
        <v>40</v>
      </c>
      <c r="F57" s="156" t="s">
        <v>43</v>
      </c>
      <c r="G57" s="151"/>
      <c r="H57" s="152"/>
    </row>
    <row r="58" spans="1:8" ht="20.100000000000001" customHeight="1">
      <c r="A58" s="111"/>
      <c r="B58" s="125" t="s">
        <v>77</v>
      </c>
      <c r="C58" s="126"/>
      <c r="D58" s="127"/>
      <c r="E58" s="111"/>
      <c r="F58" s="156" t="s">
        <v>44</v>
      </c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78</v>
      </c>
      <c r="C60" s="126"/>
      <c r="D60" s="127"/>
      <c r="E60" s="111"/>
      <c r="F60" s="125" t="s">
        <v>45</v>
      </c>
      <c r="G60" s="126"/>
      <c r="H60" s="127"/>
    </row>
    <row r="61" spans="1:8" ht="20.100000000000001" customHeight="1">
      <c r="A61" s="111"/>
      <c r="B61" s="125" t="s">
        <v>79</v>
      </c>
      <c r="C61" s="126"/>
      <c r="D61" s="127"/>
      <c r="E61" s="111"/>
      <c r="F61" s="125" t="s">
        <v>46</v>
      </c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 t="s">
        <v>47</v>
      </c>
      <c r="G62" s="126"/>
      <c r="H62" s="127"/>
    </row>
    <row r="63" spans="1:8" ht="20.100000000000001" customHeight="1">
      <c r="A63" s="111"/>
      <c r="B63" s="125" t="s">
        <v>80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81</v>
      </c>
      <c r="C64" s="126"/>
      <c r="D64" s="127"/>
      <c r="E64" s="111"/>
      <c r="F64" s="125" t="s">
        <v>48</v>
      </c>
      <c r="G64" s="126"/>
      <c r="H64" s="127"/>
    </row>
    <row r="65" spans="1:8" ht="20.100000000000001" customHeight="1">
      <c r="A65" s="111"/>
      <c r="B65" s="125"/>
      <c r="C65" s="126"/>
      <c r="D65" s="127"/>
      <c r="E65" s="111"/>
      <c r="F65" s="125" t="s">
        <v>49</v>
      </c>
      <c r="G65" s="126"/>
      <c r="H65" s="127"/>
    </row>
    <row r="66" spans="1:8" ht="20.100000000000001" customHeight="1">
      <c r="A66" s="111"/>
      <c r="B66" s="125" t="s">
        <v>82</v>
      </c>
      <c r="C66" s="126"/>
      <c r="D66" s="127"/>
      <c r="E66" s="111"/>
      <c r="F66" s="125" t="s">
        <v>50</v>
      </c>
      <c r="G66" s="126"/>
      <c r="H66" s="127"/>
    </row>
    <row r="67" spans="1:8" ht="20.100000000000001" customHeight="1">
      <c r="A67" s="111"/>
      <c r="B67" s="125" t="s">
        <v>83</v>
      </c>
      <c r="C67" s="126"/>
      <c r="D67" s="127"/>
      <c r="E67" s="111"/>
      <c r="F67" s="125" t="s">
        <v>51</v>
      </c>
      <c r="G67" s="126"/>
      <c r="H67" s="127"/>
    </row>
    <row r="68" spans="1:8" ht="20.100000000000001" customHeight="1">
      <c r="A68" s="111"/>
      <c r="B68" s="125" t="s">
        <v>84</v>
      </c>
      <c r="C68" s="126"/>
      <c r="D68" s="127"/>
      <c r="E68" s="111"/>
      <c r="F68" s="125" t="s">
        <v>52</v>
      </c>
      <c r="G68" s="126"/>
      <c r="H68" s="127"/>
    </row>
    <row r="69" spans="1:8" ht="20.100000000000001" customHeight="1">
      <c r="A69" s="111"/>
      <c r="B69" s="125" t="s">
        <v>85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86</v>
      </c>
      <c r="C70" s="126"/>
      <c r="D70" s="127"/>
      <c r="E70" s="111"/>
      <c r="F70" s="125" t="s">
        <v>53</v>
      </c>
      <c r="G70" s="126"/>
      <c r="H70" s="127"/>
    </row>
    <row r="71" spans="1:8" ht="20.100000000000001" customHeight="1">
      <c r="A71" s="111"/>
      <c r="B71" s="125" t="s">
        <v>87</v>
      </c>
      <c r="C71" s="126"/>
      <c r="D71" s="127"/>
      <c r="E71" s="111"/>
      <c r="F71" s="156" t="s">
        <v>54</v>
      </c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 t="s">
        <v>55</v>
      </c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 t="s">
        <v>56</v>
      </c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 t="s">
        <v>57</v>
      </c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 t="s">
        <v>58</v>
      </c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 t="s">
        <v>59</v>
      </c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06"/>
  <sheetViews>
    <sheetView topLeftCell="A67" zoomScaleNormal="100" workbookViewId="0">
      <selection activeCell="H12" sqref="H1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7" width="13.125" customWidth="1"/>
    <col min="8" max="8" width="16.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222</v>
      </c>
      <c r="C2" s="81"/>
      <c r="D2" s="2" t="s">
        <v>2</v>
      </c>
      <c r="E2" s="80" t="s">
        <v>221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/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/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1212500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B6+'10월9일'!B7:D7</f>
        <v>13811900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0.12</v>
      </c>
      <c r="C10" s="11" t="s">
        <v>15</v>
      </c>
      <c r="D10" s="13">
        <v>0.05</v>
      </c>
      <c r="E10" s="14" t="s">
        <v>16</v>
      </c>
      <c r="F10" s="15">
        <v>0.02</v>
      </c>
      <c r="G10" s="14" t="s">
        <v>17</v>
      </c>
      <c r="H10" s="15">
        <v>0.14000000000000001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0.06</v>
      </c>
      <c r="C11" s="16" t="s">
        <v>20</v>
      </c>
      <c r="D11" s="15">
        <v>0.31</v>
      </c>
      <c r="E11" s="16" t="s">
        <v>21</v>
      </c>
      <c r="F11" s="15">
        <v>0.11</v>
      </c>
      <c r="G11" s="11" t="s">
        <v>22</v>
      </c>
      <c r="H11" s="15">
        <v>0.06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7.0000000000000007E-2</v>
      </c>
      <c r="C12" s="17" t="s">
        <v>25</v>
      </c>
      <c r="D12" s="18">
        <v>0.06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0.45833333333333331</v>
      </c>
      <c r="C17" s="113" t="s">
        <v>318</v>
      </c>
      <c r="D17" s="114"/>
      <c r="E17" s="2">
        <v>5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319</v>
      </c>
      <c r="D18" s="114"/>
      <c r="E18" s="2">
        <v>8</v>
      </c>
      <c r="F18" s="109"/>
      <c r="G18" s="109"/>
      <c r="H18" s="109"/>
    </row>
    <row r="19" spans="1:8" ht="20.100000000000001" customHeight="1">
      <c r="A19" s="111"/>
      <c r="B19" s="26">
        <v>0.49305555555555558</v>
      </c>
      <c r="C19" s="113" t="s">
        <v>320</v>
      </c>
      <c r="D19" s="114"/>
      <c r="E19" s="2">
        <v>6</v>
      </c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40" t="s">
        <v>321</v>
      </c>
      <c r="C42" s="141"/>
      <c r="D42" s="142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333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76"/>
      <c r="C44" s="177"/>
      <c r="D44" s="178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322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323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324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327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326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328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329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330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331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332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/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334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335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336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337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06"/>
  <sheetViews>
    <sheetView topLeftCell="A94" zoomScaleNormal="100" workbookViewId="0">
      <selection activeCell="G12" sqref="G1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223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643800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B6+'10월10일'!B7:D7</f>
        <v>14455700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0.06</v>
      </c>
      <c r="C10" s="11" t="s">
        <v>15</v>
      </c>
      <c r="D10" s="13">
        <v>0.15</v>
      </c>
      <c r="E10" s="14" t="s">
        <v>16</v>
      </c>
      <c r="F10" s="15">
        <v>0.14000000000000001</v>
      </c>
      <c r="G10" s="14" t="s">
        <v>17</v>
      </c>
      <c r="H10" s="15">
        <v>0.36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</v>
      </c>
      <c r="C11" s="16" t="s">
        <v>20</v>
      </c>
      <c r="D11" s="15">
        <v>0</v>
      </c>
      <c r="E11" s="16" t="s">
        <v>21</v>
      </c>
      <c r="F11" s="15">
        <v>0.04</v>
      </c>
      <c r="G11" s="11" t="s">
        <v>22</v>
      </c>
      <c r="H11" s="15">
        <v>0.14000000000000001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0.09</v>
      </c>
      <c r="C12" s="17" t="s">
        <v>25</v>
      </c>
      <c r="D12" s="18">
        <v>0.02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0.47916666666666669</v>
      </c>
      <c r="C17" s="113" t="s">
        <v>338</v>
      </c>
      <c r="D17" s="114"/>
      <c r="E17" s="2">
        <v>9</v>
      </c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339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75"/>
      <c r="C43" s="144"/>
      <c r="D43" s="145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340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341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342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343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344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345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/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346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347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348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/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352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351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349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54" t="s">
        <v>350</v>
      </c>
      <c r="C71" s="55"/>
      <c r="D71" s="56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353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354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355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356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 t="s">
        <v>357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 t="s">
        <v>358</v>
      </c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5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06"/>
  <sheetViews>
    <sheetView topLeftCell="A70" zoomScaleNormal="100" workbookViewId="0">
      <selection activeCell="E88" sqref="E88:E103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224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1067500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B6+'10월11일'!B7:D7</f>
        <v>15523200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0.03</v>
      </c>
      <c r="C10" s="11" t="s">
        <v>15</v>
      </c>
      <c r="D10" s="13">
        <v>0.1</v>
      </c>
      <c r="E10" s="14" t="s">
        <v>16</v>
      </c>
      <c r="F10" s="15">
        <v>0.06</v>
      </c>
      <c r="G10" s="14" t="s">
        <v>17</v>
      </c>
      <c r="H10" s="15">
        <v>0.25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0.09</v>
      </c>
      <c r="C11" s="16" t="s">
        <v>20</v>
      </c>
      <c r="D11" s="15">
        <v>0</v>
      </c>
      <c r="E11" s="16" t="s">
        <v>21</v>
      </c>
      <c r="F11" s="15">
        <v>0.15</v>
      </c>
      <c r="G11" s="11" t="s">
        <v>22</v>
      </c>
      <c r="H11" s="15">
        <v>0.09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0.08</v>
      </c>
      <c r="C12" s="17" t="s">
        <v>25</v>
      </c>
      <c r="D12" s="18">
        <v>0.01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>
        <v>0.14000000000000001</v>
      </c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361</v>
      </c>
      <c r="D17" s="114"/>
      <c r="E17" s="2">
        <v>5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362</v>
      </c>
      <c r="D18" s="114"/>
      <c r="E18" s="2">
        <v>5</v>
      </c>
      <c r="F18" s="109"/>
      <c r="G18" s="109"/>
      <c r="H18" s="109"/>
    </row>
    <row r="19" spans="1:8" ht="20.100000000000001" customHeight="1">
      <c r="A19" s="111"/>
      <c r="B19" s="26">
        <v>0.60416666666666663</v>
      </c>
      <c r="C19" s="113" t="s">
        <v>359</v>
      </c>
      <c r="D19" s="114"/>
      <c r="E19" s="2"/>
      <c r="F19" s="109" t="s">
        <v>360</v>
      </c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363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364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365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40" t="s">
        <v>366</v>
      </c>
      <c r="C45" s="141"/>
      <c r="D45" s="142"/>
      <c r="E45" s="111"/>
      <c r="F45" s="125"/>
      <c r="G45" s="126"/>
      <c r="H45" s="127"/>
    </row>
    <row r="46" spans="1:8" ht="20.100000000000001" customHeight="1">
      <c r="A46" s="109"/>
      <c r="B46" s="140" t="s">
        <v>367</v>
      </c>
      <c r="C46" s="170"/>
      <c r="D46" s="171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368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325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369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370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371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372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373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374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375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376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/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377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378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379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380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381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382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383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384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 t="s">
        <v>385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 t="s">
        <v>386</v>
      </c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 t="s">
        <v>354</v>
      </c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 t="s">
        <v>387</v>
      </c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 t="s">
        <v>388</v>
      </c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 t="s">
        <v>389</v>
      </c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 t="s">
        <v>390</v>
      </c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 t="s">
        <v>391</v>
      </c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06"/>
  <sheetViews>
    <sheetView topLeftCell="A61" zoomScaleNormal="100" workbookViewId="0">
      <selection activeCell="F19" sqref="F19:H19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392</v>
      </c>
      <c r="C2" s="81"/>
      <c r="D2" s="2" t="s">
        <v>2</v>
      </c>
      <c r="E2" s="80" t="s">
        <v>71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1007800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B6+'10월12일'!B7:D7</f>
        <v>16531000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0.11</v>
      </c>
      <c r="C10" s="11" t="s">
        <v>15</v>
      </c>
      <c r="D10" s="13">
        <v>7.0000000000000007E-2</v>
      </c>
      <c r="E10" s="14" t="s">
        <v>16</v>
      </c>
      <c r="F10" s="15">
        <v>0.15</v>
      </c>
      <c r="G10" s="14" t="s">
        <v>17</v>
      </c>
      <c r="H10" s="15">
        <v>0.16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0.06</v>
      </c>
      <c r="C11" s="16" t="s">
        <v>20</v>
      </c>
      <c r="D11" s="15">
        <v>0.2</v>
      </c>
      <c r="E11" s="16" t="s">
        <v>21</v>
      </c>
      <c r="F11" s="15">
        <v>0.1</v>
      </c>
      <c r="G11" s="11" t="s">
        <v>22</v>
      </c>
      <c r="H11" s="15">
        <v>0.02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0.11</v>
      </c>
      <c r="C12" s="17" t="s">
        <v>25</v>
      </c>
      <c r="D12" s="18">
        <v>0.02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394</v>
      </c>
      <c r="D17" s="114"/>
      <c r="E17" s="2">
        <v>4</v>
      </c>
      <c r="F17" s="109"/>
      <c r="G17" s="109"/>
      <c r="H17" s="109"/>
    </row>
    <row r="18" spans="1:8" ht="20.100000000000001" customHeight="1">
      <c r="A18" s="111"/>
      <c r="B18" s="26">
        <v>0.45833333333333331</v>
      </c>
      <c r="C18" s="113" t="s">
        <v>395</v>
      </c>
      <c r="D18" s="114"/>
      <c r="E18" s="2">
        <v>12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396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398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397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40" t="s">
        <v>399</v>
      </c>
      <c r="C45" s="141"/>
      <c r="D45" s="142"/>
      <c r="E45" s="111"/>
      <c r="F45" s="125"/>
      <c r="G45" s="126"/>
      <c r="H45" s="127"/>
    </row>
    <row r="46" spans="1:8" ht="20.100000000000001" customHeight="1">
      <c r="A46" s="109"/>
      <c r="B46" s="175"/>
      <c r="C46" s="179"/>
      <c r="D46" s="180"/>
      <c r="E46" s="111"/>
      <c r="F46" s="125"/>
      <c r="G46" s="126"/>
      <c r="H46" s="127"/>
    </row>
    <row r="47" spans="1:8" ht="20.100000000000001" customHeight="1">
      <c r="A47" s="109"/>
      <c r="B47" s="175"/>
      <c r="C47" s="144"/>
      <c r="D47" s="145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33"/>
      <c r="C49" s="134"/>
      <c r="D49" s="135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400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401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402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/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403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404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405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406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/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407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408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409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410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411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412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413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414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415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416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106"/>
  <sheetViews>
    <sheetView topLeftCell="A82" zoomScaleNormal="100" workbookViewId="0">
      <selection activeCell="B90" sqref="B90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393</v>
      </c>
      <c r="C2" s="81"/>
      <c r="D2" s="2" t="s">
        <v>2</v>
      </c>
      <c r="E2" s="80" t="s">
        <v>71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1514900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B6+'10월13일'!B7:D7</f>
        <v>18045900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0.09</v>
      </c>
      <c r="C10" s="11" t="s">
        <v>15</v>
      </c>
      <c r="D10" s="13">
        <v>0.09</v>
      </c>
      <c r="E10" s="14" t="s">
        <v>16</v>
      </c>
      <c r="F10" s="15">
        <v>0.18</v>
      </c>
      <c r="G10" s="14" t="s">
        <v>17</v>
      </c>
      <c r="H10" s="15">
        <v>0.24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0.06</v>
      </c>
      <c r="C11" s="16" t="s">
        <v>20</v>
      </c>
      <c r="D11" s="15">
        <v>0.08</v>
      </c>
      <c r="E11" s="16" t="s">
        <v>21</v>
      </c>
      <c r="F11" s="15">
        <v>7.0000000000000007E-2</v>
      </c>
      <c r="G11" s="11" t="s">
        <v>22</v>
      </c>
      <c r="H11" s="15">
        <v>7.0000000000000007E-2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7.0000000000000007E-2</v>
      </c>
      <c r="C12" s="17" t="s">
        <v>25</v>
      </c>
      <c r="D12" s="18">
        <v>0.05</v>
      </c>
      <c r="E12" s="17" t="s">
        <v>26</v>
      </c>
      <c r="F12" s="18">
        <v>0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417</v>
      </c>
      <c r="D17" s="114"/>
      <c r="E17" s="2">
        <v>10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418</v>
      </c>
      <c r="D18" s="114"/>
      <c r="E18" s="2">
        <v>2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0.80555555555555547</v>
      </c>
      <c r="C27" s="119" t="s">
        <v>419</v>
      </c>
      <c r="D27" s="120"/>
      <c r="E27" s="30">
        <v>4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420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421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422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40" t="s">
        <v>423</v>
      </c>
      <c r="C45" s="141"/>
      <c r="D45" s="142"/>
      <c r="E45" s="111"/>
      <c r="F45" s="125"/>
      <c r="G45" s="126"/>
      <c r="H45" s="127"/>
    </row>
    <row r="46" spans="1:8" ht="20.100000000000001" customHeight="1">
      <c r="A46" s="109"/>
      <c r="B46" s="140" t="s">
        <v>424</v>
      </c>
      <c r="C46" s="170"/>
      <c r="D46" s="171"/>
      <c r="E46" s="111"/>
      <c r="F46" s="125"/>
      <c r="G46" s="126"/>
      <c r="H46" s="127"/>
    </row>
    <row r="47" spans="1:8" ht="20.100000000000001" customHeight="1">
      <c r="A47" s="109"/>
      <c r="B47" s="140" t="s">
        <v>444</v>
      </c>
      <c r="C47" s="141"/>
      <c r="D47" s="14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425</v>
      </c>
      <c r="C57" s="126"/>
      <c r="D57" s="127"/>
      <c r="E57" s="110" t="s">
        <v>40</v>
      </c>
      <c r="F57" s="156" t="s">
        <v>517</v>
      </c>
      <c r="G57" s="151"/>
      <c r="H57" s="152"/>
    </row>
    <row r="58" spans="1:8" ht="20.100000000000001" customHeight="1">
      <c r="A58" s="111"/>
      <c r="B58" s="125" t="s">
        <v>426</v>
      </c>
      <c r="C58" s="126"/>
      <c r="D58" s="127"/>
      <c r="E58" s="111"/>
      <c r="F58" s="156" t="s">
        <v>518</v>
      </c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427</v>
      </c>
      <c r="C60" s="126"/>
      <c r="D60" s="127"/>
      <c r="E60" s="111"/>
      <c r="F60" s="125" t="s">
        <v>519</v>
      </c>
      <c r="G60" s="126"/>
      <c r="H60" s="127"/>
    </row>
    <row r="61" spans="1:8" ht="20.100000000000001" customHeight="1">
      <c r="A61" s="111"/>
      <c r="B61" s="125" t="s">
        <v>428</v>
      </c>
      <c r="C61" s="126"/>
      <c r="D61" s="127"/>
      <c r="E61" s="111"/>
      <c r="F61" s="125" t="s">
        <v>520</v>
      </c>
      <c r="G61" s="126"/>
      <c r="H61" s="127"/>
    </row>
    <row r="62" spans="1:8" ht="20.100000000000001" customHeight="1">
      <c r="A62" s="111"/>
      <c r="B62" s="125" t="s">
        <v>429</v>
      </c>
      <c r="C62" s="126"/>
      <c r="D62" s="127"/>
      <c r="E62" s="111"/>
      <c r="F62" s="125" t="s">
        <v>521</v>
      </c>
      <c r="G62" s="126"/>
      <c r="H62" s="127"/>
    </row>
    <row r="63" spans="1:8" ht="20.100000000000001" customHeight="1">
      <c r="A63" s="111"/>
      <c r="B63" s="125" t="s">
        <v>430</v>
      </c>
      <c r="C63" s="126"/>
      <c r="D63" s="127"/>
      <c r="E63" s="111"/>
      <c r="F63" s="125" t="s">
        <v>522</v>
      </c>
      <c r="G63" s="126"/>
      <c r="H63" s="127"/>
    </row>
    <row r="64" spans="1:8" ht="20.100000000000001" customHeight="1">
      <c r="A64" s="111"/>
      <c r="B64" s="125"/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431</v>
      </c>
      <c r="C65" s="126"/>
      <c r="D65" s="127"/>
      <c r="E65" s="111"/>
      <c r="F65" s="125" t="s">
        <v>523</v>
      </c>
      <c r="G65" s="126"/>
      <c r="H65" s="127"/>
    </row>
    <row r="66" spans="1:8" ht="20.100000000000001" customHeight="1">
      <c r="A66" s="111"/>
      <c r="B66" s="125" t="s">
        <v>432</v>
      </c>
      <c r="C66" s="126"/>
      <c r="D66" s="127"/>
      <c r="E66" s="111"/>
      <c r="F66" s="125" t="s">
        <v>524</v>
      </c>
      <c r="G66" s="126"/>
      <c r="H66" s="127"/>
    </row>
    <row r="67" spans="1:8" ht="20.100000000000001" customHeight="1">
      <c r="A67" s="111"/>
      <c r="B67" s="125" t="s">
        <v>428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433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434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435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436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437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426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>
        <v>10000</v>
      </c>
      <c r="C89" s="157" t="s">
        <v>438</v>
      </c>
      <c r="D89" s="158"/>
      <c r="E89" s="167"/>
      <c r="F89" s="37"/>
      <c r="G89" s="157"/>
      <c r="H89" s="158"/>
    </row>
    <row r="90" spans="1:14" ht="20.100000000000001" customHeight="1">
      <c r="A90" s="163"/>
      <c r="B90" s="37">
        <v>30000</v>
      </c>
      <c r="C90" s="157" t="s">
        <v>439</v>
      </c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>
        <v>6000</v>
      </c>
      <c r="C91" s="157" t="s">
        <v>440</v>
      </c>
      <c r="D91" s="158"/>
      <c r="E91" s="167"/>
      <c r="F91" s="37"/>
      <c r="G91" s="157"/>
      <c r="H91" s="158"/>
    </row>
    <row r="92" spans="1:14" ht="20.100000000000001" customHeight="1">
      <c r="A92" s="163"/>
      <c r="B92" s="37">
        <v>6000</v>
      </c>
      <c r="C92" s="157" t="s">
        <v>441</v>
      </c>
      <c r="D92" s="158"/>
      <c r="E92" s="167"/>
      <c r="F92" s="37"/>
      <c r="G92" s="157"/>
      <c r="H92" s="158"/>
    </row>
    <row r="93" spans="1:14" ht="20.100000000000001" customHeight="1">
      <c r="A93" s="163"/>
      <c r="B93" s="37">
        <v>8000</v>
      </c>
      <c r="C93" s="157" t="s">
        <v>442</v>
      </c>
      <c r="D93" s="158"/>
      <c r="E93" s="167"/>
      <c r="F93" s="37"/>
      <c r="G93" s="157"/>
      <c r="H93" s="158"/>
    </row>
    <row r="94" spans="1:14" ht="20.100000000000001" customHeight="1">
      <c r="A94" s="163"/>
      <c r="B94" s="37">
        <v>36000</v>
      </c>
      <c r="C94" s="157" t="s">
        <v>443</v>
      </c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96000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I12" sqref="I1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445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559000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410400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969400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B6+'10월14일'!B7:D7</f>
        <v>19015300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0.15</v>
      </c>
      <c r="C10" s="11" t="s">
        <v>15</v>
      </c>
      <c r="D10" s="13">
        <v>0.02</v>
      </c>
      <c r="E10" s="14" t="s">
        <v>16</v>
      </c>
      <c r="F10" s="15">
        <v>0.16</v>
      </c>
      <c r="G10" s="14" t="s">
        <v>17</v>
      </c>
      <c r="H10" s="15">
        <v>0.17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0.13</v>
      </c>
      <c r="C11" s="16" t="s">
        <v>20</v>
      </c>
      <c r="D11" s="15">
        <v>0.09</v>
      </c>
      <c r="E11" s="16" t="s">
        <v>21</v>
      </c>
      <c r="F11" s="15">
        <v>0.17</v>
      </c>
      <c r="G11" s="11" t="s">
        <v>22</v>
      </c>
      <c r="H11" s="15">
        <v>0.02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7.0000000000000007E-2</v>
      </c>
      <c r="C12" s="17" t="s">
        <v>25</v>
      </c>
      <c r="D12" s="18">
        <v>0.02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0.46875</v>
      </c>
      <c r="C17" s="113" t="s">
        <v>447</v>
      </c>
      <c r="D17" s="114"/>
      <c r="E17" s="57" t="s">
        <v>448</v>
      </c>
      <c r="F17" s="109"/>
      <c r="G17" s="109"/>
      <c r="H17" s="109"/>
    </row>
    <row r="18" spans="1:8" ht="20.100000000000001" customHeight="1">
      <c r="A18" s="111"/>
      <c r="B18" s="26">
        <v>0.66666666666666663</v>
      </c>
      <c r="C18" s="113" t="s">
        <v>449</v>
      </c>
      <c r="D18" s="114"/>
      <c r="E18" s="57" t="s">
        <v>450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451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452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453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454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455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456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457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458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459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460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/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461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462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463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464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465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466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467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468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467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F11" sqref="F11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446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/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/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652000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B6+'10월15일'!B7:D7</f>
        <v>19667300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1.0000000000000002</v>
      </c>
    </row>
    <row r="10" spans="1:12" ht="20.100000000000001" customHeight="1">
      <c r="A10" s="11" t="s">
        <v>14</v>
      </c>
      <c r="B10" s="12">
        <v>0.04</v>
      </c>
      <c r="C10" s="11" t="s">
        <v>15</v>
      </c>
      <c r="D10" s="13">
        <v>0.03</v>
      </c>
      <c r="E10" s="14" t="s">
        <v>16</v>
      </c>
      <c r="F10" s="15">
        <v>0.17</v>
      </c>
      <c r="G10" s="14" t="s">
        <v>17</v>
      </c>
      <c r="H10" s="15">
        <v>0.42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0.13</v>
      </c>
      <c r="C11" s="16" t="s">
        <v>20</v>
      </c>
      <c r="D11" s="15">
        <v>0.04</v>
      </c>
      <c r="E11" s="16" t="s">
        <v>21</v>
      </c>
      <c r="F11" s="15">
        <v>0.04</v>
      </c>
      <c r="G11" s="11" t="s">
        <v>22</v>
      </c>
      <c r="H11" s="15">
        <v>0.04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0.06</v>
      </c>
      <c r="C12" s="17" t="s">
        <v>25</v>
      </c>
      <c r="D12" s="18">
        <v>0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>
        <v>0.03</v>
      </c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/>
      <c r="C17" s="113"/>
      <c r="D17" s="114"/>
      <c r="E17" s="2"/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0.77083333333333337</v>
      </c>
      <c r="C27" s="119" t="s">
        <v>469</v>
      </c>
      <c r="D27" s="120"/>
      <c r="E27" s="30">
        <v>6</v>
      </c>
      <c r="F27" s="122"/>
      <c r="G27" s="123"/>
      <c r="H27" s="124"/>
    </row>
    <row r="28" spans="1:8" ht="20.100000000000001" customHeight="1">
      <c r="A28" s="121"/>
      <c r="B28" s="29">
        <v>0.77083333333333337</v>
      </c>
      <c r="C28" s="119" t="s">
        <v>470</v>
      </c>
      <c r="D28" s="120"/>
      <c r="E28" s="30">
        <v>7</v>
      </c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471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472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473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40" t="s">
        <v>474</v>
      </c>
      <c r="C45" s="141"/>
      <c r="D45" s="142"/>
      <c r="E45" s="111"/>
      <c r="F45" s="125"/>
      <c r="G45" s="126"/>
      <c r="H45" s="127"/>
    </row>
    <row r="46" spans="1:8" ht="20.100000000000001" customHeight="1">
      <c r="A46" s="109"/>
      <c r="B46" s="140" t="s">
        <v>475</v>
      </c>
      <c r="C46" s="170"/>
      <c r="D46" s="171"/>
      <c r="E46" s="111"/>
      <c r="F46" s="125"/>
      <c r="G46" s="126"/>
      <c r="H46" s="127"/>
    </row>
    <row r="47" spans="1:8" ht="20.100000000000001" customHeight="1">
      <c r="A47" s="109"/>
      <c r="B47" s="140" t="s">
        <v>479</v>
      </c>
      <c r="C47" s="141"/>
      <c r="D47" s="14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476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477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478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/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480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481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482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483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484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485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/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486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487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488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489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490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106"/>
  <sheetViews>
    <sheetView topLeftCell="A34" zoomScaleNormal="100" workbookViewId="0">
      <selection activeCell="G82" sqref="G8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491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412000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960200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1372200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B6+'10월16일'!B7:D7</f>
        <v>21039500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</v>
      </c>
      <c r="C10" s="11" t="s">
        <v>15</v>
      </c>
      <c r="D10" s="13">
        <v>0.06</v>
      </c>
      <c r="E10" s="14" t="s">
        <v>16</v>
      </c>
      <c r="F10" s="15">
        <v>0.09</v>
      </c>
      <c r="G10" s="14" t="s">
        <v>17</v>
      </c>
      <c r="H10" s="15">
        <v>0.31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0.12</v>
      </c>
      <c r="C11" s="16" t="s">
        <v>20</v>
      </c>
      <c r="D11" s="15">
        <v>0.02</v>
      </c>
      <c r="E11" s="16" t="s">
        <v>21</v>
      </c>
      <c r="F11" s="15">
        <v>7.0000000000000007E-2</v>
      </c>
      <c r="G11" s="11" t="s">
        <v>22</v>
      </c>
      <c r="H11" s="15">
        <v>0.05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</v>
      </c>
      <c r="C12" s="17" t="s">
        <v>25</v>
      </c>
      <c r="D12" s="18">
        <v>0.01</v>
      </c>
      <c r="E12" s="17" t="s">
        <v>26</v>
      </c>
      <c r="F12" s="18">
        <v>7.0000000000000007E-2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0.45833333333333331</v>
      </c>
      <c r="C17" s="113" t="s">
        <v>492</v>
      </c>
      <c r="D17" s="114"/>
      <c r="E17" s="2">
        <v>3</v>
      </c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493</v>
      </c>
      <c r="D27" s="120"/>
      <c r="E27" s="30">
        <v>8</v>
      </c>
      <c r="F27" s="122" t="s">
        <v>494</v>
      </c>
      <c r="G27" s="123"/>
      <c r="H27" s="124"/>
    </row>
    <row r="28" spans="1:8" ht="20.100000000000001" customHeight="1">
      <c r="A28" s="121"/>
      <c r="B28" s="29">
        <v>0.77083333333333337</v>
      </c>
      <c r="C28" s="119" t="s">
        <v>495</v>
      </c>
      <c r="D28" s="120"/>
      <c r="E28" s="30">
        <v>6</v>
      </c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496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28"/>
      <c r="C43" s="131"/>
      <c r="D43" s="13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497</v>
      </c>
      <c r="C57" s="126"/>
      <c r="D57" s="127"/>
      <c r="E57" s="110" t="s">
        <v>40</v>
      </c>
      <c r="F57" s="156" t="s">
        <v>525</v>
      </c>
      <c r="G57" s="151"/>
      <c r="H57" s="152"/>
    </row>
    <row r="58" spans="1:8" ht="20.100000000000001" customHeight="1">
      <c r="A58" s="111"/>
      <c r="B58" s="125" t="s">
        <v>508</v>
      </c>
      <c r="C58" s="126"/>
      <c r="D58" s="127"/>
      <c r="E58" s="111"/>
      <c r="F58" s="156" t="s">
        <v>526</v>
      </c>
      <c r="G58" s="151"/>
      <c r="H58" s="152"/>
    </row>
    <row r="59" spans="1:8" ht="20.100000000000001" customHeight="1">
      <c r="A59" s="111"/>
      <c r="B59" s="125" t="s">
        <v>498</v>
      </c>
      <c r="C59" s="126"/>
      <c r="D59" s="127"/>
      <c r="E59" s="111"/>
      <c r="F59" s="156" t="s">
        <v>527</v>
      </c>
      <c r="G59" s="151"/>
      <c r="H59" s="152"/>
    </row>
    <row r="60" spans="1:8" ht="20.100000000000001" customHeight="1">
      <c r="A60" s="111"/>
      <c r="B60" s="125" t="s">
        <v>499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500</v>
      </c>
      <c r="C61" s="126"/>
      <c r="D61" s="127"/>
      <c r="E61" s="111"/>
      <c r="F61" s="125" t="s">
        <v>528</v>
      </c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 t="s">
        <v>529</v>
      </c>
      <c r="G62" s="126"/>
      <c r="H62" s="127"/>
    </row>
    <row r="63" spans="1:8" ht="20.100000000000001" customHeight="1">
      <c r="A63" s="111"/>
      <c r="B63" s="125" t="s">
        <v>501</v>
      </c>
      <c r="C63" s="126"/>
      <c r="D63" s="127"/>
      <c r="E63" s="111"/>
      <c r="F63" s="125" t="s">
        <v>530</v>
      </c>
      <c r="G63" s="126"/>
      <c r="H63" s="127"/>
    </row>
    <row r="64" spans="1:8" ht="20.100000000000001" customHeight="1">
      <c r="A64" s="111"/>
      <c r="B64" s="125" t="s">
        <v>502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503</v>
      </c>
      <c r="C65" s="126"/>
      <c r="D65" s="127"/>
      <c r="E65" s="111"/>
      <c r="F65" s="125" t="s">
        <v>531</v>
      </c>
      <c r="G65" s="126"/>
      <c r="H65" s="127"/>
    </row>
    <row r="66" spans="1:8" ht="20.100000000000001" customHeight="1">
      <c r="A66" s="111"/>
      <c r="B66" s="125" t="s">
        <v>504</v>
      </c>
      <c r="C66" s="126"/>
      <c r="D66" s="127"/>
      <c r="E66" s="111"/>
      <c r="F66" s="125" t="s">
        <v>532</v>
      </c>
      <c r="G66" s="126"/>
      <c r="H66" s="127"/>
    </row>
    <row r="67" spans="1:8" ht="20.100000000000001" customHeight="1">
      <c r="A67" s="111"/>
      <c r="B67" s="125" t="s">
        <v>505</v>
      </c>
      <c r="C67" s="126"/>
      <c r="D67" s="127"/>
      <c r="E67" s="111"/>
      <c r="F67" s="125" t="s">
        <v>533</v>
      </c>
      <c r="G67" s="126"/>
      <c r="H67" s="127"/>
    </row>
    <row r="68" spans="1:8" ht="20.100000000000001" customHeight="1">
      <c r="A68" s="111"/>
      <c r="B68" s="125" t="s">
        <v>506</v>
      </c>
      <c r="C68" s="126"/>
      <c r="D68" s="127"/>
      <c r="E68" s="111"/>
      <c r="F68" s="125" t="s">
        <v>534</v>
      </c>
      <c r="G68" s="126"/>
      <c r="H68" s="127"/>
    </row>
    <row r="69" spans="1:8" ht="20.100000000000001" customHeight="1">
      <c r="A69" s="111"/>
      <c r="B69" s="125" t="s">
        <v>507</v>
      </c>
      <c r="C69" s="126"/>
      <c r="D69" s="127"/>
      <c r="E69" s="111"/>
      <c r="F69" s="125" t="s">
        <v>535</v>
      </c>
      <c r="G69" s="126"/>
      <c r="H69" s="127"/>
    </row>
    <row r="70" spans="1:8" ht="20.100000000000001" customHeight="1">
      <c r="A70" s="111"/>
      <c r="B70" s="125" t="s">
        <v>509</v>
      </c>
      <c r="C70" s="126"/>
      <c r="D70" s="127"/>
      <c r="E70" s="111"/>
      <c r="F70" s="125" t="s">
        <v>536</v>
      </c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 t="s">
        <v>537</v>
      </c>
      <c r="G71" s="151"/>
      <c r="H71" s="152"/>
    </row>
    <row r="72" spans="1:8" ht="20.100000000000001" customHeight="1">
      <c r="A72" s="111"/>
      <c r="B72" s="125" t="s">
        <v>510</v>
      </c>
      <c r="C72" s="126"/>
      <c r="D72" s="127"/>
      <c r="E72" s="111"/>
      <c r="F72" s="156" t="s">
        <v>538</v>
      </c>
      <c r="G72" s="151"/>
      <c r="H72" s="152"/>
    </row>
    <row r="73" spans="1:8" ht="20.100000000000001" customHeight="1">
      <c r="A73" s="111"/>
      <c r="B73" s="125" t="s">
        <v>511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512</v>
      </c>
      <c r="C74" s="126"/>
      <c r="D74" s="127"/>
      <c r="E74" s="111"/>
      <c r="F74" s="156" t="s">
        <v>539</v>
      </c>
      <c r="G74" s="151"/>
      <c r="H74" s="152"/>
    </row>
    <row r="75" spans="1:8" ht="20.100000000000001" customHeight="1">
      <c r="A75" s="111"/>
      <c r="B75" s="125" t="s">
        <v>513</v>
      </c>
      <c r="C75" s="126"/>
      <c r="D75" s="127"/>
      <c r="E75" s="111"/>
      <c r="F75" s="156" t="s">
        <v>540</v>
      </c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 t="s">
        <v>541</v>
      </c>
      <c r="G76" s="151"/>
      <c r="H76" s="152"/>
    </row>
    <row r="77" spans="1:8" ht="20.100000000000001" customHeight="1">
      <c r="A77" s="111"/>
      <c r="B77" s="125" t="s">
        <v>514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 t="s">
        <v>515</v>
      </c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 t="s">
        <v>516</v>
      </c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 t="s">
        <v>506</v>
      </c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F20" sqref="F20:H20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542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852000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617900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1469900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B6+'10월17일'!B7:D7</f>
        <v>22509400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7.0000000000000007E-2</v>
      </c>
      <c r="C10" s="11" t="s">
        <v>15</v>
      </c>
      <c r="D10" s="13">
        <v>0.12</v>
      </c>
      <c r="E10" s="14" t="s">
        <v>16</v>
      </c>
      <c r="F10" s="15">
        <v>0.16</v>
      </c>
      <c r="G10" s="14" t="s">
        <v>17</v>
      </c>
      <c r="H10" s="15">
        <v>0.23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0.13</v>
      </c>
      <c r="C11" s="16" t="s">
        <v>20</v>
      </c>
      <c r="D11" s="15">
        <v>0.04</v>
      </c>
      <c r="E11" s="16" t="s">
        <v>21</v>
      </c>
      <c r="F11" s="15">
        <v>0.06</v>
      </c>
      <c r="G11" s="11" t="s">
        <v>22</v>
      </c>
      <c r="H11" s="15">
        <v>0.05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</v>
      </c>
      <c r="C12" s="17" t="s">
        <v>25</v>
      </c>
      <c r="D12" s="18">
        <v>0.03</v>
      </c>
      <c r="E12" s="17" t="s">
        <v>26</v>
      </c>
      <c r="F12" s="18">
        <v>0</v>
      </c>
      <c r="G12" s="17" t="s">
        <v>27</v>
      </c>
      <c r="H12" s="18">
        <v>0.01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0.45833333333333331</v>
      </c>
      <c r="C17" s="113" t="s">
        <v>543</v>
      </c>
      <c r="D17" s="114"/>
      <c r="E17" s="2">
        <v>9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544</v>
      </c>
      <c r="D18" s="114"/>
      <c r="E18" s="2">
        <v>2</v>
      </c>
      <c r="F18" s="109"/>
      <c r="G18" s="109"/>
      <c r="H18" s="109"/>
    </row>
    <row r="19" spans="1:8" ht="20.100000000000001" customHeight="1">
      <c r="A19" s="111"/>
      <c r="B19" s="26">
        <v>0.4861111111111111</v>
      </c>
      <c r="C19" s="113" t="s">
        <v>545</v>
      </c>
      <c r="D19" s="114"/>
      <c r="E19" s="2">
        <v>2</v>
      </c>
      <c r="F19" s="109"/>
      <c r="G19" s="109"/>
      <c r="H19" s="109"/>
    </row>
    <row r="20" spans="1:8" ht="20.100000000000001" customHeight="1">
      <c r="A20" s="111"/>
      <c r="B20" s="26">
        <v>0.5</v>
      </c>
      <c r="C20" s="113" t="s">
        <v>546</v>
      </c>
      <c r="D20" s="114"/>
      <c r="E20" s="2">
        <v>6</v>
      </c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547</v>
      </c>
      <c r="D27" s="120"/>
      <c r="E27" s="30">
        <v>2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548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549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553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554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555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556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557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558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559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560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/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561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562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563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564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565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566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567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568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569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 t="s">
        <v>570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>
        <v>30000</v>
      </c>
      <c r="C89" s="157" t="s">
        <v>552</v>
      </c>
      <c r="D89" s="158"/>
      <c r="E89" s="167"/>
      <c r="F89" s="37"/>
      <c r="G89" s="157"/>
      <c r="H89" s="158"/>
    </row>
    <row r="90" spans="1:14" ht="20.100000000000001" customHeight="1">
      <c r="A90" s="163"/>
      <c r="B90" s="37">
        <v>30000</v>
      </c>
      <c r="C90" s="157" t="s">
        <v>551</v>
      </c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>
        <v>8000</v>
      </c>
      <c r="C91" s="157" t="s">
        <v>550</v>
      </c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68000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D12" sqref="D1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571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1036500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458600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1495100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B6+'10월18일'!B7:D7</f>
        <v>24004500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7.0000000000000007E-2</v>
      </c>
      <c r="C10" s="11" t="s">
        <v>15</v>
      </c>
      <c r="D10" s="13">
        <v>0.08</v>
      </c>
      <c r="E10" s="14" t="s">
        <v>16</v>
      </c>
      <c r="F10" s="15">
        <v>0.05</v>
      </c>
      <c r="G10" s="14" t="s">
        <v>17</v>
      </c>
      <c r="H10" s="15">
        <v>0.3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0.09</v>
      </c>
      <c r="C11" s="16" t="s">
        <v>20</v>
      </c>
      <c r="D11" s="15">
        <v>0</v>
      </c>
      <c r="E11" s="16" t="s">
        <v>21</v>
      </c>
      <c r="F11" s="15">
        <v>0.14000000000000001</v>
      </c>
      <c r="G11" s="11" t="s">
        <v>22</v>
      </c>
      <c r="H11" s="15">
        <v>0.11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0.11</v>
      </c>
      <c r="C12" s="17" t="s">
        <v>25</v>
      </c>
      <c r="D12" s="18">
        <v>0</v>
      </c>
      <c r="E12" s="17" t="s">
        <v>26</v>
      </c>
      <c r="F12" s="18">
        <v>0.05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599</v>
      </c>
      <c r="D17" s="114"/>
      <c r="E17" s="2"/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576</v>
      </c>
      <c r="D18" s="114"/>
      <c r="E18" s="2"/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600</v>
      </c>
      <c r="D19" s="114"/>
      <c r="E19" s="2"/>
      <c r="F19" s="109"/>
      <c r="G19" s="109"/>
      <c r="H19" s="109"/>
    </row>
    <row r="20" spans="1:8" ht="20.100000000000001" customHeight="1">
      <c r="A20" s="111"/>
      <c r="B20" s="26">
        <v>0.5</v>
      </c>
      <c r="C20" s="113" t="s">
        <v>601</v>
      </c>
      <c r="D20" s="114"/>
      <c r="E20" s="2"/>
      <c r="F20" s="109"/>
      <c r="G20" s="109"/>
      <c r="H20" s="109"/>
    </row>
    <row r="21" spans="1:8" ht="20.100000000000001" customHeight="1">
      <c r="A21" s="111"/>
      <c r="B21" s="26">
        <v>0.49305555555555558</v>
      </c>
      <c r="C21" s="113" t="s">
        <v>602</v>
      </c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603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604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605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40" t="s">
        <v>606</v>
      </c>
      <c r="C45" s="141"/>
      <c r="D45" s="142"/>
      <c r="E45" s="111"/>
      <c r="F45" s="125"/>
      <c r="G45" s="126"/>
      <c r="H45" s="127"/>
    </row>
    <row r="46" spans="1:8" ht="20.100000000000001" customHeight="1">
      <c r="A46" s="109"/>
      <c r="B46" s="175"/>
      <c r="C46" s="179"/>
      <c r="D46" s="180"/>
      <c r="E46" s="111"/>
      <c r="F46" s="125"/>
      <c r="G46" s="126"/>
      <c r="H46" s="127"/>
    </row>
    <row r="47" spans="1:8" ht="20.100000000000001" customHeight="1">
      <c r="A47" s="109"/>
      <c r="B47" s="175"/>
      <c r="C47" s="144"/>
      <c r="D47" s="145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607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608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609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610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611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58" t="s">
        <v>612</v>
      </c>
      <c r="C63" s="59"/>
      <c r="D63" s="60"/>
      <c r="E63" s="111"/>
      <c r="F63" s="125"/>
      <c r="G63" s="126"/>
      <c r="H63" s="127"/>
    </row>
    <row r="64" spans="1:8" ht="20.100000000000001" customHeight="1">
      <c r="A64" s="111"/>
      <c r="B64" s="58" t="s">
        <v>613</v>
      </c>
      <c r="C64" s="59"/>
      <c r="D64" s="60"/>
      <c r="E64" s="111"/>
      <c r="F64" s="125"/>
      <c r="G64" s="126"/>
      <c r="H64" s="127"/>
    </row>
    <row r="65" spans="1:8" ht="20.100000000000001" customHeight="1">
      <c r="A65" s="111"/>
      <c r="B65" s="58" t="s">
        <v>614</v>
      </c>
      <c r="C65" s="59"/>
      <c r="D65" s="60"/>
      <c r="E65" s="111"/>
      <c r="F65" s="125"/>
      <c r="G65" s="126"/>
      <c r="H65" s="127"/>
    </row>
    <row r="66" spans="1:8" ht="20.100000000000001" customHeight="1">
      <c r="A66" s="111"/>
      <c r="B66" s="58"/>
      <c r="C66" s="59"/>
      <c r="D66" s="60"/>
      <c r="E66" s="111"/>
      <c r="F66" s="125"/>
      <c r="G66" s="126"/>
      <c r="H66" s="127"/>
    </row>
    <row r="67" spans="1:8" ht="20.100000000000001" customHeight="1">
      <c r="A67" s="111"/>
      <c r="B67" s="58" t="s">
        <v>615</v>
      </c>
      <c r="C67" s="59"/>
      <c r="D67" s="60"/>
      <c r="E67" s="111"/>
      <c r="F67" s="125"/>
      <c r="G67" s="126"/>
      <c r="H67" s="127"/>
    </row>
    <row r="68" spans="1:8" ht="20.100000000000001" customHeight="1">
      <c r="A68" s="111"/>
      <c r="B68" s="58" t="s">
        <v>616</v>
      </c>
      <c r="C68" s="59"/>
      <c r="D68" s="60"/>
      <c r="E68" s="111"/>
      <c r="F68" s="125"/>
      <c r="G68" s="126"/>
      <c r="H68" s="127"/>
    </row>
    <row r="69" spans="1:8" ht="20.100000000000001" customHeight="1">
      <c r="A69" s="111"/>
      <c r="B69" s="58" t="s">
        <v>617</v>
      </c>
      <c r="C69" s="59"/>
      <c r="D69" s="60"/>
      <c r="E69" s="111"/>
      <c r="F69" s="125"/>
      <c r="G69" s="126"/>
      <c r="H69" s="127"/>
    </row>
    <row r="70" spans="1:8" ht="20.100000000000001" customHeight="1">
      <c r="A70" s="111"/>
      <c r="B70" s="58"/>
      <c r="C70" s="59"/>
      <c r="D70" s="60"/>
      <c r="E70" s="111"/>
      <c r="F70" s="125"/>
      <c r="G70" s="126"/>
      <c r="H70" s="127"/>
    </row>
    <row r="71" spans="1:8" ht="20.100000000000001" customHeight="1">
      <c r="A71" s="111"/>
      <c r="B71" s="58" t="s">
        <v>618</v>
      </c>
      <c r="C71" s="59"/>
      <c r="D71" s="60"/>
      <c r="E71" s="111"/>
      <c r="F71" s="156"/>
      <c r="G71" s="151"/>
      <c r="H71" s="152"/>
    </row>
    <row r="72" spans="1:8" ht="20.100000000000001" customHeight="1">
      <c r="A72" s="111"/>
      <c r="B72" s="58" t="s">
        <v>619</v>
      </c>
      <c r="C72" s="59"/>
      <c r="D72" s="60"/>
      <c r="E72" s="111"/>
      <c r="F72" s="156"/>
      <c r="G72" s="151"/>
      <c r="H72" s="152"/>
    </row>
    <row r="73" spans="1:8" ht="20.100000000000001" customHeight="1">
      <c r="A73" s="111"/>
      <c r="B73" s="58" t="s">
        <v>620</v>
      </c>
      <c r="C73" s="59"/>
      <c r="D73" s="60"/>
      <c r="E73" s="111"/>
      <c r="F73" s="156"/>
      <c r="G73" s="151"/>
      <c r="H73" s="152"/>
    </row>
    <row r="74" spans="1:8" ht="20.100000000000001" customHeight="1">
      <c r="A74" s="111"/>
      <c r="B74" s="58"/>
      <c r="C74" s="59"/>
      <c r="D74" s="60"/>
      <c r="E74" s="111"/>
      <c r="F74" s="156"/>
      <c r="G74" s="151"/>
      <c r="H74" s="152"/>
    </row>
    <row r="75" spans="1:8" ht="20.100000000000001" customHeight="1">
      <c r="A75" s="111"/>
      <c r="B75" s="58" t="s">
        <v>621</v>
      </c>
      <c r="C75" s="59"/>
      <c r="D75" s="60"/>
      <c r="E75" s="111"/>
      <c r="F75" s="156"/>
      <c r="G75" s="151"/>
      <c r="H75" s="152"/>
    </row>
    <row r="76" spans="1:8" ht="20.100000000000001" customHeight="1">
      <c r="A76" s="111"/>
      <c r="B76" s="58" t="s">
        <v>622</v>
      </c>
      <c r="C76" s="59"/>
      <c r="D76" s="60"/>
      <c r="E76" s="111"/>
      <c r="F76" s="156"/>
      <c r="G76" s="151"/>
      <c r="H76" s="152"/>
    </row>
    <row r="77" spans="1:8" ht="20.100000000000001" customHeight="1">
      <c r="A77" s="111"/>
      <c r="B77" s="58" t="s">
        <v>613</v>
      </c>
      <c r="C77" s="59"/>
      <c r="D77" s="60"/>
      <c r="E77" s="111"/>
      <c r="F77" s="156"/>
      <c r="G77" s="151"/>
      <c r="H77" s="152"/>
    </row>
    <row r="78" spans="1:8" ht="20.100000000000001" customHeight="1">
      <c r="A78" s="111"/>
      <c r="B78" s="58" t="s">
        <v>614</v>
      </c>
      <c r="C78" s="59"/>
      <c r="D78" s="60"/>
      <c r="E78" s="111"/>
      <c r="F78" s="156"/>
      <c r="G78" s="151"/>
      <c r="H78" s="152"/>
    </row>
    <row r="79" spans="1:8" ht="20.100000000000001" customHeight="1">
      <c r="A79" s="111"/>
      <c r="B79" s="58" t="s">
        <v>623</v>
      </c>
      <c r="C79" s="59"/>
      <c r="D79" s="60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79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F75:H75"/>
    <mergeCell ref="F70:H70"/>
    <mergeCell ref="F71:H71"/>
    <mergeCell ref="F72:H72"/>
    <mergeCell ref="F79:H79"/>
    <mergeCell ref="B80:D80"/>
    <mergeCell ref="B81:D81"/>
    <mergeCell ref="B82:D82"/>
    <mergeCell ref="B83:D83"/>
    <mergeCell ref="F76:H76"/>
    <mergeCell ref="F77:H77"/>
    <mergeCell ref="F78:H78"/>
    <mergeCell ref="F60:H60"/>
    <mergeCell ref="B61:D61"/>
    <mergeCell ref="F61:H61"/>
    <mergeCell ref="B62:D62"/>
    <mergeCell ref="F62:H62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F67:H67"/>
    <mergeCell ref="F68:H68"/>
    <mergeCell ref="F69:H69"/>
    <mergeCell ref="F64:H64"/>
    <mergeCell ref="F65:H65"/>
    <mergeCell ref="F66:H66"/>
    <mergeCell ref="F73:H73"/>
    <mergeCell ref="F74:H7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6"/>
  <sheetViews>
    <sheetView topLeftCell="A76" zoomScaleNormal="100" workbookViewId="0">
      <selection activeCell="B6" sqref="B6:D6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67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380100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346500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f>SUM(B4:D5)</f>
        <v>726600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B6+'10월1일'!B7:D7</f>
        <v>2274600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</v>
      </c>
      <c r="C10" s="11" t="s">
        <v>15</v>
      </c>
      <c r="D10" s="13">
        <v>0.12</v>
      </c>
      <c r="E10" s="14" t="s">
        <v>16</v>
      </c>
      <c r="F10" s="15">
        <v>0.12</v>
      </c>
      <c r="G10" s="14" t="s">
        <v>17</v>
      </c>
      <c r="H10" s="15">
        <v>0.3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0.26</v>
      </c>
      <c r="C11" s="16" t="s">
        <v>20</v>
      </c>
      <c r="D11" s="15">
        <v>0</v>
      </c>
      <c r="E11" s="16" t="s">
        <v>21</v>
      </c>
      <c r="F11" s="15">
        <v>0.03</v>
      </c>
      <c r="G11" s="11" t="s">
        <v>22</v>
      </c>
      <c r="H11" s="15">
        <v>0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0.04</v>
      </c>
      <c r="C12" s="17" t="s">
        <v>25</v>
      </c>
      <c r="D12" s="18">
        <v>0.03</v>
      </c>
      <c r="E12" s="17" t="s">
        <v>26</v>
      </c>
      <c r="F12" s="18">
        <v>0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0.55208333333333337</v>
      </c>
      <c r="C17" s="113" t="s">
        <v>88</v>
      </c>
      <c r="D17" s="114"/>
      <c r="E17" s="24" t="s">
        <v>89</v>
      </c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90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91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92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93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94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95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96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97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98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/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99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94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100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101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102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C95:D95"/>
    <mergeCell ref="G95:H95"/>
    <mergeCell ref="C96:D96"/>
    <mergeCell ref="G96:H96"/>
    <mergeCell ref="C103:D103"/>
    <mergeCell ref="G103:H103"/>
    <mergeCell ref="A105:G105"/>
    <mergeCell ref="A106:G106"/>
    <mergeCell ref="C100:D100"/>
    <mergeCell ref="G100:H100"/>
    <mergeCell ref="C101:D101"/>
    <mergeCell ref="G101:H101"/>
    <mergeCell ref="C102:D102"/>
    <mergeCell ref="G102:H102"/>
    <mergeCell ref="C91:D91"/>
    <mergeCell ref="G91:H91"/>
    <mergeCell ref="C92:D92"/>
    <mergeCell ref="G92:H92"/>
    <mergeCell ref="C93:D93"/>
    <mergeCell ref="G93:H93"/>
    <mergeCell ref="F86:G86"/>
    <mergeCell ref="A87:G87"/>
    <mergeCell ref="A88:A103"/>
    <mergeCell ref="C88:D88"/>
    <mergeCell ref="E88:E103"/>
    <mergeCell ref="G88:H88"/>
    <mergeCell ref="C89:D89"/>
    <mergeCell ref="G89:H89"/>
    <mergeCell ref="C90:D90"/>
    <mergeCell ref="G90:H90"/>
    <mergeCell ref="C97:D97"/>
    <mergeCell ref="G97:H97"/>
    <mergeCell ref="C98:D98"/>
    <mergeCell ref="G98:H98"/>
    <mergeCell ref="C99:D99"/>
    <mergeCell ref="G99:H99"/>
    <mergeCell ref="C94:D94"/>
    <mergeCell ref="G94:H94"/>
    <mergeCell ref="B81:D81"/>
    <mergeCell ref="B82:D82"/>
    <mergeCell ref="B83:D83"/>
    <mergeCell ref="B84:D84"/>
    <mergeCell ref="B85:D85"/>
    <mergeCell ref="B77:D77"/>
    <mergeCell ref="F77:H77"/>
    <mergeCell ref="B78:D78"/>
    <mergeCell ref="F78:H78"/>
    <mergeCell ref="B79:D79"/>
    <mergeCell ref="F79:H79"/>
    <mergeCell ref="B76:D76"/>
    <mergeCell ref="F76:H76"/>
    <mergeCell ref="B71:D71"/>
    <mergeCell ref="F71:H71"/>
    <mergeCell ref="B72:D72"/>
    <mergeCell ref="F72:H72"/>
    <mergeCell ref="B73:D73"/>
    <mergeCell ref="F73:H73"/>
    <mergeCell ref="B80:D80"/>
    <mergeCell ref="B64:D64"/>
    <mergeCell ref="F64:H64"/>
    <mergeCell ref="B65:D65"/>
    <mergeCell ref="F65:H65"/>
    <mergeCell ref="B66:D66"/>
    <mergeCell ref="F66:H66"/>
    <mergeCell ref="B74:D74"/>
    <mergeCell ref="F74:H74"/>
    <mergeCell ref="B75:D75"/>
    <mergeCell ref="F75:H75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F67:H67"/>
    <mergeCell ref="B68:D68"/>
    <mergeCell ref="F68:H68"/>
    <mergeCell ref="B69:D69"/>
    <mergeCell ref="F69:H69"/>
    <mergeCell ref="B70:D70"/>
    <mergeCell ref="F70:H70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:G1"/>
    <mergeCell ref="B2:C2"/>
    <mergeCell ref="E2:F2"/>
    <mergeCell ref="A3:C3"/>
    <mergeCell ref="G3:H3"/>
    <mergeCell ref="B4:D4"/>
    <mergeCell ref="E4:H4"/>
    <mergeCell ref="B67:D67"/>
    <mergeCell ref="B8:D8"/>
    <mergeCell ref="E8:H8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C16:D16"/>
    <mergeCell ref="F16:H16"/>
  </mergeCells>
  <phoneticPr fontId="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H11" sqref="H11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572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553000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385700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938700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B6+'10월19일'!B7:D7</f>
        <v>24943200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0.11</v>
      </c>
      <c r="C10" s="11" t="s">
        <v>15</v>
      </c>
      <c r="D10" s="13">
        <v>0.09</v>
      </c>
      <c r="E10" s="14" t="s">
        <v>16</v>
      </c>
      <c r="F10" s="15">
        <v>0.12</v>
      </c>
      <c r="G10" s="14" t="s">
        <v>17</v>
      </c>
      <c r="H10" s="15">
        <v>0.21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</v>
      </c>
      <c r="C11" s="16" t="s">
        <v>20</v>
      </c>
      <c r="D11" s="15">
        <v>0</v>
      </c>
      <c r="E11" s="16" t="s">
        <v>21</v>
      </c>
      <c r="F11" s="15">
        <v>0.11</v>
      </c>
      <c r="G11" s="11" t="s">
        <v>22</v>
      </c>
      <c r="H11" s="15">
        <v>0.1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0.11</v>
      </c>
      <c r="C12" s="17" t="s">
        <v>25</v>
      </c>
      <c r="D12" s="18">
        <v>0.02</v>
      </c>
      <c r="E12" s="17" t="s">
        <v>26</v>
      </c>
      <c r="F12" s="18">
        <v>0</v>
      </c>
      <c r="G12" s="17" t="s">
        <v>27</v>
      </c>
      <c r="H12" s="18">
        <v>0.03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0.47916666666666669</v>
      </c>
      <c r="C17" s="113" t="s">
        <v>625</v>
      </c>
      <c r="D17" s="114"/>
      <c r="E17" s="2">
        <v>6</v>
      </c>
      <c r="F17" s="109"/>
      <c r="G17" s="109"/>
      <c r="H17" s="109"/>
    </row>
    <row r="18" spans="1:8" ht="20.100000000000001" customHeight="1">
      <c r="A18" s="111"/>
      <c r="B18" s="26">
        <v>0.4861111111111111</v>
      </c>
      <c r="C18" s="113" t="s">
        <v>626</v>
      </c>
      <c r="D18" s="114"/>
      <c r="E18" s="2">
        <v>6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624</v>
      </c>
      <c r="D27" s="120"/>
      <c r="E27" s="30">
        <v>8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627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75"/>
      <c r="C43" s="144"/>
      <c r="D43" s="145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628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629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630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631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633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632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634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635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636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/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637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638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639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640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06"/>
  <sheetViews>
    <sheetView topLeftCell="A46" zoomScaleNormal="100" workbookViewId="0">
      <selection activeCell="F72" sqref="F72:H7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573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1005500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635000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1640500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B6+'10월20일'!B7:D7</f>
        <v>26583700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0.09</v>
      </c>
      <c r="C10" s="11" t="s">
        <v>15</v>
      </c>
      <c r="D10" s="13">
        <v>0.09</v>
      </c>
      <c r="E10" s="14" t="s">
        <v>16</v>
      </c>
      <c r="F10" s="15">
        <v>0.14000000000000001</v>
      </c>
      <c r="G10" s="14" t="s">
        <v>17</v>
      </c>
      <c r="H10" s="15">
        <v>0.4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0.01</v>
      </c>
      <c r="C11" s="16" t="s">
        <v>20</v>
      </c>
      <c r="D11" s="15">
        <v>0.04</v>
      </c>
      <c r="E11" s="16" t="s">
        <v>21</v>
      </c>
      <c r="F11" s="15">
        <v>0.16</v>
      </c>
      <c r="G11" s="11" t="s">
        <v>22</v>
      </c>
      <c r="H11" s="15">
        <v>0.01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0.05</v>
      </c>
      <c r="C12" s="17" t="s">
        <v>25</v>
      </c>
      <c r="D12" s="18">
        <v>0.01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0.45833333333333331</v>
      </c>
      <c r="C17" s="113" t="s">
        <v>574</v>
      </c>
      <c r="D17" s="114"/>
      <c r="E17" s="2">
        <v>4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575</v>
      </c>
      <c r="D18" s="114"/>
      <c r="E18" s="2">
        <v>5</v>
      </c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576</v>
      </c>
      <c r="D19" s="114"/>
      <c r="E19" s="2">
        <v>3</v>
      </c>
      <c r="F19" s="109"/>
      <c r="G19" s="109"/>
      <c r="H19" s="109"/>
    </row>
    <row r="20" spans="1:8" ht="20.100000000000001" customHeight="1">
      <c r="A20" s="111"/>
      <c r="B20" s="26">
        <v>0.50694444444444442</v>
      </c>
      <c r="C20" s="113" t="s">
        <v>577</v>
      </c>
      <c r="D20" s="114"/>
      <c r="E20" s="2">
        <v>2</v>
      </c>
      <c r="F20" s="109"/>
      <c r="G20" s="109"/>
      <c r="H20" s="109"/>
    </row>
    <row r="21" spans="1:8" ht="20.100000000000001" customHeight="1">
      <c r="A21" s="111"/>
      <c r="B21" s="26">
        <v>0.51041666666666663</v>
      </c>
      <c r="C21" s="113" t="s">
        <v>578</v>
      </c>
      <c r="D21" s="114"/>
      <c r="E21" s="2">
        <v>2</v>
      </c>
      <c r="F21" s="109"/>
      <c r="G21" s="109"/>
      <c r="H21" s="109"/>
    </row>
    <row r="22" spans="1:8" ht="20.100000000000001" customHeight="1">
      <c r="A22" s="111"/>
      <c r="B22" s="26">
        <v>0.52083333333333337</v>
      </c>
      <c r="C22" s="113" t="s">
        <v>579</v>
      </c>
      <c r="D22" s="114"/>
      <c r="E22" s="2">
        <v>8</v>
      </c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580</v>
      </c>
      <c r="D27" s="120"/>
      <c r="E27" s="30">
        <v>3</v>
      </c>
      <c r="F27" s="122"/>
      <c r="G27" s="123"/>
      <c r="H27" s="124"/>
    </row>
    <row r="28" spans="1:8" ht="20.100000000000001" customHeight="1">
      <c r="A28" s="121"/>
      <c r="B28" s="29">
        <v>0.79166666666666663</v>
      </c>
      <c r="C28" s="119" t="s">
        <v>581</v>
      </c>
      <c r="D28" s="120"/>
      <c r="E28" s="30">
        <v>3</v>
      </c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/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/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582</v>
      </c>
      <c r="C57" s="126"/>
      <c r="D57" s="127"/>
      <c r="E57" s="110" t="s">
        <v>40</v>
      </c>
      <c r="F57" s="156" t="s">
        <v>869</v>
      </c>
      <c r="G57" s="151"/>
      <c r="H57" s="152"/>
    </row>
    <row r="58" spans="1:8" ht="20.100000000000001" customHeight="1">
      <c r="A58" s="111"/>
      <c r="B58" s="125" t="s">
        <v>583</v>
      </c>
      <c r="C58" s="126"/>
      <c r="D58" s="127"/>
      <c r="E58" s="111"/>
      <c r="F58" s="156" t="s">
        <v>870</v>
      </c>
      <c r="G58" s="151"/>
      <c r="H58" s="152"/>
    </row>
    <row r="59" spans="1:8" ht="20.100000000000001" customHeight="1">
      <c r="A59" s="111"/>
      <c r="B59" s="125" t="s">
        <v>584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585</v>
      </c>
      <c r="C60" s="126"/>
      <c r="D60" s="127"/>
      <c r="E60" s="111"/>
      <c r="F60" s="125" t="s">
        <v>871</v>
      </c>
      <c r="G60" s="126"/>
      <c r="H60" s="127"/>
    </row>
    <row r="61" spans="1:8" ht="20.100000000000001" customHeight="1">
      <c r="A61" s="111"/>
      <c r="B61" s="125" t="s">
        <v>586</v>
      </c>
      <c r="C61" s="126"/>
      <c r="D61" s="127"/>
      <c r="E61" s="111"/>
      <c r="F61" s="125" t="s">
        <v>872</v>
      </c>
      <c r="G61" s="126"/>
      <c r="H61" s="127"/>
    </row>
    <row r="62" spans="1:8" ht="20.100000000000001" customHeight="1">
      <c r="A62" s="111"/>
      <c r="B62" s="125" t="s">
        <v>587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588</v>
      </c>
      <c r="C63" s="126"/>
      <c r="D63" s="127"/>
      <c r="E63" s="111"/>
      <c r="F63" s="125" t="s">
        <v>873</v>
      </c>
      <c r="G63" s="126"/>
      <c r="H63" s="127"/>
    </row>
    <row r="64" spans="1:8" ht="20.100000000000001" customHeight="1">
      <c r="A64" s="111"/>
      <c r="B64" s="125"/>
      <c r="C64" s="126"/>
      <c r="D64" s="127"/>
      <c r="E64" s="111"/>
      <c r="F64" s="125" t="s">
        <v>874</v>
      </c>
      <c r="G64" s="126"/>
      <c r="H64" s="127"/>
    </row>
    <row r="65" spans="1:8" ht="20.100000000000001" customHeight="1">
      <c r="A65" s="111"/>
      <c r="B65" s="125" t="s">
        <v>589</v>
      </c>
      <c r="C65" s="126"/>
      <c r="D65" s="127"/>
      <c r="E65" s="111"/>
      <c r="F65" s="125" t="s">
        <v>875</v>
      </c>
      <c r="G65" s="126"/>
      <c r="H65" s="127"/>
    </row>
    <row r="66" spans="1:8" ht="20.100000000000001" customHeight="1">
      <c r="A66" s="111"/>
      <c r="B66" s="125" t="s">
        <v>590</v>
      </c>
      <c r="C66" s="126"/>
      <c r="D66" s="127"/>
      <c r="E66" s="111"/>
      <c r="F66" s="125" t="s">
        <v>876</v>
      </c>
      <c r="G66" s="126"/>
      <c r="H66" s="127"/>
    </row>
    <row r="67" spans="1:8" ht="20.100000000000001" customHeight="1">
      <c r="A67" s="111"/>
      <c r="B67" s="125" t="s">
        <v>585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586</v>
      </c>
      <c r="C68" s="126"/>
      <c r="D68" s="127"/>
      <c r="E68" s="111"/>
      <c r="F68" s="125" t="s">
        <v>877</v>
      </c>
      <c r="G68" s="126"/>
      <c r="H68" s="127"/>
    </row>
    <row r="69" spans="1:8" ht="20.100000000000001" customHeight="1">
      <c r="A69" s="111"/>
      <c r="B69" s="125" t="s">
        <v>587</v>
      </c>
      <c r="C69" s="126"/>
      <c r="D69" s="127"/>
      <c r="E69" s="111"/>
      <c r="F69" s="125" t="s">
        <v>878</v>
      </c>
      <c r="G69" s="126"/>
      <c r="H69" s="127"/>
    </row>
    <row r="70" spans="1:8" ht="20.100000000000001" customHeight="1">
      <c r="A70" s="111"/>
      <c r="B70" s="125" t="s">
        <v>591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592</v>
      </c>
      <c r="C71" s="126"/>
      <c r="D71" s="127"/>
      <c r="E71" s="111"/>
      <c r="F71" s="156" t="s">
        <v>879</v>
      </c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 t="s">
        <v>880</v>
      </c>
      <c r="G72" s="151"/>
      <c r="H72" s="152"/>
    </row>
    <row r="73" spans="1:8" ht="20.100000000000001" customHeight="1">
      <c r="A73" s="111"/>
      <c r="B73" s="125" t="s">
        <v>593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594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595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596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 t="s">
        <v>597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 t="s">
        <v>598</v>
      </c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 t="s">
        <v>592</v>
      </c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06"/>
  <sheetViews>
    <sheetView topLeftCell="A79" zoomScaleNormal="100" workbookViewId="0">
      <selection activeCell="F67" sqref="F67:H67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641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/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/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1048950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B6+'10월21일'!B7:D7</f>
        <v>27632650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</v>
      </c>
      <c r="C10" s="11" t="s">
        <v>15</v>
      </c>
      <c r="D10" s="13">
        <v>0.05</v>
      </c>
      <c r="E10" s="14" t="s">
        <v>16</v>
      </c>
      <c r="F10" s="15">
        <v>0.15</v>
      </c>
      <c r="G10" s="14" t="s">
        <v>17</v>
      </c>
      <c r="H10" s="15">
        <v>0.21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0.16</v>
      </c>
      <c r="C11" s="16" t="s">
        <v>20</v>
      </c>
      <c r="D11" s="15">
        <v>0</v>
      </c>
      <c r="E11" s="16" t="s">
        <v>21</v>
      </c>
      <c r="F11" s="15">
        <v>0.15</v>
      </c>
      <c r="G11" s="11" t="s">
        <v>22</v>
      </c>
      <c r="H11" s="15">
        <v>0.02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0.13</v>
      </c>
      <c r="C12" s="17" t="s">
        <v>25</v>
      </c>
      <c r="D12" s="18">
        <v>0.02</v>
      </c>
      <c r="E12" s="17" t="s">
        <v>26</v>
      </c>
      <c r="F12" s="18">
        <v>0</v>
      </c>
      <c r="G12" s="17" t="s">
        <v>27</v>
      </c>
      <c r="H12" s="18">
        <v>0.01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/>
      <c r="C17" s="113"/>
      <c r="D17" s="114"/>
      <c r="E17" s="2"/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0.75</v>
      </c>
      <c r="C27" s="119" t="s">
        <v>643</v>
      </c>
      <c r="D27" s="120"/>
      <c r="E27" s="61" t="s">
        <v>644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645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646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647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75"/>
      <c r="C45" s="144"/>
      <c r="D45" s="145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648</v>
      </c>
      <c r="C57" s="126"/>
      <c r="D57" s="127"/>
      <c r="E57" s="110" t="s">
        <v>40</v>
      </c>
      <c r="F57" s="156" t="s">
        <v>881</v>
      </c>
      <c r="G57" s="151"/>
      <c r="H57" s="152"/>
    </row>
    <row r="58" spans="1:8" ht="20.100000000000001" customHeight="1">
      <c r="A58" s="111"/>
      <c r="B58" s="125" t="s">
        <v>649</v>
      </c>
      <c r="C58" s="126"/>
      <c r="D58" s="127"/>
      <c r="E58" s="111"/>
      <c r="F58" s="156" t="s">
        <v>882</v>
      </c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650</v>
      </c>
      <c r="C60" s="126"/>
      <c r="D60" s="127"/>
      <c r="E60" s="111"/>
      <c r="F60" s="125" t="s">
        <v>883</v>
      </c>
      <c r="G60" s="126"/>
      <c r="H60" s="127"/>
    </row>
    <row r="61" spans="1:8" ht="20.100000000000001" customHeight="1">
      <c r="A61" s="111"/>
      <c r="B61" s="125" t="s">
        <v>651</v>
      </c>
      <c r="C61" s="126"/>
      <c r="D61" s="127"/>
      <c r="E61" s="111"/>
      <c r="F61" s="125" t="s">
        <v>884</v>
      </c>
      <c r="G61" s="126"/>
      <c r="H61" s="127"/>
    </row>
    <row r="62" spans="1:8" ht="20.100000000000001" customHeight="1">
      <c r="A62" s="111"/>
      <c r="B62" s="125" t="s">
        <v>652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653</v>
      </c>
      <c r="C63" s="126"/>
      <c r="D63" s="127"/>
      <c r="E63" s="111"/>
      <c r="F63" s="125" t="s">
        <v>885</v>
      </c>
      <c r="G63" s="126"/>
      <c r="H63" s="127"/>
    </row>
    <row r="64" spans="1:8" ht="20.100000000000001" customHeight="1">
      <c r="A64" s="111"/>
      <c r="B64" s="125"/>
      <c r="C64" s="126"/>
      <c r="D64" s="127"/>
      <c r="E64" s="111"/>
      <c r="F64" s="125" t="s">
        <v>886</v>
      </c>
      <c r="G64" s="126"/>
      <c r="H64" s="127"/>
    </row>
    <row r="65" spans="1:8" ht="20.100000000000001" customHeight="1">
      <c r="A65" s="111"/>
      <c r="B65" s="125" t="s">
        <v>654</v>
      </c>
      <c r="C65" s="126"/>
      <c r="D65" s="127"/>
      <c r="E65" s="111"/>
      <c r="F65" s="125" t="s">
        <v>887</v>
      </c>
      <c r="G65" s="126"/>
      <c r="H65" s="127"/>
    </row>
    <row r="66" spans="1:8" ht="20.100000000000001" customHeight="1">
      <c r="A66" s="111"/>
      <c r="B66" s="125" t="s">
        <v>655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656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657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658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659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660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661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F13" sqref="F13:H13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642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508300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260000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768300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B6+'10월22일'!B7:D7</f>
        <v>28400950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0.08</v>
      </c>
      <c r="C10" s="11" t="s">
        <v>15</v>
      </c>
      <c r="D10" s="13">
        <v>0.05</v>
      </c>
      <c r="E10" s="14" t="s">
        <v>16</v>
      </c>
      <c r="F10" s="15">
        <v>0.12</v>
      </c>
      <c r="G10" s="14" t="s">
        <v>17</v>
      </c>
      <c r="H10" s="15">
        <v>0.27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0.14000000000000001</v>
      </c>
      <c r="C11" s="16" t="s">
        <v>20</v>
      </c>
      <c r="D11" s="15">
        <v>0</v>
      </c>
      <c r="E11" s="16" t="s">
        <v>21</v>
      </c>
      <c r="F11" s="15">
        <v>0.1</v>
      </c>
      <c r="G11" s="11" t="s">
        <v>22</v>
      </c>
      <c r="H11" s="15">
        <v>0.06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0.09</v>
      </c>
      <c r="C12" s="17" t="s">
        <v>25</v>
      </c>
      <c r="D12" s="18">
        <v>0.01</v>
      </c>
      <c r="E12" s="17" t="s">
        <v>26</v>
      </c>
      <c r="F12" s="18">
        <v>0.08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/>
      <c r="C17" s="113"/>
      <c r="D17" s="114"/>
      <c r="E17" s="2"/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0.75</v>
      </c>
      <c r="C27" s="119" t="s">
        <v>662</v>
      </c>
      <c r="D27" s="120"/>
      <c r="E27" s="30">
        <v>4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663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664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0" t="s">
        <v>665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62"/>
      <c r="C45" s="63"/>
      <c r="D45" s="64"/>
      <c r="E45" s="111"/>
      <c r="F45" s="125"/>
      <c r="G45" s="126"/>
      <c r="H45" s="127"/>
    </row>
    <row r="46" spans="1:8" ht="20.100000000000001" customHeight="1">
      <c r="A46" s="109"/>
      <c r="B46" s="65"/>
      <c r="C46" s="63"/>
      <c r="D46" s="64"/>
      <c r="E46" s="111"/>
      <c r="F46" s="125"/>
      <c r="G46" s="126"/>
      <c r="H46" s="127"/>
    </row>
    <row r="47" spans="1:8" ht="20.100000000000001" customHeight="1">
      <c r="A47" s="109"/>
      <c r="B47" s="65"/>
      <c r="C47" s="63"/>
      <c r="D47" s="64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666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667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668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669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670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671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672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673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674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675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671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676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677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678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679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680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681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682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683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3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79:D79"/>
    <mergeCell ref="F79:H79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65:D65"/>
    <mergeCell ref="F65:H65"/>
    <mergeCell ref="B66:D66"/>
    <mergeCell ref="F66:H66"/>
    <mergeCell ref="B73:D73"/>
    <mergeCell ref="F73:H73"/>
    <mergeCell ref="B74:D74"/>
    <mergeCell ref="F74:H74"/>
    <mergeCell ref="B75:D75"/>
    <mergeCell ref="F75:H75"/>
    <mergeCell ref="B70:D70"/>
    <mergeCell ref="F70:H70"/>
    <mergeCell ref="B71:D71"/>
    <mergeCell ref="F71:H71"/>
    <mergeCell ref="B72:D72"/>
    <mergeCell ref="F72:H72"/>
    <mergeCell ref="B61:D61"/>
    <mergeCell ref="F61:H61"/>
    <mergeCell ref="B62:D62"/>
    <mergeCell ref="F62:H62"/>
    <mergeCell ref="B63:D63"/>
    <mergeCell ref="F63:H63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F60:H60"/>
    <mergeCell ref="B67:D67"/>
    <mergeCell ref="F67:H67"/>
    <mergeCell ref="B68:D68"/>
    <mergeCell ref="F68:H68"/>
    <mergeCell ref="B69:D69"/>
    <mergeCell ref="F69:H69"/>
    <mergeCell ref="B64:D64"/>
    <mergeCell ref="F64:H64"/>
    <mergeCell ref="A53:G53"/>
    <mergeCell ref="A54:A55"/>
    <mergeCell ref="B54:D55"/>
    <mergeCell ref="E54:E55"/>
    <mergeCell ref="F54:H55"/>
    <mergeCell ref="A56:G56"/>
    <mergeCell ref="B50:D50"/>
    <mergeCell ref="F50:H50"/>
    <mergeCell ref="B51:D51"/>
    <mergeCell ref="F51:H51"/>
    <mergeCell ref="B52:D52"/>
    <mergeCell ref="F52:H52"/>
    <mergeCell ref="B49:D49"/>
    <mergeCell ref="F49:H49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F45:H45"/>
    <mergeCell ref="F35:H35"/>
    <mergeCell ref="C36:D36"/>
    <mergeCell ref="F36:H36"/>
    <mergeCell ref="C37:D37"/>
    <mergeCell ref="F37:H37"/>
    <mergeCell ref="F46:H46"/>
    <mergeCell ref="F47:H47"/>
    <mergeCell ref="B48:D48"/>
    <mergeCell ref="F48:H48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H11" sqref="H11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684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445500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371900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817400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B6+'10월23일'!B7:D7</f>
        <v>29218350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0.04</v>
      </c>
      <c r="C10" s="11" t="s">
        <v>15</v>
      </c>
      <c r="D10" s="13">
        <v>0.02</v>
      </c>
      <c r="E10" s="14" t="s">
        <v>16</v>
      </c>
      <c r="F10" s="15">
        <v>0.08</v>
      </c>
      <c r="G10" s="14" t="s">
        <v>17</v>
      </c>
      <c r="H10" s="15">
        <v>0.27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0.23</v>
      </c>
      <c r="C11" s="16" t="s">
        <v>20</v>
      </c>
      <c r="D11" s="15">
        <v>7.0000000000000007E-2</v>
      </c>
      <c r="E11" s="16" t="s">
        <v>21</v>
      </c>
      <c r="F11" s="15">
        <v>0.16</v>
      </c>
      <c r="G11" s="11" t="s">
        <v>22</v>
      </c>
      <c r="H11" s="15">
        <v>0.03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0.06</v>
      </c>
      <c r="C12" s="17" t="s">
        <v>25</v>
      </c>
      <c r="D12" s="18">
        <v>0.02</v>
      </c>
      <c r="E12" s="17" t="s">
        <v>26</v>
      </c>
      <c r="F12" s="18">
        <v>0.01</v>
      </c>
      <c r="G12" s="17" t="s">
        <v>27</v>
      </c>
      <c r="H12" s="18">
        <v>0.01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0.49305555555555558</v>
      </c>
      <c r="C17" s="113" t="s">
        <v>685</v>
      </c>
      <c r="D17" s="114"/>
      <c r="E17" s="2">
        <v>7</v>
      </c>
      <c r="F17" s="109"/>
      <c r="G17" s="109"/>
      <c r="H17" s="109"/>
    </row>
    <row r="18" spans="1:8" ht="20.100000000000001" customHeight="1">
      <c r="A18" s="111"/>
      <c r="B18" s="26">
        <v>0.53472222222222221</v>
      </c>
      <c r="C18" s="113" t="s">
        <v>686</v>
      </c>
      <c r="D18" s="114"/>
      <c r="E18" s="2">
        <v>2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687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28"/>
      <c r="C43" s="131"/>
      <c r="D43" s="132"/>
      <c r="E43" s="111"/>
      <c r="F43" s="125"/>
      <c r="G43" s="126"/>
      <c r="H43" s="127"/>
    </row>
    <row r="44" spans="1:8" ht="20.100000000000001" customHeight="1">
      <c r="A44" s="109"/>
      <c r="B44" s="140" t="s">
        <v>688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689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690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691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/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692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693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694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695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696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697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698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699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700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701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106"/>
  <sheetViews>
    <sheetView topLeftCell="A49" zoomScaleNormal="100" workbookViewId="0">
      <selection activeCell="H12" sqref="H1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702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947000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616350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1563350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B6+'10월24일'!B7:D7</f>
        <v>30781700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0.11</v>
      </c>
      <c r="C10" s="11" t="s">
        <v>15</v>
      </c>
      <c r="D10" s="13">
        <v>0.06</v>
      </c>
      <c r="E10" s="14" t="s">
        <v>16</v>
      </c>
      <c r="F10" s="15">
        <v>0.13</v>
      </c>
      <c r="G10" s="14" t="s">
        <v>17</v>
      </c>
      <c r="H10" s="15">
        <v>0.15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0.17</v>
      </c>
      <c r="C11" s="16" t="s">
        <v>20</v>
      </c>
      <c r="D11" s="15">
        <v>7.0000000000000007E-2</v>
      </c>
      <c r="E11" s="16" t="s">
        <v>21</v>
      </c>
      <c r="F11" s="15">
        <v>0.08</v>
      </c>
      <c r="G11" s="11" t="s">
        <v>22</v>
      </c>
      <c r="H11" s="15">
        <v>0.04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</v>
      </c>
      <c r="C12" s="17" t="s">
        <v>25</v>
      </c>
      <c r="D12" s="18">
        <v>0.03</v>
      </c>
      <c r="E12" s="17" t="s">
        <v>26</v>
      </c>
      <c r="F12" s="18">
        <v>0.05</v>
      </c>
      <c r="G12" s="17" t="s">
        <v>27</v>
      </c>
      <c r="H12" s="18">
        <v>0.01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0.50694444444444442</v>
      </c>
      <c r="C17" s="113" t="s">
        <v>703</v>
      </c>
      <c r="D17" s="114"/>
      <c r="E17" s="2">
        <v>4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704</v>
      </c>
      <c r="D18" s="114"/>
      <c r="E18" s="2">
        <v>3</v>
      </c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705</v>
      </c>
      <c r="D19" s="114"/>
      <c r="E19" s="2">
        <v>5</v>
      </c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0.77083333333333337</v>
      </c>
      <c r="C27" s="119" t="s">
        <v>706</v>
      </c>
      <c r="D27" s="120"/>
      <c r="E27" s="30">
        <v>2</v>
      </c>
      <c r="F27" s="122"/>
      <c r="G27" s="123"/>
      <c r="H27" s="124"/>
    </row>
    <row r="28" spans="1:8" ht="20.100000000000001" customHeight="1">
      <c r="A28" s="121"/>
      <c r="B28" s="29">
        <v>0.70833333333333337</v>
      </c>
      <c r="C28" s="119" t="s">
        <v>707</v>
      </c>
      <c r="D28" s="120"/>
      <c r="E28" s="30">
        <v>2</v>
      </c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709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708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3"/>
      <c r="C44" s="144"/>
      <c r="D44" s="145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710</v>
      </c>
      <c r="C57" s="126"/>
      <c r="D57" s="127"/>
      <c r="E57" s="110" t="s">
        <v>724</v>
      </c>
      <c r="F57" s="156"/>
      <c r="G57" s="151"/>
      <c r="H57" s="152"/>
    </row>
    <row r="58" spans="1:8" ht="20.100000000000001" customHeight="1">
      <c r="A58" s="111"/>
      <c r="B58" s="125" t="s">
        <v>711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712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713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714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715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716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/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717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718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719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720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721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722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723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725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726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106"/>
  <sheetViews>
    <sheetView zoomScaleNormal="100" workbookViewId="0">
      <selection activeCell="I12" sqref="I1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727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708000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204000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912000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B6+'10월25일'!B7:D7</f>
        <v>31693700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</v>
      </c>
      <c r="C10" s="11" t="s">
        <v>15</v>
      </c>
      <c r="D10" s="13">
        <v>0.1</v>
      </c>
      <c r="E10" s="14" t="s">
        <v>16</v>
      </c>
      <c r="F10" s="15">
        <v>0.1</v>
      </c>
      <c r="G10" s="14" t="s">
        <v>17</v>
      </c>
      <c r="H10" s="15">
        <v>0.37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</v>
      </c>
      <c r="C11" s="16" t="s">
        <v>20</v>
      </c>
      <c r="D11" s="15">
        <v>0.1</v>
      </c>
      <c r="E11" s="16" t="s">
        <v>21</v>
      </c>
      <c r="F11" s="15">
        <v>0.05</v>
      </c>
      <c r="G11" s="11" t="s">
        <v>22</v>
      </c>
      <c r="H11" s="15">
        <v>0.05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</v>
      </c>
      <c r="C12" s="17" t="s">
        <v>25</v>
      </c>
      <c r="D12" s="18">
        <v>0</v>
      </c>
      <c r="E12" s="17" t="s">
        <v>26</v>
      </c>
      <c r="F12" s="18">
        <v>0</v>
      </c>
      <c r="G12" s="17" t="s">
        <v>27</v>
      </c>
      <c r="H12" s="18">
        <v>0.03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0.49305555555555558</v>
      </c>
      <c r="C17" s="113" t="s">
        <v>728</v>
      </c>
      <c r="D17" s="114"/>
      <c r="E17" s="2">
        <v>3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729</v>
      </c>
      <c r="D18" s="114"/>
      <c r="E18" s="2">
        <v>5</v>
      </c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730</v>
      </c>
      <c r="D19" s="114"/>
      <c r="E19" s="2">
        <v>5</v>
      </c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731</v>
      </c>
      <c r="D27" s="120"/>
      <c r="E27" s="30">
        <v>2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732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733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3"/>
      <c r="C44" s="144"/>
      <c r="D44" s="145"/>
      <c r="E44" s="111"/>
      <c r="F44" s="125"/>
      <c r="G44" s="126"/>
      <c r="H44" s="127"/>
    </row>
    <row r="45" spans="1:8" ht="20.100000000000001" customHeight="1">
      <c r="A45" s="109"/>
      <c r="B45" s="175"/>
      <c r="C45" s="144"/>
      <c r="D45" s="145"/>
      <c r="E45" s="111"/>
      <c r="F45" s="125"/>
      <c r="G45" s="126"/>
      <c r="H45" s="127"/>
    </row>
    <row r="46" spans="1:8" ht="20.100000000000001" customHeight="1">
      <c r="A46" s="109"/>
      <c r="B46" s="175"/>
      <c r="C46" s="179"/>
      <c r="D46" s="18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735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734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736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/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737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738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739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/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740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713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741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/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742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743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726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744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 t="s">
        <v>745</v>
      </c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746</v>
      </c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 t="s">
        <v>726</v>
      </c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 t="s">
        <v>747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106"/>
  <sheetViews>
    <sheetView topLeftCell="A40" zoomScaleNormal="100" workbookViewId="0">
      <selection activeCell="F52" sqref="F52:H5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748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417000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540600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957600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B6+'10월26일'!B7:D7</f>
        <v>32651300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0.04</v>
      </c>
      <c r="C10" s="11" t="s">
        <v>15</v>
      </c>
      <c r="D10" s="13">
        <v>0.02</v>
      </c>
      <c r="E10" s="14" t="s">
        <v>16</v>
      </c>
      <c r="F10" s="15">
        <v>0.09</v>
      </c>
      <c r="G10" s="14" t="s">
        <v>17</v>
      </c>
      <c r="H10" s="15">
        <v>0.23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0.05</v>
      </c>
      <c r="C11" s="16" t="s">
        <v>20</v>
      </c>
      <c r="D11" s="15">
        <v>0.06</v>
      </c>
      <c r="E11" s="16" t="s">
        <v>21</v>
      </c>
      <c r="F11" s="15">
        <v>0.17</v>
      </c>
      <c r="G11" s="11" t="s">
        <v>22</v>
      </c>
      <c r="H11" s="15">
        <v>7.0000000000000007E-2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7.0000000000000007E-2</v>
      </c>
      <c r="C12" s="17" t="s">
        <v>25</v>
      </c>
      <c r="D12" s="18">
        <v>0.04</v>
      </c>
      <c r="E12" s="17" t="s">
        <v>26</v>
      </c>
      <c r="F12" s="18">
        <v>0.12</v>
      </c>
      <c r="G12" s="17" t="s">
        <v>27</v>
      </c>
      <c r="H12" s="18">
        <v>0.04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0.52083333333333337</v>
      </c>
      <c r="C17" s="113" t="s">
        <v>749</v>
      </c>
      <c r="D17" s="114"/>
      <c r="E17" s="2">
        <v>2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750</v>
      </c>
      <c r="D18" s="114"/>
      <c r="E18" s="2">
        <v>3</v>
      </c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751</v>
      </c>
      <c r="D19" s="114"/>
      <c r="E19" s="2">
        <v>2</v>
      </c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759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760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3"/>
      <c r="C44" s="144"/>
      <c r="D44" s="145"/>
      <c r="E44" s="111"/>
      <c r="F44" s="125"/>
      <c r="G44" s="126"/>
      <c r="H44" s="127"/>
    </row>
    <row r="45" spans="1:8" ht="20.100000000000001" customHeight="1">
      <c r="A45" s="109"/>
      <c r="B45" s="175"/>
      <c r="C45" s="144"/>
      <c r="D45" s="145"/>
      <c r="E45" s="111"/>
      <c r="F45" s="125"/>
      <c r="G45" s="126"/>
      <c r="H45" s="127"/>
    </row>
    <row r="46" spans="1:8" ht="20.100000000000001" customHeight="1">
      <c r="A46" s="109"/>
      <c r="B46" s="175"/>
      <c r="C46" s="179"/>
      <c r="D46" s="18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761</v>
      </c>
      <c r="C57" s="126"/>
      <c r="D57" s="127"/>
      <c r="E57" s="110" t="s">
        <v>40</v>
      </c>
      <c r="F57" s="156" t="s">
        <v>888</v>
      </c>
      <c r="G57" s="151"/>
      <c r="H57" s="152"/>
    </row>
    <row r="58" spans="1:8" ht="20.100000000000001" customHeight="1">
      <c r="A58" s="111"/>
      <c r="B58" s="125" t="s">
        <v>762</v>
      </c>
      <c r="C58" s="126"/>
      <c r="D58" s="127"/>
      <c r="E58" s="111"/>
      <c r="F58" s="156" t="s">
        <v>889</v>
      </c>
      <c r="G58" s="151"/>
      <c r="H58" s="152"/>
    </row>
    <row r="59" spans="1:8" ht="20.100000000000001" customHeight="1">
      <c r="A59" s="111"/>
      <c r="B59" s="125" t="s">
        <v>763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764</v>
      </c>
      <c r="C60" s="126"/>
      <c r="D60" s="127"/>
      <c r="E60" s="111"/>
      <c r="F60" s="125" t="s">
        <v>890</v>
      </c>
      <c r="G60" s="126"/>
      <c r="H60" s="127"/>
    </row>
    <row r="61" spans="1:8" ht="20.100000000000001" customHeight="1">
      <c r="A61" s="111"/>
      <c r="B61" s="125" t="s">
        <v>765</v>
      </c>
      <c r="C61" s="126"/>
      <c r="D61" s="127"/>
      <c r="E61" s="111"/>
      <c r="F61" s="125" t="s">
        <v>891</v>
      </c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 t="s">
        <v>892</v>
      </c>
      <c r="G62" s="126"/>
      <c r="H62" s="127"/>
    </row>
    <row r="63" spans="1:8" ht="20.100000000000001" customHeight="1">
      <c r="A63" s="111"/>
      <c r="B63" s="125" t="s">
        <v>766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767</v>
      </c>
      <c r="C64" s="126"/>
      <c r="D64" s="127"/>
      <c r="E64" s="111"/>
      <c r="F64" s="125" t="s">
        <v>893</v>
      </c>
      <c r="G64" s="126"/>
      <c r="H64" s="127"/>
    </row>
    <row r="65" spans="1:8" ht="20.100000000000001" customHeight="1">
      <c r="A65" s="111"/>
      <c r="B65" s="125" t="s">
        <v>768</v>
      </c>
      <c r="C65" s="126"/>
      <c r="D65" s="127"/>
      <c r="E65" s="111"/>
      <c r="F65" s="125" t="s">
        <v>894</v>
      </c>
      <c r="G65" s="126"/>
      <c r="H65" s="127"/>
    </row>
    <row r="66" spans="1:8" ht="20.100000000000001" customHeight="1">
      <c r="A66" s="111"/>
      <c r="B66" s="125" t="s">
        <v>769</v>
      </c>
      <c r="C66" s="126"/>
      <c r="D66" s="127"/>
      <c r="E66" s="111"/>
      <c r="F66" s="125" t="s">
        <v>895</v>
      </c>
      <c r="G66" s="126"/>
      <c r="H66" s="127"/>
    </row>
    <row r="67" spans="1:8" ht="20.100000000000001" customHeight="1">
      <c r="A67" s="111"/>
      <c r="B67" s="125"/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770</v>
      </c>
      <c r="C68" s="126"/>
      <c r="D68" s="127"/>
      <c r="E68" s="111"/>
      <c r="F68" s="125" t="s">
        <v>896</v>
      </c>
      <c r="G68" s="126"/>
      <c r="H68" s="127"/>
    </row>
    <row r="69" spans="1:8" ht="20.100000000000001" customHeight="1">
      <c r="A69" s="111"/>
      <c r="B69" s="125" t="s">
        <v>771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772</v>
      </c>
      <c r="C70" s="126"/>
      <c r="D70" s="127"/>
      <c r="E70" s="111"/>
      <c r="F70" s="125" t="s">
        <v>897</v>
      </c>
      <c r="G70" s="126"/>
      <c r="H70" s="127"/>
    </row>
    <row r="71" spans="1:8" ht="20.100000000000001" customHeight="1">
      <c r="A71" s="111"/>
      <c r="B71" s="125" t="s">
        <v>773</v>
      </c>
      <c r="C71" s="126"/>
      <c r="D71" s="127"/>
      <c r="E71" s="111"/>
      <c r="F71" s="156" t="s">
        <v>898</v>
      </c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>
        <v>25000</v>
      </c>
      <c r="C89" s="157" t="s">
        <v>752</v>
      </c>
      <c r="D89" s="158"/>
      <c r="E89" s="167"/>
      <c r="F89" s="37"/>
      <c r="G89" s="157"/>
      <c r="H89" s="158"/>
    </row>
    <row r="90" spans="1:14" ht="20.100000000000001" customHeight="1">
      <c r="A90" s="163"/>
      <c r="B90" s="37">
        <v>20000</v>
      </c>
      <c r="C90" s="157" t="s">
        <v>753</v>
      </c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>
        <v>15000</v>
      </c>
      <c r="C91" s="157" t="s">
        <v>754</v>
      </c>
      <c r="D91" s="158"/>
      <c r="E91" s="167"/>
      <c r="F91" s="37"/>
      <c r="G91" s="157"/>
      <c r="H91" s="158"/>
    </row>
    <row r="92" spans="1:14" ht="20.100000000000001" customHeight="1">
      <c r="A92" s="163"/>
      <c r="B92" s="37">
        <v>12000</v>
      </c>
      <c r="C92" s="157" t="s">
        <v>755</v>
      </c>
      <c r="D92" s="158"/>
      <c r="E92" s="167"/>
      <c r="F92" s="37"/>
      <c r="G92" s="157"/>
      <c r="H92" s="158"/>
    </row>
    <row r="93" spans="1:14" ht="20.100000000000001" customHeight="1">
      <c r="A93" s="163"/>
      <c r="B93" s="37">
        <v>8000</v>
      </c>
      <c r="C93" s="157" t="s">
        <v>756</v>
      </c>
      <c r="D93" s="158"/>
      <c r="E93" s="167"/>
      <c r="F93" s="37"/>
      <c r="G93" s="157"/>
      <c r="H93" s="158"/>
    </row>
    <row r="94" spans="1:14" ht="20.100000000000001" customHeight="1">
      <c r="A94" s="163"/>
      <c r="B94" s="37">
        <v>43000</v>
      </c>
      <c r="C94" s="157" t="s">
        <v>757</v>
      </c>
      <c r="D94" s="158"/>
      <c r="E94" s="167"/>
      <c r="F94" s="37"/>
      <c r="G94" s="157"/>
      <c r="H94" s="158"/>
    </row>
    <row r="95" spans="1:14" ht="20.100000000000001" customHeight="1">
      <c r="A95" s="163"/>
      <c r="B95" s="37">
        <v>10000</v>
      </c>
      <c r="C95" s="157" t="s">
        <v>758</v>
      </c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133000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106"/>
  <sheetViews>
    <sheetView topLeftCell="A67" zoomScaleNormal="100" workbookViewId="0">
      <selection activeCell="F64" sqref="F64:H64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774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/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/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1295400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B6+'10월27일'!B7:D7</f>
        <v>33946700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0.02</v>
      </c>
      <c r="C10" s="11" t="s">
        <v>15</v>
      </c>
      <c r="D10" s="13">
        <v>0</v>
      </c>
      <c r="E10" s="14" t="s">
        <v>16</v>
      </c>
      <c r="F10" s="15">
        <v>0.06</v>
      </c>
      <c r="G10" s="14" t="s">
        <v>17</v>
      </c>
      <c r="H10" s="15">
        <v>0.17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0.14000000000000001</v>
      </c>
      <c r="C11" s="16" t="s">
        <v>20</v>
      </c>
      <c r="D11" s="15">
        <v>0</v>
      </c>
      <c r="E11" s="16" t="s">
        <v>21</v>
      </c>
      <c r="F11" s="15">
        <v>0.3</v>
      </c>
      <c r="G11" s="11" t="s">
        <v>22</v>
      </c>
      <c r="H11" s="15">
        <v>0.02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0.09</v>
      </c>
      <c r="C12" s="17" t="s">
        <v>25</v>
      </c>
      <c r="D12" s="18">
        <v>0.13</v>
      </c>
      <c r="E12" s="17" t="s">
        <v>26</v>
      </c>
      <c r="F12" s="18">
        <v>7.0000000000000007E-2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775</v>
      </c>
      <c r="D17" s="114"/>
      <c r="E17" s="2">
        <v>5</v>
      </c>
      <c r="F17" s="109"/>
      <c r="G17" s="109"/>
      <c r="H17" s="109"/>
    </row>
    <row r="18" spans="1:8" ht="20.100000000000001" customHeight="1">
      <c r="A18" s="111"/>
      <c r="B18" s="26">
        <v>0.5</v>
      </c>
      <c r="C18" s="113" t="s">
        <v>776</v>
      </c>
      <c r="D18" s="114"/>
      <c r="E18" s="2">
        <v>7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0.77777777777777779</v>
      </c>
      <c r="C27" s="119" t="s">
        <v>777</v>
      </c>
      <c r="D27" s="120"/>
      <c r="E27" s="30">
        <v>4</v>
      </c>
      <c r="F27" s="122"/>
      <c r="G27" s="123"/>
      <c r="H27" s="124"/>
    </row>
    <row r="28" spans="1:8" ht="20.100000000000001" customHeight="1">
      <c r="A28" s="121"/>
      <c r="B28" s="29">
        <v>0.77083333333333337</v>
      </c>
      <c r="C28" s="119" t="s">
        <v>778</v>
      </c>
      <c r="D28" s="120"/>
      <c r="E28" s="30">
        <v>8</v>
      </c>
      <c r="F28" s="80"/>
      <c r="G28" s="118"/>
      <c r="H28" s="81"/>
    </row>
    <row r="29" spans="1:8" ht="20.100000000000001" customHeight="1">
      <c r="A29" s="121"/>
      <c r="B29" s="29">
        <v>0.77083333333333337</v>
      </c>
      <c r="C29" s="119" t="s">
        <v>779</v>
      </c>
      <c r="D29" s="120"/>
      <c r="E29" s="30">
        <v>3</v>
      </c>
      <c r="F29" s="80"/>
      <c r="G29" s="118"/>
      <c r="H29" s="81"/>
    </row>
    <row r="30" spans="1:8" ht="20.100000000000001" customHeight="1">
      <c r="A30" s="121"/>
      <c r="B30" s="29">
        <v>0.75</v>
      </c>
      <c r="C30" s="119" t="s">
        <v>780</v>
      </c>
      <c r="D30" s="120"/>
      <c r="E30" s="30">
        <v>2</v>
      </c>
      <c r="F30" s="80"/>
      <c r="G30" s="118"/>
      <c r="H30" s="81"/>
    </row>
    <row r="31" spans="1:8" ht="20.100000000000001" customHeight="1">
      <c r="A31" s="121"/>
      <c r="B31" s="29">
        <v>0.79166666666666663</v>
      </c>
      <c r="C31" s="119" t="s">
        <v>781</v>
      </c>
      <c r="D31" s="120"/>
      <c r="E31" s="66" t="s">
        <v>782</v>
      </c>
      <c r="F31" s="80"/>
      <c r="G31" s="118"/>
      <c r="H31" s="81"/>
    </row>
    <row r="32" spans="1:8" ht="20.100000000000001" customHeight="1">
      <c r="A32" s="121"/>
      <c r="B32" s="29">
        <v>0.8125</v>
      </c>
      <c r="C32" s="119" t="s">
        <v>783</v>
      </c>
      <c r="D32" s="120"/>
      <c r="E32" s="66" t="s">
        <v>784</v>
      </c>
      <c r="F32" s="80"/>
      <c r="G32" s="118"/>
      <c r="H32" s="81"/>
    </row>
    <row r="33" spans="1:8" ht="20.100000000000001" customHeight="1">
      <c r="A33" s="121"/>
      <c r="B33" s="29">
        <v>0.75</v>
      </c>
      <c r="C33" s="119" t="s">
        <v>785</v>
      </c>
      <c r="D33" s="120"/>
      <c r="E33" s="30">
        <v>4</v>
      </c>
      <c r="F33" s="109"/>
      <c r="G33" s="109"/>
      <c r="H33" s="109"/>
    </row>
    <row r="34" spans="1:8" ht="20.100000000000001" customHeight="1">
      <c r="A34" s="121"/>
      <c r="B34" s="29">
        <v>0.75</v>
      </c>
      <c r="C34" s="119" t="s">
        <v>786</v>
      </c>
      <c r="D34" s="120"/>
      <c r="E34" s="66" t="s">
        <v>787</v>
      </c>
      <c r="F34" s="109"/>
      <c r="G34" s="109"/>
      <c r="H34" s="109"/>
    </row>
    <row r="35" spans="1:8" ht="20.100000000000001" customHeight="1">
      <c r="A35" s="121"/>
      <c r="B35" s="29">
        <v>0.77083333333333337</v>
      </c>
      <c r="C35" s="119" t="s">
        <v>788</v>
      </c>
      <c r="D35" s="120"/>
      <c r="E35" s="30">
        <v>3</v>
      </c>
      <c r="F35" s="109"/>
      <c r="G35" s="109"/>
      <c r="H35" s="109"/>
    </row>
    <row r="36" spans="1:8" ht="20.100000000000001" customHeight="1">
      <c r="A36" s="121"/>
      <c r="B36" s="29">
        <v>0.79166666666666663</v>
      </c>
      <c r="C36" s="119" t="s">
        <v>789</v>
      </c>
      <c r="D36" s="120"/>
      <c r="E36" s="30">
        <v>4</v>
      </c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790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75"/>
      <c r="C43" s="144"/>
      <c r="D43" s="145"/>
      <c r="E43" s="111"/>
      <c r="F43" s="125"/>
      <c r="G43" s="126"/>
      <c r="H43" s="127"/>
    </row>
    <row r="44" spans="1:8" ht="20.100000000000001" customHeight="1">
      <c r="A44" s="109"/>
      <c r="B44" s="169" t="s">
        <v>791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75"/>
      <c r="C45" s="144"/>
      <c r="D45" s="145"/>
      <c r="E45" s="111"/>
      <c r="F45" s="125"/>
      <c r="G45" s="126"/>
      <c r="H45" s="127"/>
    </row>
    <row r="46" spans="1:8" ht="20.100000000000001" customHeight="1">
      <c r="A46" s="109"/>
      <c r="B46" s="175"/>
      <c r="C46" s="179"/>
      <c r="D46" s="18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792</v>
      </c>
      <c r="C57" s="126"/>
      <c r="D57" s="127"/>
      <c r="E57" s="110" t="s">
        <v>40</v>
      </c>
      <c r="F57" s="156" t="s">
        <v>899</v>
      </c>
      <c r="G57" s="151"/>
      <c r="H57" s="152"/>
    </row>
    <row r="58" spans="1:8" ht="20.100000000000001" customHeight="1">
      <c r="A58" s="111"/>
      <c r="B58" s="125" t="s">
        <v>793</v>
      </c>
      <c r="C58" s="126"/>
      <c r="D58" s="127"/>
      <c r="E58" s="111"/>
      <c r="F58" s="156" t="s">
        <v>900</v>
      </c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794</v>
      </c>
      <c r="C60" s="126"/>
      <c r="D60" s="127"/>
      <c r="E60" s="111"/>
      <c r="F60" s="125" t="s">
        <v>901</v>
      </c>
      <c r="G60" s="126"/>
      <c r="H60" s="127"/>
    </row>
    <row r="61" spans="1:8" ht="20.100000000000001" customHeight="1">
      <c r="A61" s="111"/>
      <c r="B61" s="125" t="s">
        <v>795</v>
      </c>
      <c r="C61" s="126"/>
      <c r="D61" s="127"/>
      <c r="E61" s="111"/>
      <c r="F61" s="125" t="s">
        <v>902</v>
      </c>
      <c r="G61" s="126"/>
      <c r="H61" s="127"/>
    </row>
    <row r="62" spans="1:8" ht="20.100000000000001" customHeight="1">
      <c r="A62" s="111"/>
      <c r="B62" s="125" t="s">
        <v>796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/>
      <c r="C63" s="126"/>
      <c r="D63" s="127"/>
      <c r="E63" s="111"/>
      <c r="F63" s="125" t="s">
        <v>903</v>
      </c>
      <c r="G63" s="126"/>
      <c r="H63" s="127"/>
    </row>
    <row r="64" spans="1:8" ht="20.100000000000001" customHeight="1">
      <c r="A64" s="111"/>
      <c r="B64" s="125" t="s">
        <v>797</v>
      </c>
      <c r="C64" s="126"/>
      <c r="D64" s="127"/>
      <c r="E64" s="111"/>
      <c r="F64" s="125" t="s">
        <v>882</v>
      </c>
      <c r="G64" s="126"/>
      <c r="H64" s="127"/>
    </row>
    <row r="65" spans="1:8" ht="20.100000000000001" customHeight="1">
      <c r="A65" s="111"/>
      <c r="B65" s="125" t="s">
        <v>798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799</v>
      </c>
      <c r="C66" s="126"/>
      <c r="D66" s="127"/>
      <c r="E66" s="111"/>
      <c r="F66" s="125" t="s">
        <v>904</v>
      </c>
      <c r="G66" s="126"/>
      <c r="H66" s="127"/>
    </row>
    <row r="67" spans="1:8" ht="20.100000000000001" customHeight="1">
      <c r="A67" s="111"/>
      <c r="B67" s="125" t="s">
        <v>800</v>
      </c>
      <c r="C67" s="126"/>
      <c r="D67" s="127"/>
      <c r="E67" s="111"/>
      <c r="F67" s="125" t="s">
        <v>905</v>
      </c>
      <c r="G67" s="126"/>
      <c r="H67" s="127"/>
    </row>
    <row r="68" spans="1:8" ht="20.100000000000001" customHeight="1">
      <c r="A68" s="111"/>
      <c r="B68" s="125" t="s">
        <v>801</v>
      </c>
      <c r="C68" s="126"/>
      <c r="D68" s="127"/>
      <c r="E68" s="111"/>
      <c r="F68" s="125" t="s">
        <v>906</v>
      </c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802</v>
      </c>
      <c r="C70" s="126"/>
      <c r="D70" s="127"/>
      <c r="E70" s="111"/>
      <c r="F70" s="125" t="s">
        <v>907</v>
      </c>
      <c r="G70" s="126"/>
      <c r="H70" s="127"/>
    </row>
    <row r="71" spans="1:8" ht="20.100000000000001" customHeight="1">
      <c r="A71" s="111"/>
      <c r="B71" s="125" t="s">
        <v>803</v>
      </c>
      <c r="C71" s="126"/>
      <c r="D71" s="127"/>
      <c r="E71" s="111"/>
      <c r="F71" s="156" t="s">
        <v>908</v>
      </c>
      <c r="G71" s="151"/>
      <c r="H71" s="152"/>
    </row>
    <row r="72" spans="1:8" ht="20.100000000000001" customHeight="1">
      <c r="A72" s="111"/>
      <c r="B72" s="125" t="s">
        <v>804</v>
      </c>
      <c r="C72" s="126"/>
      <c r="D72" s="127"/>
      <c r="E72" s="111"/>
      <c r="F72" s="156" t="s">
        <v>909</v>
      </c>
      <c r="G72" s="151"/>
      <c r="H72" s="152"/>
    </row>
    <row r="73" spans="1:8" ht="20.100000000000001" customHeight="1">
      <c r="A73" s="111"/>
      <c r="B73" s="125" t="s">
        <v>796</v>
      </c>
      <c r="C73" s="126"/>
      <c r="D73" s="127"/>
      <c r="E73" s="111"/>
      <c r="F73" s="156" t="s">
        <v>889</v>
      </c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 t="s">
        <v>805</v>
      </c>
      <c r="C75" s="126"/>
      <c r="D75" s="127"/>
      <c r="E75" s="111"/>
      <c r="F75" s="156" t="s">
        <v>910</v>
      </c>
      <c r="G75" s="151"/>
      <c r="H75" s="152"/>
    </row>
    <row r="76" spans="1:8" ht="20.100000000000001" customHeight="1">
      <c r="A76" s="111"/>
      <c r="B76" s="125" t="s">
        <v>798</v>
      </c>
      <c r="C76" s="126"/>
      <c r="D76" s="127"/>
      <c r="E76" s="111"/>
      <c r="F76" s="156" t="s">
        <v>911</v>
      </c>
      <c r="G76" s="151"/>
      <c r="H76" s="152"/>
    </row>
    <row r="77" spans="1:8" ht="20.100000000000001" customHeight="1">
      <c r="A77" s="111"/>
      <c r="B77" s="125" t="s">
        <v>806</v>
      </c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 t="s">
        <v>804</v>
      </c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106"/>
  <sheetViews>
    <sheetView topLeftCell="A52" zoomScaleNormal="100" workbookViewId="0">
      <selection activeCell="F69" sqref="F69:H69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808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/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/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1145500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B6+'10월28일'!B7:D7</f>
        <v>35092200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0.12</v>
      </c>
      <c r="C10" s="11" t="s">
        <v>15</v>
      </c>
      <c r="D10" s="13">
        <v>7.0000000000000007E-2</v>
      </c>
      <c r="E10" s="14" t="s">
        <v>16</v>
      </c>
      <c r="F10" s="15">
        <v>0.09</v>
      </c>
      <c r="G10" s="14" t="s">
        <v>17</v>
      </c>
      <c r="H10" s="15">
        <v>0.28999999999999998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0.17</v>
      </c>
      <c r="C11" s="16" t="s">
        <v>20</v>
      </c>
      <c r="D11" s="15">
        <v>0.03</v>
      </c>
      <c r="E11" s="16" t="s">
        <v>21</v>
      </c>
      <c r="F11" s="15">
        <v>0.09</v>
      </c>
      <c r="G11" s="11" t="s">
        <v>22</v>
      </c>
      <c r="H11" s="15">
        <v>0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0.02</v>
      </c>
      <c r="C12" s="17" t="s">
        <v>25</v>
      </c>
      <c r="D12" s="18">
        <v>0.1</v>
      </c>
      <c r="E12" s="17" t="s">
        <v>26</v>
      </c>
      <c r="F12" s="18">
        <v>0</v>
      </c>
      <c r="G12" s="17" t="s">
        <v>27</v>
      </c>
      <c r="H12" s="18">
        <v>0.02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/>
      <c r="C17" s="113"/>
      <c r="D17" s="114"/>
      <c r="E17" s="2"/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0.75</v>
      </c>
      <c r="C27" s="119" t="s">
        <v>809</v>
      </c>
      <c r="D27" s="120"/>
      <c r="E27" s="30">
        <v>2</v>
      </c>
      <c r="F27" s="122"/>
      <c r="G27" s="123"/>
      <c r="H27" s="124"/>
    </row>
    <row r="28" spans="1:8" ht="20.100000000000001" customHeight="1">
      <c r="A28" s="121"/>
      <c r="B28" s="29">
        <v>0.77083333333333337</v>
      </c>
      <c r="C28" s="119" t="s">
        <v>810</v>
      </c>
      <c r="D28" s="120"/>
      <c r="E28" s="68" t="s">
        <v>811</v>
      </c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812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813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814</v>
      </c>
      <c r="C57" s="126"/>
      <c r="D57" s="127"/>
      <c r="E57" s="110" t="s">
        <v>40</v>
      </c>
      <c r="F57" s="156" t="s">
        <v>912</v>
      </c>
      <c r="G57" s="151"/>
      <c r="H57" s="152"/>
    </row>
    <row r="58" spans="1:8" ht="20.100000000000001" customHeight="1">
      <c r="A58" s="111"/>
      <c r="B58" s="125" t="s">
        <v>815</v>
      </c>
      <c r="C58" s="126"/>
      <c r="D58" s="127"/>
      <c r="E58" s="111"/>
      <c r="F58" s="156" t="s">
        <v>913</v>
      </c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816</v>
      </c>
      <c r="C60" s="126"/>
      <c r="D60" s="127"/>
      <c r="E60" s="111"/>
      <c r="F60" s="125" t="s">
        <v>914</v>
      </c>
      <c r="G60" s="126"/>
      <c r="H60" s="127"/>
    </row>
    <row r="61" spans="1:8" ht="20.100000000000001" customHeight="1">
      <c r="A61" s="111"/>
      <c r="B61" s="125" t="s">
        <v>817</v>
      </c>
      <c r="C61" s="126"/>
      <c r="D61" s="127"/>
      <c r="E61" s="111"/>
      <c r="F61" s="125" t="s">
        <v>915</v>
      </c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 t="s">
        <v>916</v>
      </c>
      <c r="G62" s="126"/>
      <c r="H62" s="127"/>
    </row>
    <row r="63" spans="1:8" ht="20.100000000000001" customHeight="1">
      <c r="A63" s="111"/>
      <c r="B63" s="125" t="s">
        <v>818</v>
      </c>
      <c r="C63" s="126"/>
      <c r="D63" s="127"/>
      <c r="E63" s="111"/>
      <c r="F63" s="125" t="s">
        <v>917</v>
      </c>
      <c r="G63" s="126"/>
      <c r="H63" s="127"/>
    </row>
    <row r="64" spans="1:8" ht="20.100000000000001" customHeight="1">
      <c r="A64" s="111"/>
      <c r="B64" s="125" t="s">
        <v>819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820</v>
      </c>
      <c r="C65" s="126"/>
      <c r="D65" s="127"/>
      <c r="E65" s="111"/>
      <c r="F65" s="125" t="s">
        <v>918</v>
      </c>
      <c r="G65" s="126"/>
      <c r="H65" s="127"/>
    </row>
    <row r="66" spans="1:8" ht="20.100000000000001" customHeight="1">
      <c r="A66" s="111"/>
      <c r="B66" s="125"/>
      <c r="C66" s="126"/>
      <c r="D66" s="127"/>
      <c r="E66" s="111"/>
      <c r="F66" s="125" t="s">
        <v>919</v>
      </c>
      <c r="G66" s="126"/>
      <c r="H66" s="127"/>
    </row>
    <row r="67" spans="1:8" ht="20.100000000000001" customHeight="1">
      <c r="A67" s="111"/>
      <c r="B67" s="125" t="s">
        <v>821</v>
      </c>
      <c r="C67" s="126"/>
      <c r="D67" s="127"/>
      <c r="E67" s="111"/>
      <c r="F67" s="125" t="s">
        <v>920</v>
      </c>
      <c r="G67" s="126"/>
      <c r="H67" s="127"/>
    </row>
    <row r="68" spans="1:8" ht="20.100000000000001" customHeight="1">
      <c r="A68" s="111"/>
      <c r="B68" s="125" t="s">
        <v>822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823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824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6"/>
  <sheetViews>
    <sheetView topLeftCell="A103" zoomScaleNormal="100" workbookViewId="0">
      <selection activeCell="F70" sqref="F70:H70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68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839600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v>616600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f>SUM(B4:D5)</f>
        <v>1456200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B6+'10월2일'!B7:D7</f>
        <v>3730800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</v>
      </c>
      <c r="C10" s="11" t="s">
        <v>15</v>
      </c>
      <c r="D10" s="13">
        <v>7.0000000000000007E-2</v>
      </c>
      <c r="E10" s="14" t="s">
        <v>16</v>
      </c>
      <c r="F10" s="15">
        <v>0.15</v>
      </c>
      <c r="G10" s="14" t="s">
        <v>17</v>
      </c>
      <c r="H10" s="15">
        <v>0.28999999999999998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0.16</v>
      </c>
      <c r="C11" s="16" t="s">
        <v>20</v>
      </c>
      <c r="D11" s="15">
        <v>0</v>
      </c>
      <c r="E11" s="16" t="s">
        <v>21</v>
      </c>
      <c r="F11" s="15">
        <v>0.04</v>
      </c>
      <c r="G11" s="11" t="s">
        <v>22</v>
      </c>
      <c r="H11" s="15">
        <v>0.03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0.11</v>
      </c>
      <c r="C12" s="17" t="s">
        <v>25</v>
      </c>
      <c r="D12" s="18">
        <v>0.05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0.54166666666666663</v>
      </c>
      <c r="C17" s="113" t="s">
        <v>105</v>
      </c>
      <c r="D17" s="114"/>
      <c r="E17" s="2">
        <v>4</v>
      </c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0.75</v>
      </c>
      <c r="C27" s="119" t="s">
        <v>104</v>
      </c>
      <c r="D27" s="120"/>
      <c r="E27" s="30">
        <v>4</v>
      </c>
      <c r="F27" s="122"/>
      <c r="G27" s="123"/>
      <c r="H27" s="124"/>
    </row>
    <row r="28" spans="1:8" ht="20.100000000000001" customHeight="1">
      <c r="A28" s="121"/>
      <c r="B28" s="29">
        <v>0.72916666666666663</v>
      </c>
      <c r="C28" s="119" t="s">
        <v>106</v>
      </c>
      <c r="D28" s="120"/>
      <c r="E28" s="30">
        <v>4</v>
      </c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40" t="s">
        <v>108</v>
      </c>
      <c r="C42" s="141"/>
      <c r="D42" s="142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107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3"/>
      <c r="C44" s="144"/>
      <c r="D44" s="145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109</v>
      </c>
      <c r="C57" s="126"/>
      <c r="D57" s="127"/>
      <c r="E57" s="110" t="s">
        <v>40</v>
      </c>
      <c r="F57" s="156" t="s">
        <v>246</v>
      </c>
      <c r="G57" s="151"/>
      <c r="H57" s="152"/>
    </row>
    <row r="58" spans="1:8" ht="20.100000000000001" customHeight="1">
      <c r="A58" s="111"/>
      <c r="B58" s="125" t="s">
        <v>110</v>
      </c>
      <c r="C58" s="126"/>
      <c r="D58" s="127"/>
      <c r="E58" s="111"/>
      <c r="F58" s="156" t="s">
        <v>247</v>
      </c>
      <c r="G58" s="151"/>
      <c r="H58" s="152"/>
    </row>
    <row r="59" spans="1:8" ht="20.100000000000001" customHeight="1">
      <c r="A59" s="111"/>
      <c r="B59" s="125" t="s">
        <v>111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/>
      <c r="C60" s="126"/>
      <c r="D60" s="127"/>
      <c r="E60" s="111"/>
      <c r="F60" s="125" t="s">
        <v>248</v>
      </c>
      <c r="G60" s="126"/>
      <c r="H60" s="127"/>
    </row>
    <row r="61" spans="1:8" ht="20.100000000000001" customHeight="1">
      <c r="A61" s="111"/>
      <c r="B61" s="125" t="s">
        <v>112</v>
      </c>
      <c r="C61" s="126"/>
      <c r="D61" s="127"/>
      <c r="E61" s="111"/>
      <c r="F61" s="125" t="s">
        <v>249</v>
      </c>
      <c r="G61" s="126"/>
      <c r="H61" s="127"/>
    </row>
    <row r="62" spans="1:8" ht="20.100000000000001" customHeight="1">
      <c r="A62" s="111"/>
      <c r="B62" s="125" t="s">
        <v>113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114</v>
      </c>
      <c r="C63" s="126"/>
      <c r="D63" s="127"/>
      <c r="E63" s="111"/>
      <c r="F63" s="125" t="s">
        <v>250</v>
      </c>
      <c r="G63" s="126"/>
      <c r="H63" s="127"/>
    </row>
    <row r="64" spans="1:8" ht="20.100000000000001" customHeight="1">
      <c r="A64" s="111"/>
      <c r="B64" s="125" t="s">
        <v>115</v>
      </c>
      <c r="C64" s="126"/>
      <c r="D64" s="127"/>
      <c r="E64" s="111"/>
      <c r="F64" s="125" t="s">
        <v>251</v>
      </c>
      <c r="G64" s="126"/>
      <c r="H64" s="127"/>
    </row>
    <row r="65" spans="1:8" ht="20.100000000000001" customHeight="1">
      <c r="A65" s="111"/>
      <c r="B65" s="125"/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116</v>
      </c>
      <c r="C66" s="126"/>
      <c r="D66" s="127"/>
      <c r="E66" s="111"/>
      <c r="F66" s="125" t="s">
        <v>252</v>
      </c>
      <c r="G66" s="126"/>
      <c r="H66" s="127"/>
    </row>
    <row r="67" spans="1:8" ht="20.100000000000001" customHeight="1">
      <c r="A67" s="111"/>
      <c r="B67" s="125" t="s">
        <v>117</v>
      </c>
      <c r="C67" s="126"/>
      <c r="D67" s="127"/>
      <c r="E67" s="111"/>
      <c r="F67" s="125" t="s">
        <v>253</v>
      </c>
      <c r="G67" s="126"/>
      <c r="H67" s="127"/>
    </row>
    <row r="68" spans="1:8" ht="20.100000000000001" customHeight="1">
      <c r="A68" s="111"/>
      <c r="B68" s="125" t="s">
        <v>118</v>
      </c>
      <c r="C68" s="126"/>
      <c r="D68" s="127"/>
      <c r="E68" s="111"/>
      <c r="F68" s="125" t="s">
        <v>254</v>
      </c>
      <c r="G68" s="126"/>
      <c r="H68" s="127"/>
    </row>
    <row r="69" spans="1:8" ht="20.100000000000001" customHeight="1">
      <c r="A69" s="111"/>
      <c r="B69" s="125" t="s">
        <v>119</v>
      </c>
      <c r="C69" s="126"/>
      <c r="D69" s="127"/>
      <c r="E69" s="111"/>
      <c r="F69" s="125" t="s">
        <v>255</v>
      </c>
      <c r="G69" s="126"/>
      <c r="H69" s="127"/>
    </row>
    <row r="70" spans="1:8" ht="20.100000000000001" customHeight="1">
      <c r="A70" s="111"/>
      <c r="B70" s="125" t="s">
        <v>120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60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125"/>
      <c r="G80" s="126"/>
      <c r="H80" s="127"/>
    </row>
    <row r="81" spans="1:14" ht="20.100000000000001" customHeight="1">
      <c r="A81" s="111"/>
      <c r="B81" s="125"/>
      <c r="C81" s="126"/>
      <c r="D81" s="127"/>
      <c r="E81" s="111"/>
      <c r="F81" s="125"/>
      <c r="G81" s="126"/>
      <c r="H81" s="127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8">
    <mergeCell ref="A105:G105"/>
    <mergeCell ref="A106:G106"/>
    <mergeCell ref="C101:D101"/>
    <mergeCell ref="G101:H101"/>
    <mergeCell ref="C102:D102"/>
    <mergeCell ref="G102:H102"/>
    <mergeCell ref="C103:D103"/>
    <mergeCell ref="G103:H103"/>
    <mergeCell ref="C98:D98"/>
    <mergeCell ref="G98:H98"/>
    <mergeCell ref="C99:D99"/>
    <mergeCell ref="G99:H99"/>
    <mergeCell ref="C100:D100"/>
    <mergeCell ref="G100:H100"/>
    <mergeCell ref="A88:A103"/>
    <mergeCell ref="C88:D88"/>
    <mergeCell ref="C95:D95"/>
    <mergeCell ref="G95:H95"/>
    <mergeCell ref="C96:D96"/>
    <mergeCell ref="G96:H96"/>
    <mergeCell ref="C97:D97"/>
    <mergeCell ref="G97:H97"/>
    <mergeCell ref="C92:D92"/>
    <mergeCell ref="G92:H92"/>
    <mergeCell ref="C93:D93"/>
    <mergeCell ref="G93:H93"/>
    <mergeCell ref="C94:D94"/>
    <mergeCell ref="G94:H94"/>
    <mergeCell ref="E88:E103"/>
    <mergeCell ref="G88:H88"/>
    <mergeCell ref="C89:D89"/>
    <mergeCell ref="G89:H89"/>
    <mergeCell ref="C90:D90"/>
    <mergeCell ref="G90:H90"/>
    <mergeCell ref="C91:D91"/>
    <mergeCell ref="G91:H91"/>
    <mergeCell ref="B82:D82"/>
    <mergeCell ref="B83:D83"/>
    <mergeCell ref="B84:D84"/>
    <mergeCell ref="B85:D85"/>
    <mergeCell ref="F86:G86"/>
    <mergeCell ref="A87:G87"/>
    <mergeCell ref="B79:D79"/>
    <mergeCell ref="F79:H79"/>
    <mergeCell ref="B80:D80"/>
    <mergeCell ref="F80:H80"/>
    <mergeCell ref="B81:D81"/>
    <mergeCell ref="F81:H81"/>
    <mergeCell ref="B76:D76"/>
    <mergeCell ref="F76:H76"/>
    <mergeCell ref="B77:D77"/>
    <mergeCell ref="F77:H77"/>
    <mergeCell ref="B78:D78"/>
    <mergeCell ref="F78:H78"/>
    <mergeCell ref="B73:D73"/>
    <mergeCell ref="F73:H73"/>
    <mergeCell ref="B74:D74"/>
    <mergeCell ref="F74:H74"/>
    <mergeCell ref="B75:D75"/>
    <mergeCell ref="F75:H75"/>
    <mergeCell ref="F70:H70"/>
    <mergeCell ref="B71:D71"/>
    <mergeCell ref="F71:H71"/>
    <mergeCell ref="B72:D72"/>
    <mergeCell ref="F72:H72"/>
    <mergeCell ref="B67:D67"/>
    <mergeCell ref="F67:H67"/>
    <mergeCell ref="B68:D68"/>
    <mergeCell ref="F68:H68"/>
    <mergeCell ref="B69:D69"/>
    <mergeCell ref="F69:H69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4:D64"/>
    <mergeCell ref="F64:H64"/>
    <mergeCell ref="B65:D65"/>
    <mergeCell ref="F65:H65"/>
    <mergeCell ref="B66:D66"/>
    <mergeCell ref="F66:H66"/>
    <mergeCell ref="F60:H60"/>
    <mergeCell ref="B61:D61"/>
    <mergeCell ref="F61:H61"/>
    <mergeCell ref="B62:D62"/>
    <mergeCell ref="F62:H62"/>
    <mergeCell ref="B63:D63"/>
    <mergeCell ref="F63:H63"/>
    <mergeCell ref="B70:D70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106"/>
  <sheetViews>
    <sheetView workbookViewId="0">
      <selection activeCell="H11" sqref="H11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19.5">
      <c r="A1" s="79" t="s">
        <v>0</v>
      </c>
      <c r="B1" s="79"/>
      <c r="C1" s="79"/>
      <c r="D1" s="79"/>
      <c r="E1" s="79"/>
      <c r="F1" s="79"/>
      <c r="G1" s="79"/>
      <c r="H1" s="1"/>
    </row>
    <row r="2" spans="1:12" ht="17.25">
      <c r="A2" s="2" t="s">
        <v>1</v>
      </c>
      <c r="B2" s="80" t="s">
        <v>807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16.5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16.5">
      <c r="A4" s="2" t="s">
        <v>7</v>
      </c>
      <c r="B4" s="84">
        <v>255000</v>
      </c>
      <c r="C4" s="85"/>
      <c r="D4" s="86"/>
      <c r="E4" s="87"/>
      <c r="F4" s="88"/>
      <c r="G4" s="88"/>
      <c r="H4" s="89"/>
    </row>
    <row r="5" spans="1:12" ht="16.5">
      <c r="A5" s="2" t="s">
        <v>8</v>
      </c>
      <c r="B5" s="84">
        <v>485000</v>
      </c>
      <c r="C5" s="85"/>
      <c r="D5" s="86"/>
      <c r="E5" s="106"/>
      <c r="F5" s="107"/>
      <c r="G5" s="107"/>
      <c r="H5" s="108"/>
    </row>
    <row r="6" spans="1:12" ht="16.5">
      <c r="A6" s="2" t="s">
        <v>9</v>
      </c>
      <c r="B6" s="84">
        <v>740000</v>
      </c>
      <c r="C6" s="85"/>
      <c r="D6" s="86"/>
      <c r="E6" s="106" t="s">
        <v>10</v>
      </c>
      <c r="F6" s="107"/>
      <c r="G6" s="107"/>
      <c r="H6" s="108"/>
    </row>
    <row r="7" spans="1:12" ht="16.5">
      <c r="A7" s="2" t="s">
        <v>11</v>
      </c>
      <c r="B7" s="84">
        <f>B6+'10월29일'!B7:D7</f>
        <v>35832200</v>
      </c>
      <c r="C7" s="85"/>
      <c r="D7" s="86"/>
      <c r="E7" s="106"/>
      <c r="F7" s="107"/>
      <c r="G7" s="107"/>
      <c r="H7" s="108"/>
    </row>
    <row r="8" spans="1:12" ht="16.5">
      <c r="A8" s="2" t="s">
        <v>12</v>
      </c>
      <c r="B8" s="90"/>
      <c r="C8" s="91"/>
      <c r="D8" s="92"/>
      <c r="E8" s="93"/>
      <c r="F8" s="94"/>
      <c r="G8" s="94"/>
      <c r="H8" s="95"/>
    </row>
    <row r="9" spans="1:12" ht="17.25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16.5">
      <c r="A10" s="11" t="s">
        <v>14</v>
      </c>
      <c r="B10" s="12">
        <v>7.0000000000000007E-2</v>
      </c>
      <c r="C10" s="11" t="s">
        <v>15</v>
      </c>
      <c r="D10" s="13">
        <v>7.0000000000000007E-2</v>
      </c>
      <c r="E10" s="14" t="s">
        <v>16</v>
      </c>
      <c r="F10" s="15">
        <v>0.24</v>
      </c>
      <c r="G10" s="14" t="s">
        <v>17</v>
      </c>
      <c r="H10" s="15">
        <v>0.26</v>
      </c>
      <c r="I10" s="16" t="s">
        <v>18</v>
      </c>
      <c r="J10" s="15"/>
    </row>
    <row r="11" spans="1:12" ht="16.5">
      <c r="A11" s="16" t="s">
        <v>19</v>
      </c>
      <c r="B11" s="15">
        <v>0.14000000000000001</v>
      </c>
      <c r="C11" s="16" t="s">
        <v>20</v>
      </c>
      <c r="D11" s="15">
        <v>0</v>
      </c>
      <c r="E11" s="16" t="s">
        <v>21</v>
      </c>
      <c r="F11" s="15">
        <v>7.0000000000000007E-2</v>
      </c>
      <c r="G11" s="11" t="s">
        <v>22</v>
      </c>
      <c r="H11" s="15">
        <v>0.03</v>
      </c>
      <c r="I11" s="16" t="s">
        <v>23</v>
      </c>
      <c r="J11" s="15"/>
    </row>
    <row r="12" spans="1:12" ht="17.25" thickBot="1">
      <c r="A12" s="17" t="s">
        <v>24</v>
      </c>
      <c r="B12" s="18">
        <v>0.08</v>
      </c>
      <c r="C12" s="17" t="s">
        <v>25</v>
      </c>
      <c r="D12" s="18">
        <v>0.02</v>
      </c>
      <c r="E12" s="17" t="s">
        <v>26</v>
      </c>
      <c r="F12" s="18">
        <v>0.02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16.5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17.25" thickBot="1">
      <c r="A14" s="97"/>
      <c r="B14" s="103"/>
      <c r="C14" s="104"/>
      <c r="D14" s="105"/>
      <c r="E14" s="102"/>
      <c r="F14" s="103"/>
      <c r="G14" s="104"/>
      <c r="H14" s="105"/>
    </row>
    <row r="15" spans="1:12" ht="17.25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16.5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16.5">
      <c r="A17" s="110" t="s">
        <v>36</v>
      </c>
      <c r="B17" s="26">
        <v>0.52083333333333337</v>
      </c>
      <c r="C17" s="113" t="s">
        <v>825</v>
      </c>
      <c r="D17" s="114"/>
      <c r="E17" s="67" t="s">
        <v>826</v>
      </c>
      <c r="F17" s="109"/>
      <c r="G17" s="109"/>
      <c r="H17" s="109"/>
    </row>
    <row r="18" spans="1:8" ht="16.5">
      <c r="A18" s="111"/>
      <c r="B18" s="26"/>
      <c r="C18" s="113"/>
      <c r="D18" s="114"/>
      <c r="E18" s="2"/>
      <c r="F18" s="109"/>
      <c r="G18" s="109"/>
      <c r="H18" s="109"/>
    </row>
    <row r="19" spans="1:8" ht="16.5">
      <c r="A19" s="111"/>
      <c r="B19" s="26"/>
      <c r="C19" s="113"/>
      <c r="D19" s="114"/>
      <c r="E19" s="2"/>
      <c r="F19" s="109"/>
      <c r="G19" s="109"/>
      <c r="H19" s="109"/>
    </row>
    <row r="20" spans="1:8" ht="16.5">
      <c r="A20" s="111"/>
      <c r="B20" s="26"/>
      <c r="C20" s="113"/>
      <c r="D20" s="114"/>
      <c r="E20" s="2"/>
      <c r="F20" s="109"/>
      <c r="G20" s="109"/>
      <c r="H20" s="109"/>
    </row>
    <row r="21" spans="1:8" ht="16.5">
      <c r="A21" s="111"/>
      <c r="B21" s="26"/>
      <c r="C21" s="113"/>
      <c r="D21" s="114"/>
      <c r="E21" s="2"/>
      <c r="F21" s="109"/>
      <c r="G21" s="109"/>
      <c r="H21" s="109"/>
    </row>
    <row r="22" spans="1:8" ht="16.5">
      <c r="A22" s="111"/>
      <c r="B22" s="26"/>
      <c r="C22" s="113"/>
      <c r="D22" s="114"/>
      <c r="E22" s="2"/>
      <c r="F22" s="109"/>
      <c r="G22" s="109"/>
      <c r="H22" s="109"/>
    </row>
    <row r="23" spans="1:8" ht="16.5">
      <c r="A23" s="111"/>
      <c r="B23" s="26"/>
      <c r="C23" s="113"/>
      <c r="D23" s="114"/>
      <c r="E23" s="2"/>
      <c r="F23" s="109"/>
      <c r="G23" s="109"/>
      <c r="H23" s="109"/>
    </row>
    <row r="24" spans="1:8" ht="16.5">
      <c r="A24" s="111"/>
      <c r="B24" s="26"/>
      <c r="C24" s="113"/>
      <c r="D24" s="114"/>
      <c r="E24" s="2"/>
      <c r="F24" s="109"/>
      <c r="G24" s="109"/>
      <c r="H24" s="109"/>
    </row>
    <row r="25" spans="1:8" ht="16.5">
      <c r="A25" s="111"/>
      <c r="B25" s="26"/>
      <c r="C25" s="113"/>
      <c r="D25" s="114"/>
      <c r="E25" s="2"/>
      <c r="F25" s="109"/>
      <c r="G25" s="109"/>
      <c r="H25" s="109"/>
    </row>
    <row r="26" spans="1:8" ht="17.25" thickBot="1">
      <c r="A26" s="112"/>
      <c r="B26" s="27"/>
      <c r="C26" s="115"/>
      <c r="D26" s="116"/>
      <c r="E26" s="28"/>
      <c r="F26" s="117"/>
      <c r="G26" s="117"/>
      <c r="H26" s="117"/>
    </row>
    <row r="27" spans="1:8" ht="16.5">
      <c r="A27" s="121" t="s">
        <v>37</v>
      </c>
      <c r="B27" s="29">
        <v>0.76041666666666663</v>
      </c>
      <c r="C27" s="119" t="s">
        <v>827</v>
      </c>
      <c r="D27" s="120"/>
      <c r="E27" s="68" t="s">
        <v>811</v>
      </c>
      <c r="F27" s="122"/>
      <c r="G27" s="123"/>
      <c r="H27" s="124"/>
    </row>
    <row r="28" spans="1:8" ht="16.5">
      <c r="A28" s="121"/>
      <c r="B28" s="29">
        <v>0.77083333333333337</v>
      </c>
      <c r="C28" s="119" t="s">
        <v>828</v>
      </c>
      <c r="D28" s="120"/>
      <c r="E28" s="30">
        <v>5</v>
      </c>
      <c r="F28" s="80"/>
      <c r="G28" s="118"/>
      <c r="H28" s="81"/>
    </row>
    <row r="29" spans="1:8" ht="16.5">
      <c r="A29" s="121"/>
      <c r="B29" s="29"/>
      <c r="C29" s="119"/>
      <c r="D29" s="120"/>
      <c r="E29" s="30"/>
      <c r="F29" s="80"/>
      <c r="G29" s="118"/>
      <c r="H29" s="81"/>
    </row>
    <row r="30" spans="1:8" ht="16.5">
      <c r="A30" s="121"/>
      <c r="B30" s="29"/>
      <c r="C30" s="119"/>
      <c r="D30" s="120"/>
      <c r="E30" s="30"/>
      <c r="F30" s="80"/>
      <c r="G30" s="118"/>
      <c r="H30" s="81"/>
    </row>
    <row r="31" spans="1:8" ht="16.5">
      <c r="A31" s="121"/>
      <c r="B31" s="29"/>
      <c r="C31" s="119"/>
      <c r="D31" s="120"/>
      <c r="E31" s="30"/>
      <c r="F31" s="80"/>
      <c r="G31" s="118"/>
      <c r="H31" s="81"/>
    </row>
    <row r="32" spans="1:8" ht="16.5">
      <c r="A32" s="121"/>
      <c r="B32" s="29"/>
      <c r="C32" s="119"/>
      <c r="D32" s="120"/>
      <c r="E32" s="30"/>
      <c r="F32" s="80"/>
      <c r="G32" s="118"/>
      <c r="H32" s="81"/>
    </row>
    <row r="33" spans="1:8" ht="16.5">
      <c r="A33" s="121"/>
      <c r="B33" s="29"/>
      <c r="C33" s="119"/>
      <c r="D33" s="120"/>
      <c r="E33" s="30"/>
      <c r="F33" s="109"/>
      <c r="G33" s="109"/>
      <c r="H33" s="109"/>
    </row>
    <row r="34" spans="1:8" ht="16.5">
      <c r="A34" s="121"/>
      <c r="B34" s="29"/>
      <c r="C34" s="119"/>
      <c r="D34" s="120"/>
      <c r="E34" s="30"/>
      <c r="F34" s="109"/>
      <c r="G34" s="109"/>
      <c r="H34" s="109"/>
    </row>
    <row r="35" spans="1:8" ht="16.5">
      <c r="A35" s="121"/>
      <c r="B35" s="29"/>
      <c r="C35" s="119"/>
      <c r="D35" s="120"/>
      <c r="E35" s="30"/>
      <c r="F35" s="109"/>
      <c r="G35" s="109"/>
      <c r="H35" s="109"/>
    </row>
    <row r="36" spans="1:8" ht="16.5">
      <c r="A36" s="121"/>
      <c r="B36" s="29"/>
      <c r="C36" s="119"/>
      <c r="D36" s="120"/>
      <c r="E36" s="30"/>
      <c r="F36" s="109"/>
      <c r="G36" s="109"/>
      <c r="H36" s="109"/>
    </row>
    <row r="37" spans="1:8" ht="16.5">
      <c r="A37" s="121"/>
      <c r="B37" s="29"/>
      <c r="C37" s="119"/>
      <c r="D37" s="120"/>
      <c r="E37" s="30"/>
      <c r="F37" s="109"/>
      <c r="G37" s="109"/>
      <c r="H37" s="109"/>
    </row>
    <row r="38" spans="1:8" ht="16.5">
      <c r="A38" s="121"/>
      <c r="B38" s="29"/>
      <c r="C38" s="119"/>
      <c r="D38" s="120"/>
      <c r="E38" s="30"/>
      <c r="F38" s="109"/>
      <c r="G38" s="109"/>
      <c r="H38" s="109"/>
    </row>
    <row r="39" spans="1:8" ht="16.5">
      <c r="A39" s="121"/>
      <c r="B39" s="29"/>
      <c r="C39" s="119"/>
      <c r="D39" s="120"/>
      <c r="E39" s="30"/>
      <c r="F39" s="109"/>
      <c r="G39" s="109"/>
      <c r="H39" s="109"/>
    </row>
    <row r="40" spans="1:8" ht="16.5">
      <c r="A40" s="121"/>
      <c r="B40" s="29"/>
      <c r="C40" s="119"/>
      <c r="D40" s="120"/>
      <c r="E40" s="30"/>
      <c r="F40" s="109"/>
      <c r="G40" s="109"/>
      <c r="H40" s="109"/>
    </row>
    <row r="41" spans="1:8" ht="17.25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16.5">
      <c r="A42" s="109" t="s">
        <v>39</v>
      </c>
      <c r="B42" s="137" t="s">
        <v>829</v>
      </c>
      <c r="C42" s="138"/>
      <c r="D42" s="139"/>
      <c r="E42" s="110" t="s">
        <v>40</v>
      </c>
      <c r="F42" s="125"/>
      <c r="G42" s="126"/>
      <c r="H42" s="127"/>
    </row>
    <row r="43" spans="1:8" ht="16.5">
      <c r="A43" s="109"/>
      <c r="B43" s="140" t="s">
        <v>830</v>
      </c>
      <c r="C43" s="141"/>
      <c r="D43" s="142"/>
      <c r="E43" s="111"/>
      <c r="F43" s="125"/>
      <c r="G43" s="126"/>
      <c r="H43" s="127"/>
    </row>
    <row r="44" spans="1:8" ht="16.5">
      <c r="A44" s="109"/>
      <c r="B44" s="169" t="s">
        <v>831</v>
      </c>
      <c r="C44" s="141"/>
      <c r="D44" s="142"/>
      <c r="E44" s="111"/>
      <c r="F44" s="125"/>
      <c r="G44" s="126"/>
      <c r="H44" s="127"/>
    </row>
    <row r="45" spans="1:8" ht="16.5">
      <c r="A45" s="109"/>
      <c r="B45" s="140" t="s">
        <v>832</v>
      </c>
      <c r="C45" s="141"/>
      <c r="D45" s="142"/>
      <c r="E45" s="111"/>
      <c r="F45" s="125"/>
      <c r="G45" s="126"/>
      <c r="H45" s="127"/>
    </row>
    <row r="46" spans="1:8" ht="16.5">
      <c r="A46" s="109"/>
      <c r="B46" s="140" t="s">
        <v>833</v>
      </c>
      <c r="C46" s="170"/>
      <c r="D46" s="171"/>
      <c r="E46" s="111"/>
      <c r="F46" s="125"/>
      <c r="G46" s="126"/>
      <c r="H46" s="127"/>
    </row>
    <row r="47" spans="1:8" ht="16.5">
      <c r="A47" s="109"/>
      <c r="B47" s="128"/>
      <c r="C47" s="131"/>
      <c r="D47" s="132"/>
      <c r="E47" s="111"/>
      <c r="F47" s="125"/>
      <c r="G47" s="126"/>
      <c r="H47" s="127"/>
    </row>
    <row r="48" spans="1:8" ht="16.5">
      <c r="A48" s="109"/>
      <c r="B48" s="133"/>
      <c r="C48" s="134"/>
      <c r="D48" s="135"/>
      <c r="E48" s="111"/>
      <c r="F48" s="125"/>
      <c r="G48" s="126"/>
      <c r="H48" s="127"/>
    </row>
    <row r="49" spans="1:8" ht="16.5">
      <c r="A49" s="109"/>
      <c r="B49" s="146"/>
      <c r="C49" s="147"/>
      <c r="D49" s="148"/>
      <c r="E49" s="111"/>
      <c r="F49" s="125"/>
      <c r="G49" s="126"/>
      <c r="H49" s="127"/>
    </row>
    <row r="50" spans="1:8" ht="16.5">
      <c r="A50" s="109"/>
      <c r="B50" s="146"/>
      <c r="C50" s="147"/>
      <c r="D50" s="148"/>
      <c r="E50" s="111"/>
      <c r="F50" s="125"/>
      <c r="G50" s="126"/>
      <c r="H50" s="127"/>
    </row>
    <row r="51" spans="1:8" ht="16.5">
      <c r="A51" s="109"/>
      <c r="B51" s="133"/>
      <c r="C51" s="134"/>
      <c r="D51" s="135"/>
      <c r="E51" s="111"/>
      <c r="F51" s="125"/>
      <c r="G51" s="126"/>
      <c r="H51" s="127"/>
    </row>
    <row r="52" spans="1:8" ht="16.5">
      <c r="A52" s="109"/>
      <c r="B52" s="146"/>
      <c r="C52" s="147"/>
      <c r="D52" s="148"/>
      <c r="E52" s="121"/>
      <c r="F52" s="125"/>
      <c r="G52" s="126"/>
      <c r="H52" s="127"/>
    </row>
    <row r="53" spans="1:8" ht="17.25">
      <c r="A53" s="149"/>
      <c r="B53" s="149"/>
      <c r="C53" s="149"/>
      <c r="D53" s="149"/>
      <c r="E53" s="149"/>
      <c r="F53" s="82"/>
      <c r="G53" s="82"/>
      <c r="H53" s="1"/>
    </row>
    <row r="54" spans="1:8" ht="16.5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16.5">
      <c r="A55" s="121"/>
      <c r="B55" s="153"/>
      <c r="C55" s="154"/>
      <c r="D55" s="155"/>
      <c r="E55" s="93"/>
      <c r="F55" s="153"/>
      <c r="G55" s="154"/>
      <c r="H55" s="155"/>
    </row>
    <row r="56" spans="1:8" ht="17.25">
      <c r="A56" s="149"/>
      <c r="B56" s="149"/>
      <c r="C56" s="149"/>
      <c r="D56" s="149"/>
      <c r="E56" s="149"/>
      <c r="F56" s="82"/>
      <c r="G56" s="82"/>
      <c r="H56" s="1"/>
    </row>
    <row r="57" spans="1:8" ht="16.5">
      <c r="A57" s="110" t="s">
        <v>42</v>
      </c>
      <c r="B57" s="125" t="s">
        <v>834</v>
      </c>
      <c r="C57" s="126"/>
      <c r="D57" s="127"/>
      <c r="E57" s="110" t="s">
        <v>40</v>
      </c>
      <c r="F57" s="156"/>
      <c r="G57" s="151"/>
      <c r="H57" s="152"/>
    </row>
    <row r="58" spans="1:8" ht="16.5">
      <c r="A58" s="111"/>
      <c r="B58" s="125" t="s">
        <v>835</v>
      </c>
      <c r="C58" s="126"/>
      <c r="D58" s="127"/>
      <c r="E58" s="111"/>
      <c r="F58" s="156"/>
      <c r="G58" s="151"/>
      <c r="H58" s="152"/>
    </row>
    <row r="59" spans="1:8" ht="16.5">
      <c r="A59" s="111"/>
      <c r="B59" s="125" t="s">
        <v>836</v>
      </c>
      <c r="C59" s="126"/>
      <c r="D59" s="127"/>
      <c r="E59" s="111"/>
      <c r="F59" s="156"/>
      <c r="G59" s="151"/>
      <c r="H59" s="152"/>
    </row>
    <row r="60" spans="1:8" ht="16.5">
      <c r="A60" s="111"/>
      <c r="B60" s="125" t="s">
        <v>837</v>
      </c>
      <c r="C60" s="126"/>
      <c r="D60" s="127"/>
      <c r="E60" s="111"/>
      <c r="F60" s="125"/>
      <c r="G60" s="126"/>
      <c r="H60" s="127"/>
    </row>
    <row r="61" spans="1:8" ht="16.5">
      <c r="A61" s="111"/>
      <c r="B61" s="125"/>
      <c r="C61" s="126"/>
      <c r="D61" s="127"/>
      <c r="E61" s="111"/>
      <c r="F61" s="125"/>
      <c r="G61" s="126"/>
      <c r="H61" s="127"/>
    </row>
    <row r="62" spans="1:8" ht="16.5">
      <c r="A62" s="111"/>
      <c r="B62" s="125" t="s">
        <v>838</v>
      </c>
      <c r="C62" s="126"/>
      <c r="D62" s="127"/>
      <c r="E62" s="111"/>
      <c r="F62" s="125"/>
      <c r="G62" s="126"/>
      <c r="H62" s="127"/>
    </row>
    <row r="63" spans="1:8" ht="16.5">
      <c r="A63" s="111"/>
      <c r="B63" s="125" t="s">
        <v>839</v>
      </c>
      <c r="C63" s="126"/>
      <c r="D63" s="127"/>
      <c r="E63" s="111"/>
      <c r="F63" s="125"/>
      <c r="G63" s="126"/>
      <c r="H63" s="127"/>
    </row>
    <row r="64" spans="1:8" ht="16.5">
      <c r="A64" s="111"/>
      <c r="B64" s="125" t="s">
        <v>840</v>
      </c>
      <c r="C64" s="126"/>
      <c r="D64" s="127"/>
      <c r="E64" s="111"/>
      <c r="F64" s="125"/>
      <c r="G64" s="126"/>
      <c r="H64" s="127"/>
    </row>
    <row r="65" spans="1:8" ht="16.5">
      <c r="A65" s="111"/>
      <c r="B65" s="125" t="s">
        <v>841</v>
      </c>
      <c r="C65" s="126"/>
      <c r="D65" s="127"/>
      <c r="E65" s="111"/>
      <c r="F65" s="125"/>
      <c r="G65" s="126"/>
      <c r="H65" s="127"/>
    </row>
    <row r="66" spans="1:8" ht="16.5">
      <c r="A66" s="111"/>
      <c r="B66" s="125" t="s">
        <v>842</v>
      </c>
      <c r="C66" s="126"/>
      <c r="D66" s="127"/>
      <c r="E66" s="111"/>
      <c r="F66" s="125"/>
      <c r="G66" s="126"/>
      <c r="H66" s="127"/>
    </row>
    <row r="67" spans="1:8" ht="16.5">
      <c r="A67" s="111"/>
      <c r="B67" s="125" t="s">
        <v>843</v>
      </c>
      <c r="C67" s="126"/>
      <c r="D67" s="127"/>
      <c r="E67" s="111"/>
      <c r="F67" s="125"/>
      <c r="G67" s="126"/>
      <c r="H67" s="127"/>
    </row>
    <row r="68" spans="1:8" ht="16.5">
      <c r="A68" s="111"/>
      <c r="B68" s="125" t="s">
        <v>837</v>
      </c>
      <c r="C68" s="126"/>
      <c r="D68" s="127"/>
      <c r="E68" s="111"/>
      <c r="F68" s="125"/>
      <c r="G68" s="126"/>
      <c r="H68" s="127"/>
    </row>
    <row r="69" spans="1:8" ht="16.5">
      <c r="A69" s="111"/>
      <c r="B69" s="125"/>
      <c r="C69" s="126"/>
      <c r="D69" s="127"/>
      <c r="E69" s="111"/>
      <c r="F69" s="125"/>
      <c r="G69" s="126"/>
      <c r="H69" s="127"/>
    </row>
    <row r="70" spans="1:8" ht="16.5">
      <c r="A70" s="111"/>
      <c r="B70" s="125" t="s">
        <v>844</v>
      </c>
      <c r="C70" s="126"/>
      <c r="D70" s="127"/>
      <c r="E70" s="111"/>
      <c r="F70" s="125"/>
      <c r="G70" s="126"/>
      <c r="H70" s="127"/>
    </row>
    <row r="71" spans="1:8" ht="16.5">
      <c r="A71" s="111"/>
      <c r="B71" s="125" t="s">
        <v>845</v>
      </c>
      <c r="C71" s="126"/>
      <c r="D71" s="127"/>
      <c r="E71" s="111"/>
      <c r="F71" s="156"/>
      <c r="G71" s="151"/>
      <c r="H71" s="152"/>
    </row>
    <row r="72" spans="1:8" ht="16.5">
      <c r="A72" s="111"/>
      <c r="B72" s="125" t="s">
        <v>846</v>
      </c>
      <c r="C72" s="126"/>
      <c r="D72" s="127"/>
      <c r="E72" s="111"/>
      <c r="F72" s="156"/>
      <c r="G72" s="151"/>
      <c r="H72" s="152"/>
    </row>
    <row r="73" spans="1:8" ht="16.5">
      <c r="A73" s="111"/>
      <c r="B73" s="125" t="s">
        <v>847</v>
      </c>
      <c r="C73" s="126"/>
      <c r="D73" s="127"/>
      <c r="E73" s="111"/>
      <c r="F73" s="156"/>
      <c r="G73" s="151"/>
      <c r="H73" s="152"/>
    </row>
    <row r="74" spans="1:8" ht="16.5">
      <c r="A74" s="111"/>
      <c r="B74" s="125" t="s">
        <v>848</v>
      </c>
      <c r="C74" s="126"/>
      <c r="D74" s="127"/>
      <c r="E74" s="111"/>
      <c r="F74" s="156"/>
      <c r="G74" s="151"/>
      <c r="H74" s="152"/>
    </row>
    <row r="75" spans="1:8" ht="16.5">
      <c r="A75" s="111"/>
      <c r="B75" s="125" t="s">
        <v>849</v>
      </c>
      <c r="C75" s="126"/>
      <c r="D75" s="127"/>
      <c r="E75" s="111"/>
      <c r="F75" s="156"/>
      <c r="G75" s="151"/>
      <c r="H75" s="152"/>
    </row>
    <row r="76" spans="1:8" ht="16.5">
      <c r="A76" s="111"/>
      <c r="B76" s="125"/>
      <c r="C76" s="126"/>
      <c r="D76" s="127"/>
      <c r="E76" s="111"/>
      <c r="F76" s="156"/>
      <c r="G76" s="151"/>
      <c r="H76" s="152"/>
    </row>
    <row r="77" spans="1:8" ht="16.5">
      <c r="A77" s="111"/>
      <c r="B77" s="125"/>
      <c r="C77" s="126"/>
      <c r="D77" s="127"/>
      <c r="E77" s="111"/>
      <c r="F77" s="156"/>
      <c r="G77" s="151"/>
      <c r="H77" s="152"/>
    </row>
    <row r="78" spans="1:8" ht="16.5">
      <c r="A78" s="111"/>
      <c r="B78" s="125"/>
      <c r="C78" s="126"/>
      <c r="D78" s="127"/>
      <c r="E78" s="111"/>
      <c r="F78" s="156"/>
      <c r="G78" s="151"/>
      <c r="H78" s="152"/>
    </row>
    <row r="79" spans="1:8" ht="16.5">
      <c r="A79" s="111"/>
      <c r="B79" s="125"/>
      <c r="C79" s="126"/>
      <c r="D79" s="127"/>
      <c r="E79" s="111"/>
      <c r="F79" s="125"/>
      <c r="G79" s="126"/>
      <c r="H79" s="127"/>
    </row>
    <row r="80" spans="1:8" ht="16.5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16.5">
      <c r="A97" s="163"/>
      <c r="B97" s="38"/>
      <c r="C97" s="157"/>
      <c r="D97" s="158"/>
      <c r="E97" s="167"/>
      <c r="F97" s="37"/>
      <c r="G97" s="157"/>
      <c r="H97" s="158"/>
    </row>
    <row r="98" spans="1:8" ht="16.5">
      <c r="A98" s="163"/>
      <c r="B98" s="38"/>
      <c r="C98" s="157"/>
      <c r="D98" s="158"/>
      <c r="E98" s="167"/>
      <c r="F98" s="37"/>
      <c r="G98" s="157"/>
      <c r="H98" s="158"/>
    </row>
    <row r="99" spans="1:8" ht="16.5">
      <c r="A99" s="163"/>
      <c r="B99" s="38"/>
      <c r="C99" s="157"/>
      <c r="D99" s="158"/>
      <c r="E99" s="167"/>
      <c r="F99" s="37"/>
      <c r="G99" s="157"/>
      <c r="H99" s="158"/>
    </row>
    <row r="100" spans="1:8" ht="16.5">
      <c r="A100" s="163"/>
      <c r="B100" s="38"/>
      <c r="C100" s="157"/>
      <c r="D100" s="158"/>
      <c r="E100" s="167"/>
      <c r="F100" s="37"/>
      <c r="G100" s="157"/>
      <c r="H100" s="158"/>
    </row>
    <row r="101" spans="1:8" ht="16.5">
      <c r="A101" s="163"/>
      <c r="B101" s="38"/>
      <c r="C101" s="157"/>
      <c r="D101" s="158"/>
      <c r="E101" s="167"/>
      <c r="F101" s="37"/>
      <c r="G101" s="157"/>
      <c r="H101" s="158"/>
    </row>
    <row r="102" spans="1:8" ht="16.5">
      <c r="A102" s="163"/>
      <c r="B102" s="38"/>
      <c r="C102" s="157"/>
      <c r="D102" s="158"/>
      <c r="E102" s="167"/>
      <c r="F102" s="37"/>
      <c r="G102" s="157"/>
      <c r="H102" s="158"/>
    </row>
    <row r="103" spans="1:8" ht="17.25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18.75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17.25">
      <c r="A105" s="161"/>
      <c r="B105" s="161"/>
      <c r="C105" s="161"/>
      <c r="D105" s="161"/>
      <c r="E105" s="161"/>
      <c r="F105" s="161"/>
      <c r="G105" s="161"/>
      <c r="H105" s="1"/>
    </row>
    <row r="106" spans="1:8" ht="17.25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106"/>
  <sheetViews>
    <sheetView tabSelected="1" workbookViewId="0">
      <selection activeCell="H11" sqref="H11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19.5">
      <c r="A1" s="79" t="s">
        <v>0</v>
      </c>
      <c r="B1" s="79"/>
      <c r="C1" s="79"/>
      <c r="D1" s="79"/>
      <c r="E1" s="79"/>
      <c r="F1" s="79"/>
      <c r="G1" s="79"/>
      <c r="H1" s="1"/>
    </row>
    <row r="2" spans="1:12" ht="17.25">
      <c r="A2" s="72" t="s">
        <v>1</v>
      </c>
      <c r="B2" s="80" t="s">
        <v>850</v>
      </c>
      <c r="C2" s="81"/>
      <c r="D2" s="72" t="s">
        <v>2</v>
      </c>
      <c r="E2" s="80" t="s">
        <v>65</v>
      </c>
      <c r="F2" s="81"/>
      <c r="G2" s="3" t="s">
        <v>3</v>
      </c>
      <c r="H2" s="4"/>
    </row>
    <row r="3" spans="1:12" ht="16.5">
      <c r="A3" s="82" t="s">
        <v>4</v>
      </c>
      <c r="B3" s="82"/>
      <c r="C3" s="82"/>
      <c r="D3" s="5" t="s">
        <v>5</v>
      </c>
      <c r="E3" s="69" t="s">
        <v>6</v>
      </c>
      <c r="F3" s="69"/>
      <c r="G3" s="83"/>
      <c r="H3" s="83"/>
    </row>
    <row r="4" spans="1:12" ht="16.5">
      <c r="A4" s="72" t="s">
        <v>7</v>
      </c>
      <c r="B4" s="84"/>
      <c r="C4" s="85"/>
      <c r="D4" s="86"/>
      <c r="E4" s="87"/>
      <c r="F4" s="88"/>
      <c r="G4" s="88"/>
      <c r="H4" s="89"/>
    </row>
    <row r="5" spans="1:12" ht="16.5">
      <c r="A5" s="72" t="s">
        <v>8</v>
      </c>
      <c r="B5" s="84"/>
      <c r="C5" s="85"/>
      <c r="D5" s="86"/>
      <c r="E5" s="106"/>
      <c r="F5" s="107"/>
      <c r="G5" s="107"/>
      <c r="H5" s="108"/>
    </row>
    <row r="6" spans="1:12" ht="16.5">
      <c r="A6" s="72" t="s">
        <v>9</v>
      </c>
      <c r="B6" s="84">
        <v>836100</v>
      </c>
      <c r="C6" s="85"/>
      <c r="D6" s="86"/>
      <c r="E6" s="106" t="s">
        <v>10</v>
      </c>
      <c r="F6" s="107"/>
      <c r="G6" s="107"/>
      <c r="H6" s="108"/>
    </row>
    <row r="7" spans="1:12" ht="16.5">
      <c r="A7" s="72" t="s">
        <v>11</v>
      </c>
      <c r="B7" s="84">
        <f>B6+'10월30일'!B7:D7</f>
        <v>36668300</v>
      </c>
      <c r="C7" s="85"/>
      <c r="D7" s="86"/>
      <c r="E7" s="106"/>
      <c r="F7" s="107"/>
      <c r="G7" s="107"/>
      <c r="H7" s="108"/>
    </row>
    <row r="8" spans="1:12" ht="16.5">
      <c r="A8" s="72" t="s">
        <v>12</v>
      </c>
      <c r="B8" s="90"/>
      <c r="C8" s="91"/>
      <c r="D8" s="92"/>
      <c r="E8" s="93"/>
      <c r="F8" s="94"/>
      <c r="G8" s="94"/>
      <c r="H8" s="95"/>
    </row>
    <row r="9" spans="1:12" ht="17.25">
      <c r="A9" s="75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16.5">
      <c r="A10" s="11" t="s">
        <v>14</v>
      </c>
      <c r="B10" s="12">
        <v>0.05</v>
      </c>
      <c r="C10" s="11" t="s">
        <v>15</v>
      </c>
      <c r="D10" s="13">
        <v>0.06</v>
      </c>
      <c r="E10" s="14" t="s">
        <v>16</v>
      </c>
      <c r="F10" s="15">
        <v>0.2</v>
      </c>
      <c r="G10" s="14" t="s">
        <v>17</v>
      </c>
      <c r="H10" s="15">
        <v>0.24</v>
      </c>
      <c r="I10" s="16" t="s">
        <v>18</v>
      </c>
      <c r="J10" s="15"/>
    </row>
    <row r="11" spans="1:12" ht="16.5">
      <c r="A11" s="16" t="s">
        <v>19</v>
      </c>
      <c r="B11" s="15">
        <v>0.08</v>
      </c>
      <c r="C11" s="16" t="s">
        <v>20</v>
      </c>
      <c r="D11" s="15">
        <v>7.0000000000000007E-2</v>
      </c>
      <c r="E11" s="16" t="s">
        <v>21</v>
      </c>
      <c r="F11" s="15">
        <v>0.06</v>
      </c>
      <c r="G11" s="11" t="s">
        <v>22</v>
      </c>
      <c r="H11" s="15">
        <v>0.11</v>
      </c>
      <c r="I11" s="16" t="s">
        <v>23</v>
      </c>
      <c r="J11" s="15"/>
    </row>
    <row r="12" spans="1:12" ht="17.25" thickBot="1">
      <c r="A12" s="17" t="s">
        <v>24</v>
      </c>
      <c r="B12" s="18">
        <v>0.1</v>
      </c>
      <c r="C12" s="17" t="s">
        <v>25</v>
      </c>
      <c r="D12" s="18">
        <v>0.01</v>
      </c>
      <c r="E12" s="17" t="s">
        <v>26</v>
      </c>
      <c r="F12" s="18">
        <v>0</v>
      </c>
      <c r="G12" s="17" t="s">
        <v>27</v>
      </c>
      <c r="H12" s="18">
        <v>0.02</v>
      </c>
      <c r="I12" s="19" t="s">
        <v>28</v>
      </c>
      <c r="J12" s="20"/>
      <c r="K12" s="21"/>
      <c r="L12" s="22"/>
    </row>
    <row r="13" spans="1:12" ht="16.5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17.25" thickBot="1">
      <c r="A14" s="97"/>
      <c r="B14" s="103"/>
      <c r="C14" s="104"/>
      <c r="D14" s="105"/>
      <c r="E14" s="102"/>
      <c r="F14" s="103"/>
      <c r="G14" s="104"/>
      <c r="H14" s="105"/>
    </row>
    <row r="15" spans="1:12" ht="17.25">
      <c r="A15" s="8" t="s">
        <v>31</v>
      </c>
      <c r="B15" s="8"/>
      <c r="C15" s="8"/>
      <c r="D15" s="8"/>
      <c r="E15" s="69"/>
      <c r="F15" s="69"/>
      <c r="G15" s="70"/>
      <c r="H15" s="1"/>
    </row>
    <row r="16" spans="1:12" ht="16.5">
      <c r="A16" s="72"/>
      <c r="B16" s="72" t="s">
        <v>32</v>
      </c>
      <c r="C16" s="80" t="s">
        <v>33</v>
      </c>
      <c r="D16" s="81"/>
      <c r="E16" s="72" t="s">
        <v>34</v>
      </c>
      <c r="F16" s="109" t="s">
        <v>35</v>
      </c>
      <c r="G16" s="109"/>
      <c r="H16" s="109"/>
      <c r="K16" s="25"/>
      <c r="L16" s="22"/>
    </row>
    <row r="17" spans="1:8" ht="16.5">
      <c r="A17" s="110" t="s">
        <v>36</v>
      </c>
      <c r="B17" s="26">
        <v>0.45833333333333331</v>
      </c>
      <c r="C17" s="113" t="s">
        <v>851</v>
      </c>
      <c r="D17" s="114"/>
      <c r="E17" s="72">
        <v>9</v>
      </c>
      <c r="F17" s="109"/>
      <c r="G17" s="109"/>
      <c r="H17" s="109"/>
    </row>
    <row r="18" spans="1:8" ht="16.5">
      <c r="A18" s="111"/>
      <c r="B18" s="26">
        <v>0.5</v>
      </c>
      <c r="C18" s="113" t="s">
        <v>852</v>
      </c>
      <c r="D18" s="114"/>
      <c r="E18" s="72">
        <v>7</v>
      </c>
      <c r="F18" s="109"/>
      <c r="G18" s="109"/>
      <c r="H18" s="109"/>
    </row>
    <row r="19" spans="1:8" ht="16.5">
      <c r="A19" s="111"/>
      <c r="B19" s="26">
        <v>0.5</v>
      </c>
      <c r="C19" s="113" t="s">
        <v>853</v>
      </c>
      <c r="D19" s="114"/>
      <c r="E19" s="72">
        <v>4</v>
      </c>
      <c r="F19" s="109"/>
      <c r="G19" s="109"/>
      <c r="H19" s="109"/>
    </row>
    <row r="20" spans="1:8" ht="16.5">
      <c r="A20" s="111"/>
      <c r="B20" s="26"/>
      <c r="C20" s="113"/>
      <c r="D20" s="114"/>
      <c r="E20" s="72"/>
      <c r="F20" s="109"/>
      <c r="G20" s="109"/>
      <c r="H20" s="109"/>
    </row>
    <row r="21" spans="1:8" ht="16.5">
      <c r="A21" s="111"/>
      <c r="B21" s="26"/>
      <c r="C21" s="113"/>
      <c r="D21" s="114"/>
      <c r="E21" s="72"/>
      <c r="F21" s="109"/>
      <c r="G21" s="109"/>
      <c r="H21" s="109"/>
    </row>
    <row r="22" spans="1:8" ht="16.5">
      <c r="A22" s="111"/>
      <c r="B22" s="26"/>
      <c r="C22" s="113"/>
      <c r="D22" s="114"/>
      <c r="E22" s="72"/>
      <c r="F22" s="109"/>
      <c r="G22" s="109"/>
      <c r="H22" s="109"/>
    </row>
    <row r="23" spans="1:8" ht="16.5">
      <c r="A23" s="111"/>
      <c r="B23" s="26"/>
      <c r="C23" s="113"/>
      <c r="D23" s="114"/>
      <c r="E23" s="72"/>
      <c r="F23" s="109"/>
      <c r="G23" s="109"/>
      <c r="H23" s="109"/>
    </row>
    <row r="24" spans="1:8" ht="16.5">
      <c r="A24" s="111"/>
      <c r="B24" s="26"/>
      <c r="C24" s="113"/>
      <c r="D24" s="114"/>
      <c r="E24" s="72"/>
      <c r="F24" s="109"/>
      <c r="G24" s="109"/>
      <c r="H24" s="109"/>
    </row>
    <row r="25" spans="1:8" ht="16.5">
      <c r="A25" s="111"/>
      <c r="B25" s="26"/>
      <c r="C25" s="113"/>
      <c r="D25" s="114"/>
      <c r="E25" s="72"/>
      <c r="F25" s="109"/>
      <c r="G25" s="109"/>
      <c r="H25" s="109"/>
    </row>
    <row r="26" spans="1:8" ht="17.25" thickBot="1">
      <c r="A26" s="112"/>
      <c r="B26" s="27"/>
      <c r="C26" s="115"/>
      <c r="D26" s="116"/>
      <c r="E26" s="73"/>
      <c r="F26" s="117"/>
      <c r="G26" s="117"/>
      <c r="H26" s="117"/>
    </row>
    <row r="27" spans="1:8" ht="16.5">
      <c r="A27" s="121" t="s">
        <v>37</v>
      </c>
      <c r="B27" s="29"/>
      <c r="C27" s="119"/>
      <c r="D27" s="120"/>
      <c r="E27" s="74"/>
      <c r="F27" s="122"/>
      <c r="G27" s="123"/>
      <c r="H27" s="124"/>
    </row>
    <row r="28" spans="1:8" ht="16.5">
      <c r="A28" s="121"/>
      <c r="B28" s="29"/>
      <c r="C28" s="119"/>
      <c r="D28" s="120"/>
      <c r="E28" s="74"/>
      <c r="F28" s="80"/>
      <c r="G28" s="118"/>
      <c r="H28" s="81"/>
    </row>
    <row r="29" spans="1:8" ht="16.5">
      <c r="A29" s="121"/>
      <c r="B29" s="29"/>
      <c r="C29" s="119"/>
      <c r="D29" s="120"/>
      <c r="E29" s="74"/>
      <c r="F29" s="80"/>
      <c r="G29" s="118"/>
      <c r="H29" s="81"/>
    </row>
    <row r="30" spans="1:8" ht="16.5">
      <c r="A30" s="121"/>
      <c r="B30" s="29"/>
      <c r="C30" s="119"/>
      <c r="D30" s="120"/>
      <c r="E30" s="74"/>
      <c r="F30" s="80"/>
      <c r="G30" s="118"/>
      <c r="H30" s="81"/>
    </row>
    <row r="31" spans="1:8" ht="16.5">
      <c r="A31" s="121"/>
      <c r="B31" s="29"/>
      <c r="C31" s="119"/>
      <c r="D31" s="120"/>
      <c r="E31" s="74"/>
      <c r="F31" s="80"/>
      <c r="G31" s="118"/>
      <c r="H31" s="81"/>
    </row>
    <row r="32" spans="1:8" ht="16.5">
      <c r="A32" s="121"/>
      <c r="B32" s="29"/>
      <c r="C32" s="119"/>
      <c r="D32" s="120"/>
      <c r="E32" s="74"/>
      <c r="F32" s="80"/>
      <c r="G32" s="118"/>
      <c r="H32" s="81"/>
    </row>
    <row r="33" spans="1:8" ht="16.5">
      <c r="A33" s="121"/>
      <c r="B33" s="29"/>
      <c r="C33" s="119"/>
      <c r="D33" s="120"/>
      <c r="E33" s="74"/>
      <c r="F33" s="109"/>
      <c r="G33" s="109"/>
      <c r="H33" s="109"/>
    </row>
    <row r="34" spans="1:8" ht="16.5">
      <c r="A34" s="121"/>
      <c r="B34" s="29"/>
      <c r="C34" s="119"/>
      <c r="D34" s="120"/>
      <c r="E34" s="74"/>
      <c r="F34" s="109"/>
      <c r="G34" s="109"/>
      <c r="H34" s="109"/>
    </row>
    <row r="35" spans="1:8" ht="16.5">
      <c r="A35" s="121"/>
      <c r="B35" s="29"/>
      <c r="C35" s="119"/>
      <c r="D35" s="120"/>
      <c r="E35" s="74"/>
      <c r="F35" s="109"/>
      <c r="G35" s="109"/>
      <c r="H35" s="109"/>
    </row>
    <row r="36" spans="1:8" ht="16.5">
      <c r="A36" s="121"/>
      <c r="B36" s="29"/>
      <c r="C36" s="119"/>
      <c r="D36" s="120"/>
      <c r="E36" s="74"/>
      <c r="F36" s="109"/>
      <c r="G36" s="109"/>
      <c r="H36" s="109"/>
    </row>
    <row r="37" spans="1:8" ht="16.5">
      <c r="A37" s="121"/>
      <c r="B37" s="29"/>
      <c r="C37" s="119"/>
      <c r="D37" s="120"/>
      <c r="E37" s="74"/>
      <c r="F37" s="109"/>
      <c r="G37" s="109"/>
      <c r="H37" s="109"/>
    </row>
    <row r="38" spans="1:8" ht="16.5">
      <c r="A38" s="121"/>
      <c r="B38" s="29"/>
      <c r="C38" s="119"/>
      <c r="D38" s="120"/>
      <c r="E38" s="74"/>
      <c r="F38" s="109"/>
      <c r="G38" s="109"/>
      <c r="H38" s="109"/>
    </row>
    <row r="39" spans="1:8" ht="16.5">
      <c r="A39" s="121"/>
      <c r="B39" s="29"/>
      <c r="C39" s="119"/>
      <c r="D39" s="120"/>
      <c r="E39" s="74"/>
      <c r="F39" s="109"/>
      <c r="G39" s="109"/>
      <c r="H39" s="109"/>
    </row>
    <row r="40" spans="1:8" ht="16.5">
      <c r="A40" s="121"/>
      <c r="B40" s="29"/>
      <c r="C40" s="119"/>
      <c r="D40" s="120"/>
      <c r="E40" s="74"/>
      <c r="F40" s="109"/>
      <c r="G40" s="109"/>
      <c r="H40" s="109"/>
    </row>
    <row r="41" spans="1:8" ht="17.25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16.5">
      <c r="A42" s="109" t="s">
        <v>39</v>
      </c>
      <c r="B42" s="137" t="s">
        <v>854</v>
      </c>
      <c r="C42" s="138"/>
      <c r="D42" s="139"/>
      <c r="E42" s="110" t="s">
        <v>40</v>
      </c>
      <c r="F42" s="125"/>
      <c r="G42" s="126"/>
      <c r="H42" s="127"/>
    </row>
    <row r="43" spans="1:8" ht="16.5">
      <c r="A43" s="109"/>
      <c r="B43" s="140" t="s">
        <v>855</v>
      </c>
      <c r="C43" s="141"/>
      <c r="D43" s="142"/>
      <c r="E43" s="111"/>
      <c r="F43" s="125"/>
      <c r="G43" s="126"/>
      <c r="H43" s="127"/>
    </row>
    <row r="44" spans="1:8" ht="16.5">
      <c r="A44" s="109"/>
      <c r="B44" s="143"/>
      <c r="C44" s="144"/>
      <c r="D44" s="145"/>
      <c r="E44" s="111"/>
      <c r="F44" s="125"/>
      <c r="G44" s="126"/>
      <c r="H44" s="127"/>
    </row>
    <row r="45" spans="1:8" ht="16.5">
      <c r="A45" s="109"/>
      <c r="B45" s="175"/>
      <c r="C45" s="144"/>
      <c r="D45" s="145"/>
      <c r="E45" s="111"/>
      <c r="F45" s="125"/>
      <c r="G45" s="126"/>
      <c r="H45" s="127"/>
    </row>
    <row r="46" spans="1:8" ht="16.5">
      <c r="A46" s="109"/>
      <c r="B46" s="175"/>
      <c r="C46" s="179"/>
      <c r="D46" s="180"/>
      <c r="E46" s="111"/>
      <c r="F46" s="125"/>
      <c r="G46" s="126"/>
      <c r="H46" s="127"/>
    </row>
    <row r="47" spans="1:8" ht="16.5">
      <c r="A47" s="109"/>
      <c r="B47" s="175"/>
      <c r="C47" s="144"/>
      <c r="D47" s="145"/>
      <c r="E47" s="111"/>
      <c r="F47" s="125"/>
      <c r="G47" s="126"/>
      <c r="H47" s="127"/>
    </row>
    <row r="48" spans="1:8" ht="16.5">
      <c r="A48" s="109"/>
      <c r="B48" s="133"/>
      <c r="C48" s="134"/>
      <c r="D48" s="135"/>
      <c r="E48" s="111"/>
      <c r="F48" s="125"/>
      <c r="G48" s="126"/>
      <c r="H48" s="127"/>
    </row>
    <row r="49" spans="1:8" ht="16.5">
      <c r="A49" s="109"/>
      <c r="B49" s="146"/>
      <c r="C49" s="147"/>
      <c r="D49" s="148"/>
      <c r="E49" s="111"/>
      <c r="F49" s="125"/>
      <c r="G49" s="126"/>
      <c r="H49" s="127"/>
    </row>
    <row r="50" spans="1:8" ht="16.5">
      <c r="A50" s="109"/>
      <c r="B50" s="146"/>
      <c r="C50" s="147"/>
      <c r="D50" s="148"/>
      <c r="E50" s="111"/>
      <c r="F50" s="125"/>
      <c r="G50" s="126"/>
      <c r="H50" s="127"/>
    </row>
    <row r="51" spans="1:8" ht="16.5">
      <c r="A51" s="109"/>
      <c r="B51" s="133"/>
      <c r="C51" s="134"/>
      <c r="D51" s="135"/>
      <c r="E51" s="111"/>
      <c r="F51" s="125"/>
      <c r="G51" s="126"/>
      <c r="H51" s="127"/>
    </row>
    <row r="52" spans="1:8" ht="16.5">
      <c r="A52" s="109"/>
      <c r="B52" s="146"/>
      <c r="C52" s="147"/>
      <c r="D52" s="148"/>
      <c r="E52" s="121"/>
      <c r="F52" s="125"/>
      <c r="G52" s="126"/>
      <c r="H52" s="127"/>
    </row>
    <row r="53" spans="1:8" ht="17.25">
      <c r="A53" s="149"/>
      <c r="B53" s="149"/>
      <c r="C53" s="149"/>
      <c r="D53" s="149"/>
      <c r="E53" s="149"/>
      <c r="F53" s="82"/>
      <c r="G53" s="82"/>
      <c r="H53" s="1"/>
    </row>
    <row r="54" spans="1:8" ht="16.5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16.5">
      <c r="A55" s="121"/>
      <c r="B55" s="153"/>
      <c r="C55" s="154"/>
      <c r="D55" s="155"/>
      <c r="E55" s="93"/>
      <c r="F55" s="153"/>
      <c r="G55" s="154"/>
      <c r="H55" s="155"/>
    </row>
    <row r="56" spans="1:8" ht="17.25">
      <c r="A56" s="149"/>
      <c r="B56" s="149"/>
      <c r="C56" s="149"/>
      <c r="D56" s="149"/>
      <c r="E56" s="149"/>
      <c r="F56" s="82"/>
      <c r="G56" s="82"/>
      <c r="H56" s="1"/>
    </row>
    <row r="57" spans="1:8" ht="16.5">
      <c r="A57" s="110" t="s">
        <v>42</v>
      </c>
      <c r="B57" s="125" t="s">
        <v>856</v>
      </c>
      <c r="C57" s="126"/>
      <c r="D57" s="127"/>
      <c r="E57" s="110" t="s">
        <v>40</v>
      </c>
      <c r="F57" s="156"/>
      <c r="G57" s="151"/>
      <c r="H57" s="152"/>
    </row>
    <row r="58" spans="1:8" ht="16.5">
      <c r="A58" s="111"/>
      <c r="B58" s="125" t="s">
        <v>857</v>
      </c>
      <c r="C58" s="126"/>
      <c r="D58" s="127"/>
      <c r="E58" s="111"/>
      <c r="F58" s="156"/>
      <c r="G58" s="151"/>
      <c r="H58" s="152"/>
    </row>
    <row r="59" spans="1:8" ht="16.5">
      <c r="A59" s="111"/>
      <c r="B59" s="125" t="s">
        <v>858</v>
      </c>
      <c r="C59" s="126"/>
      <c r="D59" s="127"/>
      <c r="E59" s="111"/>
      <c r="F59" s="156"/>
      <c r="G59" s="151"/>
      <c r="H59" s="152"/>
    </row>
    <row r="60" spans="1:8" ht="16.5">
      <c r="A60" s="111"/>
      <c r="B60" s="125"/>
      <c r="C60" s="126"/>
      <c r="D60" s="127"/>
      <c r="E60" s="111"/>
      <c r="F60" s="125"/>
      <c r="G60" s="126"/>
      <c r="H60" s="127"/>
    </row>
    <row r="61" spans="1:8" ht="16.5">
      <c r="A61" s="111"/>
      <c r="B61" s="125" t="s">
        <v>859</v>
      </c>
      <c r="C61" s="126"/>
      <c r="D61" s="127"/>
      <c r="E61" s="111"/>
      <c r="F61" s="125"/>
      <c r="G61" s="126"/>
      <c r="H61" s="127"/>
    </row>
    <row r="62" spans="1:8" ht="16.5">
      <c r="A62" s="111"/>
      <c r="B62" s="125" t="s">
        <v>860</v>
      </c>
      <c r="C62" s="126"/>
      <c r="D62" s="127"/>
      <c r="E62" s="111"/>
      <c r="F62" s="125"/>
      <c r="G62" s="126"/>
      <c r="H62" s="127"/>
    </row>
    <row r="63" spans="1:8" ht="16.5">
      <c r="A63" s="111"/>
      <c r="B63" s="125" t="s">
        <v>861</v>
      </c>
      <c r="C63" s="126"/>
      <c r="D63" s="127"/>
      <c r="E63" s="111"/>
      <c r="F63" s="125"/>
      <c r="G63" s="126"/>
      <c r="H63" s="127"/>
    </row>
    <row r="64" spans="1:8" ht="16.5">
      <c r="A64" s="111"/>
      <c r="B64" s="125" t="s">
        <v>862</v>
      </c>
      <c r="C64" s="126"/>
      <c r="D64" s="127"/>
      <c r="E64" s="111"/>
      <c r="F64" s="125"/>
      <c r="G64" s="126"/>
      <c r="H64" s="127"/>
    </row>
    <row r="65" spans="1:8" ht="16.5">
      <c r="A65" s="111"/>
      <c r="B65" s="125" t="s">
        <v>701</v>
      </c>
      <c r="C65" s="126"/>
      <c r="D65" s="127"/>
      <c r="E65" s="111"/>
      <c r="F65" s="125"/>
      <c r="G65" s="126"/>
      <c r="H65" s="127"/>
    </row>
    <row r="66" spans="1:8" ht="16.5">
      <c r="A66" s="111"/>
      <c r="B66" s="125"/>
      <c r="C66" s="126"/>
      <c r="D66" s="127"/>
      <c r="E66" s="111"/>
      <c r="F66" s="125"/>
      <c r="G66" s="126"/>
      <c r="H66" s="127"/>
    </row>
    <row r="67" spans="1:8" ht="16.5">
      <c r="A67" s="111"/>
      <c r="B67" s="125" t="s">
        <v>863</v>
      </c>
      <c r="C67" s="126"/>
      <c r="D67" s="127"/>
      <c r="E67" s="111"/>
      <c r="F67" s="125"/>
      <c r="G67" s="126"/>
      <c r="H67" s="127"/>
    </row>
    <row r="68" spans="1:8" ht="16.5">
      <c r="A68" s="111"/>
      <c r="B68" s="125" t="s">
        <v>864</v>
      </c>
      <c r="C68" s="126"/>
      <c r="D68" s="127"/>
      <c r="E68" s="111"/>
      <c r="F68" s="125"/>
      <c r="G68" s="126"/>
      <c r="H68" s="127"/>
    </row>
    <row r="69" spans="1:8" ht="16.5">
      <c r="A69" s="111"/>
      <c r="B69" s="125" t="s">
        <v>865</v>
      </c>
      <c r="C69" s="126"/>
      <c r="D69" s="127"/>
      <c r="E69" s="111"/>
      <c r="F69" s="125"/>
      <c r="G69" s="126"/>
      <c r="H69" s="127"/>
    </row>
    <row r="70" spans="1:8" ht="16.5">
      <c r="A70" s="111"/>
      <c r="B70" s="125" t="s">
        <v>866</v>
      </c>
      <c r="C70" s="126"/>
      <c r="D70" s="127"/>
      <c r="E70" s="111"/>
      <c r="F70" s="125"/>
      <c r="G70" s="126"/>
      <c r="H70" s="127"/>
    </row>
    <row r="71" spans="1:8" ht="16.5">
      <c r="A71" s="111"/>
      <c r="B71" s="125" t="s">
        <v>867</v>
      </c>
      <c r="C71" s="126"/>
      <c r="D71" s="127"/>
      <c r="E71" s="111"/>
      <c r="F71" s="156"/>
      <c r="G71" s="151"/>
      <c r="H71" s="152"/>
    </row>
    <row r="72" spans="1:8" ht="16.5">
      <c r="A72" s="111"/>
      <c r="B72" s="125" t="s">
        <v>868</v>
      </c>
      <c r="C72" s="126"/>
      <c r="D72" s="127"/>
      <c r="E72" s="111"/>
      <c r="F72" s="156"/>
      <c r="G72" s="151"/>
      <c r="H72" s="152"/>
    </row>
    <row r="73" spans="1:8" ht="16.5">
      <c r="A73" s="111"/>
      <c r="B73" s="125"/>
      <c r="C73" s="126"/>
      <c r="D73" s="127"/>
      <c r="E73" s="111"/>
      <c r="F73" s="156"/>
      <c r="G73" s="151"/>
      <c r="H73" s="152"/>
    </row>
    <row r="74" spans="1:8" ht="16.5">
      <c r="A74" s="111"/>
      <c r="B74" s="125"/>
      <c r="C74" s="126"/>
      <c r="D74" s="127"/>
      <c r="E74" s="111"/>
      <c r="F74" s="156"/>
      <c r="G74" s="151"/>
      <c r="H74" s="152"/>
    </row>
    <row r="75" spans="1:8" ht="16.5">
      <c r="A75" s="111"/>
      <c r="B75" s="125"/>
      <c r="C75" s="126"/>
      <c r="D75" s="127"/>
      <c r="E75" s="111"/>
      <c r="F75" s="156"/>
      <c r="G75" s="151"/>
      <c r="H75" s="152"/>
    </row>
    <row r="76" spans="1:8" ht="16.5">
      <c r="A76" s="111"/>
      <c r="B76" s="125"/>
      <c r="C76" s="126"/>
      <c r="D76" s="127"/>
      <c r="E76" s="111"/>
      <c r="F76" s="156"/>
      <c r="G76" s="151"/>
      <c r="H76" s="152"/>
    </row>
    <row r="77" spans="1:8" ht="16.5">
      <c r="A77" s="111"/>
      <c r="B77" s="125"/>
      <c r="C77" s="126"/>
      <c r="D77" s="127"/>
      <c r="E77" s="111"/>
      <c r="F77" s="156"/>
      <c r="G77" s="151"/>
      <c r="H77" s="152"/>
    </row>
    <row r="78" spans="1:8" ht="16.5">
      <c r="A78" s="111"/>
      <c r="B78" s="125"/>
      <c r="C78" s="126"/>
      <c r="D78" s="127"/>
      <c r="E78" s="111"/>
      <c r="F78" s="156"/>
      <c r="G78" s="151"/>
      <c r="H78" s="152"/>
    </row>
    <row r="79" spans="1:8" ht="16.5">
      <c r="A79" s="111"/>
      <c r="B79" s="125"/>
      <c r="C79" s="126"/>
      <c r="D79" s="127"/>
      <c r="E79" s="111"/>
      <c r="F79" s="125"/>
      <c r="G79" s="126"/>
      <c r="H79" s="127"/>
    </row>
    <row r="80" spans="1:8" ht="16.5">
      <c r="A80" s="111"/>
      <c r="B80" s="125"/>
      <c r="C80" s="126"/>
      <c r="D80" s="127"/>
      <c r="E80" s="111"/>
      <c r="F80" s="78"/>
      <c r="G80" s="76"/>
      <c r="H80" s="77"/>
    </row>
    <row r="81" spans="1:14" ht="20.100000000000001" customHeight="1">
      <c r="A81" s="111"/>
      <c r="B81" s="125"/>
      <c r="C81" s="126"/>
      <c r="D81" s="127"/>
      <c r="E81" s="111"/>
      <c r="F81" s="78"/>
      <c r="G81" s="76"/>
      <c r="H81" s="77"/>
    </row>
    <row r="82" spans="1:14" ht="20.100000000000001" customHeight="1">
      <c r="A82" s="111"/>
      <c r="B82" s="125"/>
      <c r="C82" s="126"/>
      <c r="D82" s="127"/>
      <c r="E82" s="111"/>
      <c r="F82" s="78"/>
      <c r="G82" s="76"/>
      <c r="H82" s="77"/>
    </row>
    <row r="83" spans="1:14" ht="20.100000000000001" customHeight="1">
      <c r="A83" s="111"/>
      <c r="B83" s="125"/>
      <c r="C83" s="126"/>
      <c r="D83" s="127"/>
      <c r="E83" s="111"/>
      <c r="F83" s="78"/>
      <c r="G83" s="76"/>
      <c r="H83" s="77"/>
    </row>
    <row r="84" spans="1:14" ht="20.100000000000001" customHeight="1">
      <c r="A84" s="111"/>
      <c r="B84" s="125"/>
      <c r="C84" s="126"/>
      <c r="D84" s="127"/>
      <c r="E84" s="111"/>
      <c r="F84" s="78"/>
      <c r="G84" s="76"/>
      <c r="H84" s="77"/>
    </row>
    <row r="85" spans="1:14" ht="20.100000000000001" customHeight="1">
      <c r="A85" s="111"/>
      <c r="B85" s="125"/>
      <c r="C85" s="126"/>
      <c r="D85" s="127"/>
      <c r="E85" s="111"/>
      <c r="F85" s="78"/>
      <c r="G85" s="76"/>
      <c r="H85" s="77"/>
    </row>
    <row r="86" spans="1:14" ht="20.100000000000001" customHeight="1">
      <c r="A86" s="71"/>
      <c r="B86" s="76" t="s">
        <v>60</v>
      </c>
      <c r="C86" s="76"/>
      <c r="D86" s="76"/>
      <c r="E86" s="71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16.5">
      <c r="A97" s="163"/>
      <c r="B97" s="38"/>
      <c r="C97" s="157"/>
      <c r="D97" s="158"/>
      <c r="E97" s="167"/>
      <c r="F97" s="37"/>
      <c r="G97" s="157"/>
      <c r="H97" s="158"/>
    </row>
    <row r="98" spans="1:8" ht="16.5">
      <c r="A98" s="163"/>
      <c r="B98" s="38"/>
      <c r="C98" s="157"/>
      <c r="D98" s="158"/>
      <c r="E98" s="167"/>
      <c r="F98" s="37"/>
      <c r="G98" s="157"/>
      <c r="H98" s="158"/>
    </row>
    <row r="99" spans="1:8" ht="16.5">
      <c r="A99" s="163"/>
      <c r="B99" s="38"/>
      <c r="C99" s="157"/>
      <c r="D99" s="158"/>
      <c r="E99" s="167"/>
      <c r="F99" s="37"/>
      <c r="G99" s="157"/>
      <c r="H99" s="158"/>
    </row>
    <row r="100" spans="1:8" ht="16.5">
      <c r="A100" s="163"/>
      <c r="B100" s="38"/>
      <c r="C100" s="157"/>
      <c r="D100" s="158"/>
      <c r="E100" s="167"/>
      <c r="F100" s="37"/>
      <c r="G100" s="157"/>
      <c r="H100" s="158"/>
    </row>
    <row r="101" spans="1:8" ht="16.5">
      <c r="A101" s="163"/>
      <c r="B101" s="38"/>
      <c r="C101" s="157"/>
      <c r="D101" s="158"/>
      <c r="E101" s="167"/>
      <c r="F101" s="37"/>
      <c r="G101" s="157"/>
      <c r="H101" s="158"/>
    </row>
    <row r="102" spans="1:8" ht="16.5">
      <c r="A102" s="163"/>
      <c r="B102" s="38"/>
      <c r="C102" s="157"/>
      <c r="D102" s="158"/>
      <c r="E102" s="167"/>
      <c r="F102" s="37"/>
      <c r="G102" s="157"/>
      <c r="H102" s="158"/>
    </row>
    <row r="103" spans="1:8" ht="17.25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18.75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17.25">
      <c r="A105" s="161"/>
      <c r="B105" s="161"/>
      <c r="C105" s="161"/>
      <c r="D105" s="161"/>
      <c r="E105" s="161"/>
      <c r="F105" s="161"/>
      <c r="G105" s="161"/>
      <c r="H105" s="1"/>
    </row>
    <row r="106" spans="1:8" ht="17.25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:G1"/>
    <mergeCell ref="B2:C2"/>
    <mergeCell ref="E2:F2"/>
    <mergeCell ref="A3:C3"/>
    <mergeCell ref="G3:H3"/>
    <mergeCell ref="B4:D4"/>
    <mergeCell ref="E4:H4"/>
    <mergeCell ref="B8:D8"/>
    <mergeCell ref="E8:H8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A106:G106"/>
    <mergeCell ref="C99:D99"/>
    <mergeCell ref="G99:H99"/>
    <mergeCell ref="C100:D100"/>
    <mergeCell ref="G100:H100"/>
    <mergeCell ref="C101:D101"/>
    <mergeCell ref="G101:H101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6"/>
  <sheetViews>
    <sheetView topLeftCell="A91" zoomScaleNormal="100" workbookViewId="0">
      <selection activeCell="F57" sqref="F57:H57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69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568700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f>B6-B4</f>
        <v>291500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860200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B6+'10월3일'!B7:D7</f>
        <v>4591000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7.0000000000000007E-2</v>
      </c>
      <c r="C10" s="11" t="s">
        <v>15</v>
      </c>
      <c r="D10" s="13">
        <v>0.09</v>
      </c>
      <c r="E10" s="14" t="s">
        <v>16</v>
      </c>
      <c r="F10" s="15">
        <v>0.08</v>
      </c>
      <c r="G10" s="14" t="s">
        <v>17</v>
      </c>
      <c r="H10" s="15">
        <v>0.22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</v>
      </c>
      <c r="C11" s="16" t="s">
        <v>20</v>
      </c>
      <c r="D11" s="15">
        <v>0</v>
      </c>
      <c r="E11" s="16" t="s">
        <v>21</v>
      </c>
      <c r="F11" s="15">
        <v>0.16</v>
      </c>
      <c r="G11" s="11" t="s">
        <v>22</v>
      </c>
      <c r="H11" s="15">
        <v>0.1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0.1</v>
      </c>
      <c r="C12" s="17" t="s">
        <v>25</v>
      </c>
      <c r="D12" s="18">
        <v>7.0000000000000007E-2</v>
      </c>
      <c r="E12" s="17" t="s">
        <v>26</v>
      </c>
      <c r="F12" s="18">
        <v>0</v>
      </c>
      <c r="G12" s="17" t="s">
        <v>27</v>
      </c>
      <c r="H12" s="18">
        <v>0.01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127</v>
      </c>
      <c r="D17" s="114"/>
      <c r="E17" s="2">
        <v>2</v>
      </c>
      <c r="F17" s="109"/>
      <c r="G17" s="109"/>
      <c r="H17" s="109"/>
    </row>
    <row r="18" spans="1:8" ht="20.100000000000001" customHeight="1">
      <c r="A18" s="111"/>
      <c r="B18" s="26">
        <v>0.49305555555555558</v>
      </c>
      <c r="C18" s="113" t="s">
        <v>128</v>
      </c>
      <c r="D18" s="114"/>
      <c r="E18" s="2">
        <v>6</v>
      </c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122</v>
      </c>
      <c r="C42" s="138"/>
      <c r="D42" s="139"/>
      <c r="E42" s="110" t="s">
        <v>40</v>
      </c>
      <c r="F42" s="125" t="s">
        <v>256</v>
      </c>
      <c r="G42" s="126"/>
      <c r="H42" s="127"/>
    </row>
    <row r="43" spans="1:8" ht="20.100000000000001" customHeight="1">
      <c r="A43" s="109"/>
      <c r="B43" s="140" t="s">
        <v>123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124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40" t="s">
        <v>125</v>
      </c>
      <c r="C45" s="141"/>
      <c r="D45" s="142"/>
      <c r="E45" s="111"/>
      <c r="F45" s="125"/>
      <c r="G45" s="126"/>
      <c r="H45" s="127"/>
    </row>
    <row r="46" spans="1:8" ht="20.100000000000001" customHeight="1">
      <c r="A46" s="109"/>
      <c r="B46" s="140" t="s">
        <v>126</v>
      </c>
      <c r="C46" s="170"/>
      <c r="D46" s="171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129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130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131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 t="s">
        <v>132</v>
      </c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 t="s">
        <v>133</v>
      </c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/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134</v>
      </c>
      <c r="C64" s="126"/>
      <c r="D64" s="127"/>
      <c r="E64" s="111"/>
      <c r="F64" s="125"/>
      <c r="G64" s="126"/>
      <c r="H64" s="127"/>
    </row>
    <row r="65" spans="1:8" ht="20.100000000000001" customHeight="1">
      <c r="A65" s="111"/>
      <c r="B65" s="125" t="s">
        <v>135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136</v>
      </c>
      <c r="C66" s="126"/>
      <c r="D66" s="127"/>
      <c r="E66" s="111"/>
      <c r="F66" s="125"/>
      <c r="G66" s="126"/>
      <c r="H66" s="127"/>
    </row>
    <row r="67" spans="1:8" ht="20.100000000000001" customHeight="1">
      <c r="A67" s="111"/>
      <c r="B67" s="125" t="s">
        <v>137</v>
      </c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138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 t="s">
        <v>139</v>
      </c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 t="s">
        <v>140</v>
      </c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 t="s">
        <v>141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142</v>
      </c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06"/>
  <sheetViews>
    <sheetView topLeftCell="A109" zoomScaleNormal="100" workbookViewId="0">
      <selection activeCell="F74" sqref="F74:H74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70</v>
      </c>
      <c r="C2" s="81"/>
      <c r="D2" s="2" t="s">
        <v>2</v>
      </c>
      <c r="E2" s="80" t="s">
        <v>71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/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/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1717500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B6+'10월4일'!B7:D7</f>
        <v>6308500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0.09</v>
      </c>
      <c r="C10" s="11" t="s">
        <v>15</v>
      </c>
      <c r="D10" s="13">
        <v>0.05</v>
      </c>
      <c r="E10" s="14" t="s">
        <v>16</v>
      </c>
      <c r="F10" s="15">
        <v>0.1</v>
      </c>
      <c r="G10" s="14" t="s">
        <v>17</v>
      </c>
      <c r="H10" s="15">
        <v>0.23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0.16</v>
      </c>
      <c r="C11" s="16" t="s">
        <v>20</v>
      </c>
      <c r="D11" s="15">
        <v>0.08</v>
      </c>
      <c r="E11" s="16" t="s">
        <v>21</v>
      </c>
      <c r="F11" s="15">
        <v>0.13</v>
      </c>
      <c r="G11" s="11" t="s">
        <v>22</v>
      </c>
      <c r="H11" s="15">
        <v>0.05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0.08</v>
      </c>
      <c r="C12" s="17" t="s">
        <v>25</v>
      </c>
      <c r="D12" s="18">
        <v>0.02</v>
      </c>
      <c r="E12" s="17" t="s">
        <v>26</v>
      </c>
      <c r="F12" s="18">
        <v>0.01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0.45833333333333331</v>
      </c>
      <c r="C17" s="113" t="s">
        <v>144</v>
      </c>
      <c r="D17" s="114"/>
      <c r="E17" s="2">
        <v>4</v>
      </c>
      <c r="F17" s="109"/>
      <c r="G17" s="109"/>
      <c r="H17" s="109"/>
    </row>
    <row r="18" spans="1:8" ht="20.100000000000001" customHeight="1">
      <c r="A18" s="111"/>
      <c r="B18" s="26">
        <v>0.45833333333333331</v>
      </c>
      <c r="C18" s="113" t="s">
        <v>145</v>
      </c>
      <c r="D18" s="114"/>
      <c r="E18" s="2">
        <v>5</v>
      </c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146</v>
      </c>
      <c r="D19" s="114"/>
      <c r="E19" s="2">
        <v>7</v>
      </c>
      <c r="F19" s="109"/>
      <c r="G19" s="109"/>
      <c r="H19" s="109"/>
    </row>
    <row r="20" spans="1:8" ht="20.100000000000001" customHeight="1">
      <c r="A20" s="111"/>
      <c r="B20" s="26">
        <v>0.5</v>
      </c>
      <c r="C20" s="113" t="s">
        <v>147</v>
      </c>
      <c r="D20" s="114"/>
      <c r="E20" s="2">
        <v>7</v>
      </c>
      <c r="F20" s="109"/>
      <c r="G20" s="109"/>
      <c r="H20" s="109"/>
    </row>
    <row r="21" spans="1:8" ht="20.100000000000001" customHeight="1">
      <c r="A21" s="111"/>
      <c r="B21" s="26">
        <v>0.5</v>
      </c>
      <c r="C21" s="113" t="s">
        <v>148</v>
      </c>
      <c r="D21" s="114"/>
      <c r="E21" s="2">
        <v>8</v>
      </c>
      <c r="F21" s="109"/>
      <c r="G21" s="109"/>
      <c r="H21" s="109"/>
    </row>
    <row r="22" spans="1:8" ht="20.100000000000001" customHeight="1">
      <c r="A22" s="111"/>
      <c r="B22" s="26">
        <v>0.49305555555555558</v>
      </c>
      <c r="C22" s="113" t="s">
        <v>149</v>
      </c>
      <c r="D22" s="114"/>
      <c r="E22" s="2">
        <v>3</v>
      </c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150</v>
      </c>
      <c r="D27" s="120"/>
      <c r="E27" s="30">
        <v>3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151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152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153</v>
      </c>
      <c r="C57" s="126"/>
      <c r="D57" s="127"/>
      <c r="E57" s="110" t="s">
        <v>40</v>
      </c>
      <c r="F57" s="156" t="s">
        <v>257</v>
      </c>
      <c r="G57" s="151"/>
      <c r="H57" s="152"/>
    </row>
    <row r="58" spans="1:8" ht="20.100000000000001" customHeight="1">
      <c r="A58" s="111"/>
      <c r="B58" s="125" t="s">
        <v>154</v>
      </c>
      <c r="C58" s="126"/>
      <c r="D58" s="127"/>
      <c r="E58" s="111"/>
      <c r="F58" s="156" t="s">
        <v>258</v>
      </c>
      <c r="G58" s="151"/>
      <c r="H58" s="152"/>
    </row>
    <row r="59" spans="1:8" ht="20.100000000000001" customHeight="1">
      <c r="A59" s="111"/>
      <c r="B59" s="125" t="s">
        <v>155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156</v>
      </c>
      <c r="C60" s="126"/>
      <c r="D60" s="127"/>
      <c r="E60" s="111"/>
      <c r="F60" s="125" t="s">
        <v>259</v>
      </c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 t="s">
        <v>260</v>
      </c>
      <c r="G61" s="126"/>
      <c r="H61" s="127"/>
    </row>
    <row r="62" spans="1:8" ht="20.100000000000001" customHeight="1">
      <c r="A62" s="111"/>
      <c r="B62" s="125" t="s">
        <v>157</v>
      </c>
      <c r="C62" s="126"/>
      <c r="D62" s="127"/>
      <c r="E62" s="111"/>
      <c r="F62" s="125" t="s">
        <v>261</v>
      </c>
      <c r="G62" s="126"/>
      <c r="H62" s="127"/>
    </row>
    <row r="63" spans="1:8" ht="20.100000000000001" customHeight="1">
      <c r="A63" s="111"/>
      <c r="B63" s="125" t="s">
        <v>158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159</v>
      </c>
      <c r="C64" s="126"/>
      <c r="D64" s="127"/>
      <c r="E64" s="111"/>
      <c r="F64" s="125" t="s">
        <v>262</v>
      </c>
      <c r="G64" s="126"/>
      <c r="H64" s="127"/>
    </row>
    <row r="65" spans="1:8" ht="20.100000000000001" customHeight="1">
      <c r="A65" s="111"/>
      <c r="B65" s="125"/>
      <c r="C65" s="126"/>
      <c r="D65" s="127"/>
      <c r="E65" s="111"/>
      <c r="F65" s="125" t="s">
        <v>263</v>
      </c>
      <c r="G65" s="126"/>
      <c r="H65" s="127"/>
    </row>
    <row r="66" spans="1:8" ht="20.100000000000001" customHeight="1">
      <c r="A66" s="111"/>
      <c r="B66" s="125" t="s">
        <v>160</v>
      </c>
      <c r="C66" s="126"/>
      <c r="D66" s="127"/>
      <c r="E66" s="111"/>
      <c r="F66" s="125" t="s">
        <v>264</v>
      </c>
      <c r="G66" s="126"/>
      <c r="H66" s="127"/>
    </row>
    <row r="67" spans="1:8" ht="20.100000000000001" customHeight="1">
      <c r="A67" s="111"/>
      <c r="B67" s="125" t="s">
        <v>161</v>
      </c>
      <c r="C67" s="126"/>
      <c r="D67" s="127"/>
      <c r="E67" s="111"/>
      <c r="F67" s="125" t="s">
        <v>265</v>
      </c>
      <c r="G67" s="126"/>
      <c r="H67" s="127"/>
    </row>
    <row r="68" spans="1:8" ht="20.100000000000001" customHeight="1">
      <c r="A68" s="111"/>
      <c r="B68" s="125" t="s">
        <v>162</v>
      </c>
      <c r="C68" s="126"/>
      <c r="D68" s="127"/>
      <c r="E68" s="111"/>
      <c r="F68" s="125" t="s">
        <v>266</v>
      </c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 t="s">
        <v>267</v>
      </c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 t="s">
        <v>268</v>
      </c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 t="s">
        <v>269</v>
      </c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 t="s">
        <v>270</v>
      </c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 t="s">
        <v>271</v>
      </c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 t="s">
        <v>272</v>
      </c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 t="s">
        <v>273</v>
      </c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 t="s">
        <v>274</v>
      </c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 t="s">
        <v>275</v>
      </c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06"/>
  <sheetViews>
    <sheetView topLeftCell="A73" zoomScaleNormal="100" workbookViewId="0">
      <selection activeCell="F64" sqref="F64:H64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103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877800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f>B6-B4</f>
        <v>625700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1503500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B6+'10월5일'!B7:D7</f>
        <v>7812000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0.04</v>
      </c>
      <c r="C10" s="11" t="s">
        <v>15</v>
      </c>
      <c r="D10" s="13">
        <v>0.11</v>
      </c>
      <c r="E10" s="14" t="s">
        <v>16</v>
      </c>
      <c r="F10" s="15">
        <v>0.15</v>
      </c>
      <c r="G10" s="14" t="s">
        <v>17</v>
      </c>
      <c r="H10" s="15">
        <v>0.28999999999999998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</v>
      </c>
      <c r="C11" s="16" t="s">
        <v>20</v>
      </c>
      <c r="D11" s="15">
        <v>0.04</v>
      </c>
      <c r="E11" s="16" t="s">
        <v>21</v>
      </c>
      <c r="F11" s="15">
        <v>0.09</v>
      </c>
      <c r="G11" s="11" t="s">
        <v>22</v>
      </c>
      <c r="H11" s="15">
        <v>0.08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0.06</v>
      </c>
      <c r="C12" s="17" t="s">
        <v>25</v>
      </c>
      <c r="D12" s="18">
        <v>0.04</v>
      </c>
      <c r="E12" s="17" t="s">
        <v>26</v>
      </c>
      <c r="F12" s="18">
        <v>0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</v>
      </c>
      <c r="C17" s="113" t="s">
        <v>163</v>
      </c>
      <c r="D17" s="114"/>
      <c r="E17" s="2">
        <v>6</v>
      </c>
      <c r="F17" s="109"/>
      <c r="G17" s="109"/>
      <c r="H17" s="109"/>
    </row>
    <row r="18" spans="1:8" ht="20.100000000000001" customHeight="1">
      <c r="A18" s="111"/>
      <c r="B18" s="26">
        <v>0.54166666666666663</v>
      </c>
      <c r="C18" s="113" t="s">
        <v>276</v>
      </c>
      <c r="D18" s="114"/>
      <c r="E18" s="2">
        <v>7</v>
      </c>
      <c r="F18" s="109"/>
      <c r="G18" s="109"/>
      <c r="H18" s="109"/>
    </row>
    <row r="19" spans="1:8" ht="20.100000000000001" customHeight="1">
      <c r="A19" s="111"/>
      <c r="B19" s="26">
        <v>0.45833333333333331</v>
      </c>
      <c r="C19" s="113" t="s">
        <v>164</v>
      </c>
      <c r="D19" s="114"/>
      <c r="E19" s="2">
        <v>2</v>
      </c>
      <c r="F19" s="109"/>
      <c r="G19" s="109"/>
      <c r="H19" s="109"/>
    </row>
    <row r="20" spans="1:8" ht="20.100000000000001" customHeight="1">
      <c r="A20" s="111"/>
      <c r="B20" s="26">
        <v>0.4861111111111111</v>
      </c>
      <c r="C20" s="113" t="s">
        <v>165</v>
      </c>
      <c r="D20" s="114"/>
      <c r="E20" s="2">
        <v>5</v>
      </c>
      <c r="F20" s="109"/>
      <c r="G20" s="109"/>
      <c r="H20" s="109"/>
    </row>
    <row r="21" spans="1:8" ht="20.100000000000001" customHeight="1">
      <c r="A21" s="111"/>
      <c r="B21" s="26">
        <v>0.4861111111111111</v>
      </c>
      <c r="C21" s="113" t="s">
        <v>166</v>
      </c>
      <c r="D21" s="114"/>
      <c r="E21" s="2">
        <v>5</v>
      </c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0.79861111111111116</v>
      </c>
      <c r="C27" s="119" t="s">
        <v>167</v>
      </c>
      <c r="D27" s="120"/>
      <c r="E27" s="30">
        <v>3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168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28"/>
      <c r="C43" s="131"/>
      <c r="D43" s="13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169</v>
      </c>
      <c r="C57" s="126"/>
      <c r="D57" s="127"/>
      <c r="E57" s="110" t="s">
        <v>40</v>
      </c>
      <c r="F57" s="156" t="s">
        <v>277</v>
      </c>
      <c r="G57" s="151"/>
      <c r="H57" s="152"/>
    </row>
    <row r="58" spans="1:8" ht="20.100000000000001" customHeight="1">
      <c r="A58" s="111"/>
      <c r="B58" s="125" t="s">
        <v>170</v>
      </c>
      <c r="C58" s="126"/>
      <c r="D58" s="127"/>
      <c r="E58" s="111"/>
      <c r="F58" s="156" t="s">
        <v>258</v>
      </c>
      <c r="G58" s="151"/>
      <c r="H58" s="152"/>
    </row>
    <row r="59" spans="1:8" ht="20.100000000000001" customHeight="1">
      <c r="A59" s="111"/>
      <c r="B59" s="125"/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171</v>
      </c>
      <c r="C60" s="126"/>
      <c r="D60" s="127"/>
      <c r="E60" s="111"/>
      <c r="F60" s="125" t="s">
        <v>278</v>
      </c>
      <c r="G60" s="126"/>
      <c r="H60" s="127"/>
    </row>
    <row r="61" spans="1:8" ht="20.100000000000001" customHeight="1">
      <c r="A61" s="111"/>
      <c r="B61" s="125" t="s">
        <v>172</v>
      </c>
      <c r="C61" s="126"/>
      <c r="D61" s="127"/>
      <c r="E61" s="111"/>
      <c r="F61" s="125" t="s">
        <v>279</v>
      </c>
      <c r="G61" s="126"/>
      <c r="H61" s="127"/>
    </row>
    <row r="62" spans="1:8" ht="20.100000000000001" customHeight="1">
      <c r="A62" s="111"/>
      <c r="B62" s="125" t="s">
        <v>173</v>
      </c>
      <c r="C62" s="126"/>
      <c r="D62" s="127"/>
      <c r="E62" s="111"/>
      <c r="F62" s="125" t="s">
        <v>280</v>
      </c>
      <c r="G62" s="126"/>
      <c r="H62" s="127"/>
    </row>
    <row r="63" spans="1:8" ht="20.100000000000001" customHeight="1">
      <c r="A63" s="111"/>
      <c r="B63" s="125"/>
      <c r="C63" s="126"/>
      <c r="D63" s="127"/>
      <c r="E63" s="111"/>
      <c r="F63" s="125" t="s">
        <v>281</v>
      </c>
      <c r="G63" s="126"/>
      <c r="H63" s="127"/>
    </row>
    <row r="64" spans="1:8" ht="20.100000000000001" customHeight="1">
      <c r="A64" s="111"/>
      <c r="B64" s="125" t="s">
        <v>174</v>
      </c>
      <c r="C64" s="126"/>
      <c r="D64" s="127"/>
      <c r="E64" s="111"/>
      <c r="F64" s="125" t="s">
        <v>282</v>
      </c>
      <c r="G64" s="126"/>
      <c r="H64" s="127"/>
    </row>
    <row r="65" spans="1:8" ht="20.100000000000001" customHeight="1">
      <c r="A65" s="111"/>
      <c r="B65" s="125" t="s">
        <v>175</v>
      </c>
      <c r="C65" s="126"/>
      <c r="D65" s="127"/>
      <c r="E65" s="111"/>
      <c r="F65" s="125"/>
      <c r="G65" s="126"/>
      <c r="H65" s="127"/>
    </row>
    <row r="66" spans="1:8" ht="20.100000000000001" customHeight="1">
      <c r="A66" s="111"/>
      <c r="B66" s="125" t="s">
        <v>176</v>
      </c>
      <c r="C66" s="126"/>
      <c r="D66" s="127"/>
      <c r="E66" s="111"/>
      <c r="F66" s="125" t="s">
        <v>283</v>
      </c>
      <c r="G66" s="126"/>
      <c r="H66" s="127"/>
    </row>
    <row r="67" spans="1:8" ht="20.100000000000001" customHeight="1">
      <c r="A67" s="111"/>
      <c r="B67" s="125" t="s">
        <v>177</v>
      </c>
      <c r="C67" s="126"/>
      <c r="D67" s="127"/>
      <c r="E67" s="111"/>
      <c r="F67" s="125" t="s">
        <v>275</v>
      </c>
      <c r="G67" s="126"/>
      <c r="H67" s="127"/>
    </row>
    <row r="68" spans="1:8" ht="20.100000000000001" customHeight="1">
      <c r="A68" s="111"/>
      <c r="B68" s="125" t="s">
        <v>178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/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6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B75:D75"/>
    <mergeCell ref="F75:H75"/>
    <mergeCell ref="B70:D70"/>
    <mergeCell ref="F70:H70"/>
    <mergeCell ref="B71:D71"/>
    <mergeCell ref="F71:H71"/>
    <mergeCell ref="B72:D72"/>
    <mergeCell ref="F72:H72"/>
    <mergeCell ref="B79:D79"/>
    <mergeCell ref="F79:H79"/>
    <mergeCell ref="F64:H64"/>
    <mergeCell ref="B65:D65"/>
    <mergeCell ref="F65:H65"/>
    <mergeCell ref="B66:D66"/>
    <mergeCell ref="F66:H66"/>
    <mergeCell ref="B73:D73"/>
    <mergeCell ref="F73:H73"/>
    <mergeCell ref="B74:D74"/>
    <mergeCell ref="F74:H74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B64:D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06"/>
  <sheetViews>
    <sheetView topLeftCell="A94" zoomScaleNormal="100" workbookViewId="0">
      <selection activeCell="F62" sqref="F62:H62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121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678000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f>B6-B4</f>
        <v>1348600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2026600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B6+'10월6일'!B7:D7</f>
        <v>9838600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0.09</v>
      </c>
      <c r="C10" s="11" t="s">
        <v>15</v>
      </c>
      <c r="D10" s="13">
        <v>7.0000000000000007E-2</v>
      </c>
      <c r="E10" s="14" t="s">
        <v>16</v>
      </c>
      <c r="F10" s="15">
        <v>0.15</v>
      </c>
      <c r="G10" s="14" t="s">
        <v>17</v>
      </c>
      <c r="H10" s="15">
        <v>0.2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0.12</v>
      </c>
      <c r="C11" s="16" t="s">
        <v>20</v>
      </c>
      <c r="D11" s="15">
        <v>0.03</v>
      </c>
      <c r="E11" s="16" t="s">
        <v>21</v>
      </c>
      <c r="F11" s="15">
        <v>0.05</v>
      </c>
      <c r="G11" s="11" t="s">
        <v>22</v>
      </c>
      <c r="H11" s="15">
        <v>7.0000000000000007E-2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7.0000000000000007E-2</v>
      </c>
      <c r="C12" s="17" t="s">
        <v>25</v>
      </c>
      <c r="D12" s="18">
        <v>0.1</v>
      </c>
      <c r="E12" s="17" t="s">
        <v>26</v>
      </c>
      <c r="F12" s="18">
        <v>0.05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0.52083333333333337</v>
      </c>
      <c r="C17" s="113" t="s">
        <v>179</v>
      </c>
      <c r="D17" s="114"/>
      <c r="E17" s="2">
        <v>3</v>
      </c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0.75694444444444453</v>
      </c>
      <c r="C27" s="119" t="s">
        <v>180</v>
      </c>
      <c r="D27" s="120"/>
      <c r="E27" s="30">
        <v>5</v>
      </c>
      <c r="F27" s="122"/>
      <c r="G27" s="123"/>
      <c r="H27" s="124"/>
    </row>
    <row r="28" spans="1:8" ht="20.100000000000001" customHeight="1">
      <c r="A28" s="121"/>
      <c r="B28" s="29">
        <v>0.8125</v>
      </c>
      <c r="C28" s="119" t="s">
        <v>181</v>
      </c>
      <c r="D28" s="120"/>
      <c r="E28" s="30">
        <v>3</v>
      </c>
      <c r="F28" s="80"/>
      <c r="G28" s="118"/>
      <c r="H28" s="81"/>
    </row>
    <row r="29" spans="1:8" ht="20.100000000000001" customHeight="1">
      <c r="A29" s="121"/>
      <c r="B29" s="29">
        <v>0.77083333333333337</v>
      </c>
      <c r="C29" s="119" t="s">
        <v>182</v>
      </c>
      <c r="D29" s="120"/>
      <c r="E29" s="30">
        <v>4</v>
      </c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183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28"/>
      <c r="C43" s="131"/>
      <c r="D43" s="132"/>
      <c r="E43" s="111"/>
      <c r="F43" s="125"/>
      <c r="G43" s="126"/>
      <c r="H43" s="127"/>
    </row>
    <row r="44" spans="1:8" ht="20.100000000000001" customHeight="1">
      <c r="A44" s="109"/>
      <c r="B44" s="172"/>
      <c r="C44" s="131"/>
      <c r="D44" s="13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184</v>
      </c>
      <c r="C57" s="126"/>
      <c r="D57" s="127"/>
      <c r="E57" s="110" t="s">
        <v>40</v>
      </c>
      <c r="F57" s="156" t="s">
        <v>284</v>
      </c>
      <c r="G57" s="151"/>
      <c r="H57" s="152"/>
    </row>
    <row r="58" spans="1:8" ht="20.100000000000001" customHeight="1">
      <c r="A58" s="111"/>
      <c r="B58" s="125"/>
      <c r="C58" s="126"/>
      <c r="D58" s="127"/>
      <c r="E58" s="111"/>
      <c r="F58" s="156" t="s">
        <v>285</v>
      </c>
      <c r="G58" s="151"/>
      <c r="H58" s="152"/>
    </row>
    <row r="59" spans="1:8" ht="20.100000000000001" customHeight="1">
      <c r="A59" s="111"/>
      <c r="B59" s="125" t="s">
        <v>185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186</v>
      </c>
      <c r="C60" s="126"/>
      <c r="D60" s="127"/>
      <c r="E60" s="111"/>
      <c r="F60" s="125" t="s">
        <v>286</v>
      </c>
      <c r="G60" s="126"/>
      <c r="H60" s="127"/>
    </row>
    <row r="61" spans="1:8" ht="20.100000000000001" customHeight="1">
      <c r="A61" s="111"/>
      <c r="B61" s="125" t="s">
        <v>187</v>
      </c>
      <c r="C61" s="126"/>
      <c r="D61" s="127"/>
      <c r="E61" s="111"/>
      <c r="F61" s="125" t="s">
        <v>287</v>
      </c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 t="s">
        <v>288</v>
      </c>
      <c r="G62" s="126"/>
      <c r="H62" s="127"/>
    </row>
    <row r="63" spans="1:8" ht="20.100000000000001" customHeight="1">
      <c r="A63" s="111"/>
      <c r="B63" s="125" t="s">
        <v>188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189</v>
      </c>
      <c r="C64" s="126"/>
      <c r="D64" s="127"/>
      <c r="E64" s="111"/>
      <c r="F64" s="125" t="s">
        <v>289</v>
      </c>
      <c r="G64" s="126"/>
      <c r="H64" s="127"/>
    </row>
    <row r="65" spans="1:8" ht="20.100000000000001" customHeight="1">
      <c r="A65" s="111"/>
      <c r="B65" s="125" t="s">
        <v>190</v>
      </c>
      <c r="C65" s="126"/>
      <c r="D65" s="127"/>
      <c r="E65" s="111"/>
      <c r="F65" s="125" t="s">
        <v>290</v>
      </c>
      <c r="G65" s="126"/>
      <c r="H65" s="127"/>
    </row>
    <row r="66" spans="1:8" ht="20.100000000000001" customHeight="1">
      <c r="A66" s="111"/>
      <c r="B66" s="125" t="s">
        <v>191</v>
      </c>
      <c r="C66" s="126"/>
      <c r="D66" s="127"/>
      <c r="E66" s="111"/>
      <c r="F66" s="125" t="s">
        <v>291</v>
      </c>
      <c r="G66" s="126"/>
      <c r="H66" s="127"/>
    </row>
    <row r="67" spans="1:8" ht="20.100000000000001" customHeight="1">
      <c r="A67" s="111"/>
      <c r="B67" s="48" t="s">
        <v>192</v>
      </c>
      <c r="C67" s="46"/>
      <c r="D67" s="47"/>
      <c r="E67" s="111"/>
      <c r="F67" s="125"/>
      <c r="G67" s="126"/>
      <c r="H67" s="127"/>
    </row>
    <row r="68" spans="1:8" ht="20.100000000000001" customHeight="1">
      <c r="A68" s="111"/>
      <c r="B68" s="125" t="s">
        <v>193</v>
      </c>
      <c r="C68" s="126"/>
      <c r="D68" s="127"/>
      <c r="E68" s="111"/>
      <c r="F68" s="125" t="s">
        <v>292</v>
      </c>
      <c r="G68" s="126"/>
      <c r="H68" s="127"/>
    </row>
    <row r="69" spans="1:8" ht="20.100000000000001" customHeight="1">
      <c r="A69" s="111"/>
      <c r="B69" s="125" t="s">
        <v>194</v>
      </c>
      <c r="C69" s="126"/>
      <c r="D69" s="127"/>
      <c r="E69" s="111"/>
      <c r="F69" s="125" t="s">
        <v>293</v>
      </c>
      <c r="G69" s="126"/>
      <c r="H69" s="127"/>
    </row>
    <row r="70" spans="1:8" ht="20.100000000000001" customHeight="1">
      <c r="A70" s="111"/>
      <c r="B70" s="125"/>
      <c r="C70" s="126"/>
      <c r="D70" s="127"/>
      <c r="E70" s="111"/>
      <c r="F70" s="125"/>
      <c r="G70" s="126"/>
      <c r="H70" s="127"/>
    </row>
    <row r="71" spans="1:8" ht="20.100000000000001" customHeight="1">
      <c r="A71" s="111"/>
      <c r="B71" s="125"/>
      <c r="C71" s="126"/>
      <c r="D71" s="127"/>
      <c r="E71" s="111"/>
      <c r="F71" s="156" t="s">
        <v>294</v>
      </c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 t="s">
        <v>295</v>
      </c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 t="s">
        <v>296</v>
      </c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 t="s">
        <v>297</v>
      </c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 t="s">
        <v>298</v>
      </c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 t="s">
        <v>299</v>
      </c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 t="s">
        <v>300</v>
      </c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5">
    <mergeCell ref="C95:D95"/>
    <mergeCell ref="G95:H95"/>
    <mergeCell ref="C96:D96"/>
    <mergeCell ref="G96:H96"/>
    <mergeCell ref="C103:D103"/>
    <mergeCell ref="G103:H103"/>
    <mergeCell ref="A105:G105"/>
    <mergeCell ref="A106:G106"/>
    <mergeCell ref="C100:D100"/>
    <mergeCell ref="G100:H100"/>
    <mergeCell ref="C101:D101"/>
    <mergeCell ref="G101:H101"/>
    <mergeCell ref="C102:D102"/>
    <mergeCell ref="G102:H102"/>
    <mergeCell ref="C91:D91"/>
    <mergeCell ref="G91:H91"/>
    <mergeCell ref="C92:D92"/>
    <mergeCell ref="G92:H92"/>
    <mergeCell ref="C93:D93"/>
    <mergeCell ref="G93:H93"/>
    <mergeCell ref="F86:G86"/>
    <mergeCell ref="A87:G87"/>
    <mergeCell ref="A88:A103"/>
    <mergeCell ref="C88:D88"/>
    <mergeCell ref="E88:E103"/>
    <mergeCell ref="G88:H88"/>
    <mergeCell ref="C89:D89"/>
    <mergeCell ref="G89:H89"/>
    <mergeCell ref="C90:D90"/>
    <mergeCell ref="G90:H90"/>
    <mergeCell ref="C97:D97"/>
    <mergeCell ref="G97:H97"/>
    <mergeCell ref="C98:D98"/>
    <mergeCell ref="G98:H98"/>
    <mergeCell ref="C99:D99"/>
    <mergeCell ref="G99:H99"/>
    <mergeCell ref="C94:D94"/>
    <mergeCell ref="G94:H94"/>
    <mergeCell ref="B81:D81"/>
    <mergeCell ref="B82:D82"/>
    <mergeCell ref="B83:D83"/>
    <mergeCell ref="B84:D84"/>
    <mergeCell ref="B85:D85"/>
    <mergeCell ref="B77:D77"/>
    <mergeCell ref="F77:H77"/>
    <mergeCell ref="B78:D78"/>
    <mergeCell ref="F78:H78"/>
    <mergeCell ref="B79:D79"/>
    <mergeCell ref="F79:H79"/>
    <mergeCell ref="B76:D76"/>
    <mergeCell ref="F76:H76"/>
    <mergeCell ref="B71:D71"/>
    <mergeCell ref="F71:H71"/>
    <mergeCell ref="B72:D72"/>
    <mergeCell ref="F72:H72"/>
    <mergeCell ref="B73:D73"/>
    <mergeCell ref="F73:H73"/>
    <mergeCell ref="B80:D80"/>
    <mergeCell ref="B64:D64"/>
    <mergeCell ref="F64:H64"/>
    <mergeCell ref="B65:D65"/>
    <mergeCell ref="F65:H65"/>
    <mergeCell ref="B66:D66"/>
    <mergeCell ref="F66:H66"/>
    <mergeCell ref="B74:D74"/>
    <mergeCell ref="F74:H74"/>
    <mergeCell ref="B75:D75"/>
    <mergeCell ref="F75:H75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F67:H67"/>
    <mergeCell ref="B68:D68"/>
    <mergeCell ref="F68:H68"/>
    <mergeCell ref="B69:D69"/>
    <mergeCell ref="F69:H69"/>
    <mergeCell ref="B70:D70"/>
    <mergeCell ref="F70:H70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6"/>
  <sheetViews>
    <sheetView topLeftCell="A76" zoomScaleNormal="100" workbookViewId="0">
      <selection activeCell="E6" sqref="E6:H6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143</v>
      </c>
      <c r="C2" s="81"/>
      <c r="D2" s="2" t="s">
        <v>2</v>
      </c>
      <c r="E2" s="80" t="s">
        <v>65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1261000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f>B6-B4</f>
        <v>996500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2257500</v>
      </c>
      <c r="C6" s="85"/>
      <c r="D6" s="86"/>
      <c r="E6" s="106"/>
      <c r="F6" s="107"/>
      <c r="G6" s="107"/>
      <c r="H6" s="108"/>
    </row>
    <row r="7" spans="1:12" ht="20.100000000000001" customHeight="1">
      <c r="A7" s="2" t="s">
        <v>11</v>
      </c>
      <c r="B7" s="84">
        <f>B6+'10월7일'!B7:D7</f>
        <v>12096100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0.12</v>
      </c>
      <c r="C10" s="11" t="s">
        <v>15</v>
      </c>
      <c r="D10" s="13">
        <v>0.05</v>
      </c>
      <c r="E10" s="14" t="s">
        <v>16</v>
      </c>
      <c r="F10" s="15">
        <v>0.17</v>
      </c>
      <c r="G10" s="14" t="s">
        <v>17</v>
      </c>
      <c r="H10" s="15">
        <v>0.26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0.08</v>
      </c>
      <c r="C11" s="16" t="s">
        <v>20</v>
      </c>
      <c r="D11" s="15">
        <v>0.01</v>
      </c>
      <c r="E11" s="16" t="s">
        <v>21</v>
      </c>
      <c r="F11" s="15">
        <v>0.12</v>
      </c>
      <c r="G11" s="11" t="s">
        <v>22</v>
      </c>
      <c r="H11" s="15">
        <v>0.05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0.09</v>
      </c>
      <c r="C12" s="17" t="s">
        <v>25</v>
      </c>
      <c r="D12" s="18">
        <v>0</v>
      </c>
      <c r="E12" s="17" t="s">
        <v>26</v>
      </c>
      <c r="F12" s="18">
        <v>0.05</v>
      </c>
      <c r="G12" s="17" t="s">
        <v>27</v>
      </c>
      <c r="H12" s="18"/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>
        <v>0.64583333333333337</v>
      </c>
      <c r="C17" s="113" t="s">
        <v>225</v>
      </c>
      <c r="D17" s="114"/>
      <c r="E17" s="2">
        <v>12</v>
      </c>
      <c r="F17" s="109"/>
      <c r="G17" s="109"/>
      <c r="H17" s="109"/>
    </row>
    <row r="18" spans="1:8" ht="20.100000000000001" customHeight="1">
      <c r="A18" s="111"/>
      <c r="B18" s="26">
        <v>0.52083333333333337</v>
      </c>
      <c r="C18" s="113" t="s">
        <v>226</v>
      </c>
      <c r="D18" s="114"/>
      <c r="E18" s="2">
        <v>10</v>
      </c>
      <c r="F18" s="109"/>
      <c r="G18" s="109"/>
      <c r="H18" s="109"/>
    </row>
    <row r="19" spans="1:8" ht="20.100000000000001" customHeight="1">
      <c r="A19" s="111"/>
      <c r="B19" s="26">
        <v>0.5</v>
      </c>
      <c r="C19" s="113" t="s">
        <v>227</v>
      </c>
      <c r="D19" s="114"/>
      <c r="E19" s="50" t="s">
        <v>230</v>
      </c>
      <c r="F19" s="109"/>
      <c r="G19" s="109"/>
      <c r="H19" s="109"/>
    </row>
    <row r="20" spans="1:8" ht="20.100000000000001" customHeight="1">
      <c r="A20" s="111"/>
      <c r="B20" s="26">
        <v>0.5</v>
      </c>
      <c r="C20" s="113" t="s">
        <v>228</v>
      </c>
      <c r="D20" s="114"/>
      <c r="E20" s="2">
        <v>3</v>
      </c>
      <c r="F20" s="109"/>
      <c r="G20" s="109"/>
      <c r="H20" s="109"/>
    </row>
    <row r="21" spans="1:8" ht="20.100000000000001" customHeight="1">
      <c r="A21" s="111"/>
      <c r="B21" s="26">
        <v>0.51388888888888895</v>
      </c>
      <c r="C21" s="113" t="s">
        <v>229</v>
      </c>
      <c r="D21" s="114"/>
      <c r="E21" s="2">
        <v>5</v>
      </c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>
        <v>0.79166666666666663</v>
      </c>
      <c r="C27" s="119" t="s">
        <v>231</v>
      </c>
      <c r="D27" s="120"/>
      <c r="E27" s="30">
        <v>12</v>
      </c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197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198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69" t="s">
        <v>199</v>
      </c>
      <c r="C44" s="141"/>
      <c r="D44" s="142"/>
      <c r="E44" s="111"/>
      <c r="F44" s="125"/>
      <c r="G44" s="126"/>
      <c r="H44" s="127"/>
    </row>
    <row r="45" spans="1:8" ht="20.100000000000001" customHeight="1">
      <c r="A45" s="109"/>
      <c r="B45" s="128"/>
      <c r="C45" s="131"/>
      <c r="D45" s="132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200</v>
      </c>
      <c r="C57" s="126"/>
      <c r="D57" s="127"/>
      <c r="E57" s="110" t="s">
        <v>40</v>
      </c>
      <c r="F57" s="156" t="s">
        <v>301</v>
      </c>
      <c r="G57" s="151"/>
      <c r="H57" s="152"/>
    </row>
    <row r="58" spans="1:8" ht="20.100000000000001" customHeight="1">
      <c r="A58" s="111"/>
      <c r="B58" s="125" t="s">
        <v>201</v>
      </c>
      <c r="C58" s="126"/>
      <c r="D58" s="127"/>
      <c r="E58" s="111"/>
      <c r="F58" s="156" t="s">
        <v>302</v>
      </c>
      <c r="G58" s="151"/>
      <c r="H58" s="152"/>
    </row>
    <row r="59" spans="1:8" ht="20.100000000000001" customHeight="1">
      <c r="A59" s="111"/>
      <c r="B59" s="125" t="s">
        <v>202</v>
      </c>
      <c r="C59" s="126"/>
      <c r="D59" s="127"/>
      <c r="E59" s="111"/>
      <c r="F59" s="156" t="s">
        <v>303</v>
      </c>
      <c r="G59" s="151"/>
      <c r="H59" s="152"/>
    </row>
    <row r="60" spans="1:8" ht="20.100000000000001" customHeight="1">
      <c r="A60" s="111"/>
      <c r="B60" s="125" t="s">
        <v>203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 t="s">
        <v>304</v>
      </c>
      <c r="G61" s="126"/>
      <c r="H61" s="127"/>
    </row>
    <row r="62" spans="1:8" ht="20.100000000000001" customHeight="1">
      <c r="A62" s="111"/>
      <c r="B62" s="125" t="s">
        <v>204</v>
      </c>
      <c r="C62" s="126"/>
      <c r="D62" s="127"/>
      <c r="E62" s="111"/>
      <c r="F62" s="125" t="s">
        <v>305</v>
      </c>
      <c r="G62" s="126"/>
      <c r="H62" s="127"/>
    </row>
    <row r="63" spans="1:8" ht="20.100000000000001" customHeight="1">
      <c r="A63" s="111"/>
      <c r="B63" s="125" t="s">
        <v>205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125" t="s">
        <v>206</v>
      </c>
      <c r="C64" s="126"/>
      <c r="D64" s="127"/>
      <c r="E64" s="111"/>
      <c r="F64" s="125" t="s">
        <v>306</v>
      </c>
      <c r="G64" s="126"/>
      <c r="H64" s="127"/>
    </row>
    <row r="65" spans="1:8" ht="20.100000000000001" customHeight="1">
      <c r="A65" s="111"/>
      <c r="B65" s="125" t="s">
        <v>207</v>
      </c>
      <c r="C65" s="126"/>
      <c r="D65" s="127"/>
      <c r="E65" s="111"/>
      <c r="F65" s="125" t="s">
        <v>307</v>
      </c>
      <c r="G65" s="126"/>
      <c r="H65" s="127"/>
    </row>
    <row r="66" spans="1:8" ht="20.100000000000001" customHeight="1">
      <c r="A66" s="111"/>
      <c r="B66" s="125" t="s">
        <v>208</v>
      </c>
      <c r="C66" s="126"/>
      <c r="D66" s="127"/>
      <c r="E66" s="111"/>
      <c r="F66" s="125" t="s">
        <v>308</v>
      </c>
      <c r="G66" s="126"/>
      <c r="H66" s="127"/>
    </row>
    <row r="67" spans="1:8" ht="20.100000000000001" customHeight="1">
      <c r="A67" s="111"/>
      <c r="B67" s="49" t="s">
        <v>209</v>
      </c>
      <c r="C67" s="46"/>
      <c r="D67" s="47"/>
      <c r="E67" s="111"/>
      <c r="F67" s="125" t="s">
        <v>309</v>
      </c>
      <c r="G67" s="126"/>
      <c r="H67" s="127"/>
    </row>
    <row r="68" spans="1:8" ht="20.100000000000001" customHeight="1">
      <c r="A68" s="111"/>
      <c r="B68" s="125"/>
      <c r="C68" s="126"/>
      <c r="D68" s="127"/>
      <c r="E68" s="111"/>
      <c r="F68" s="125" t="s">
        <v>310</v>
      </c>
      <c r="G68" s="126"/>
      <c r="H68" s="127"/>
    </row>
    <row r="69" spans="1:8" ht="20.100000000000001" customHeight="1">
      <c r="A69" s="111"/>
      <c r="B69" s="125" t="s">
        <v>210</v>
      </c>
      <c r="C69" s="126"/>
      <c r="D69" s="127"/>
      <c r="E69" s="111"/>
      <c r="F69" s="125" t="s">
        <v>311</v>
      </c>
      <c r="G69" s="126"/>
      <c r="H69" s="127"/>
    </row>
    <row r="70" spans="1:8" ht="20.100000000000001" customHeight="1">
      <c r="A70" s="111"/>
      <c r="B70" s="125" t="s">
        <v>211</v>
      </c>
      <c r="C70" s="126"/>
      <c r="D70" s="127"/>
      <c r="E70" s="111"/>
      <c r="F70" s="125" t="s">
        <v>312</v>
      </c>
      <c r="G70" s="126"/>
      <c r="H70" s="127"/>
    </row>
    <row r="71" spans="1:8" ht="20.100000000000001" customHeight="1">
      <c r="A71" s="111"/>
      <c r="B71" s="125" t="s">
        <v>212</v>
      </c>
      <c r="C71" s="126"/>
      <c r="D71" s="127"/>
      <c r="E71" s="111"/>
      <c r="F71" s="156" t="s">
        <v>313</v>
      </c>
      <c r="G71" s="151"/>
      <c r="H71" s="152"/>
    </row>
    <row r="72" spans="1:8" ht="20.100000000000001" customHeight="1">
      <c r="A72" s="111"/>
      <c r="B72" s="125" t="s">
        <v>213</v>
      </c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 t="s">
        <v>214</v>
      </c>
      <c r="C73" s="126"/>
      <c r="D73" s="127"/>
      <c r="E73" s="111"/>
      <c r="F73" s="156" t="s">
        <v>314</v>
      </c>
      <c r="G73" s="151"/>
      <c r="H73" s="152"/>
    </row>
    <row r="74" spans="1:8" ht="20.100000000000001" customHeight="1">
      <c r="A74" s="111"/>
      <c r="B74" s="125" t="s">
        <v>207</v>
      </c>
      <c r="C74" s="126"/>
      <c r="D74" s="127"/>
      <c r="E74" s="111"/>
      <c r="F74" s="156" t="s">
        <v>315</v>
      </c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 t="s">
        <v>316</v>
      </c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 t="s">
        <v>317</v>
      </c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>
        <v>33000</v>
      </c>
      <c r="C89" s="173" t="s">
        <v>215</v>
      </c>
      <c r="D89" s="174"/>
      <c r="E89" s="167"/>
      <c r="F89" s="37"/>
      <c r="G89" s="157"/>
      <c r="H89" s="158"/>
    </row>
    <row r="90" spans="1:14" ht="20.100000000000001" customHeight="1">
      <c r="A90" s="163"/>
      <c r="B90" s="37">
        <v>36000</v>
      </c>
      <c r="C90" s="173" t="s">
        <v>216</v>
      </c>
      <c r="D90" s="174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>
        <v>15000</v>
      </c>
      <c r="C91" s="173" t="s">
        <v>217</v>
      </c>
      <c r="D91" s="174"/>
      <c r="E91" s="167"/>
      <c r="F91" s="37"/>
      <c r="G91" s="157"/>
      <c r="H91" s="158"/>
    </row>
    <row r="92" spans="1:14" ht="20.100000000000001" customHeight="1">
      <c r="A92" s="163"/>
      <c r="B92" s="37">
        <v>9000</v>
      </c>
      <c r="C92" s="173" t="s">
        <v>218</v>
      </c>
      <c r="D92" s="174"/>
      <c r="E92" s="167"/>
      <c r="F92" s="37"/>
      <c r="G92" s="157"/>
      <c r="H92" s="158"/>
    </row>
    <row r="93" spans="1:14" ht="20.100000000000001" customHeight="1">
      <c r="A93" s="163"/>
      <c r="B93" s="37">
        <v>12000</v>
      </c>
      <c r="C93" s="173" t="s">
        <v>219</v>
      </c>
      <c r="D93" s="174"/>
      <c r="E93" s="167"/>
      <c r="F93" s="37"/>
      <c r="G93" s="157"/>
      <c r="H93" s="158"/>
    </row>
    <row r="94" spans="1:14" ht="20.100000000000001" customHeight="1">
      <c r="A94" s="163"/>
      <c r="B94" s="37">
        <v>8000</v>
      </c>
      <c r="C94" s="173" t="s">
        <v>220</v>
      </c>
      <c r="D94" s="174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113000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5">
    <mergeCell ref="C95:D95"/>
    <mergeCell ref="G95:H95"/>
    <mergeCell ref="C96:D96"/>
    <mergeCell ref="G96:H96"/>
    <mergeCell ref="C103:D103"/>
    <mergeCell ref="G103:H103"/>
    <mergeCell ref="A105:G105"/>
    <mergeCell ref="A106:G106"/>
    <mergeCell ref="C100:D100"/>
    <mergeCell ref="G100:H100"/>
    <mergeCell ref="C101:D101"/>
    <mergeCell ref="G101:H101"/>
    <mergeCell ref="C102:D102"/>
    <mergeCell ref="G102:H102"/>
    <mergeCell ref="C91:D91"/>
    <mergeCell ref="G91:H91"/>
    <mergeCell ref="C92:D92"/>
    <mergeCell ref="G92:H92"/>
    <mergeCell ref="C93:D93"/>
    <mergeCell ref="G93:H93"/>
    <mergeCell ref="F86:G86"/>
    <mergeCell ref="A87:G87"/>
    <mergeCell ref="A88:A103"/>
    <mergeCell ref="C88:D88"/>
    <mergeCell ref="E88:E103"/>
    <mergeCell ref="G88:H88"/>
    <mergeCell ref="C89:D89"/>
    <mergeCell ref="G89:H89"/>
    <mergeCell ref="C90:D90"/>
    <mergeCell ref="G90:H90"/>
    <mergeCell ref="C97:D97"/>
    <mergeCell ref="G97:H97"/>
    <mergeCell ref="C98:D98"/>
    <mergeCell ref="G98:H98"/>
    <mergeCell ref="C99:D99"/>
    <mergeCell ref="G99:H99"/>
    <mergeCell ref="C94:D94"/>
    <mergeCell ref="G94:H94"/>
    <mergeCell ref="B81:D81"/>
    <mergeCell ref="B82:D82"/>
    <mergeCell ref="B83:D83"/>
    <mergeCell ref="B84:D84"/>
    <mergeCell ref="B85:D85"/>
    <mergeCell ref="B77:D77"/>
    <mergeCell ref="F77:H77"/>
    <mergeCell ref="B78:D78"/>
    <mergeCell ref="F78:H78"/>
    <mergeCell ref="B79:D79"/>
    <mergeCell ref="F79:H79"/>
    <mergeCell ref="B76:D76"/>
    <mergeCell ref="F76:H76"/>
    <mergeCell ref="B71:D71"/>
    <mergeCell ref="F71:H71"/>
    <mergeCell ref="B72:D72"/>
    <mergeCell ref="F72:H72"/>
    <mergeCell ref="B73:D73"/>
    <mergeCell ref="F73:H73"/>
    <mergeCell ref="B80:D80"/>
    <mergeCell ref="B64:D64"/>
    <mergeCell ref="F64:H64"/>
    <mergeCell ref="B65:D65"/>
    <mergeCell ref="F65:H65"/>
    <mergeCell ref="B66:D66"/>
    <mergeCell ref="F66:H66"/>
    <mergeCell ref="B74:D74"/>
    <mergeCell ref="F74:H74"/>
    <mergeCell ref="B75:D75"/>
    <mergeCell ref="F75:H75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F67:H67"/>
    <mergeCell ref="B68:D68"/>
    <mergeCell ref="F68:H68"/>
    <mergeCell ref="B69:D69"/>
    <mergeCell ref="F69:H69"/>
    <mergeCell ref="B70:D70"/>
    <mergeCell ref="F70:H70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6"/>
  <sheetViews>
    <sheetView topLeftCell="A61" zoomScaleNormal="100" workbookViewId="0">
      <selection activeCell="E6" sqref="E6:H6"/>
    </sheetView>
  </sheetViews>
  <sheetFormatPr defaultRowHeight="20.100000000000001" customHeight="1"/>
  <cols>
    <col min="1" max="1" width="14.375" customWidth="1"/>
    <col min="2" max="2" width="12.25" customWidth="1"/>
    <col min="3" max="3" width="14.875" customWidth="1"/>
    <col min="4" max="4" width="11.125" customWidth="1"/>
    <col min="5" max="5" width="13.375" customWidth="1"/>
    <col min="6" max="6" width="9.625" customWidth="1"/>
    <col min="7" max="8" width="13.125" customWidth="1"/>
  </cols>
  <sheetData>
    <row r="1" spans="1:12" ht="20.100000000000001" customHeight="1">
      <c r="A1" s="79" t="s">
        <v>0</v>
      </c>
      <c r="B1" s="79"/>
      <c r="C1" s="79"/>
      <c r="D1" s="79"/>
      <c r="E1" s="79"/>
      <c r="F1" s="79"/>
      <c r="G1" s="79"/>
      <c r="H1" s="1"/>
    </row>
    <row r="2" spans="1:12" ht="20.100000000000001" customHeight="1">
      <c r="A2" s="2" t="s">
        <v>1</v>
      </c>
      <c r="B2" s="80" t="s">
        <v>195</v>
      </c>
      <c r="C2" s="81"/>
      <c r="D2" s="2" t="s">
        <v>2</v>
      </c>
      <c r="E2" s="80" t="s">
        <v>196</v>
      </c>
      <c r="F2" s="81"/>
      <c r="G2" s="3" t="s">
        <v>3</v>
      </c>
      <c r="H2" s="4"/>
    </row>
    <row r="3" spans="1:12" ht="20.100000000000001" customHeight="1">
      <c r="A3" s="82" t="s">
        <v>4</v>
      </c>
      <c r="B3" s="82"/>
      <c r="C3" s="82"/>
      <c r="D3" s="5" t="s">
        <v>5</v>
      </c>
      <c r="E3" s="6" t="s">
        <v>6</v>
      </c>
      <c r="F3" s="6"/>
      <c r="G3" s="83"/>
      <c r="H3" s="83"/>
    </row>
    <row r="4" spans="1:12" ht="20.100000000000001" customHeight="1">
      <c r="A4" s="2" t="s">
        <v>7</v>
      </c>
      <c r="B4" s="84">
        <v>433300</v>
      </c>
      <c r="C4" s="85"/>
      <c r="D4" s="86"/>
      <c r="E4" s="87"/>
      <c r="F4" s="88"/>
      <c r="G4" s="88"/>
      <c r="H4" s="89"/>
    </row>
    <row r="5" spans="1:12" ht="20.100000000000001" customHeight="1">
      <c r="A5" s="2" t="s">
        <v>8</v>
      </c>
      <c r="B5" s="84">
        <f>B6-B4</f>
        <v>70000</v>
      </c>
      <c r="C5" s="85"/>
      <c r="D5" s="86"/>
      <c r="E5" s="106"/>
      <c r="F5" s="107"/>
      <c r="G5" s="107"/>
      <c r="H5" s="108"/>
    </row>
    <row r="6" spans="1:12" ht="20.100000000000001" customHeight="1">
      <c r="A6" s="2" t="s">
        <v>9</v>
      </c>
      <c r="B6" s="84">
        <v>503300</v>
      </c>
      <c r="C6" s="85"/>
      <c r="D6" s="86"/>
      <c r="E6" s="106" t="s">
        <v>10</v>
      </c>
      <c r="F6" s="107"/>
      <c r="G6" s="107"/>
      <c r="H6" s="108"/>
    </row>
    <row r="7" spans="1:12" ht="20.100000000000001" customHeight="1">
      <c r="A7" s="2" t="s">
        <v>11</v>
      </c>
      <c r="B7" s="84">
        <f>B6+'10월8일'!B7:D7</f>
        <v>12599400</v>
      </c>
      <c r="C7" s="85"/>
      <c r="D7" s="86"/>
      <c r="E7" s="106"/>
      <c r="F7" s="107"/>
      <c r="G7" s="107"/>
      <c r="H7" s="108"/>
    </row>
    <row r="8" spans="1:12" ht="20.100000000000001" customHeight="1">
      <c r="A8" s="2" t="s">
        <v>12</v>
      </c>
      <c r="B8" s="90"/>
      <c r="C8" s="91"/>
      <c r="D8" s="92"/>
      <c r="E8" s="93"/>
      <c r="F8" s="94"/>
      <c r="G8" s="94"/>
      <c r="H8" s="95"/>
    </row>
    <row r="9" spans="1:12" ht="20.100000000000001" customHeight="1">
      <c r="A9" s="7" t="s">
        <v>13</v>
      </c>
      <c r="B9" s="8"/>
      <c r="C9" s="8"/>
      <c r="D9" s="8"/>
      <c r="E9" s="9"/>
      <c r="F9" s="9"/>
      <c r="G9" s="9"/>
      <c r="H9" s="1"/>
      <c r="I9" s="10">
        <f>B10+D10+F10+H10+B11+D11+F11+H11+B12+D12+F12+H12+J12+J11+J10+L12</f>
        <v>1</v>
      </c>
    </row>
    <row r="10" spans="1:12" ht="20.100000000000001" customHeight="1">
      <c r="A10" s="11" t="s">
        <v>14</v>
      </c>
      <c r="B10" s="12">
        <v>0.08</v>
      </c>
      <c r="C10" s="11" t="s">
        <v>15</v>
      </c>
      <c r="D10" s="13">
        <v>0.04</v>
      </c>
      <c r="E10" s="14" t="s">
        <v>16</v>
      </c>
      <c r="F10" s="15">
        <v>0.22</v>
      </c>
      <c r="G10" s="14" t="s">
        <v>17</v>
      </c>
      <c r="H10" s="15">
        <v>0.37</v>
      </c>
      <c r="I10" s="16" t="s">
        <v>18</v>
      </c>
      <c r="J10" s="15"/>
    </row>
    <row r="11" spans="1:12" ht="20.100000000000001" customHeight="1">
      <c r="A11" s="16" t="s">
        <v>19</v>
      </c>
      <c r="B11" s="15">
        <v>0</v>
      </c>
      <c r="C11" s="16" t="s">
        <v>20</v>
      </c>
      <c r="D11" s="15">
        <v>0.12</v>
      </c>
      <c r="E11" s="16" t="s">
        <v>21</v>
      </c>
      <c r="F11" s="15">
        <v>0.05</v>
      </c>
      <c r="G11" s="11" t="s">
        <v>22</v>
      </c>
      <c r="H11" s="15">
        <v>0.05</v>
      </c>
      <c r="I11" s="16" t="s">
        <v>23</v>
      </c>
      <c r="J11" s="15"/>
    </row>
    <row r="12" spans="1:12" ht="20.100000000000001" customHeight="1" thickBot="1">
      <c r="A12" s="17" t="s">
        <v>24</v>
      </c>
      <c r="B12" s="18">
        <v>7.0000000000000007E-2</v>
      </c>
      <c r="C12" s="17" t="s">
        <v>25</v>
      </c>
      <c r="D12" s="18">
        <v>0</v>
      </c>
      <c r="E12" s="17" t="s">
        <v>26</v>
      </c>
      <c r="F12" s="18">
        <v>0</v>
      </c>
      <c r="G12" s="17" t="s">
        <v>27</v>
      </c>
      <c r="H12" s="18">
        <v>0</v>
      </c>
      <c r="I12" s="19" t="s">
        <v>28</v>
      </c>
      <c r="J12" s="20"/>
      <c r="K12" s="21"/>
      <c r="L12" s="22"/>
    </row>
    <row r="13" spans="1:12" ht="20.100000000000001" customHeight="1">
      <c r="A13" s="96" t="s">
        <v>29</v>
      </c>
      <c r="B13" s="98"/>
      <c r="C13" s="99"/>
      <c r="D13" s="100"/>
      <c r="E13" s="101" t="s">
        <v>30</v>
      </c>
      <c r="F13" s="98"/>
      <c r="G13" s="99"/>
      <c r="H13" s="100"/>
    </row>
    <row r="14" spans="1:12" ht="20.100000000000001" customHeight="1" thickBot="1">
      <c r="A14" s="97"/>
      <c r="B14" s="103"/>
      <c r="C14" s="104"/>
      <c r="D14" s="105"/>
      <c r="E14" s="102"/>
      <c r="F14" s="103"/>
      <c r="G14" s="104"/>
      <c r="H14" s="105"/>
    </row>
    <row r="15" spans="1:12" ht="20.100000000000001" customHeight="1">
      <c r="A15" s="8" t="s">
        <v>31</v>
      </c>
      <c r="B15" s="8"/>
      <c r="C15" s="8"/>
      <c r="D15" s="8"/>
      <c r="E15" s="6"/>
      <c r="F15" s="6"/>
      <c r="G15" s="23"/>
      <c r="H15" s="1"/>
    </row>
    <row r="16" spans="1:12" ht="20.100000000000001" customHeight="1">
      <c r="A16" s="2"/>
      <c r="B16" s="2" t="s">
        <v>32</v>
      </c>
      <c r="C16" s="80" t="s">
        <v>33</v>
      </c>
      <c r="D16" s="81"/>
      <c r="E16" s="2" t="s">
        <v>34</v>
      </c>
      <c r="F16" s="109" t="s">
        <v>35</v>
      </c>
      <c r="G16" s="109"/>
      <c r="H16" s="109"/>
      <c r="K16" s="25"/>
      <c r="L16" s="22"/>
    </row>
    <row r="17" spans="1:8" ht="20.100000000000001" customHeight="1">
      <c r="A17" s="110" t="s">
        <v>36</v>
      </c>
      <c r="B17" s="26"/>
      <c r="C17" s="113"/>
      <c r="D17" s="114"/>
      <c r="E17" s="2"/>
      <c r="F17" s="109"/>
      <c r="G17" s="109"/>
      <c r="H17" s="109"/>
    </row>
    <row r="18" spans="1:8" ht="20.100000000000001" customHeight="1">
      <c r="A18" s="111"/>
      <c r="B18" s="26"/>
      <c r="C18" s="113"/>
      <c r="D18" s="114"/>
      <c r="E18" s="2"/>
      <c r="F18" s="109"/>
      <c r="G18" s="109"/>
      <c r="H18" s="109"/>
    </row>
    <row r="19" spans="1:8" ht="20.100000000000001" customHeight="1">
      <c r="A19" s="111"/>
      <c r="B19" s="26"/>
      <c r="C19" s="113"/>
      <c r="D19" s="114"/>
      <c r="E19" s="2"/>
      <c r="F19" s="109"/>
      <c r="G19" s="109"/>
      <c r="H19" s="109"/>
    </row>
    <row r="20" spans="1:8" ht="20.100000000000001" customHeight="1">
      <c r="A20" s="111"/>
      <c r="B20" s="26"/>
      <c r="C20" s="113"/>
      <c r="D20" s="114"/>
      <c r="E20" s="2"/>
      <c r="F20" s="109"/>
      <c r="G20" s="109"/>
      <c r="H20" s="109"/>
    </row>
    <row r="21" spans="1:8" ht="20.100000000000001" customHeight="1">
      <c r="A21" s="111"/>
      <c r="B21" s="26"/>
      <c r="C21" s="113"/>
      <c r="D21" s="114"/>
      <c r="E21" s="2"/>
      <c r="F21" s="109"/>
      <c r="G21" s="109"/>
      <c r="H21" s="109"/>
    </row>
    <row r="22" spans="1:8" ht="20.100000000000001" customHeight="1">
      <c r="A22" s="111"/>
      <c r="B22" s="26"/>
      <c r="C22" s="113"/>
      <c r="D22" s="114"/>
      <c r="E22" s="2"/>
      <c r="F22" s="109"/>
      <c r="G22" s="109"/>
      <c r="H22" s="109"/>
    </row>
    <row r="23" spans="1:8" ht="20.100000000000001" customHeight="1">
      <c r="A23" s="111"/>
      <c r="B23" s="26"/>
      <c r="C23" s="113"/>
      <c r="D23" s="114"/>
      <c r="E23" s="2"/>
      <c r="F23" s="109"/>
      <c r="G23" s="109"/>
      <c r="H23" s="109"/>
    </row>
    <row r="24" spans="1:8" ht="20.100000000000001" customHeight="1">
      <c r="A24" s="111"/>
      <c r="B24" s="26"/>
      <c r="C24" s="113"/>
      <c r="D24" s="114"/>
      <c r="E24" s="2"/>
      <c r="F24" s="109"/>
      <c r="G24" s="109"/>
      <c r="H24" s="109"/>
    </row>
    <row r="25" spans="1:8" ht="20.100000000000001" customHeight="1">
      <c r="A25" s="111"/>
      <c r="B25" s="26"/>
      <c r="C25" s="113"/>
      <c r="D25" s="114"/>
      <c r="E25" s="2"/>
      <c r="F25" s="109"/>
      <c r="G25" s="109"/>
      <c r="H25" s="109"/>
    </row>
    <row r="26" spans="1:8" ht="20.100000000000001" customHeight="1" thickBot="1">
      <c r="A26" s="112"/>
      <c r="B26" s="27"/>
      <c r="C26" s="115"/>
      <c r="D26" s="116"/>
      <c r="E26" s="28"/>
      <c r="F26" s="117"/>
      <c r="G26" s="117"/>
      <c r="H26" s="117"/>
    </row>
    <row r="27" spans="1:8" ht="20.100000000000001" customHeight="1">
      <c r="A27" s="121" t="s">
        <v>37</v>
      </c>
      <c r="B27" s="29"/>
      <c r="C27" s="119"/>
      <c r="D27" s="120"/>
      <c r="E27" s="30"/>
      <c r="F27" s="122"/>
      <c r="G27" s="123"/>
      <c r="H27" s="124"/>
    </row>
    <row r="28" spans="1:8" ht="20.100000000000001" customHeight="1">
      <c r="A28" s="121"/>
      <c r="B28" s="29"/>
      <c r="C28" s="119"/>
      <c r="D28" s="120"/>
      <c r="E28" s="30"/>
      <c r="F28" s="80"/>
      <c r="G28" s="118"/>
      <c r="H28" s="81"/>
    </row>
    <row r="29" spans="1:8" ht="20.100000000000001" customHeight="1">
      <c r="A29" s="121"/>
      <c r="B29" s="29"/>
      <c r="C29" s="119"/>
      <c r="D29" s="120"/>
      <c r="E29" s="30"/>
      <c r="F29" s="80"/>
      <c r="G29" s="118"/>
      <c r="H29" s="81"/>
    </row>
    <row r="30" spans="1:8" ht="20.100000000000001" customHeight="1">
      <c r="A30" s="121"/>
      <c r="B30" s="29"/>
      <c r="C30" s="119"/>
      <c r="D30" s="120"/>
      <c r="E30" s="30"/>
      <c r="F30" s="80"/>
      <c r="G30" s="118"/>
      <c r="H30" s="81"/>
    </row>
    <row r="31" spans="1:8" ht="20.100000000000001" customHeight="1">
      <c r="A31" s="121"/>
      <c r="B31" s="29"/>
      <c r="C31" s="119"/>
      <c r="D31" s="120"/>
      <c r="E31" s="30"/>
      <c r="F31" s="80"/>
      <c r="G31" s="118"/>
      <c r="H31" s="81"/>
    </row>
    <row r="32" spans="1:8" ht="20.100000000000001" customHeight="1">
      <c r="A32" s="121"/>
      <c r="B32" s="29"/>
      <c r="C32" s="119"/>
      <c r="D32" s="120"/>
      <c r="E32" s="30"/>
      <c r="F32" s="80"/>
      <c r="G32" s="118"/>
      <c r="H32" s="81"/>
    </row>
    <row r="33" spans="1:8" ht="20.100000000000001" customHeight="1">
      <c r="A33" s="121"/>
      <c r="B33" s="29"/>
      <c r="C33" s="119"/>
      <c r="D33" s="120"/>
      <c r="E33" s="30"/>
      <c r="F33" s="109"/>
      <c r="G33" s="109"/>
      <c r="H33" s="109"/>
    </row>
    <row r="34" spans="1:8" ht="20.100000000000001" customHeight="1">
      <c r="A34" s="121"/>
      <c r="B34" s="29"/>
      <c r="C34" s="119"/>
      <c r="D34" s="120"/>
      <c r="E34" s="30"/>
      <c r="F34" s="109"/>
      <c r="G34" s="109"/>
      <c r="H34" s="109"/>
    </row>
    <row r="35" spans="1:8" ht="20.100000000000001" customHeight="1">
      <c r="A35" s="121"/>
      <c r="B35" s="29"/>
      <c r="C35" s="119"/>
      <c r="D35" s="120"/>
      <c r="E35" s="30"/>
      <c r="F35" s="109"/>
      <c r="G35" s="109"/>
      <c r="H35" s="109"/>
    </row>
    <row r="36" spans="1:8" ht="20.100000000000001" customHeight="1">
      <c r="A36" s="121"/>
      <c r="B36" s="29"/>
      <c r="C36" s="119"/>
      <c r="D36" s="120"/>
      <c r="E36" s="30"/>
      <c r="F36" s="109"/>
      <c r="G36" s="109"/>
      <c r="H36" s="109"/>
    </row>
    <row r="37" spans="1:8" ht="20.100000000000001" customHeight="1">
      <c r="A37" s="121"/>
      <c r="B37" s="29"/>
      <c r="C37" s="119"/>
      <c r="D37" s="120"/>
      <c r="E37" s="30"/>
      <c r="F37" s="109"/>
      <c r="G37" s="109"/>
      <c r="H37" s="109"/>
    </row>
    <row r="38" spans="1:8" ht="20.100000000000001" customHeight="1">
      <c r="A38" s="121"/>
      <c r="B38" s="29"/>
      <c r="C38" s="119"/>
      <c r="D38" s="120"/>
      <c r="E38" s="30"/>
      <c r="F38" s="109"/>
      <c r="G38" s="109"/>
      <c r="H38" s="109"/>
    </row>
    <row r="39" spans="1:8" ht="20.100000000000001" customHeight="1">
      <c r="A39" s="121"/>
      <c r="B39" s="29"/>
      <c r="C39" s="119"/>
      <c r="D39" s="120"/>
      <c r="E39" s="30"/>
      <c r="F39" s="109"/>
      <c r="G39" s="109"/>
      <c r="H39" s="109"/>
    </row>
    <row r="40" spans="1:8" ht="20.100000000000001" customHeight="1">
      <c r="A40" s="121"/>
      <c r="B40" s="29"/>
      <c r="C40" s="119"/>
      <c r="D40" s="120"/>
      <c r="E40" s="30"/>
      <c r="F40" s="109"/>
      <c r="G40" s="109"/>
      <c r="H40" s="109"/>
    </row>
    <row r="41" spans="1:8" ht="20.100000000000001" customHeight="1">
      <c r="A41" s="136" t="s">
        <v>38</v>
      </c>
      <c r="B41" s="136"/>
      <c r="C41" s="136"/>
      <c r="D41" s="136"/>
      <c r="E41" s="136"/>
      <c r="F41" s="136"/>
      <c r="G41" s="136"/>
      <c r="H41" s="1"/>
    </row>
    <row r="42" spans="1:8" ht="20.100000000000001" customHeight="1">
      <c r="A42" s="109" t="s">
        <v>39</v>
      </c>
      <c r="B42" s="137" t="s">
        <v>239</v>
      </c>
      <c r="C42" s="138"/>
      <c r="D42" s="139"/>
      <c r="E42" s="110" t="s">
        <v>40</v>
      </c>
      <c r="F42" s="125"/>
      <c r="G42" s="126"/>
      <c r="H42" s="127"/>
    </row>
    <row r="43" spans="1:8" ht="20.100000000000001" customHeight="1">
      <c r="A43" s="109"/>
      <c r="B43" s="140" t="s">
        <v>240</v>
      </c>
      <c r="C43" s="141"/>
      <c r="D43" s="142"/>
      <c r="E43" s="111"/>
      <c r="F43" s="125"/>
      <c r="G43" s="126"/>
      <c r="H43" s="127"/>
    </row>
    <row r="44" spans="1:8" ht="20.100000000000001" customHeight="1">
      <c r="A44" s="109"/>
      <c r="B44" s="143"/>
      <c r="C44" s="144"/>
      <c r="D44" s="145"/>
      <c r="E44" s="111"/>
      <c r="F44" s="125"/>
      <c r="G44" s="126"/>
      <c r="H44" s="127"/>
    </row>
    <row r="45" spans="1:8" ht="20.100000000000001" customHeight="1">
      <c r="A45" s="109"/>
      <c r="B45" s="175"/>
      <c r="C45" s="144"/>
      <c r="D45" s="145"/>
      <c r="E45" s="111"/>
      <c r="F45" s="125"/>
      <c r="G45" s="126"/>
      <c r="H45" s="127"/>
    </row>
    <row r="46" spans="1:8" ht="20.100000000000001" customHeight="1">
      <c r="A46" s="109"/>
      <c r="B46" s="128"/>
      <c r="C46" s="129"/>
      <c r="D46" s="130"/>
      <c r="E46" s="111"/>
      <c r="F46" s="125"/>
      <c r="G46" s="126"/>
      <c r="H46" s="127"/>
    </row>
    <row r="47" spans="1:8" ht="20.100000000000001" customHeight="1">
      <c r="A47" s="109"/>
      <c r="B47" s="128"/>
      <c r="C47" s="131"/>
      <c r="D47" s="132"/>
      <c r="E47" s="111"/>
      <c r="F47" s="125"/>
      <c r="G47" s="126"/>
      <c r="H47" s="127"/>
    </row>
    <row r="48" spans="1:8" ht="20.100000000000001" customHeight="1">
      <c r="A48" s="109"/>
      <c r="B48" s="133"/>
      <c r="C48" s="134"/>
      <c r="D48" s="135"/>
      <c r="E48" s="111"/>
      <c r="F48" s="125"/>
      <c r="G48" s="126"/>
      <c r="H48" s="127"/>
    </row>
    <row r="49" spans="1:8" ht="20.100000000000001" customHeight="1">
      <c r="A49" s="109"/>
      <c r="B49" s="146"/>
      <c r="C49" s="147"/>
      <c r="D49" s="148"/>
      <c r="E49" s="111"/>
      <c r="F49" s="125"/>
      <c r="G49" s="126"/>
      <c r="H49" s="127"/>
    </row>
    <row r="50" spans="1:8" ht="20.100000000000001" customHeight="1">
      <c r="A50" s="109"/>
      <c r="B50" s="146"/>
      <c r="C50" s="147"/>
      <c r="D50" s="148"/>
      <c r="E50" s="111"/>
      <c r="F50" s="125"/>
      <c r="G50" s="126"/>
      <c r="H50" s="127"/>
    </row>
    <row r="51" spans="1:8" ht="20.100000000000001" customHeight="1">
      <c r="A51" s="109"/>
      <c r="B51" s="133"/>
      <c r="C51" s="134"/>
      <c r="D51" s="135"/>
      <c r="E51" s="111"/>
      <c r="F51" s="125"/>
      <c r="G51" s="126"/>
      <c r="H51" s="127"/>
    </row>
    <row r="52" spans="1:8" ht="20.100000000000001" customHeight="1">
      <c r="A52" s="109"/>
      <c r="B52" s="146"/>
      <c r="C52" s="147"/>
      <c r="D52" s="148"/>
      <c r="E52" s="121"/>
      <c r="F52" s="125"/>
      <c r="G52" s="126"/>
      <c r="H52" s="127"/>
    </row>
    <row r="53" spans="1:8" ht="20.100000000000001" customHeight="1">
      <c r="A53" s="149"/>
      <c r="B53" s="149"/>
      <c r="C53" s="149"/>
      <c r="D53" s="149"/>
      <c r="E53" s="149"/>
      <c r="F53" s="82"/>
      <c r="G53" s="82"/>
      <c r="H53" s="1"/>
    </row>
    <row r="54" spans="1:8" ht="20.100000000000001" customHeight="1">
      <c r="A54" s="110" t="s">
        <v>39</v>
      </c>
      <c r="B54" s="150" t="s">
        <v>41</v>
      </c>
      <c r="C54" s="151"/>
      <c r="D54" s="152"/>
      <c r="E54" s="87" t="s">
        <v>40</v>
      </c>
      <c r="F54" s="150" t="s">
        <v>41</v>
      </c>
      <c r="G54" s="151"/>
      <c r="H54" s="152"/>
    </row>
    <row r="55" spans="1:8" ht="20.100000000000001" customHeight="1">
      <c r="A55" s="121"/>
      <c r="B55" s="153"/>
      <c r="C55" s="154"/>
      <c r="D55" s="155"/>
      <c r="E55" s="93"/>
      <c r="F55" s="153"/>
      <c r="G55" s="154"/>
      <c r="H55" s="155"/>
    </row>
    <row r="56" spans="1:8" ht="20.100000000000001" customHeight="1">
      <c r="A56" s="149"/>
      <c r="B56" s="149"/>
      <c r="C56" s="149"/>
      <c r="D56" s="149"/>
      <c r="E56" s="149"/>
      <c r="F56" s="82"/>
      <c r="G56" s="82"/>
      <c r="H56" s="1"/>
    </row>
    <row r="57" spans="1:8" ht="20.100000000000001" customHeight="1">
      <c r="A57" s="110" t="s">
        <v>42</v>
      </c>
      <c r="B57" s="125" t="s">
        <v>232</v>
      </c>
      <c r="C57" s="126"/>
      <c r="D57" s="127"/>
      <c r="E57" s="110" t="s">
        <v>40</v>
      </c>
      <c r="F57" s="156"/>
      <c r="G57" s="151"/>
      <c r="H57" s="152"/>
    </row>
    <row r="58" spans="1:8" ht="20.100000000000001" customHeight="1">
      <c r="A58" s="111"/>
      <c r="B58" s="125" t="s">
        <v>233</v>
      </c>
      <c r="C58" s="126"/>
      <c r="D58" s="127"/>
      <c r="E58" s="111"/>
      <c r="F58" s="156"/>
      <c r="G58" s="151"/>
      <c r="H58" s="152"/>
    </row>
    <row r="59" spans="1:8" ht="20.100000000000001" customHeight="1">
      <c r="A59" s="111"/>
      <c r="B59" s="125" t="s">
        <v>234</v>
      </c>
      <c r="C59" s="126"/>
      <c r="D59" s="127"/>
      <c r="E59" s="111"/>
      <c r="F59" s="156"/>
      <c r="G59" s="151"/>
      <c r="H59" s="152"/>
    </row>
    <row r="60" spans="1:8" ht="20.100000000000001" customHeight="1">
      <c r="A60" s="111"/>
      <c r="B60" s="125" t="s">
        <v>235</v>
      </c>
      <c r="C60" s="126"/>
      <c r="D60" s="127"/>
      <c r="E60" s="111"/>
      <c r="F60" s="125"/>
      <c r="G60" s="126"/>
      <c r="H60" s="127"/>
    </row>
    <row r="61" spans="1:8" ht="20.100000000000001" customHeight="1">
      <c r="A61" s="111"/>
      <c r="B61" s="125"/>
      <c r="C61" s="126"/>
      <c r="D61" s="127"/>
      <c r="E61" s="111"/>
      <c r="F61" s="125"/>
      <c r="G61" s="126"/>
      <c r="H61" s="127"/>
    </row>
    <row r="62" spans="1:8" ht="20.100000000000001" customHeight="1">
      <c r="A62" s="111"/>
      <c r="B62" s="125"/>
      <c r="C62" s="126"/>
      <c r="D62" s="127"/>
      <c r="E62" s="111"/>
      <c r="F62" s="125"/>
      <c r="G62" s="126"/>
      <c r="H62" s="127"/>
    </row>
    <row r="63" spans="1:8" ht="20.100000000000001" customHeight="1">
      <c r="A63" s="111"/>
      <c r="B63" s="125" t="s">
        <v>236</v>
      </c>
      <c r="C63" s="126"/>
      <c r="D63" s="127"/>
      <c r="E63" s="111"/>
      <c r="F63" s="125"/>
      <c r="G63" s="126"/>
      <c r="H63" s="127"/>
    </row>
    <row r="64" spans="1:8" ht="20.100000000000001" customHeight="1">
      <c r="A64" s="111"/>
      <c r="B64" s="51" t="s">
        <v>238</v>
      </c>
      <c r="C64" s="52"/>
      <c r="D64" s="53"/>
      <c r="E64" s="111"/>
      <c r="F64" s="125"/>
      <c r="G64" s="126"/>
      <c r="H64" s="127"/>
    </row>
    <row r="65" spans="1:8" ht="20.100000000000001" customHeight="1">
      <c r="A65" s="111"/>
      <c r="B65" s="51" t="s">
        <v>237</v>
      </c>
      <c r="C65" s="52"/>
      <c r="D65" s="53"/>
      <c r="E65" s="111"/>
      <c r="F65" s="125"/>
      <c r="G65" s="126"/>
      <c r="H65" s="127"/>
    </row>
    <row r="66" spans="1:8" ht="20.100000000000001" customHeight="1">
      <c r="A66" s="111"/>
      <c r="B66" s="51" t="s">
        <v>245</v>
      </c>
      <c r="C66" s="52"/>
      <c r="D66" s="53"/>
      <c r="E66" s="111"/>
      <c r="F66" s="125"/>
      <c r="G66" s="126"/>
      <c r="H66" s="127"/>
    </row>
    <row r="67" spans="1:8" ht="20.100000000000001" customHeight="1">
      <c r="A67" s="111"/>
      <c r="B67" s="125"/>
      <c r="C67" s="126"/>
      <c r="D67" s="127"/>
      <c r="E67" s="111"/>
      <c r="F67" s="125"/>
      <c r="G67" s="126"/>
      <c r="H67" s="127"/>
    </row>
    <row r="68" spans="1:8" ht="20.100000000000001" customHeight="1">
      <c r="A68" s="111"/>
      <c r="B68" s="125" t="s">
        <v>241</v>
      </c>
      <c r="C68" s="126"/>
      <c r="D68" s="127"/>
      <c r="E68" s="111"/>
      <c r="F68" s="125"/>
      <c r="G68" s="126"/>
      <c r="H68" s="127"/>
    </row>
    <row r="69" spans="1:8" ht="20.100000000000001" customHeight="1">
      <c r="A69" s="111"/>
      <c r="B69" s="125" t="s">
        <v>242</v>
      </c>
      <c r="C69" s="126"/>
      <c r="D69" s="127"/>
      <c r="E69" s="111"/>
      <c r="F69" s="125"/>
      <c r="G69" s="126"/>
      <c r="H69" s="127"/>
    </row>
    <row r="70" spans="1:8" ht="20.100000000000001" customHeight="1">
      <c r="A70" s="111"/>
      <c r="B70" s="51" t="s">
        <v>243</v>
      </c>
      <c r="C70" s="52"/>
      <c r="D70" s="53"/>
      <c r="E70" s="111"/>
      <c r="F70" s="125"/>
      <c r="G70" s="126"/>
      <c r="H70" s="127"/>
    </row>
    <row r="71" spans="1:8" ht="20.100000000000001" customHeight="1">
      <c r="A71" s="111"/>
      <c r="B71" s="51" t="s">
        <v>244</v>
      </c>
      <c r="C71" s="52"/>
      <c r="D71" s="53"/>
      <c r="E71" s="111"/>
      <c r="F71" s="156"/>
      <c r="G71" s="151"/>
      <c r="H71" s="152"/>
    </row>
    <row r="72" spans="1:8" ht="20.100000000000001" customHeight="1">
      <c r="A72" s="111"/>
      <c r="B72" s="125"/>
      <c r="C72" s="126"/>
      <c r="D72" s="127"/>
      <c r="E72" s="111"/>
      <c r="F72" s="156"/>
      <c r="G72" s="151"/>
      <c r="H72" s="152"/>
    </row>
    <row r="73" spans="1:8" ht="20.100000000000001" customHeight="1">
      <c r="A73" s="111"/>
      <c r="B73" s="125"/>
      <c r="C73" s="126"/>
      <c r="D73" s="127"/>
      <c r="E73" s="111"/>
      <c r="F73" s="156"/>
      <c r="G73" s="151"/>
      <c r="H73" s="152"/>
    </row>
    <row r="74" spans="1:8" ht="20.100000000000001" customHeight="1">
      <c r="A74" s="111"/>
      <c r="B74" s="125"/>
      <c r="C74" s="126"/>
      <c r="D74" s="127"/>
      <c r="E74" s="111"/>
      <c r="F74" s="156"/>
      <c r="G74" s="151"/>
      <c r="H74" s="152"/>
    </row>
    <row r="75" spans="1:8" ht="20.100000000000001" customHeight="1">
      <c r="A75" s="111"/>
      <c r="B75" s="125"/>
      <c r="C75" s="126"/>
      <c r="D75" s="127"/>
      <c r="E75" s="111"/>
      <c r="F75" s="156"/>
      <c r="G75" s="151"/>
      <c r="H75" s="152"/>
    </row>
    <row r="76" spans="1:8" ht="20.100000000000001" customHeight="1">
      <c r="A76" s="111"/>
      <c r="B76" s="125"/>
      <c r="C76" s="126"/>
      <c r="D76" s="127"/>
      <c r="E76" s="111"/>
      <c r="F76" s="156"/>
      <c r="G76" s="151"/>
      <c r="H76" s="152"/>
    </row>
    <row r="77" spans="1:8" ht="20.100000000000001" customHeight="1">
      <c r="A77" s="111"/>
      <c r="B77" s="125"/>
      <c r="C77" s="126"/>
      <c r="D77" s="127"/>
      <c r="E77" s="111"/>
      <c r="F77" s="156"/>
      <c r="G77" s="151"/>
      <c r="H77" s="152"/>
    </row>
    <row r="78" spans="1:8" ht="20.100000000000001" customHeight="1">
      <c r="A78" s="111"/>
      <c r="B78" s="125"/>
      <c r="C78" s="126"/>
      <c r="D78" s="127"/>
      <c r="E78" s="111"/>
      <c r="F78" s="156"/>
      <c r="G78" s="151"/>
      <c r="H78" s="152"/>
    </row>
    <row r="79" spans="1:8" ht="20.100000000000001" customHeight="1">
      <c r="A79" s="111"/>
      <c r="B79" s="125"/>
      <c r="C79" s="126"/>
      <c r="D79" s="127"/>
      <c r="E79" s="111"/>
      <c r="F79" s="125"/>
      <c r="G79" s="126"/>
      <c r="H79" s="127"/>
    </row>
    <row r="80" spans="1:8" ht="20.100000000000001" customHeight="1">
      <c r="A80" s="111"/>
      <c r="B80" s="125"/>
      <c r="C80" s="126"/>
      <c r="D80" s="127"/>
      <c r="E80" s="111"/>
      <c r="F80" s="31"/>
      <c r="G80" s="32"/>
      <c r="H80" s="33"/>
    </row>
    <row r="81" spans="1:14" ht="20.100000000000001" customHeight="1">
      <c r="A81" s="111"/>
      <c r="B81" s="125"/>
      <c r="C81" s="126"/>
      <c r="D81" s="127"/>
      <c r="E81" s="111"/>
      <c r="F81" s="31"/>
      <c r="G81" s="32"/>
      <c r="H81" s="33"/>
    </row>
    <row r="82" spans="1:14" ht="20.100000000000001" customHeight="1">
      <c r="A82" s="111"/>
      <c r="B82" s="125"/>
      <c r="C82" s="126"/>
      <c r="D82" s="127"/>
      <c r="E82" s="111"/>
      <c r="F82" s="31"/>
      <c r="G82" s="32"/>
      <c r="H82" s="33"/>
    </row>
    <row r="83" spans="1:14" ht="20.100000000000001" customHeight="1">
      <c r="A83" s="111"/>
      <c r="B83" s="125"/>
      <c r="C83" s="126"/>
      <c r="D83" s="127"/>
      <c r="E83" s="111"/>
      <c r="F83" s="31"/>
      <c r="G83" s="32"/>
      <c r="H83" s="33"/>
    </row>
    <row r="84" spans="1:14" ht="20.100000000000001" customHeight="1">
      <c r="A84" s="111"/>
      <c r="B84" s="125"/>
      <c r="C84" s="126"/>
      <c r="D84" s="127"/>
      <c r="E84" s="111"/>
      <c r="F84" s="31"/>
      <c r="G84" s="32"/>
      <c r="H84" s="33"/>
    </row>
    <row r="85" spans="1:14" ht="20.100000000000001" customHeight="1">
      <c r="A85" s="111"/>
      <c r="B85" s="125"/>
      <c r="C85" s="126"/>
      <c r="D85" s="127"/>
      <c r="E85" s="111"/>
      <c r="F85" s="31"/>
      <c r="G85" s="32"/>
      <c r="H85" s="33"/>
    </row>
    <row r="86" spans="1:14" ht="20.100000000000001" customHeight="1">
      <c r="A86" s="34"/>
      <c r="B86" s="32" t="s">
        <v>60</v>
      </c>
      <c r="C86" s="32"/>
      <c r="D86" s="32"/>
      <c r="E86" s="34"/>
      <c r="F86" s="159"/>
      <c r="G86" s="159"/>
      <c r="H86" s="1"/>
    </row>
    <row r="87" spans="1:14" ht="20.100000000000001" customHeight="1">
      <c r="A87" s="160" t="s">
        <v>61</v>
      </c>
      <c r="B87" s="160"/>
      <c r="C87" s="160"/>
      <c r="D87" s="160"/>
      <c r="E87" s="160"/>
      <c r="F87" s="160"/>
      <c r="G87" s="161"/>
      <c r="H87" s="1"/>
    </row>
    <row r="88" spans="1:14" ht="20.100000000000001" customHeight="1">
      <c r="A88" s="162" t="s">
        <v>39</v>
      </c>
      <c r="B88" s="35" t="s">
        <v>62</v>
      </c>
      <c r="C88" s="164" t="s">
        <v>63</v>
      </c>
      <c r="D88" s="165"/>
      <c r="E88" s="166" t="s">
        <v>40</v>
      </c>
      <c r="F88" s="36" t="s">
        <v>62</v>
      </c>
      <c r="G88" s="164" t="s">
        <v>63</v>
      </c>
      <c r="H88" s="165"/>
    </row>
    <row r="89" spans="1:14" ht="20.100000000000001" customHeight="1">
      <c r="A89" s="163"/>
      <c r="B89" s="37"/>
      <c r="C89" s="157"/>
      <c r="D89" s="158"/>
      <c r="E89" s="167"/>
      <c r="F89" s="37"/>
      <c r="G89" s="157"/>
      <c r="H89" s="158"/>
    </row>
    <row r="90" spans="1:14" ht="20.100000000000001" customHeight="1">
      <c r="A90" s="163"/>
      <c r="B90" s="37"/>
      <c r="C90" s="157"/>
      <c r="D90" s="158"/>
      <c r="E90" s="167"/>
      <c r="F90" s="37"/>
      <c r="G90" s="157"/>
      <c r="H90" s="158"/>
      <c r="N90">
        <v>1</v>
      </c>
    </row>
    <row r="91" spans="1:14" ht="20.100000000000001" customHeight="1">
      <c r="A91" s="163"/>
      <c r="B91" s="37"/>
      <c r="C91" s="157"/>
      <c r="D91" s="158"/>
      <c r="E91" s="167"/>
      <c r="F91" s="37"/>
      <c r="G91" s="157"/>
      <c r="H91" s="158"/>
    </row>
    <row r="92" spans="1:14" ht="20.100000000000001" customHeight="1">
      <c r="A92" s="163"/>
      <c r="B92" s="37"/>
      <c r="C92" s="157"/>
      <c r="D92" s="158"/>
      <c r="E92" s="167"/>
      <c r="F92" s="37"/>
      <c r="G92" s="157"/>
      <c r="H92" s="158"/>
    </row>
    <row r="93" spans="1:14" ht="20.100000000000001" customHeight="1">
      <c r="A93" s="163"/>
      <c r="B93" s="37"/>
      <c r="C93" s="157"/>
      <c r="D93" s="158"/>
      <c r="E93" s="167"/>
      <c r="F93" s="37"/>
      <c r="G93" s="157"/>
      <c r="H93" s="158"/>
    </row>
    <row r="94" spans="1:14" ht="20.100000000000001" customHeight="1">
      <c r="A94" s="163"/>
      <c r="B94" s="37"/>
      <c r="C94" s="157"/>
      <c r="D94" s="158"/>
      <c r="E94" s="167"/>
      <c r="F94" s="37"/>
      <c r="G94" s="157"/>
      <c r="H94" s="158"/>
    </row>
    <row r="95" spans="1:14" ht="20.100000000000001" customHeight="1">
      <c r="A95" s="163"/>
      <c r="B95" s="37"/>
      <c r="C95" s="157"/>
      <c r="D95" s="158"/>
      <c r="E95" s="167"/>
      <c r="F95" s="37"/>
      <c r="G95" s="157"/>
      <c r="H95" s="158"/>
    </row>
    <row r="96" spans="1:14" ht="20.100000000000001" customHeight="1">
      <c r="A96" s="163"/>
      <c r="B96" s="38"/>
      <c r="C96" s="157"/>
      <c r="D96" s="158"/>
      <c r="E96" s="167"/>
      <c r="F96" s="37"/>
      <c r="G96" s="157"/>
      <c r="H96" s="158"/>
    </row>
    <row r="97" spans="1:8" ht="20.100000000000001" customHeight="1">
      <c r="A97" s="163"/>
      <c r="B97" s="38"/>
      <c r="C97" s="157"/>
      <c r="D97" s="158"/>
      <c r="E97" s="167"/>
      <c r="F97" s="37"/>
      <c r="G97" s="157"/>
      <c r="H97" s="158"/>
    </row>
    <row r="98" spans="1:8" ht="20.100000000000001" customHeight="1">
      <c r="A98" s="163"/>
      <c r="B98" s="38"/>
      <c r="C98" s="157"/>
      <c r="D98" s="158"/>
      <c r="E98" s="167"/>
      <c r="F98" s="37"/>
      <c r="G98" s="157"/>
      <c r="H98" s="158"/>
    </row>
    <row r="99" spans="1:8" ht="20.100000000000001" customHeight="1">
      <c r="A99" s="163"/>
      <c r="B99" s="38"/>
      <c r="C99" s="157"/>
      <c r="D99" s="158"/>
      <c r="E99" s="167"/>
      <c r="F99" s="37"/>
      <c r="G99" s="157"/>
      <c r="H99" s="158"/>
    </row>
    <row r="100" spans="1:8" ht="20.100000000000001" customHeight="1">
      <c r="A100" s="163"/>
      <c r="B100" s="38"/>
      <c r="C100" s="157"/>
      <c r="D100" s="158"/>
      <c r="E100" s="167"/>
      <c r="F100" s="37"/>
      <c r="G100" s="157"/>
      <c r="H100" s="158"/>
    </row>
    <row r="101" spans="1:8" ht="20.100000000000001" customHeight="1">
      <c r="A101" s="163"/>
      <c r="B101" s="38"/>
      <c r="C101" s="157"/>
      <c r="D101" s="158"/>
      <c r="E101" s="167"/>
      <c r="F101" s="37"/>
      <c r="G101" s="157"/>
      <c r="H101" s="158"/>
    </row>
    <row r="102" spans="1:8" ht="20.100000000000001" customHeight="1">
      <c r="A102" s="163"/>
      <c r="B102" s="38"/>
      <c r="C102" s="157"/>
      <c r="D102" s="158"/>
      <c r="E102" s="167"/>
      <c r="F102" s="37"/>
      <c r="G102" s="157"/>
      <c r="H102" s="158"/>
    </row>
    <row r="103" spans="1:8" ht="20.100000000000001" customHeight="1" thickBot="1">
      <c r="A103" s="163"/>
      <c r="B103" s="38"/>
      <c r="C103" s="157"/>
      <c r="D103" s="158"/>
      <c r="E103" s="167"/>
      <c r="F103" s="37"/>
      <c r="G103" s="157"/>
      <c r="H103" s="158"/>
    </row>
    <row r="104" spans="1:8" ht="20.100000000000001" customHeight="1" thickTop="1" thickBot="1">
      <c r="A104" s="39" t="s">
        <v>64</v>
      </c>
      <c r="B104" s="40">
        <f>B89+B90+B91+B92+B93+B94+B95+B96+B97+B98+B99+B100+B102+B103+F89+F90+F91+F92+F93+F94+F95+F96+F97+F98+F99+F100+F102+F103+B101+F101</f>
        <v>0</v>
      </c>
      <c r="C104" s="41"/>
      <c r="D104" s="42"/>
      <c r="E104" s="43"/>
      <c r="F104" s="41"/>
      <c r="G104" s="44"/>
      <c r="H104" s="45"/>
    </row>
    <row r="105" spans="1:8" ht="20.100000000000001" customHeight="1">
      <c r="A105" s="161"/>
      <c r="B105" s="161"/>
      <c r="C105" s="161"/>
      <c r="D105" s="161"/>
      <c r="E105" s="161"/>
      <c r="F105" s="161"/>
      <c r="G105" s="161"/>
      <c r="H105" s="1"/>
    </row>
    <row r="106" spans="1:8" ht="20.100000000000001" customHeight="1">
      <c r="A106" s="168"/>
      <c r="B106" s="168"/>
      <c r="C106" s="168"/>
      <c r="D106" s="168"/>
      <c r="E106" s="168"/>
      <c r="F106" s="168"/>
      <c r="G106" s="168"/>
      <c r="H106" s="1"/>
    </row>
  </sheetData>
  <mergeCells count="191">
    <mergeCell ref="A106:G106"/>
    <mergeCell ref="C99:D99"/>
    <mergeCell ref="G99:H99"/>
    <mergeCell ref="C100:D100"/>
    <mergeCell ref="G100:H100"/>
    <mergeCell ref="C101:D101"/>
    <mergeCell ref="G101:H101"/>
    <mergeCell ref="C94:D94"/>
    <mergeCell ref="G94:H94"/>
    <mergeCell ref="C95:D95"/>
    <mergeCell ref="G95:H95"/>
    <mergeCell ref="C102:D102"/>
    <mergeCell ref="G102:H102"/>
    <mergeCell ref="C103:D103"/>
    <mergeCell ref="G103:H103"/>
    <mergeCell ref="A105:G105"/>
    <mergeCell ref="C90:D90"/>
    <mergeCell ref="G90:H90"/>
    <mergeCell ref="C91:D91"/>
    <mergeCell ref="G91:H91"/>
    <mergeCell ref="C92:D92"/>
    <mergeCell ref="G92:H92"/>
    <mergeCell ref="B84:D84"/>
    <mergeCell ref="B85:D85"/>
    <mergeCell ref="F86:G86"/>
    <mergeCell ref="A87:G87"/>
    <mergeCell ref="A88:A103"/>
    <mergeCell ref="C88:D88"/>
    <mergeCell ref="E88:E103"/>
    <mergeCell ref="G88:H88"/>
    <mergeCell ref="C89:D89"/>
    <mergeCell ref="G89:H89"/>
    <mergeCell ref="C96:D96"/>
    <mergeCell ref="G96:H96"/>
    <mergeCell ref="C97:D97"/>
    <mergeCell ref="G97:H97"/>
    <mergeCell ref="C98:D98"/>
    <mergeCell ref="G98:H98"/>
    <mergeCell ref="C93:D93"/>
    <mergeCell ref="G93:H93"/>
    <mergeCell ref="B79:D79"/>
    <mergeCell ref="F79:H79"/>
    <mergeCell ref="B80:D80"/>
    <mergeCell ref="B81:D81"/>
    <mergeCell ref="B82:D82"/>
    <mergeCell ref="B83:D83"/>
    <mergeCell ref="B76:D76"/>
    <mergeCell ref="F76:H76"/>
    <mergeCell ref="B77:D77"/>
    <mergeCell ref="F77:H77"/>
    <mergeCell ref="B78:D78"/>
    <mergeCell ref="F78:H78"/>
    <mergeCell ref="F65:H65"/>
    <mergeCell ref="F66:H66"/>
    <mergeCell ref="B73:D73"/>
    <mergeCell ref="F73:H73"/>
    <mergeCell ref="B74:D74"/>
    <mergeCell ref="F74:H74"/>
    <mergeCell ref="B75:D75"/>
    <mergeCell ref="F75:H75"/>
    <mergeCell ref="F70:H70"/>
    <mergeCell ref="F71:H71"/>
    <mergeCell ref="B72:D72"/>
    <mergeCell ref="F72:H72"/>
    <mergeCell ref="F60:H60"/>
    <mergeCell ref="B61:D61"/>
    <mergeCell ref="F61:H61"/>
    <mergeCell ref="B62:D62"/>
    <mergeCell ref="F62:H62"/>
    <mergeCell ref="B63:D63"/>
    <mergeCell ref="F63:H63"/>
    <mergeCell ref="A56:G56"/>
    <mergeCell ref="A57:A85"/>
    <mergeCell ref="B57:D57"/>
    <mergeCell ref="E57:E85"/>
    <mergeCell ref="F57:H57"/>
    <mergeCell ref="B58:D58"/>
    <mergeCell ref="F58:H58"/>
    <mergeCell ref="B59:D59"/>
    <mergeCell ref="F59:H59"/>
    <mergeCell ref="B60:D60"/>
    <mergeCell ref="B67:D67"/>
    <mergeCell ref="F67:H67"/>
    <mergeCell ref="B68:D68"/>
    <mergeCell ref="F68:H68"/>
    <mergeCell ref="B69:D69"/>
    <mergeCell ref="F69:H69"/>
    <mergeCell ref="F64:H64"/>
    <mergeCell ref="A53:G53"/>
    <mergeCell ref="A54:A55"/>
    <mergeCell ref="B54:D55"/>
    <mergeCell ref="E54:E55"/>
    <mergeCell ref="F54:H55"/>
    <mergeCell ref="B49:D49"/>
    <mergeCell ref="F49:H49"/>
    <mergeCell ref="B50:D50"/>
    <mergeCell ref="F50:H50"/>
    <mergeCell ref="B51:D51"/>
    <mergeCell ref="F51:H51"/>
    <mergeCell ref="B48:D48"/>
    <mergeCell ref="F48:H48"/>
    <mergeCell ref="A41:G41"/>
    <mergeCell ref="A42:A52"/>
    <mergeCell ref="B42:D42"/>
    <mergeCell ref="E42:E52"/>
    <mergeCell ref="F42:H42"/>
    <mergeCell ref="B43:D43"/>
    <mergeCell ref="F43:H43"/>
    <mergeCell ref="B44:D44"/>
    <mergeCell ref="F44:H44"/>
    <mergeCell ref="B45:D45"/>
    <mergeCell ref="B52:D52"/>
    <mergeCell ref="F52:H52"/>
    <mergeCell ref="F35:H35"/>
    <mergeCell ref="C36:D36"/>
    <mergeCell ref="F36:H36"/>
    <mergeCell ref="C37:D37"/>
    <mergeCell ref="F37:H37"/>
    <mergeCell ref="F45:H45"/>
    <mergeCell ref="B46:D46"/>
    <mergeCell ref="F46:H46"/>
    <mergeCell ref="B47:D47"/>
    <mergeCell ref="F47:H47"/>
    <mergeCell ref="F31:H31"/>
    <mergeCell ref="C32:D32"/>
    <mergeCell ref="F32:H32"/>
    <mergeCell ref="C33:D33"/>
    <mergeCell ref="F33:H33"/>
    <mergeCell ref="C34:D34"/>
    <mergeCell ref="F34:H34"/>
    <mergeCell ref="A27:A40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C38:D38"/>
    <mergeCell ref="F38:H38"/>
    <mergeCell ref="C39:D39"/>
    <mergeCell ref="F39:H39"/>
    <mergeCell ref="C40:D40"/>
    <mergeCell ref="F40:H40"/>
    <mergeCell ref="C35:D35"/>
    <mergeCell ref="C16:D16"/>
    <mergeCell ref="F16:H16"/>
    <mergeCell ref="A17:A26"/>
    <mergeCell ref="C17:D17"/>
    <mergeCell ref="F17:H17"/>
    <mergeCell ref="C18:D18"/>
    <mergeCell ref="F18:H18"/>
    <mergeCell ref="C19:D19"/>
    <mergeCell ref="F19:H19"/>
    <mergeCell ref="C20:D20"/>
    <mergeCell ref="C24:D24"/>
    <mergeCell ref="F24:H24"/>
    <mergeCell ref="C25:D25"/>
    <mergeCell ref="F25:H25"/>
    <mergeCell ref="C26:D26"/>
    <mergeCell ref="F26:H26"/>
    <mergeCell ref="F20:H20"/>
    <mergeCell ref="C21:D21"/>
    <mergeCell ref="F21:H21"/>
    <mergeCell ref="C22:D22"/>
    <mergeCell ref="F22:H22"/>
    <mergeCell ref="C23:D23"/>
    <mergeCell ref="F23:H23"/>
    <mergeCell ref="A13:A14"/>
    <mergeCell ref="B13:D13"/>
    <mergeCell ref="E13:E14"/>
    <mergeCell ref="F13:H13"/>
    <mergeCell ref="B14:D14"/>
    <mergeCell ref="F14:H14"/>
    <mergeCell ref="B5:D5"/>
    <mergeCell ref="E5:H5"/>
    <mergeCell ref="B6:D6"/>
    <mergeCell ref="E6:H6"/>
    <mergeCell ref="B7:D7"/>
    <mergeCell ref="E7:H7"/>
    <mergeCell ref="A1:G1"/>
    <mergeCell ref="B2:C2"/>
    <mergeCell ref="E2:F2"/>
    <mergeCell ref="A3:C3"/>
    <mergeCell ref="G3:H3"/>
    <mergeCell ref="B4:D4"/>
    <mergeCell ref="E4:H4"/>
    <mergeCell ref="B8:D8"/>
    <mergeCell ref="E8:H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31</vt:i4>
      </vt:variant>
    </vt:vector>
  </HeadingPairs>
  <TitlesOfParts>
    <vt:vector size="31" baseType="lpstr">
      <vt:lpstr>10월1일</vt:lpstr>
      <vt:lpstr>10월2일</vt:lpstr>
      <vt:lpstr>10월3일</vt:lpstr>
      <vt:lpstr>10월4일</vt:lpstr>
      <vt:lpstr>10월5일</vt:lpstr>
      <vt:lpstr>10월6일</vt:lpstr>
      <vt:lpstr>10월7일</vt:lpstr>
      <vt:lpstr>10월8일</vt:lpstr>
      <vt:lpstr>10월9일</vt:lpstr>
      <vt:lpstr>10월10일</vt:lpstr>
      <vt:lpstr>10월11일</vt:lpstr>
      <vt:lpstr>10월12일</vt:lpstr>
      <vt:lpstr>10월13일</vt:lpstr>
      <vt:lpstr>10월14일</vt:lpstr>
      <vt:lpstr>10월15일</vt:lpstr>
      <vt:lpstr>10월16일</vt:lpstr>
      <vt:lpstr>10월17일</vt:lpstr>
      <vt:lpstr>10월18일</vt:lpstr>
      <vt:lpstr>10월19일</vt:lpstr>
      <vt:lpstr>10월20일</vt:lpstr>
      <vt:lpstr>10월21일</vt:lpstr>
      <vt:lpstr>10월22일</vt:lpstr>
      <vt:lpstr>10월23일</vt:lpstr>
      <vt:lpstr>10월24일</vt:lpstr>
      <vt:lpstr>10월25일</vt:lpstr>
      <vt:lpstr>10월26일</vt:lpstr>
      <vt:lpstr>10월27일</vt:lpstr>
      <vt:lpstr>10월28일</vt:lpstr>
      <vt:lpstr>10월29일</vt:lpstr>
      <vt:lpstr>10월30일</vt:lpstr>
      <vt:lpstr>10월31일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2016-09-30T13:00:37Z</dcterms:created>
  <dcterms:modified xsi:type="dcterms:W3CDTF">2016-11-05T09:40:38Z</dcterms:modified>
</cp:coreProperties>
</file>