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89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375" windowWidth="20730" windowHeight="11760" firstSheet="80" activeTab="89"/>
  </bookViews>
  <sheets>
    <sheet name="12.11월14일" sheetId="2" r:id="rId1"/>
    <sheet name="12.11월15일" sheetId="1" r:id="rId2"/>
    <sheet name="12.11월16일" sheetId="3" r:id="rId3"/>
    <sheet name="12.11월17일" sheetId="5" r:id="rId4"/>
    <sheet name="12.11월18일" sheetId="6" r:id="rId5"/>
    <sheet name="12.11월19일" sheetId="7" r:id="rId6"/>
    <sheet name="12.11월20일" sheetId="8" r:id="rId7"/>
    <sheet name="12.11월21일" sheetId="9" r:id="rId8"/>
    <sheet name="12.11월22일" sheetId="10" r:id="rId9"/>
    <sheet name="12.11월23일" sheetId="11" r:id="rId10"/>
    <sheet name="12.11월24일 " sheetId="13" r:id="rId11"/>
    <sheet name="12.11월25일 " sheetId="14" r:id="rId12"/>
    <sheet name="12.11월26일" sheetId="15" r:id="rId13"/>
    <sheet name="12.11월27일 (" sheetId="16" r:id="rId14"/>
    <sheet name="12.11월28일 " sheetId="17" r:id="rId15"/>
    <sheet name="12.11월29일  " sheetId="18" r:id="rId16"/>
    <sheet name="12.11월30일 " sheetId="19" r:id="rId17"/>
    <sheet name="12.12월1일" sheetId="20" r:id="rId18"/>
    <sheet name="12.12월2일" sheetId="21" r:id="rId19"/>
    <sheet name="12.12월03일 " sheetId="22" r:id="rId20"/>
    <sheet name="12.12월04일 " sheetId="23" r:id="rId21"/>
    <sheet name="12.12월05일" sheetId="24" r:id="rId22"/>
    <sheet name="12.12월06일" sheetId="25" r:id="rId23"/>
    <sheet name="12.12월07일" sheetId="26" r:id="rId24"/>
    <sheet name="12.12월08일" sheetId="27" r:id="rId25"/>
    <sheet name="12.12월09일" sheetId="28" r:id="rId26"/>
    <sheet name="12.12월10일" sheetId="29" r:id="rId27"/>
    <sheet name="12.12월11일" sheetId="30" r:id="rId28"/>
    <sheet name="12.12월12일" sheetId="31" r:id="rId29"/>
    <sheet name="12.12월13일" sheetId="32" r:id="rId30"/>
    <sheet name="12.12월14일" sheetId="33" r:id="rId31"/>
    <sheet name="12.12월15일" sheetId="34" r:id="rId32"/>
    <sheet name="12.12월16일" sheetId="35" r:id="rId33"/>
    <sheet name="12.12월17일" sheetId="36" r:id="rId34"/>
    <sheet name="12.12월18일" sheetId="37" r:id="rId35"/>
    <sheet name="12.12월19일 " sheetId="38" r:id="rId36"/>
    <sheet name="12.12월20일" sheetId="39" r:id="rId37"/>
    <sheet name="12.12월21일" sheetId="40" r:id="rId38"/>
    <sheet name="12.12월22일" sheetId="41" r:id="rId39"/>
    <sheet name="12.12월23일" sheetId="45" r:id="rId40"/>
    <sheet name="13.1월2일" sheetId="53" r:id="rId41"/>
    <sheet name="13.1월3일" sheetId="54" r:id="rId42"/>
    <sheet name="13.1월4일" sheetId="55" r:id="rId43"/>
    <sheet name="13.1월5일" sheetId="56" r:id="rId44"/>
    <sheet name="13.1월6일" sheetId="58" r:id="rId45"/>
    <sheet name="13.1월7일" sheetId="59" r:id="rId46"/>
    <sheet name="13.1월8일" sheetId="60" r:id="rId47"/>
    <sheet name="13.1월9일" sheetId="62" r:id="rId48"/>
    <sheet name="13.1월10일" sheetId="63" r:id="rId49"/>
    <sheet name="13.1월11일" sheetId="64" r:id="rId50"/>
    <sheet name="13.1월12일" sheetId="65" r:id="rId51"/>
    <sheet name="13.1월13일" sheetId="66" r:id="rId52"/>
    <sheet name="13.1월14일" sheetId="67" r:id="rId53"/>
    <sheet name="13.1월15일" sheetId="68" r:id="rId54"/>
    <sheet name="13.1월16일" sheetId="69" r:id="rId55"/>
    <sheet name="13.1월17일" sheetId="70" r:id="rId56"/>
    <sheet name="13.1월18일" sheetId="71" r:id="rId57"/>
    <sheet name="13.1월20일" sheetId="72" r:id="rId58"/>
    <sheet name="13.1월21일" sheetId="73" r:id="rId59"/>
    <sheet name="13.1월22일" sheetId="74" r:id="rId60"/>
    <sheet name="13.1월23일 " sheetId="75" r:id="rId61"/>
    <sheet name="13.1월25일 " sheetId="76" r:id="rId62"/>
    <sheet name="13.1월26일 " sheetId="77" r:id="rId63"/>
    <sheet name="13.1월27일" sheetId="78" r:id="rId64"/>
    <sheet name="13.1월28일 " sheetId="79" r:id="rId65"/>
    <sheet name="13.1월29일" sheetId="80" r:id="rId66"/>
    <sheet name="13.1월30일" sheetId="81" r:id="rId67"/>
    <sheet name="13.1월31일" sheetId="82" r:id="rId68"/>
    <sheet name="13.02월02일 " sheetId="83" r:id="rId69"/>
    <sheet name="13.02월03일" sheetId="84" r:id="rId70"/>
    <sheet name="13.02월04일" sheetId="85" r:id="rId71"/>
    <sheet name="13.02월05일" sheetId="86" r:id="rId72"/>
    <sheet name="13.02월06일" sheetId="87" r:id="rId73"/>
    <sheet name="13.02월07일" sheetId="88" r:id="rId74"/>
    <sheet name="13.02월09일" sheetId="89" r:id="rId75"/>
    <sheet name="13.02월12일" sheetId="90" r:id="rId76"/>
    <sheet name="13.02월13일" sheetId="91" r:id="rId77"/>
    <sheet name="13.02월14일" sheetId="92" r:id="rId78"/>
    <sheet name="13.02월15일" sheetId="93" r:id="rId79"/>
    <sheet name="13.02월16일" sheetId="94" r:id="rId80"/>
    <sheet name="13.02월17일" sheetId="95" r:id="rId81"/>
    <sheet name="13.02월18일" sheetId="96" r:id="rId82"/>
    <sheet name="13.02월19일" sheetId="97" r:id="rId83"/>
    <sheet name="13.02월20일" sheetId="98" r:id="rId84"/>
    <sheet name="13.02월21일" sheetId="99" r:id="rId85"/>
    <sheet name="13.02월22일" sheetId="100" r:id="rId86"/>
    <sheet name="13.02월23일" sheetId="102" r:id="rId87"/>
    <sheet name="13.02월24일 " sheetId="103" r:id="rId88"/>
    <sheet name="13.02월25일" sheetId="104" r:id="rId89"/>
    <sheet name="13.02월26일" sheetId="105" r:id="rId90"/>
    <sheet name="Sheet1" sheetId="61" r:id="rId91"/>
  </sheets>
  <calcPr calcId="125725"/>
</workbook>
</file>

<file path=xl/calcChain.xml><?xml version="1.0" encoding="utf-8"?>
<calcChain xmlns="http://schemas.openxmlformats.org/spreadsheetml/2006/main">
  <c r="G65" i="105"/>
  <c r="C65"/>
  <c r="G58" s="1"/>
  <c r="G65" i="104"/>
  <c r="C65"/>
  <c r="G58" s="1"/>
  <c r="G65" i="103"/>
  <c r="C65"/>
  <c r="G58" s="1"/>
  <c r="G65" i="102"/>
  <c r="C65"/>
  <c r="G70" i="100"/>
  <c r="C70"/>
  <c r="G63" s="1"/>
  <c r="G64" i="99"/>
  <c r="C64"/>
  <c r="G57" s="1"/>
  <c r="G64" i="98"/>
  <c r="C64"/>
  <c r="G57" s="1"/>
  <c r="G64" i="97"/>
  <c r="G57" s="1"/>
  <c r="C64"/>
  <c r="G64" i="96"/>
  <c r="C64"/>
  <c r="G57" s="1"/>
  <c r="G64" i="95"/>
  <c r="C64"/>
  <c r="G64" i="94"/>
  <c r="C64"/>
  <c r="G57"/>
  <c r="G64" i="93"/>
  <c r="C64"/>
  <c r="G68" i="92"/>
  <c r="C68"/>
  <c r="G67" i="91"/>
  <c r="C67"/>
  <c r="G60" s="1"/>
  <c r="C67" i="90"/>
  <c r="G67"/>
  <c r="G60" s="1"/>
  <c r="G62" i="89"/>
  <c r="G67"/>
  <c r="G60" s="1"/>
  <c r="C67"/>
  <c r="G67" i="88"/>
  <c r="C67"/>
  <c r="G68" i="87"/>
  <c r="C68"/>
  <c r="C67" i="86"/>
  <c r="G67"/>
  <c r="C67" i="85"/>
  <c r="G60" s="1"/>
  <c r="G62"/>
  <c r="G67" s="1"/>
  <c r="G62" i="84"/>
  <c r="G67" s="1"/>
  <c r="G60" s="1"/>
  <c r="C67"/>
  <c r="G67" i="83"/>
  <c r="C67"/>
  <c r="G60"/>
  <c r="G67" i="82"/>
  <c r="C67"/>
  <c r="G60"/>
  <c r="G67" i="81"/>
  <c r="C67"/>
  <c r="G60"/>
  <c r="G67" i="80"/>
  <c r="C67"/>
  <c r="G60" s="1"/>
  <c r="G67" i="79"/>
  <c r="C67"/>
  <c r="G67" i="78"/>
  <c r="C67"/>
  <c r="G67" i="77"/>
  <c r="C67"/>
  <c r="G67" i="76"/>
  <c r="C67"/>
  <c r="G58" i="102" l="1"/>
  <c r="G57" i="95"/>
  <c r="G57" i="93"/>
  <c r="G61" i="92"/>
  <c r="G60" i="88"/>
  <c r="G61" i="87"/>
  <c r="G60" i="86"/>
  <c r="G60" i="79"/>
  <c r="G60" i="78"/>
  <c r="G60" i="77"/>
  <c r="G60" i="76"/>
  <c r="G67" i="75"/>
  <c r="C67"/>
  <c r="G67" i="74"/>
  <c r="C67"/>
  <c r="G60" s="1"/>
  <c r="G67" i="73"/>
  <c r="C67"/>
  <c r="G60" s="1"/>
  <c r="G67" i="72"/>
  <c r="C67"/>
  <c r="G67" i="71"/>
  <c r="C67"/>
  <c r="G60" s="1"/>
  <c r="G67" i="70"/>
  <c r="C67"/>
  <c r="G60"/>
  <c r="G67" i="69"/>
  <c r="C67"/>
  <c r="G60" s="1"/>
  <c r="G67" i="68"/>
  <c r="C67"/>
  <c r="C67" i="67"/>
  <c r="G67"/>
  <c r="G62" i="66"/>
  <c r="G67" s="1"/>
  <c r="C67"/>
  <c r="G67" i="65"/>
  <c r="C67"/>
  <c r="G60" s="1"/>
  <c r="G64" i="64"/>
  <c r="C64"/>
  <c r="G64" i="63"/>
  <c r="C64"/>
  <c r="G64" i="62"/>
  <c r="C64"/>
  <c r="G57" s="1"/>
  <c r="G64" i="60"/>
  <c r="C64"/>
  <c r="G57" s="1"/>
  <c r="G64" i="59"/>
  <c r="C64"/>
  <c r="G64" i="58"/>
  <c r="C64"/>
  <c r="G57"/>
  <c r="G64" i="56"/>
  <c r="C64"/>
  <c r="G64" i="55"/>
  <c r="G57" s="1"/>
  <c r="C64"/>
  <c r="G64" i="54"/>
  <c r="C64"/>
  <c r="G64" i="53"/>
  <c r="C64"/>
  <c r="G57" s="1"/>
  <c r="G59" i="45"/>
  <c r="C59"/>
  <c r="G52" s="1"/>
  <c r="G54"/>
  <c r="G59" i="41"/>
  <c r="C59"/>
  <c r="G52" s="1"/>
  <c r="G58" i="40"/>
  <c r="C58"/>
  <c r="G51" s="1"/>
  <c r="G58" i="39"/>
  <c r="C58"/>
  <c r="G51" s="1"/>
  <c r="G58" i="38"/>
  <c r="C58"/>
  <c r="G58" i="37"/>
  <c r="G51" s="1"/>
  <c r="C58"/>
  <c r="C58" i="36"/>
  <c r="G58"/>
  <c r="G53" i="35"/>
  <c r="G58"/>
  <c r="C58"/>
  <c r="G58" i="34"/>
  <c r="C58"/>
  <c r="G58" i="33"/>
  <c r="C58"/>
  <c r="G58" i="32"/>
  <c r="C58"/>
  <c r="G53" i="31"/>
  <c r="G58" s="1"/>
  <c r="C58"/>
  <c r="C58" i="30"/>
  <c r="G58"/>
  <c r="G51" i="29"/>
  <c r="G58"/>
  <c r="C58"/>
  <c r="G53"/>
  <c r="G51" i="28"/>
  <c r="G53"/>
  <c r="G58" s="1"/>
  <c r="C58"/>
  <c r="G58" i="27"/>
  <c r="C58"/>
  <c r="G58" i="26"/>
  <c r="C58"/>
  <c r="G58" i="25"/>
  <c r="C58"/>
  <c r="G58" i="24"/>
  <c r="C58"/>
  <c r="G58" i="23"/>
  <c r="C58"/>
  <c r="G58" i="22"/>
  <c r="C58"/>
  <c r="G58" i="21"/>
  <c r="G58" i="20"/>
  <c r="C58"/>
  <c r="G58" i="19"/>
  <c r="C58"/>
  <c r="G57" i="18"/>
  <c r="C57"/>
  <c r="G57" i="17"/>
  <c r="C57"/>
  <c r="G56" i="16"/>
  <c r="C56"/>
  <c r="G49"/>
  <c r="G56" i="15"/>
  <c r="C56"/>
  <c r="G49" s="1"/>
  <c r="G56" i="14"/>
  <c r="C56"/>
  <c r="G49" s="1"/>
  <c r="G56" i="13" s="1"/>
  <c r="C56"/>
  <c r="G51"/>
  <c r="G49" s="1"/>
  <c r="G56" i="11"/>
  <c r="C56"/>
  <c r="G49" s="1"/>
  <c r="G56" i="10"/>
  <c r="C56"/>
  <c r="G49"/>
  <c r="G56" i="9"/>
  <c r="C56"/>
  <c r="G49" s="1"/>
  <c r="G56" i="8"/>
  <c r="C56"/>
  <c r="G49"/>
  <c r="G60" i="75" l="1"/>
  <c r="G60" i="72"/>
  <c r="G60" i="68"/>
  <c r="G60" i="67"/>
  <c r="G60" i="66"/>
  <c r="G57" i="64"/>
  <c r="G57" i="63"/>
  <c r="G57" i="59"/>
  <c r="G57" i="56"/>
  <c r="G57" i="54"/>
  <c r="G51" i="38"/>
  <c r="G51" i="36"/>
  <c r="G51" i="35"/>
  <c r="G51" i="34"/>
  <c r="G51" i="33"/>
  <c r="G51" i="32"/>
  <c r="G51" i="31"/>
  <c r="G51" i="30"/>
</calcChain>
</file>

<file path=xl/sharedStrings.xml><?xml version="1.0" encoding="utf-8"?>
<sst xmlns="http://schemas.openxmlformats.org/spreadsheetml/2006/main" count="6671" uniqueCount="3072">
  <si>
    <r>
      <t>COLA</t>
    </r>
    <r>
      <rPr>
        <b/>
        <sz val="24"/>
        <color theme="1"/>
        <rFont val="맑은 고딕"/>
        <family val="3"/>
        <charset val="129"/>
        <scheme val="major"/>
      </rPr>
      <t>mercato</t>
    </r>
    <r>
      <rPr>
        <b/>
        <sz val="20"/>
        <color theme="1"/>
        <rFont val="맑은 고딕"/>
        <family val="3"/>
        <charset val="129"/>
        <scheme val="major"/>
      </rPr>
      <t xml:space="preserve">  DAILY REPORT          </t>
    </r>
    <phoneticPr fontId="3" type="noConversion"/>
  </si>
  <si>
    <t>지배인</t>
    <phoneticPr fontId="3" type="noConversion"/>
  </si>
  <si>
    <t>대표</t>
    <phoneticPr fontId="3" type="noConversion"/>
  </si>
  <si>
    <t>예약</t>
  </si>
  <si>
    <t>오전</t>
    <phoneticPr fontId="3" type="noConversion"/>
  </si>
  <si>
    <t>시간</t>
  </si>
  <si>
    <t>예약자</t>
  </si>
  <si>
    <t>인원수</t>
  </si>
  <si>
    <t>특이사항</t>
  </si>
  <si>
    <t>오후</t>
    <phoneticPr fontId="3" type="noConversion"/>
  </si>
  <si>
    <t>파스타</t>
    <phoneticPr fontId="3" type="noConversion"/>
  </si>
  <si>
    <t>1 F</t>
    <phoneticPr fontId="3" type="noConversion"/>
  </si>
  <si>
    <t>샐러드</t>
    <phoneticPr fontId="3" type="noConversion"/>
  </si>
  <si>
    <t>강지원 사원</t>
    <phoneticPr fontId="3" type="noConversion"/>
  </si>
  <si>
    <t>2 F</t>
    <phoneticPr fontId="3" type="noConversion"/>
  </si>
  <si>
    <t>피자</t>
    <phoneticPr fontId="3" type="noConversion"/>
  </si>
  <si>
    <t>ROMA</t>
    <phoneticPr fontId="3" type="noConversion"/>
  </si>
  <si>
    <t>안티</t>
    <phoneticPr fontId="3" type="noConversion"/>
  </si>
  <si>
    <t>VERONA</t>
    <phoneticPr fontId="3" type="noConversion"/>
  </si>
  <si>
    <t>발주자</t>
    <phoneticPr fontId="3" type="noConversion"/>
  </si>
  <si>
    <t>A조</t>
    <phoneticPr fontId="3" type="noConversion"/>
  </si>
  <si>
    <t>B조</t>
    <phoneticPr fontId="3" type="noConversion"/>
  </si>
  <si>
    <t>C조</t>
    <phoneticPr fontId="3" type="noConversion"/>
  </si>
  <si>
    <t>김미선</t>
    <phoneticPr fontId="3" type="noConversion"/>
  </si>
  <si>
    <t>보고 및 특이사항</t>
  </si>
  <si>
    <t>.</t>
    <phoneticPr fontId="3" type="noConversion"/>
  </si>
  <si>
    <t>2012.11.14(수)</t>
    <phoneticPr fontId="3" type="noConversion"/>
  </si>
  <si>
    <t>임진환 주임</t>
    <phoneticPr fontId="3" type="noConversion"/>
  </si>
  <si>
    <t xml:space="preserve">이동훈 사원 </t>
    <phoneticPr fontId="3" type="noConversion"/>
  </si>
  <si>
    <t xml:space="preserve">이성춘 사원 </t>
    <phoneticPr fontId="3" type="noConversion"/>
  </si>
  <si>
    <t>강지원 사원 , 이성춘 사원</t>
    <phoneticPr fontId="3" type="noConversion"/>
  </si>
  <si>
    <t xml:space="preserve">파스타 냉장고 성해작업 실시 </t>
    <phoneticPr fontId="3" type="noConversion"/>
  </si>
  <si>
    <t xml:space="preserve">파스타 냉장고 성해로 인한 업무 효율성 저하로 인한 </t>
    <phoneticPr fontId="3" type="noConversion"/>
  </si>
  <si>
    <t>성해 제거 작업 실시</t>
    <phoneticPr fontId="3" type="noConversion"/>
  </si>
  <si>
    <t>이성춘 사원 원유통 발주 업무 교육</t>
    <phoneticPr fontId="3" type="noConversion"/>
  </si>
  <si>
    <t>작원들의 업무의 다양화 및 체계적인 발주 업무 작업</t>
    <phoneticPr fontId="3" type="noConversion"/>
  </si>
  <si>
    <t>을 위해 발주 업무 교육</t>
    <phoneticPr fontId="3" type="noConversion"/>
  </si>
  <si>
    <t>사무실 대청소 및 화장실 바닥 청소 실시</t>
    <phoneticPr fontId="3" type="noConversion"/>
  </si>
  <si>
    <t>홀 직원 , 주방 직원 4~5시 사무실 대청소 실시</t>
    <phoneticPr fontId="3" type="noConversion"/>
  </si>
  <si>
    <t xml:space="preserve">11월15일 오후 7시~11시 </t>
    <phoneticPr fontId="3" type="noConversion"/>
  </si>
  <si>
    <t xml:space="preserve">온스타일 촬영 예정 </t>
    <phoneticPr fontId="3" type="noConversion"/>
  </si>
  <si>
    <t>장소 대관으로 음료만 하실 예정입니다</t>
    <phoneticPr fontId="3" type="noConversion"/>
  </si>
  <si>
    <t>고객들의 LUNCH B 세트 이용 늘어남</t>
    <phoneticPr fontId="3" type="noConversion"/>
  </si>
  <si>
    <t>고객들의 LUNCH B 세트 이용 늘어나고 있습니다.</t>
    <phoneticPr fontId="3" type="noConversion"/>
  </si>
  <si>
    <t xml:space="preserve">신선한 식재료와 아름다운 가격 , 홀직원의 친절하고 자신감있는 모습으로 </t>
    <phoneticPr fontId="3" type="noConversion"/>
  </si>
  <si>
    <t>인하여 꾸준히 늘어나고 있습니다</t>
    <phoneticPr fontId="3" type="noConversion"/>
  </si>
  <si>
    <t xml:space="preserve">안치권 </t>
    <phoneticPr fontId="3" type="noConversion"/>
  </si>
  <si>
    <t>김윤영 , 이두영</t>
    <phoneticPr fontId="3" type="noConversion"/>
  </si>
  <si>
    <t>주방 휴무 :   이동훈 사원  강지원 사원(오후근무)</t>
    <phoneticPr fontId="3" type="noConversion"/>
  </si>
  <si>
    <t xml:space="preserve">이성춘 사원 </t>
    <phoneticPr fontId="3" type="noConversion"/>
  </si>
  <si>
    <t>공춘식 대리</t>
    <phoneticPr fontId="3" type="noConversion"/>
  </si>
  <si>
    <t xml:space="preserve">강지원 사원   </t>
    <phoneticPr fontId="3" type="noConversion"/>
  </si>
  <si>
    <t>임진환 주임</t>
    <phoneticPr fontId="3" type="noConversion"/>
  </si>
  <si>
    <t>홀 휴무: 최향경 주임 ,김미선 사원</t>
    <phoneticPr fontId="3" type="noConversion"/>
  </si>
  <si>
    <t xml:space="preserve">유보람 , 김윤영 </t>
    <phoneticPr fontId="3" type="noConversion"/>
  </si>
  <si>
    <t>안치권 , 이두형</t>
    <phoneticPr fontId="3" type="noConversion"/>
  </si>
  <si>
    <t xml:space="preserve">김윤영 , 이두형 </t>
    <phoneticPr fontId="3" type="noConversion"/>
  </si>
  <si>
    <t>유보람</t>
    <phoneticPr fontId="3" type="noConversion"/>
  </si>
  <si>
    <t>홀 휴무: 최향경 주임 , 유보람 사원</t>
    <phoneticPr fontId="3" type="noConversion"/>
  </si>
  <si>
    <t>안치권, 김미선</t>
    <phoneticPr fontId="3" type="noConversion"/>
  </si>
  <si>
    <t>안치권</t>
    <phoneticPr fontId="3" type="noConversion"/>
  </si>
  <si>
    <t>김재연 님</t>
    <phoneticPr fontId="3" type="noConversion"/>
  </si>
  <si>
    <t>한혜규 님</t>
    <phoneticPr fontId="3" type="noConversion"/>
  </si>
  <si>
    <t>허태수 목사님</t>
    <phoneticPr fontId="3" type="noConversion"/>
  </si>
  <si>
    <t>20%할인</t>
    <phoneticPr fontId="3" type="noConversion"/>
  </si>
  <si>
    <t>박미경 님</t>
    <phoneticPr fontId="3" type="noConversion"/>
  </si>
  <si>
    <t>Verona</t>
    <phoneticPr fontId="3" type="noConversion"/>
  </si>
  <si>
    <t>온스타일 촬영건은 취소 되었습니다.</t>
    <phoneticPr fontId="3" type="noConversion"/>
  </si>
  <si>
    <t>날씨가 쌀쌀한 탓인지 따뜻한 국물이 있는 홍합탕 추천메뉴로 권유판매시, 고객</t>
    <phoneticPr fontId="3" type="noConversion"/>
  </si>
  <si>
    <t>님 만족도 상당히 높습니다.</t>
    <phoneticPr fontId="3" type="noConversion"/>
  </si>
  <si>
    <t>11월 16일 오후 3시에 잡지 퀸에서 연말모임장소 핫플레이스 소개로 매장모습,</t>
    <phoneticPr fontId="3" type="noConversion"/>
  </si>
  <si>
    <t>3가지정도의 음식 촬영으로 진행 예정입니다.</t>
    <phoneticPr fontId="3" type="noConversion"/>
  </si>
  <si>
    <t>설원희 님</t>
    <phoneticPr fontId="3" type="noConversion"/>
  </si>
  <si>
    <t>김은경 님</t>
    <phoneticPr fontId="3" type="noConversion"/>
  </si>
  <si>
    <t>고경민 님</t>
    <phoneticPr fontId="3" type="noConversion"/>
  </si>
  <si>
    <t>허태수 목사님 세트 샐러드 서비스 제공</t>
    <phoneticPr fontId="3" type="noConversion"/>
  </si>
  <si>
    <t>35,000원 런치 B 세트 이용 하셨습니다</t>
    <phoneticPr fontId="3" type="noConversion"/>
  </si>
  <si>
    <t>서비스 세트 샐러드 3ea 서비스 제공 하였습니다.</t>
    <phoneticPr fontId="3" type="noConversion"/>
  </si>
  <si>
    <t>.2층 주방 냉장고 정리 실시</t>
    <phoneticPr fontId="3" type="noConversion"/>
  </si>
  <si>
    <t>냉장고 식자재 정리 및 청소 실시</t>
    <phoneticPr fontId="3" type="noConversion"/>
  </si>
  <si>
    <t>2012.11.16(금)</t>
    <phoneticPr fontId="3" type="noConversion"/>
  </si>
  <si>
    <t>주방 휴무 :  강지원 사원(오전근무)</t>
    <phoneticPr fontId="3" type="noConversion"/>
  </si>
  <si>
    <t>이동훈 사원</t>
    <phoneticPr fontId="3" type="noConversion"/>
  </si>
  <si>
    <t>2012.11.15(목)</t>
    <phoneticPr fontId="3" type="noConversion"/>
  </si>
  <si>
    <t>12시</t>
    <phoneticPr fontId="3" type="noConversion"/>
  </si>
  <si>
    <t>12시30분</t>
    <phoneticPr fontId="3" type="noConversion"/>
  </si>
  <si>
    <t>DS 모임</t>
    <phoneticPr fontId="3" type="noConversion"/>
  </si>
  <si>
    <t>이은정 님</t>
    <phoneticPr fontId="3" type="noConversion"/>
  </si>
  <si>
    <t>홍보리 님</t>
    <phoneticPr fontId="3" type="noConversion"/>
  </si>
  <si>
    <t>본사</t>
    <phoneticPr fontId="3" type="noConversion"/>
  </si>
  <si>
    <t xml:space="preserve">윤실장 </t>
    <phoneticPr fontId="3" type="noConversion"/>
  </si>
  <si>
    <t>7시</t>
    <phoneticPr fontId="3" type="noConversion"/>
  </si>
  <si>
    <t>7시20분</t>
    <phoneticPr fontId="3" type="noConversion"/>
  </si>
  <si>
    <t>7시30분</t>
    <phoneticPr fontId="3" type="noConversion"/>
  </si>
  <si>
    <t>8시</t>
    <phoneticPr fontId="3" type="noConversion"/>
  </si>
  <si>
    <t>8시40분</t>
    <phoneticPr fontId="3" type="noConversion"/>
  </si>
  <si>
    <t>최승용 님</t>
    <phoneticPr fontId="3" type="noConversion"/>
  </si>
  <si>
    <t>조성진 님</t>
    <phoneticPr fontId="3" type="noConversion"/>
  </si>
  <si>
    <t>정지윤 님</t>
    <phoneticPr fontId="3" type="noConversion"/>
  </si>
  <si>
    <t>조석일 님</t>
    <phoneticPr fontId="3" type="noConversion"/>
  </si>
  <si>
    <t>김재경 님</t>
    <phoneticPr fontId="3" type="noConversion"/>
  </si>
  <si>
    <t>테이스팅 메뉴</t>
    <phoneticPr fontId="3" type="noConversion"/>
  </si>
  <si>
    <t>김미선</t>
    <phoneticPr fontId="3" type="noConversion"/>
  </si>
  <si>
    <t>유보람</t>
    <phoneticPr fontId="3" type="noConversion"/>
  </si>
  <si>
    <t>김윤영 , 안치권</t>
    <phoneticPr fontId="3" type="noConversion"/>
  </si>
  <si>
    <t>김재경 님 테이스팅 메뉴</t>
    <phoneticPr fontId="3" type="noConversion"/>
  </si>
  <si>
    <t>1. 유자를 곁들인 새우 텀블 , 관자살 구이</t>
    <phoneticPr fontId="3" type="noConversion"/>
  </si>
  <si>
    <t xml:space="preserve">2. 가지 그라탕 </t>
    <phoneticPr fontId="3" type="noConversion"/>
  </si>
  <si>
    <t>3. 단감 시즌 샐러드</t>
    <phoneticPr fontId="3" type="noConversion"/>
  </si>
  <si>
    <t>4. 비프 샐러드</t>
    <phoneticPr fontId="3" type="noConversion"/>
  </si>
  <si>
    <t>5. 꽃게 샐러드</t>
    <phoneticPr fontId="3" type="noConversion"/>
  </si>
  <si>
    <t>6. 전라도 장흥산 안심 스테이크</t>
    <phoneticPr fontId="3" type="noConversion"/>
  </si>
  <si>
    <t xml:space="preserve">7. 꼴라메르까토 스페셜 디저트 </t>
    <phoneticPr fontId="3" type="noConversion"/>
  </si>
  <si>
    <t xml:space="preserve">가지 그라틴 ( 신메뉴 ) 판매 시작 </t>
    <phoneticPr fontId="3" type="noConversion"/>
  </si>
  <si>
    <t>지속적인 테이스팅 메뉴 및 교육으로 인하여</t>
    <phoneticPr fontId="3" type="noConversion"/>
  </si>
  <si>
    <t>첫날이였음에도 순조 롭게 진행 하였습니다.</t>
    <phoneticPr fontId="3" type="noConversion"/>
  </si>
  <si>
    <t>. Queen 잡지 촬영 실시 ( 3시30분 ~ 5:00시 )</t>
    <phoneticPr fontId="3" type="noConversion"/>
  </si>
  <si>
    <t>홍합탕 , 등심 스테이크 , 꼴라메르까토 피자 촬영 실시</t>
    <phoneticPr fontId="3" type="noConversion"/>
  </si>
  <si>
    <t xml:space="preserve">. 11월17일 오전 돌잔치 Lunch  테이스팅 14분 예정 </t>
    <phoneticPr fontId="3" type="noConversion"/>
  </si>
  <si>
    <t xml:space="preserve">2. 시즌 가지 그라탕 </t>
    <phoneticPr fontId="3" type="noConversion"/>
  </si>
  <si>
    <t xml:space="preserve">3. 단감 샐러드 </t>
    <phoneticPr fontId="3" type="noConversion"/>
  </si>
  <si>
    <t>4. 꽃게 파스타</t>
    <phoneticPr fontId="3" type="noConversion"/>
  </si>
  <si>
    <t xml:space="preserve">5. 한우 등심 스테이크 </t>
    <phoneticPr fontId="3" type="noConversion"/>
  </si>
  <si>
    <t xml:space="preserve">6. 티라미수 </t>
    <phoneticPr fontId="3" type="noConversion"/>
  </si>
  <si>
    <t>가지 그라탕 , 새우 텀블 스프 포스 입력 완료</t>
    <phoneticPr fontId="3" type="noConversion"/>
  </si>
  <si>
    <t>홀 휴무: 최향경 주임 ,이두영 사원</t>
    <phoneticPr fontId="3" type="noConversion"/>
  </si>
  <si>
    <t xml:space="preserve">김윤영 </t>
    <phoneticPr fontId="3" type="noConversion"/>
  </si>
  <si>
    <t>이창환 님</t>
    <phoneticPr fontId="3" type="noConversion"/>
  </si>
  <si>
    <t xml:space="preserve">홀 휴무: 최향경 주임 </t>
    <phoneticPr fontId="3" type="noConversion"/>
  </si>
  <si>
    <t>2012.11.17(토)</t>
    <phoneticPr fontId="3" type="noConversion"/>
  </si>
  <si>
    <t xml:space="preserve">강지원 사원 </t>
    <phoneticPr fontId="3" type="noConversion"/>
  </si>
  <si>
    <t>김미선,유보람</t>
    <phoneticPr fontId="3" type="noConversion"/>
  </si>
  <si>
    <t>안치권,이두영</t>
    <phoneticPr fontId="3" type="noConversion"/>
  </si>
  <si>
    <t>김윤영</t>
    <phoneticPr fontId="3" type="noConversion"/>
  </si>
  <si>
    <t>김윤영,안치권,이두영</t>
    <phoneticPr fontId="3" type="noConversion"/>
  </si>
  <si>
    <t>김미선</t>
    <phoneticPr fontId="3" type="noConversion"/>
  </si>
  <si>
    <t>피영주님</t>
    <phoneticPr fontId="3" type="noConversion"/>
  </si>
  <si>
    <t>ROMA 테이스팅메뉴, 장희찬 아가 돌잔치</t>
    <phoneticPr fontId="3" type="noConversion"/>
  </si>
  <si>
    <t>주방 휴무 :  이성춘 사원</t>
    <phoneticPr fontId="3" type="noConversion"/>
  </si>
  <si>
    <t>45,000원 테이스팅 메뉴</t>
    <phoneticPr fontId="3" type="noConversion"/>
  </si>
  <si>
    <t>1. 유자를 곁들인 새우볼 튀김 , 관자살 구이</t>
    <phoneticPr fontId="3" type="noConversion"/>
  </si>
  <si>
    <t xml:space="preserve">2. 시즌 가지 그라탕 </t>
    <phoneticPr fontId="3" type="noConversion"/>
  </si>
  <si>
    <t xml:space="preserve">3. 단감 샐러드 </t>
    <phoneticPr fontId="3" type="noConversion"/>
  </si>
  <si>
    <t xml:space="preserve">4. 꽃게 파스타 </t>
    <phoneticPr fontId="3" type="noConversion"/>
  </si>
  <si>
    <t xml:space="preserve">5. 채끝 스테이크 </t>
    <phoneticPr fontId="3" type="noConversion"/>
  </si>
  <si>
    <t>6. 꼴라 메르까토 스페셜 디저트</t>
    <phoneticPr fontId="3" type="noConversion"/>
  </si>
  <si>
    <t>. 식사는 매우 만족하셨습니다.</t>
    <phoneticPr fontId="3" type="noConversion"/>
  </si>
  <si>
    <t xml:space="preserve">11월 18일 런치 15분 45,000원 테이스팅 메뉴 </t>
    <phoneticPr fontId="3" type="noConversion"/>
  </si>
  <si>
    <t>11월17일 동일 하게 진행하겠습니다.</t>
    <phoneticPr fontId="3" type="noConversion"/>
  </si>
  <si>
    <t>공충식 대리</t>
    <phoneticPr fontId="3" type="noConversion"/>
  </si>
  <si>
    <t>김용민 이사님</t>
    <phoneticPr fontId="3" type="noConversion"/>
  </si>
  <si>
    <t>10%할인</t>
    <phoneticPr fontId="3" type="noConversion"/>
  </si>
  <si>
    <t>정신철 님</t>
    <phoneticPr fontId="3" type="noConversion"/>
  </si>
  <si>
    <t>이재희 님</t>
    <phoneticPr fontId="3" type="noConversion"/>
  </si>
  <si>
    <t>금동준 님</t>
    <phoneticPr fontId="3" type="noConversion"/>
  </si>
  <si>
    <t xml:space="preserve">∙ 4층에서 14명 런치테스팅메뉴로 돌잔치겸하는 가족식사 진행되었습니다. </t>
    <phoneticPr fontId="3" type="noConversion"/>
  </si>
  <si>
    <t>음식 맛,서비스 모두 만족해하셨고, 프라이빗한 공간에서의 가족행사모임에 대</t>
    <phoneticPr fontId="3" type="noConversion"/>
  </si>
  <si>
    <t>해서도 상당히 만족해 하셨습니다.</t>
    <phoneticPr fontId="3" type="noConversion"/>
  </si>
  <si>
    <t>∙ 어제 교체된 포스를 사용하였습니다.</t>
    <phoneticPr fontId="3" type="noConversion"/>
  </si>
  <si>
    <t>전에 발생한 문제점은 해결되었고, 소소한 문제점에 대해서도 푸디쪽에 연락</t>
    <phoneticPr fontId="3" type="noConversion"/>
  </si>
  <si>
    <t>취하여 바로바로 수정하였습니다.</t>
    <phoneticPr fontId="3" type="noConversion"/>
  </si>
  <si>
    <t>∙ 디너타임 동시간때 1,2층 만석으로 진행되었고, 일본손님또한 높은 비중을</t>
    <phoneticPr fontId="3" type="noConversion"/>
  </si>
  <si>
    <t>차지하였습니다.</t>
    <phoneticPr fontId="3" type="noConversion"/>
  </si>
  <si>
    <t>∙ 18일 예약사항</t>
    <phoneticPr fontId="3" type="noConversion"/>
  </si>
  <si>
    <t>런치- 4층 최중희 님 15명 런치테스팅 메뉴로 진행</t>
    <phoneticPr fontId="3" type="noConversion"/>
  </si>
  <si>
    <t xml:space="preserve">        2층 Verona 차재민님 7명</t>
    <phoneticPr fontId="3" type="noConversion"/>
  </si>
  <si>
    <t xml:space="preserve">        1층 11명 식사진행</t>
    <phoneticPr fontId="3" type="noConversion"/>
  </si>
  <si>
    <t>2012.11.18(일)</t>
    <phoneticPr fontId="3" type="noConversion"/>
  </si>
  <si>
    <t>ROMA 테이스팅메뉴</t>
    <phoneticPr fontId="3" type="noConversion"/>
  </si>
  <si>
    <t>차재민 님</t>
    <phoneticPr fontId="3" type="noConversion"/>
  </si>
  <si>
    <t>최충희 님</t>
    <phoneticPr fontId="3" type="noConversion"/>
  </si>
  <si>
    <t>최세윤 님</t>
    <phoneticPr fontId="3" type="noConversion"/>
  </si>
  <si>
    <t xml:space="preserve">강지원 사원 </t>
    <phoneticPr fontId="3" type="noConversion"/>
  </si>
  <si>
    <t>이성춘 사원</t>
    <phoneticPr fontId="3" type="noConversion"/>
  </si>
  <si>
    <t>김윤영,유보람,이두영</t>
    <phoneticPr fontId="3" type="noConversion"/>
  </si>
  <si>
    <t xml:space="preserve">∙ 4층에서 13명 런치테스팅메뉴로 환갑생일잔치 가족식사 진행되었습니다. </t>
    <phoneticPr fontId="3" type="noConversion"/>
  </si>
  <si>
    <t>어제와 동일한 메뉴로 진행되었는데 모든 메뉴에 고객님들 감탄해 하셨고, 신경</t>
    <phoneticPr fontId="3" type="noConversion"/>
  </si>
  <si>
    <t>써서 준비해주어서 매우 감사하단 말씀전하였으며 연말모임 문의하셨습니다.</t>
    <phoneticPr fontId="3" type="noConversion"/>
  </si>
  <si>
    <t>∙ 주말 예약손님과 워킹손님으로 동시간때 만석으로 진행되었습니다.</t>
    <phoneticPr fontId="3" type="noConversion"/>
  </si>
  <si>
    <t>. 모든메뉴 만족하셨습니다.</t>
    <phoneticPr fontId="3" type="noConversion"/>
  </si>
  <si>
    <t>∙ 11월 19일 (월) 우리금융 주주 (정현진 부사장님)</t>
    <phoneticPr fontId="3" type="noConversion"/>
  </si>
  <si>
    <t xml:space="preserve"> \70,000디너 테이스팅6명 예약</t>
    <phoneticPr fontId="3" type="noConversion"/>
  </si>
  <si>
    <t>주방 휴무 :  임진환 주임</t>
    <phoneticPr fontId="3" type="noConversion"/>
  </si>
  <si>
    <t>2012.11.19(월)</t>
    <phoneticPr fontId="3" type="noConversion"/>
  </si>
  <si>
    <t>임진환 주임</t>
    <phoneticPr fontId="3" type="noConversion"/>
  </si>
  <si>
    <t xml:space="preserve">이성춘 사원 </t>
    <phoneticPr fontId="3" type="noConversion"/>
  </si>
  <si>
    <t>이동훈 사원</t>
    <phoneticPr fontId="3" type="noConversion"/>
  </si>
  <si>
    <t xml:space="preserve">강지원 사원 </t>
    <phoneticPr fontId="3" type="noConversion"/>
  </si>
  <si>
    <t>1. 광어 까르파치오</t>
    <phoneticPr fontId="3" type="noConversion"/>
  </si>
  <si>
    <t>2. 에프와스를 곁들인 백만송이 구이</t>
    <phoneticPr fontId="3" type="noConversion"/>
  </si>
  <si>
    <t>3. 새우 스프링롤 &amp; 고구마 크림 스프</t>
    <phoneticPr fontId="3" type="noConversion"/>
  </si>
  <si>
    <t>4. 바질페스토를 곁들인 보타르가 파스타</t>
    <phoneticPr fontId="3" type="noConversion"/>
  </si>
  <si>
    <t>5. 한우 안심 1+ 스테이크 구이</t>
    <phoneticPr fontId="3" type="noConversion"/>
  </si>
  <si>
    <t xml:space="preserve">6. 꼴라메르까토 스페셜 디저트 </t>
    <phoneticPr fontId="3" type="noConversion"/>
  </si>
  <si>
    <t>홀 휴무: 안치권 사원</t>
    <phoneticPr fontId="3" type="noConversion"/>
  </si>
  <si>
    <t xml:space="preserve">최향경 , 이두영 </t>
    <phoneticPr fontId="3" type="noConversion"/>
  </si>
  <si>
    <t xml:space="preserve">최향경  </t>
    <phoneticPr fontId="3" type="noConversion"/>
  </si>
  <si>
    <t>김윤영 , 김미선</t>
    <phoneticPr fontId="3" type="noConversion"/>
  </si>
  <si>
    <t xml:space="preserve">.이호선 사원 첫출근 </t>
    <phoneticPr fontId="3" type="noConversion"/>
  </si>
  <si>
    <t xml:space="preserve">29살 이호선 사원 첫출근 </t>
    <phoneticPr fontId="3" type="noConversion"/>
  </si>
  <si>
    <t xml:space="preserve">2F 주방 근무 기물위치 및 식재료의 위치 </t>
    <phoneticPr fontId="3" type="noConversion"/>
  </si>
  <si>
    <t>교육 실시 냉장고 벽면등 항상 청결 유지 교육</t>
    <phoneticPr fontId="3" type="noConversion"/>
  </si>
  <si>
    <t>∙ 정현진 부사장님 모임 : 꼴라파스타 단골고객이셨던 박동창 님 모임이였으며</t>
    <phoneticPr fontId="3" type="noConversion"/>
  </si>
  <si>
    <t xml:space="preserve">  박동창 님 23일 2층 룸으로 예약주셨습니다.</t>
    <phoneticPr fontId="3" type="noConversion"/>
  </si>
  <si>
    <t>∙ 내일 진행될 영어수업 연기되었습니다.</t>
    <phoneticPr fontId="3" type="noConversion"/>
  </si>
  <si>
    <t xml:space="preserve">   -&gt;선생님 부상으로 인하여 수업연기되었으며 추후 정확한 일정 공지됩니다.</t>
    <phoneticPr fontId="3" type="noConversion"/>
  </si>
  <si>
    <t>.이두영 사원 교육 상황</t>
    <phoneticPr fontId="3" type="noConversion"/>
  </si>
  <si>
    <t xml:space="preserve">  고객응대시 물과 메뉴북 제공이 이루어지고 있으며 응대시 자세 및 멘트교육도</t>
    <phoneticPr fontId="3" type="noConversion"/>
  </si>
  <si>
    <t xml:space="preserve">   함께 진행하였습니다.</t>
    <phoneticPr fontId="3" type="noConversion"/>
  </si>
  <si>
    <t xml:space="preserve">    (ex:상투적인 표현인 "실례하겠습니다~" 하지 않기 등)</t>
    <phoneticPr fontId="3" type="noConversion"/>
  </si>
  <si>
    <t xml:space="preserve">   이번주안까지 포스교육이루어지며 교육시 계산교육까지 진횅됩니다.</t>
    <phoneticPr fontId="3" type="noConversion"/>
  </si>
  <si>
    <t>최철용 님</t>
    <phoneticPr fontId="3" type="noConversion"/>
  </si>
  <si>
    <t>이주형 님</t>
    <phoneticPr fontId="3" type="noConversion"/>
  </si>
  <si>
    <t>윤진숙 실장님</t>
    <phoneticPr fontId="3" type="noConversion"/>
  </si>
  <si>
    <t>우리금융지주</t>
    <phoneticPr fontId="3" type="noConversion"/>
  </si>
  <si>
    <t>Roma, \70,000 Tasting</t>
    <phoneticPr fontId="3" type="noConversion"/>
  </si>
  <si>
    <t>미소담 회</t>
    <phoneticPr fontId="3" type="noConversion"/>
  </si>
  <si>
    <t>신형수 님</t>
    <phoneticPr fontId="3" type="noConversion"/>
  </si>
  <si>
    <t>부인과 자주 오셨던 분</t>
    <phoneticPr fontId="3" type="noConversion"/>
  </si>
  <si>
    <t>Verona,  Dinner A Set 이용</t>
    <phoneticPr fontId="3" type="noConversion"/>
  </si>
  <si>
    <t>2012.11.20(화)</t>
    <phoneticPr fontId="3" type="noConversion"/>
  </si>
  <si>
    <t>주방 휴무 :  공춘식 대리</t>
    <phoneticPr fontId="3" type="noConversion"/>
  </si>
  <si>
    <t>주방 휴무 :  이동훈 사원</t>
    <phoneticPr fontId="3" type="noConversion"/>
  </si>
  <si>
    <t>공충식 대리</t>
    <phoneticPr fontId="3" type="noConversion"/>
  </si>
  <si>
    <t>홀 휴무: 김윤영 사원 , 이두영 사원</t>
    <phoneticPr fontId="3" type="noConversion"/>
  </si>
  <si>
    <t>유보람 , 김미선</t>
    <phoneticPr fontId="3" type="noConversion"/>
  </si>
  <si>
    <t xml:space="preserve">안치권 , 최향경 </t>
    <phoneticPr fontId="3" type="noConversion"/>
  </si>
  <si>
    <t xml:space="preserve">안치권  </t>
    <phoneticPr fontId="3" type="noConversion"/>
  </si>
  <si>
    <t>최향경 , 유보람</t>
    <phoneticPr fontId="3" type="noConversion"/>
  </si>
  <si>
    <t>김미선</t>
    <phoneticPr fontId="3" type="noConversion"/>
  </si>
  <si>
    <t xml:space="preserve">이선호 사원 냉장고 정리 및 식재료 파악 </t>
    <phoneticPr fontId="3" type="noConversion"/>
  </si>
  <si>
    <t>. 주방 냉장고 안에 있는 재료를 하나하나 자세히</t>
    <phoneticPr fontId="3" type="noConversion"/>
  </si>
  <si>
    <t>확인하고 모르는 식재료는 교육을 통해 숙지 시켰습니다</t>
    <phoneticPr fontId="3" type="noConversion"/>
  </si>
  <si>
    <t>이선호 사원 마감 교육 실시</t>
    <phoneticPr fontId="3" type="noConversion"/>
  </si>
  <si>
    <t xml:space="preserve">2F주방 마감시 오븐 , 워머기 , 후드 , 전기 소멸하는 </t>
    <phoneticPr fontId="3" type="noConversion"/>
  </si>
  <si>
    <t xml:space="preserve">방법 자세히 교육 </t>
    <phoneticPr fontId="3" type="noConversion"/>
  </si>
  <si>
    <t>1F 주방 토마토소스 생산 ( 파스타 )</t>
    <phoneticPr fontId="3" type="noConversion"/>
  </si>
  <si>
    <t xml:space="preserve">1F , 2F 주방의 원할한 업무 분담을 위해 오전 시간에 </t>
    <phoneticPr fontId="3" type="noConversion"/>
  </si>
  <si>
    <t xml:space="preserve">1F 주방의 미장 작업 실시 </t>
    <phoneticPr fontId="3" type="noConversion"/>
  </si>
  <si>
    <t>주차장 청소 실시</t>
    <phoneticPr fontId="3" type="noConversion"/>
  </si>
  <si>
    <t xml:space="preserve">재활용 및 주위 정리 실시 </t>
    <phoneticPr fontId="3" type="noConversion"/>
  </si>
  <si>
    <t xml:space="preserve">삿갓등 , 화단 정리 실시 </t>
    <phoneticPr fontId="3" type="noConversion"/>
  </si>
  <si>
    <t>11시</t>
    <phoneticPr fontId="3" type="noConversion"/>
  </si>
  <si>
    <t>북클럽</t>
    <phoneticPr fontId="3" type="noConversion"/>
  </si>
  <si>
    <t>생일 케잌준비 ( 초코 무스 )</t>
    <phoneticPr fontId="3" type="noConversion"/>
  </si>
  <si>
    <t xml:space="preserve">가지 그라탕 반응 최고!! </t>
    <phoneticPr fontId="3" type="noConversion"/>
  </si>
  <si>
    <t>찾는 고객들은 최고의 찬사를 보내 주시며 직원들의 사기가 높아졌습니다.</t>
    <phoneticPr fontId="3" type="noConversion"/>
  </si>
  <si>
    <t>겨울 추천메뉴로 진행하고 있습니다.</t>
    <phoneticPr fontId="3" type="noConversion"/>
  </si>
  <si>
    <t>또한 날씨가 추워짐에 따른 홍합탕의 반응도 좋아 홀직원 영업시 함께</t>
    <phoneticPr fontId="3" type="noConversion"/>
  </si>
  <si>
    <t>1층 테라스 난로 가동</t>
    <phoneticPr fontId="3" type="noConversion"/>
  </si>
  <si>
    <t>흡연을 원하는 와인손님들을 위하여 테라스 연말 준비를 완료하였습니다.</t>
    <phoneticPr fontId="3" type="noConversion"/>
  </si>
  <si>
    <t>삿갓등1개와 전기난로1개 유지하며 화단정리하였으며 겨울느낌으로 연출할</t>
    <phoneticPr fontId="3" type="noConversion"/>
  </si>
  <si>
    <t>려고 합니다.</t>
    <phoneticPr fontId="3" type="noConversion"/>
  </si>
  <si>
    <t>사용일</t>
    <phoneticPr fontId="3" type="noConversion"/>
  </si>
  <si>
    <t>금액</t>
    <phoneticPr fontId="3" type="noConversion"/>
  </si>
  <si>
    <t>홀</t>
    <phoneticPr fontId="3" type="noConversion"/>
  </si>
  <si>
    <t>사 유</t>
    <phoneticPr fontId="3" type="noConversion"/>
  </si>
  <si>
    <t>마감조 택시비 : 안치권</t>
    <phoneticPr fontId="3" type="noConversion"/>
  </si>
  <si>
    <t>업무중교통비 : 안치권 신발구입시</t>
    <phoneticPr fontId="3" type="noConversion"/>
  </si>
  <si>
    <t>홀직원(안치권)신발구입건</t>
    <phoneticPr fontId="3" type="noConversion"/>
  </si>
  <si>
    <t>총 금액</t>
    <phoneticPr fontId="3" type="noConversion"/>
  </si>
  <si>
    <t>조리부</t>
    <phoneticPr fontId="3" type="noConversion"/>
  </si>
  <si>
    <t xml:space="preserve">일일 전도금 사용 내역 :   </t>
    <phoneticPr fontId="3" type="noConversion"/>
  </si>
  <si>
    <t>12월13일  세브란스병원 원장님 7:00, 22~25명, \80,000 Tasting 이용예정</t>
    <phoneticPr fontId="3" type="noConversion"/>
  </si>
  <si>
    <t>12월17일  세브란스병원 원장님(한상훈손님 예약) 14명, 4층</t>
    <phoneticPr fontId="3" type="noConversion"/>
  </si>
  <si>
    <t xml:space="preserve">                추후 원장님과 메뉴결정할 예정입니다.</t>
    <phoneticPr fontId="3" type="noConversion"/>
  </si>
  <si>
    <t>예약사항</t>
    <phoneticPr fontId="3" type="noConversion"/>
  </si>
  <si>
    <t>11월30일 조경원 손님 7:00 20명 4층 D/Aset(파스타만 변경)</t>
    <phoneticPr fontId="3" type="noConversion"/>
  </si>
  <si>
    <t>2012.11.21(수)</t>
    <phoneticPr fontId="3" type="noConversion"/>
  </si>
  <si>
    <t>주방 휴무 :  강지원 사원</t>
    <phoneticPr fontId="3" type="noConversion"/>
  </si>
  <si>
    <t>이동훈 사원</t>
    <phoneticPr fontId="3" type="noConversion"/>
  </si>
  <si>
    <t>임진환 주임</t>
    <phoneticPr fontId="3" type="noConversion"/>
  </si>
  <si>
    <t>홀 휴무: 김윤영 사원</t>
    <phoneticPr fontId="3" type="noConversion"/>
  </si>
  <si>
    <t>유보람</t>
    <phoneticPr fontId="3" type="noConversion"/>
  </si>
  <si>
    <t>최향경 , 안치권 , 이두영</t>
    <phoneticPr fontId="3" type="noConversion"/>
  </si>
  <si>
    <t>최향경 , 이두영</t>
    <phoneticPr fontId="3" type="noConversion"/>
  </si>
  <si>
    <t xml:space="preserve">이선호 사원은 이성춘 사원에게 샐러드 오픈과 </t>
    <phoneticPr fontId="3" type="noConversion"/>
  </si>
  <si>
    <t xml:space="preserve">마감의 대한 교육을 반복적으로 교육 받음으로서 매장 
적응도를 </t>
    <phoneticPr fontId="3" type="noConversion"/>
  </si>
  <si>
    <t xml:space="preserve">파스타 파트 , 샐러드 파트 세팅되어 있는 미장들 </t>
    <phoneticPr fontId="3" type="noConversion"/>
  </si>
  <si>
    <t xml:space="preserve">사진 작업을 통해 출퇴근 시간을 이용하여 지속 적인 교육을 </t>
    <phoneticPr fontId="3" type="noConversion"/>
  </si>
  <si>
    <t>할수 있게 하였습니다.</t>
    <phoneticPr fontId="3" type="noConversion"/>
  </si>
  <si>
    <t>후드를 통해져 내려오는 기름을 제거 하기위해</t>
    <phoneticPr fontId="3" type="noConversion"/>
  </si>
  <si>
    <t>이성춘 사원 , 이선호 사원 후드 대청소를 실시 하였습니다.</t>
    <phoneticPr fontId="3" type="noConversion"/>
  </si>
  <si>
    <t xml:space="preserve">11월22일 리틀 그라운드 , 80,000원 테이스팅 메뉴에 있는 </t>
    <phoneticPr fontId="3" type="noConversion"/>
  </si>
  <si>
    <t>가지 그라탕 작업을 준비 하였습니다.</t>
    <phoneticPr fontId="3" type="noConversion"/>
  </si>
  <si>
    <t xml:space="preserve">계절에 알맞은 샤벳일뿐 아니라 코스메뉴에 자연스럽게 어울려지는 </t>
    <phoneticPr fontId="3" type="noConversion"/>
  </si>
  <si>
    <t>맛이였습니다.</t>
    <phoneticPr fontId="3" type="noConversion"/>
  </si>
  <si>
    <t>업무 이해도 및 적응력이 매우 좋았습니다.</t>
    <phoneticPr fontId="3" type="noConversion"/>
  </si>
  <si>
    <t>11월20일 실시한 화단 정리 마무리를 하였습니다.</t>
    <phoneticPr fontId="3" type="noConversion"/>
  </si>
  <si>
    <t xml:space="preserve">비료를 뿌려 땅을 비옥하게 하였고 땅을 고르게 하여 다음 화단 작업에 용이 </t>
    <phoneticPr fontId="3" type="noConversion"/>
  </si>
  <si>
    <t>잡초를 제거 하여 흙의 상태를 100%의 상태를 유지 하게 하였습니다.</t>
    <phoneticPr fontId="3" type="noConversion"/>
  </si>
  <si>
    <t xml:space="preserve">하였습니다. </t>
    <phoneticPr fontId="3" type="noConversion"/>
  </si>
  <si>
    <t xml:space="preserve">홀 , 주방 11월22일 행사의 차질 없게 만반의 준비를 하였습니다. </t>
    <phoneticPr fontId="3" type="noConversion"/>
  </si>
  <si>
    <t>12시</t>
    <phoneticPr fontId="3" type="noConversion"/>
  </si>
  <si>
    <t>권소현 님</t>
    <phoneticPr fontId="3" type="noConversion"/>
  </si>
  <si>
    <t>1. 이선호 사원 샐러드 오픈 및 마감 재교육 실시</t>
    <phoneticPr fontId="3" type="noConversion"/>
  </si>
  <si>
    <t>2. 이성춘 사원 , 이선호 사원 3:00~4:00 후드 대청소 실시</t>
    <phoneticPr fontId="3" type="noConversion"/>
  </si>
  <si>
    <t>3. Little ground 가지 그라탕 작업 실시</t>
    <phoneticPr fontId="3" type="noConversion"/>
  </si>
  <si>
    <t>4. 유자 샤벳 생산 실시</t>
    <phoneticPr fontId="3" type="noConversion"/>
  </si>
  <si>
    <t>5. 이성춘 사원 Pos 입고 목록 교육 실시 ( 4:00~4:30 )</t>
    <phoneticPr fontId="3" type="noConversion"/>
  </si>
  <si>
    <t xml:space="preserve">6. 화단 정리 실시 </t>
    <phoneticPr fontId="3" type="noConversion"/>
  </si>
  <si>
    <t xml:space="preserve">7. 11월22일 Little ground , 80,000원 테이스팅 준비 철저 </t>
    <phoneticPr fontId="3" type="noConversion"/>
  </si>
  <si>
    <t>8. 이두영 사원 에스프레소 추출 교육과 전화응대법 실시</t>
    <phoneticPr fontId="3" type="noConversion"/>
  </si>
  <si>
    <t>쓰레기봉투 10장 구입</t>
    <phoneticPr fontId="3" type="noConversion"/>
  </si>
  <si>
    <t>9. 매장 크리스마스 디스플레이 시작(본사) =&gt;내일까지 진행하여 마무리됩니다.</t>
    <phoneticPr fontId="3" type="noConversion"/>
  </si>
  <si>
    <t>내일 예약관련 150,000원 테이스팅 및 80,000원 테이스팅 메뉴 첨부파일로 같이 첨부 하겠습니다.</t>
    <phoneticPr fontId="3" type="noConversion"/>
  </si>
  <si>
    <t>Foody 사이트에서 일일  원재료 작업을 교육 하였습니다.</t>
    <phoneticPr fontId="3" type="noConversion"/>
  </si>
  <si>
    <t>적응도를 높였습니다.</t>
    <phoneticPr fontId="3" type="noConversion"/>
  </si>
  <si>
    <t>유자 알맹이의 즙을 짜서 유자 샤벳을 생산하였습니다.</t>
    <phoneticPr fontId="3" type="noConversion"/>
  </si>
  <si>
    <t>2012.11.22(목)</t>
    <phoneticPr fontId="3" type="noConversion"/>
  </si>
  <si>
    <t>11시30분</t>
    <phoneticPr fontId="3" type="noConversion"/>
  </si>
  <si>
    <t>최윤선 님</t>
    <phoneticPr fontId="3" type="noConversion"/>
  </si>
  <si>
    <t>남희정 님</t>
    <phoneticPr fontId="3" type="noConversion"/>
  </si>
  <si>
    <t>이래사 모임</t>
    <phoneticPr fontId="3" type="noConversion"/>
  </si>
  <si>
    <t>안찬일 님</t>
    <phoneticPr fontId="3" type="noConversion"/>
  </si>
  <si>
    <t>6시</t>
    <phoneticPr fontId="3" type="noConversion"/>
  </si>
  <si>
    <t xml:space="preserve">리틀 그라운드 </t>
    <phoneticPr fontId="3" type="noConversion"/>
  </si>
  <si>
    <t>150,000원 테이스팅</t>
    <phoneticPr fontId="3" type="noConversion"/>
  </si>
  <si>
    <t>주방 휴무 :  이성춘 사원</t>
    <phoneticPr fontId="3" type="noConversion"/>
  </si>
  <si>
    <t>강지원 사원</t>
    <phoneticPr fontId="3" type="noConversion"/>
  </si>
  <si>
    <t>홀 휴무: 유보람 사원 ( 오후근무 )</t>
    <phoneticPr fontId="3" type="noConversion"/>
  </si>
  <si>
    <t>김윤영</t>
    <phoneticPr fontId="3" type="noConversion"/>
  </si>
  <si>
    <t>안치권 , 유보람</t>
    <phoneticPr fontId="3" type="noConversion"/>
  </si>
  <si>
    <t>최향경 , 이두영</t>
    <phoneticPr fontId="3" type="noConversion"/>
  </si>
  <si>
    <t>김윤영 , 유보람</t>
    <phoneticPr fontId="3" type="noConversion"/>
  </si>
  <si>
    <t>1. 이선호 사원 주방 오픈 및 마감 이해도 교육</t>
    <phoneticPr fontId="3" type="noConversion"/>
  </si>
  <si>
    <t>80,000원 테이스팅 ,Roma</t>
    <phoneticPr fontId="3" type="noConversion"/>
  </si>
  <si>
    <t>2.안찬일 님 10명 테이스팅(\80,000)</t>
    <phoneticPr fontId="3" type="noConversion"/>
  </si>
  <si>
    <t xml:space="preserve"> - 신선한 석화</t>
    <phoneticPr fontId="3" type="noConversion"/>
  </si>
  <si>
    <t xml:space="preserve"> - 가지그라탕</t>
    <phoneticPr fontId="3" type="noConversion"/>
  </si>
  <si>
    <t xml:space="preserve"> - 구운유자와 관자살,새우볼튀김</t>
    <phoneticPr fontId="3" type="noConversion"/>
  </si>
  <si>
    <t xml:space="preserve"> - 굴라시 스프</t>
    <phoneticPr fontId="3" type="noConversion"/>
  </si>
  <si>
    <t xml:space="preserve"> - 비앙코소스 버섯 딸리아따레</t>
    <phoneticPr fontId="3" type="noConversion"/>
  </si>
  <si>
    <t xml:space="preserve"> - 등심 스테이크</t>
    <phoneticPr fontId="3" type="noConversion"/>
  </si>
  <si>
    <t xml:space="preserve"> - 티라미스&amp;차</t>
    <phoneticPr fontId="3" type="noConversion"/>
  </si>
  <si>
    <t xml:space="preserve">1. 첫째날 리틀그라운드 pt 순조롭게 진행되었으며 약간의 미흡했던 부분은 다시 한번 </t>
    <phoneticPr fontId="3" type="noConversion"/>
  </si>
  <si>
    <t>체크하여 앞으로 진행될 리틀그라운드pt에 반영하겠습니다.</t>
    <phoneticPr fontId="3" type="noConversion"/>
  </si>
  <si>
    <t>2. 4층에서 진행된 테이스팅 손님들 직접 칠면조 준비해오시며, 연말 파티분위기를 한껏</t>
    <phoneticPr fontId="3" type="noConversion"/>
  </si>
  <si>
    <t>낼수 있는 프라이빗한 공간 매우 만족해 하셨으며 서비스로 제공된 가자미 생선 튀김으로</t>
    <phoneticPr fontId="3" type="noConversion"/>
  </si>
  <si>
    <t>시작된 테이스팅 코스메뉴 또한 매우만족해 하시며 다음 모임을 기약하였습니다.</t>
    <phoneticPr fontId="3" type="noConversion"/>
  </si>
  <si>
    <t>이선호 사원은 주방 오픈과 마감시 순서를 배웠습니다</t>
    <phoneticPr fontId="3" type="noConversion"/>
  </si>
  <si>
    <t>11월22일</t>
    <phoneticPr fontId="3" type="noConversion"/>
  </si>
  <si>
    <t>감자 구매</t>
    <phoneticPr fontId="3" type="noConversion"/>
  </si>
  <si>
    <t>주방 휴무 :  공충식 대리</t>
    <phoneticPr fontId="3" type="noConversion"/>
  </si>
  <si>
    <t>이성춘 사원</t>
    <phoneticPr fontId="3" type="noConversion"/>
  </si>
  <si>
    <t xml:space="preserve">이동훈 사원 </t>
    <phoneticPr fontId="3" type="noConversion"/>
  </si>
  <si>
    <t xml:space="preserve">강지원 사원 </t>
    <phoneticPr fontId="3" type="noConversion"/>
  </si>
  <si>
    <t>홀 휴무:  안치권 사원</t>
    <phoneticPr fontId="3" type="noConversion"/>
  </si>
  <si>
    <t>유보람</t>
    <phoneticPr fontId="3" type="noConversion"/>
  </si>
  <si>
    <t>최향경 , 김윤영 , 이두영</t>
    <phoneticPr fontId="3" type="noConversion"/>
  </si>
  <si>
    <t xml:space="preserve">김윤영  </t>
    <phoneticPr fontId="3" type="noConversion"/>
  </si>
  <si>
    <t xml:space="preserve">김윤영  </t>
    <phoneticPr fontId="3" type="noConversion"/>
  </si>
  <si>
    <t>1. 이선호 사원 오븐의 용도에 대한 이해</t>
    <phoneticPr fontId="3" type="noConversion"/>
  </si>
  <si>
    <t xml:space="preserve">우오바 , 우오바빵 , 파스타 미장 , 오븐에서 활용되는 </t>
    <phoneticPr fontId="3" type="noConversion"/>
  </si>
  <si>
    <t xml:space="preserve">식재료들 교육 실시 </t>
    <phoneticPr fontId="3" type="noConversion"/>
  </si>
  <si>
    <t xml:space="preserve">2. 강지원 사원 월말 재고조사 교육 </t>
    <phoneticPr fontId="3" type="noConversion"/>
  </si>
  <si>
    <t xml:space="preserve">월말 재고조사 ( 세금계산서 , 원장 ) 의 대한 이해와 </t>
    <phoneticPr fontId="3" type="noConversion"/>
  </si>
  <si>
    <t>그에 따른 서류들을 교육 받았습니다.</t>
    <phoneticPr fontId="3" type="noConversion"/>
  </si>
  <si>
    <t>남다른 열정과 빠른 이해도를 바탕으로 단기간에 교육을</t>
    <phoneticPr fontId="3" type="noConversion"/>
  </si>
  <si>
    <t>완료 하였습니다.</t>
    <phoneticPr fontId="3" type="noConversion"/>
  </si>
  <si>
    <t>3. 이성춘 사원 이선호 사원에게 샐러드 및 기본 미장 교육</t>
    <phoneticPr fontId="3" type="noConversion"/>
  </si>
  <si>
    <t>이성춘 사원은 식재료 및 꼴라메르까토에서 사용되어 지고</t>
    <phoneticPr fontId="3" type="noConversion"/>
  </si>
  <si>
    <t xml:space="preserve">있는 기물을 성심 성의것 알려 주며 빠른 적응을 위해 </t>
    <phoneticPr fontId="3" type="noConversion"/>
  </si>
  <si>
    <t>노력 하였습니다,</t>
    <phoneticPr fontId="3" type="noConversion"/>
  </si>
  <si>
    <t>.장근석씨 어머님 생일 파티</t>
    <phoneticPr fontId="3" type="noConversion"/>
  </si>
  <si>
    <t>13분 송년 메뉴 A세트 식사 하셨습니다.</t>
    <phoneticPr fontId="3" type="noConversion"/>
  </si>
  <si>
    <t xml:space="preserve">1. 깔라마리 , 우오바 </t>
    <phoneticPr fontId="3" type="noConversion"/>
  </si>
  <si>
    <t>2. 버섯샐러드</t>
    <phoneticPr fontId="3" type="noConversion"/>
  </si>
  <si>
    <t>3. 마르게리타</t>
    <phoneticPr fontId="3" type="noConversion"/>
  </si>
  <si>
    <t xml:space="preserve">4. 까르보나라 , 해산물 리조또 </t>
    <phoneticPr fontId="3" type="noConversion"/>
  </si>
  <si>
    <t>5. 등심 스테이크 , 디아볼라</t>
    <phoneticPr fontId="3" type="noConversion"/>
  </si>
  <si>
    <t xml:space="preserve">6.꼴라메르까토 스페셜 디저트 </t>
    <phoneticPr fontId="3" type="noConversion"/>
  </si>
  <si>
    <t>.이두영 사원 에스프레소 추출교육 우유 스티밍 방법 교육</t>
    <phoneticPr fontId="3" type="noConversion"/>
  </si>
  <si>
    <t>.배우려고 하는 의지가 강하여서 빠르게 습득하고 있습니다.</t>
    <phoneticPr fontId="3" type="noConversion"/>
  </si>
  <si>
    <t>2012.11.23(금)</t>
    <phoneticPr fontId="3" type="noConversion"/>
  </si>
  <si>
    <t>일요일에 손님의 증가로 인하여 발주 및 미장 철저히 준비</t>
    <phoneticPr fontId="3" type="noConversion"/>
  </si>
  <si>
    <t xml:space="preserve">일요일에 가족단위 및 연인들위주의 손님들의 증가로 인하여 발주 및 미장 </t>
    <phoneticPr fontId="3" type="noConversion"/>
  </si>
  <si>
    <t xml:space="preserve">을 철저히 하였습니다 </t>
    <phoneticPr fontId="3" type="noConversion"/>
  </si>
  <si>
    <t xml:space="preserve"> -오늘영업내용</t>
    <phoneticPr fontId="3" type="noConversion"/>
  </si>
  <si>
    <t>런치타임은 손님이 저조하였으나 해피아워시간부터 예약손님과 일반손님으로 방문으로</t>
    <phoneticPr fontId="3" type="noConversion"/>
  </si>
  <si>
    <t>저녁영업 (\2,100,000)이 좋았습니다.</t>
    <phoneticPr fontId="3" type="noConversion"/>
  </si>
  <si>
    <t xml:space="preserve"> -이두영사원 교육내용</t>
    <phoneticPr fontId="3" type="noConversion"/>
  </si>
  <si>
    <t xml:space="preserve"> 카푸치노교육 : 카푸치노용 스팀법과 완성된 카푸치노까지 교육이 진행되었습니다.</t>
    <phoneticPr fontId="3" type="noConversion"/>
  </si>
  <si>
    <t xml:space="preserve">                      당분간 카푸치노 스팀법연습만 진행하고 그 후 라떼스팀법 진행될</t>
    <phoneticPr fontId="3" type="noConversion"/>
  </si>
  <si>
    <t xml:space="preserve">                      예정입니다.</t>
    <phoneticPr fontId="3" type="noConversion"/>
  </si>
  <si>
    <t xml:space="preserve"> &lt;예약사항&gt;</t>
    <phoneticPr fontId="3" type="noConversion"/>
  </si>
  <si>
    <t xml:space="preserve">  10월30일 부사장 모임 : 4층에서 미팅후 점심식사 진행</t>
    <phoneticPr fontId="3" type="noConversion"/>
  </si>
  <si>
    <t>홀 휴무: 김윤영 사원</t>
    <phoneticPr fontId="3" type="noConversion"/>
  </si>
  <si>
    <t>최향경 , 안치권 , 이두영</t>
    <phoneticPr fontId="3" type="noConversion"/>
  </si>
  <si>
    <t>최향경</t>
    <phoneticPr fontId="3" type="noConversion"/>
  </si>
  <si>
    <t>김지혜 님</t>
    <phoneticPr fontId="3" type="noConversion"/>
  </si>
  <si>
    <t>조혜경 님</t>
    <phoneticPr fontId="3" type="noConversion"/>
  </si>
  <si>
    <t>장근석 씨 팬클럽 모임, 단품식사(우오바, 루꼴라피자 등)</t>
    <phoneticPr fontId="3" type="noConversion"/>
  </si>
  <si>
    <t>천재은 님</t>
    <phoneticPr fontId="3" type="noConversion"/>
  </si>
  <si>
    <t>강성원 님</t>
    <phoneticPr fontId="3" type="noConversion"/>
  </si>
  <si>
    <t>엄경모 님</t>
    <phoneticPr fontId="3" type="noConversion"/>
  </si>
  <si>
    <t>최정욱 님</t>
    <phoneticPr fontId="3" type="noConversion"/>
  </si>
  <si>
    <t>윤소영 님</t>
    <phoneticPr fontId="3" type="noConversion"/>
  </si>
  <si>
    <t>오승섭 님</t>
    <phoneticPr fontId="3" type="noConversion"/>
  </si>
  <si>
    <t>김현우 님</t>
    <phoneticPr fontId="3" type="noConversion"/>
  </si>
  <si>
    <t>이주현 님</t>
    <phoneticPr fontId="3" type="noConversion"/>
  </si>
  <si>
    <t>송정윤 님</t>
    <phoneticPr fontId="3" type="noConversion"/>
  </si>
  <si>
    <t>2+1</t>
    <phoneticPr fontId="3" type="noConversion"/>
  </si>
  <si>
    <t>부산메르까토 이용하시고 방문하신 분</t>
    <phoneticPr fontId="3" type="noConversion"/>
  </si>
  <si>
    <t xml:space="preserve">(단품메뉴를 이용하는 고객이 많았으며, 부산점을 이용하였던 손님이 방문하였으며   </t>
    <phoneticPr fontId="3" type="noConversion"/>
  </si>
  <si>
    <t>기분좋은 식사 하고 가셨습니다. 서비스로 커피제공 하였습니다.)</t>
    <phoneticPr fontId="3" type="noConversion"/>
  </si>
  <si>
    <t>서현덕 이사 지인</t>
    <phoneticPr fontId="3" type="noConversion"/>
  </si>
  <si>
    <t>LPG가스 충전(비상용까지 포함 3통 충전)</t>
    <phoneticPr fontId="3" type="noConversion"/>
  </si>
  <si>
    <t>문풍지 구입 등</t>
    <phoneticPr fontId="3" type="noConversion"/>
  </si>
  <si>
    <t>2012.11.24(토)</t>
    <phoneticPr fontId="3" type="noConversion"/>
  </si>
  <si>
    <t>주방 휴무 :  임진환 주임</t>
    <phoneticPr fontId="3" type="noConversion"/>
  </si>
  <si>
    <t>강지원 사원</t>
    <phoneticPr fontId="3" type="noConversion"/>
  </si>
  <si>
    <t>이성춘 사원</t>
    <phoneticPr fontId="3" type="noConversion"/>
  </si>
  <si>
    <t xml:space="preserve">이동훈 사원 </t>
    <phoneticPr fontId="3" type="noConversion"/>
  </si>
  <si>
    <t>공충식 대리</t>
    <phoneticPr fontId="3" type="noConversion"/>
  </si>
  <si>
    <t>1. 이선호 사원 토마토 소스 교육 ( 파스타 )</t>
    <phoneticPr fontId="3" type="noConversion"/>
  </si>
  <si>
    <t>이선호 사원은 토마토 소스 끓이는 방법을 처음 부터 끝까지</t>
    <phoneticPr fontId="3" type="noConversion"/>
  </si>
  <si>
    <t>직접 실습과 함께 교육을 받았습니다.</t>
    <phoneticPr fontId="3" type="noConversion"/>
  </si>
  <si>
    <t>2, 이선호 사원 샐러드 파트 교육</t>
    <phoneticPr fontId="3" type="noConversion"/>
  </si>
  <si>
    <t>꼴라 메르까토 기본 샐러드를 교육 받았습니다.</t>
    <phoneticPr fontId="3" type="noConversion"/>
  </si>
  <si>
    <t>각 샐러드별 드레싱 , 미장 , 디피 방법</t>
    <phoneticPr fontId="3" type="noConversion"/>
  </si>
  <si>
    <t>주방 휴무 :  공충식 대리</t>
    <phoneticPr fontId="3" type="noConversion"/>
  </si>
  <si>
    <t>임진환 주임</t>
    <phoneticPr fontId="3" type="noConversion"/>
  </si>
  <si>
    <t>이성춘 사원</t>
    <phoneticPr fontId="3" type="noConversion"/>
  </si>
  <si>
    <t>강지원 사원</t>
    <phoneticPr fontId="3" type="noConversion"/>
  </si>
  <si>
    <t>홀 휴무: 유보람 사원</t>
    <phoneticPr fontId="3" type="noConversion"/>
  </si>
  <si>
    <t>최향경 , 김윤영 , 이두영</t>
    <phoneticPr fontId="3" type="noConversion"/>
  </si>
  <si>
    <t xml:space="preserve">런치 , 디너 영업은 저조 하였으나 1층 테라스를 오픈하고 난로를 가동하니 </t>
    <phoneticPr fontId="3" type="noConversion"/>
  </si>
  <si>
    <t>고객들의 반응이 매우 좋았습니다.</t>
    <phoneticPr fontId="3" type="noConversion"/>
  </si>
  <si>
    <t xml:space="preserve">오늘 스페셜 에피로 나간 크래숑 비네그레타를 곁들인 석화도 고객께서 매우 </t>
    <phoneticPr fontId="3" type="noConversion"/>
  </si>
  <si>
    <t>만족 하셨습니다.</t>
    <phoneticPr fontId="3" type="noConversion"/>
  </si>
  <si>
    <t>1. 이선호 사원 냉장고 식자재 점검 및 대청소 실시</t>
    <phoneticPr fontId="3" type="noConversion"/>
  </si>
  <si>
    <t xml:space="preserve">이선호 사원은 강지원 , 이성춘 사원의 교육하에 </t>
    <phoneticPr fontId="3" type="noConversion"/>
  </si>
  <si>
    <t>2F 주방 전 냉장고 정리 및 식자재 교육을 받았습니다.</t>
    <phoneticPr fontId="3" type="noConversion"/>
  </si>
  <si>
    <t>특수야채 , 특수 식재료 ( 보타르가 , 모짜치즈 등 )</t>
    <phoneticPr fontId="3" type="noConversion"/>
  </si>
  <si>
    <t>2. 1F 주방 냉장고 정리 실시</t>
    <phoneticPr fontId="3" type="noConversion"/>
  </si>
  <si>
    <t>하였습니다</t>
    <phoneticPr fontId="3" type="noConversion"/>
  </si>
  <si>
    <t xml:space="preserve">주방 냉장고를 정리하여서 식자재 정리 및 확인을 </t>
    <phoneticPr fontId="3" type="noConversion"/>
  </si>
  <si>
    <t>김지윤 님</t>
    <phoneticPr fontId="3" type="noConversion"/>
  </si>
  <si>
    <t>2012.11.25(일)</t>
    <phoneticPr fontId="3" type="noConversion"/>
  </si>
  <si>
    <t>7시15분</t>
    <phoneticPr fontId="3" type="noConversion"/>
  </si>
  <si>
    <t>8시15분</t>
    <phoneticPr fontId="3" type="noConversion"/>
  </si>
  <si>
    <t>오건호 님</t>
    <phoneticPr fontId="3" type="noConversion"/>
  </si>
  <si>
    <t>서우학 님</t>
    <phoneticPr fontId="3" type="noConversion"/>
  </si>
  <si>
    <t>11월25일</t>
    <phoneticPr fontId="3" type="noConversion"/>
  </si>
  <si>
    <t>식대</t>
    <phoneticPr fontId="3" type="noConversion"/>
  </si>
  <si>
    <t>주방</t>
    <phoneticPr fontId="3" type="noConversion"/>
  </si>
  <si>
    <t>2012.11.26(월)</t>
    <phoneticPr fontId="3" type="noConversion"/>
  </si>
  <si>
    <t>임진환 주임</t>
    <phoneticPr fontId="3" type="noConversion"/>
  </si>
  <si>
    <t>이성춘 사원</t>
    <phoneticPr fontId="3" type="noConversion"/>
  </si>
  <si>
    <t>주방 휴무 :  공충식 대리, 이선호 사원</t>
    <phoneticPr fontId="3" type="noConversion"/>
  </si>
  <si>
    <t>강지원 사원. 임유리 사원, 이휘영 사원</t>
    <phoneticPr fontId="3" type="noConversion"/>
  </si>
  <si>
    <t>1. 이휘영, 임유리사원 주방교육 실시</t>
    <phoneticPr fontId="3" type="noConversion"/>
  </si>
  <si>
    <t>오후 : 현장실습(냉장고 정리, 기물위치파악, 청소등)</t>
    <phoneticPr fontId="3" type="noConversion"/>
  </si>
  <si>
    <t>2. 포스교육 실시</t>
    <phoneticPr fontId="3" type="noConversion"/>
  </si>
  <si>
    <t>메뉴 주문 및 계산방법 등 홀 포스에 관한 교육과</t>
    <phoneticPr fontId="3" type="noConversion"/>
  </si>
  <si>
    <t>입고 등록 패턴 발주등 발주와 재고에 관한 기능 교육 실시.</t>
    <phoneticPr fontId="3" type="noConversion"/>
  </si>
  <si>
    <t>오전: 메뉴및 레시피 교육 ( 안티 파스티 )</t>
    <phoneticPr fontId="3" type="noConversion"/>
  </si>
  <si>
    <t>안치권</t>
    <phoneticPr fontId="3" type="noConversion"/>
  </si>
  <si>
    <t xml:space="preserve">김윤영 </t>
    <phoneticPr fontId="3" type="noConversion"/>
  </si>
  <si>
    <t xml:space="preserve">최향경 , 이두영 </t>
    <phoneticPr fontId="3" type="noConversion"/>
  </si>
  <si>
    <t>최향경 , 이두영 , 정가연</t>
    <phoneticPr fontId="3" type="noConversion"/>
  </si>
  <si>
    <t>( 강지원 , 이동훈 , 이성춘 , 임유리 , 이휘영 )</t>
    <phoneticPr fontId="3" type="noConversion"/>
  </si>
  <si>
    <t xml:space="preserve">연말을 대비하여 1F 에피타이져 , 피자 업무를 위하여 </t>
    <phoneticPr fontId="3" type="noConversion"/>
  </si>
  <si>
    <t>1F 근무를 하였습니다.</t>
    <phoneticPr fontId="3" type="noConversion"/>
  </si>
  <si>
    <t>8시30분</t>
    <phoneticPr fontId="3" type="noConversion"/>
  </si>
  <si>
    <t>구남희 님</t>
    <phoneticPr fontId="3" type="noConversion"/>
  </si>
  <si>
    <t>피앤지코리아 부서회식, Verona</t>
    <phoneticPr fontId="3" type="noConversion"/>
  </si>
  <si>
    <t xml:space="preserve">3. 이성춘 사원 1F 주방 근무 </t>
    <phoneticPr fontId="3" type="noConversion"/>
  </si>
  <si>
    <t>4. 임유리 , 이휘영, 전가영 사원 첫출근</t>
    <phoneticPr fontId="3" type="noConversion"/>
  </si>
  <si>
    <t xml:space="preserve">    조리부 : 임유리, 이휘영 근무</t>
    <phoneticPr fontId="3" type="noConversion"/>
  </si>
  <si>
    <t xml:space="preserve">       홀    : 전가영 근무</t>
    <phoneticPr fontId="3" type="noConversion"/>
  </si>
  <si>
    <t>(김윤영, 이두영)</t>
    <phoneticPr fontId="3" type="noConversion"/>
  </si>
  <si>
    <t>6. 월요일 포함 런치영업활성화 방안</t>
    <phoneticPr fontId="3" type="noConversion"/>
  </si>
  <si>
    <t xml:space="preserve">   어머니모임 등을 유치하여 영업을 활성화하였으면 합니다.</t>
    <phoneticPr fontId="3" type="noConversion"/>
  </si>
  <si>
    <t xml:space="preserve"> 룸을 원하시는 모임으로 예약이 들어왔을시 2층 룸이 예약되어있을경우 예약을 안하시</t>
    <phoneticPr fontId="3" type="noConversion"/>
  </si>
  <si>
    <t xml:space="preserve"> 는 분들이 종종 있었습니다. 이에 4층공간을 평일 런치에는 어머니 모임 등 회사회식 등</t>
    <phoneticPr fontId="3" type="noConversion"/>
  </si>
  <si>
    <t xml:space="preserve">  할 수 있게 메뉴 선택의 폭을 열어주었으며 합니다.</t>
    <phoneticPr fontId="3" type="noConversion"/>
  </si>
  <si>
    <t>석유가스 충전(비상용까지 포함 2통 충전)</t>
    <phoneticPr fontId="3" type="noConversion"/>
  </si>
  <si>
    <t>2012.11.27(화)</t>
    <phoneticPr fontId="3" type="noConversion"/>
  </si>
  <si>
    <t>10시30분</t>
    <phoneticPr fontId="3" type="noConversion"/>
  </si>
  <si>
    <t>박선정 님</t>
    <phoneticPr fontId="3" type="noConversion"/>
  </si>
  <si>
    <t>이수영 님</t>
    <phoneticPr fontId="3" type="noConversion"/>
  </si>
  <si>
    <t>4시</t>
    <phoneticPr fontId="3" type="noConversion"/>
  </si>
  <si>
    <t>리틀그라운드</t>
    <phoneticPr fontId="3" type="noConversion"/>
  </si>
  <si>
    <t xml:space="preserve">7시 </t>
    <phoneticPr fontId="3" type="noConversion"/>
  </si>
  <si>
    <t>이흥민 님</t>
    <phoneticPr fontId="3" type="noConversion"/>
  </si>
  <si>
    <t>김나경 님</t>
    <phoneticPr fontId="3" type="noConversion"/>
  </si>
  <si>
    <t>주방 휴무 :  이동훈 사원 , 이성춘 사원(오전근무)</t>
    <phoneticPr fontId="3" type="noConversion"/>
  </si>
  <si>
    <t>공충식 대리</t>
    <phoneticPr fontId="3" type="noConversion"/>
  </si>
  <si>
    <t>임진환 주임</t>
    <phoneticPr fontId="3" type="noConversion"/>
  </si>
  <si>
    <t>이성춘 사원 , 이선호 사원</t>
    <phoneticPr fontId="3" type="noConversion"/>
  </si>
  <si>
    <t>1. 신규 직원 근무 현황</t>
    <phoneticPr fontId="3" type="noConversion"/>
  </si>
  <si>
    <t xml:space="preserve">이선호 사원 : 1F 주방 근무 ( 기본 안티 파스티의 이해 및 </t>
    <phoneticPr fontId="3" type="noConversion"/>
  </si>
  <si>
    <t>미장 확인 )</t>
    <phoneticPr fontId="3" type="noConversion"/>
  </si>
  <si>
    <t>임유리 사원 , 이휘영 사원 : 2F 주방 근무 ( 가지 그라탕 ,</t>
    <phoneticPr fontId="3" type="noConversion"/>
  </si>
  <si>
    <t>우오바 미장 준비 방법 교육 , 빵 제공 방법 교육 ,</t>
    <phoneticPr fontId="3" type="noConversion"/>
  </si>
  <si>
    <t xml:space="preserve">기물 위치 파악 교육  실시 </t>
    <phoneticPr fontId="3" type="noConversion"/>
  </si>
  <si>
    <t xml:space="preserve">2. Little ground 150,000원 테이스팅 메뉴 </t>
    <phoneticPr fontId="3" type="noConversion"/>
  </si>
  <si>
    <t xml:space="preserve">1) 크래숑 비네그레타를 곁들인 Fresh 석화 에피 </t>
    <phoneticPr fontId="3" type="noConversion"/>
  </si>
  <si>
    <t xml:space="preserve">2) 가지 그라탕 </t>
    <phoneticPr fontId="3" type="noConversion"/>
  </si>
  <si>
    <t xml:space="preserve">3) 랍스터 버섯 구이 </t>
    <phoneticPr fontId="3" type="noConversion"/>
  </si>
  <si>
    <t>4) 새우볼 , 새우 텀블 관자  모듬 구이</t>
    <phoneticPr fontId="3" type="noConversion"/>
  </si>
  <si>
    <t>5) 꼴라메르까토 홈메이드 유자 샤벳</t>
    <phoneticPr fontId="3" type="noConversion"/>
  </si>
  <si>
    <t xml:space="preserve">6) 레드와인 소꼬리찜을 곁들인 미트소스 </t>
    <phoneticPr fontId="3" type="noConversion"/>
  </si>
  <si>
    <t xml:space="preserve">    까사레치아 파스타</t>
    <phoneticPr fontId="3" type="noConversion"/>
  </si>
  <si>
    <t>7) 전라도 장흥산 안심 1+ 스테이</t>
    <phoneticPr fontId="3" type="noConversion"/>
  </si>
  <si>
    <t xml:space="preserve">1. 영어 교육 실시 </t>
    <phoneticPr fontId="3" type="noConversion"/>
  </si>
  <si>
    <t xml:space="preserve">11월27일 영어 첫교육을 직원들의 열의와 정열을 바탕으로 기본 부터 시작하여
</t>
    <phoneticPr fontId="3" type="noConversion"/>
  </si>
  <si>
    <t xml:space="preserve">직원들의 이해도와 수업 참여도가 매우 좋았습니다. </t>
    <phoneticPr fontId="3" type="noConversion"/>
  </si>
  <si>
    <t xml:space="preserve">선생님의 적절한 설명과 유쾌한 교육으로 직원들의 만족도가 좋았으며 중간중간 </t>
    <phoneticPr fontId="3" type="noConversion"/>
  </si>
  <si>
    <t>직원들간의 배웠던 내용을 복습하는 모습을 발견 할수 있었습니다.</t>
    <phoneticPr fontId="3" type="noConversion"/>
  </si>
  <si>
    <t>홀 휴무: 이두영 사원</t>
    <phoneticPr fontId="3" type="noConversion"/>
  </si>
  <si>
    <t>최향경 ,안치권 , 정가연</t>
    <phoneticPr fontId="3" type="noConversion"/>
  </si>
  <si>
    <t>최향경 , 유보람 , 정가연</t>
    <phoneticPr fontId="3" type="noConversion"/>
  </si>
  <si>
    <t>11월27일</t>
    <phoneticPr fontId="3" type="noConversion"/>
  </si>
  <si>
    <t>싱크대 치브라</t>
    <phoneticPr fontId="3" type="noConversion"/>
  </si>
  <si>
    <t>당근</t>
    <phoneticPr fontId="3" type="noConversion"/>
  </si>
  <si>
    <t>감자</t>
    <phoneticPr fontId="3" type="noConversion"/>
  </si>
  <si>
    <t>본사PT물</t>
    <phoneticPr fontId="3" type="noConversion"/>
  </si>
  <si>
    <t>이두영 사원 신발</t>
    <phoneticPr fontId="3" type="noConversion"/>
  </si>
  <si>
    <t>레몬</t>
    <phoneticPr fontId="3" type="noConversion"/>
  </si>
  <si>
    <t>150,000원 테이스팅 메뉴 ( 핑거 푸드 2플레이트 포함 )</t>
    <phoneticPr fontId="3" type="noConversion"/>
  </si>
  <si>
    <t>2012.11.28(수)</t>
    <phoneticPr fontId="3" type="noConversion"/>
  </si>
  <si>
    <t>주방 휴무 :  이동훈 사원</t>
    <phoneticPr fontId="3" type="noConversion"/>
  </si>
  <si>
    <t>홀 휴무: 안치권 사원</t>
    <phoneticPr fontId="3" type="noConversion"/>
  </si>
  <si>
    <t>이성춘 사원, 이선호 사원</t>
    <phoneticPr fontId="3" type="noConversion"/>
  </si>
  <si>
    <t>강지원 사원, 임유리 사원, 이휘영 사원</t>
    <phoneticPr fontId="3" type="noConversion"/>
  </si>
  <si>
    <t>유보람, 정가영</t>
    <phoneticPr fontId="3" type="noConversion"/>
  </si>
  <si>
    <t>김윤영, 이두영</t>
    <phoneticPr fontId="3" type="noConversion"/>
  </si>
  <si>
    <t>유보람, 이두영</t>
    <phoneticPr fontId="3" type="noConversion"/>
  </si>
  <si>
    <t>최향경, 정가영</t>
    <phoneticPr fontId="3" type="noConversion"/>
  </si>
  <si>
    <t>1) 아미쥬 (새우 텀블, 참치 마리네이드, 오분자기)</t>
    <phoneticPr fontId="3" type="noConversion"/>
  </si>
  <si>
    <t xml:space="preserve">2) 크래숑 비네그레타를 곁들인 Fresh 석화 에피 </t>
    <phoneticPr fontId="3" type="noConversion"/>
  </si>
  <si>
    <t xml:space="preserve">3) 가지 그라탕과 유자에 담은 홍합탕 </t>
    <phoneticPr fontId="3" type="noConversion"/>
  </si>
  <si>
    <t xml:space="preserve">4) 랍스터 버섯 구이 </t>
    <phoneticPr fontId="3" type="noConversion"/>
  </si>
  <si>
    <t>1. Little ground 행사</t>
    <phoneticPr fontId="3" type="noConversion"/>
  </si>
  <si>
    <t>11월 28일 총 4회에 걸친 리틀 그라운드 행사 성공적으로 마무리 하였습니다</t>
    <phoneticPr fontId="3" type="noConversion"/>
  </si>
  <si>
    <t>2. 정가영 사원</t>
    <phoneticPr fontId="3" type="noConversion"/>
  </si>
  <si>
    <t>에스프레소 추출 방법 교육 및 실습</t>
    <phoneticPr fontId="3" type="noConversion"/>
  </si>
  <si>
    <t>3. 이두영 사원 2F 홀 서브 실시</t>
    <phoneticPr fontId="3" type="noConversion"/>
  </si>
  <si>
    <t>3주간의 이론교육과 시물레이션으로 11월 28일 2F홀 서브를 실시 하였습니다</t>
    <phoneticPr fontId="3" type="noConversion"/>
  </si>
  <si>
    <t>예약상황</t>
    <phoneticPr fontId="3" type="noConversion"/>
  </si>
  <si>
    <t>11월30일 로렌스빌 모임 20분 Dinner Aset 예정 입니다</t>
    <phoneticPr fontId="3" type="noConversion"/>
  </si>
  <si>
    <t xml:space="preserve">Little ground </t>
    <phoneticPr fontId="3" type="noConversion"/>
  </si>
  <si>
    <t>2012.11.29(목)</t>
    <phoneticPr fontId="3" type="noConversion"/>
  </si>
  <si>
    <t>정은주 님</t>
    <phoneticPr fontId="3" type="noConversion"/>
  </si>
  <si>
    <t>박은실 님</t>
    <phoneticPr fontId="3" type="noConversion"/>
  </si>
  <si>
    <t>박영래 님</t>
    <phoneticPr fontId="3" type="noConversion"/>
  </si>
  <si>
    <t>권지현 님</t>
    <phoneticPr fontId="3" type="noConversion"/>
  </si>
  <si>
    <t>이주영 님</t>
    <phoneticPr fontId="3" type="noConversion"/>
  </si>
  <si>
    <t>태현준 님</t>
    <phoneticPr fontId="3" type="noConversion"/>
  </si>
  <si>
    <t>조효진 님</t>
    <phoneticPr fontId="3" type="noConversion"/>
  </si>
  <si>
    <t>주방 휴무 :  강지원 사원, 이선호 사원</t>
    <phoneticPr fontId="3" type="noConversion"/>
  </si>
  <si>
    <t>이성춘 사원, 임유리 사원, 이휘영 사원</t>
    <phoneticPr fontId="3" type="noConversion"/>
  </si>
  <si>
    <t>임진환 주임</t>
    <phoneticPr fontId="3" type="noConversion"/>
  </si>
  <si>
    <t>이동훈 사원</t>
    <phoneticPr fontId="3" type="noConversion"/>
  </si>
  <si>
    <t>1. 신규 직원 메뉴교육</t>
    <phoneticPr fontId="3" type="noConversion"/>
  </si>
  <si>
    <t>임유리 사원, 이휘영 사원 가지 그라탕 조리 교육</t>
    <phoneticPr fontId="3" type="noConversion"/>
  </si>
  <si>
    <t>65,000원 Dinner A set</t>
    <phoneticPr fontId="3" type="noConversion"/>
  </si>
  <si>
    <t>120,000원 테이스팅 메뉴</t>
    <phoneticPr fontId="3" type="noConversion"/>
  </si>
  <si>
    <t xml:space="preserve">1. 참치 마리네이드 </t>
    <phoneticPr fontId="3" type="noConversion"/>
  </si>
  <si>
    <t xml:space="preserve">2. 가지 그라탕 </t>
    <phoneticPr fontId="3" type="noConversion"/>
  </si>
  <si>
    <t>3. 한우 안심 비프 까르파치오</t>
    <phoneticPr fontId="3" type="noConversion"/>
  </si>
  <si>
    <t>4. 토마토 살사를 곁들인 관자 구이</t>
    <phoneticPr fontId="3" type="noConversion"/>
  </si>
  <si>
    <t>2. 120,000원 테이스팅 메뉴</t>
    <phoneticPr fontId="3" type="noConversion"/>
  </si>
  <si>
    <t>5. 부야베스 스프</t>
    <phoneticPr fontId="3" type="noConversion"/>
  </si>
  <si>
    <t>6. 비트 샐러드</t>
    <phoneticPr fontId="3" type="noConversion"/>
  </si>
  <si>
    <t>7, 소꼬리찜 토마토 파스타</t>
    <phoneticPr fontId="3" type="noConversion"/>
  </si>
  <si>
    <t>8. 랍스터 크림소스 스튜</t>
    <phoneticPr fontId="3" type="noConversion"/>
  </si>
  <si>
    <t xml:space="preserve">9. 스테이크 </t>
    <phoneticPr fontId="3" type="noConversion"/>
  </si>
  <si>
    <t xml:space="preserve">10. 꼴라메르까토 스페셜 디저트 </t>
    <phoneticPr fontId="3" type="noConversion"/>
  </si>
  <si>
    <t>서비스로 석화 , 치즈 플래이트 나갈 예 정입니다 ( share )</t>
    <phoneticPr fontId="3" type="noConversion"/>
  </si>
  <si>
    <t>2012.11.30(금)</t>
    <phoneticPr fontId="3" type="noConversion"/>
  </si>
  <si>
    <t>부사장님 모임</t>
    <phoneticPr fontId="3" type="noConversion"/>
  </si>
  <si>
    <t>홍수연 님</t>
    <phoneticPr fontId="3" type="noConversion"/>
  </si>
  <si>
    <t>김미경 님</t>
    <phoneticPr fontId="3" type="noConversion"/>
  </si>
  <si>
    <t>조경원 님</t>
    <phoneticPr fontId="3" type="noConversion"/>
  </si>
  <si>
    <t>박형근 님</t>
    <phoneticPr fontId="3" type="noConversion"/>
  </si>
  <si>
    <t>이란 님</t>
    <phoneticPr fontId="3" type="noConversion"/>
  </si>
  <si>
    <t>이지연 님</t>
    <phoneticPr fontId="3" type="noConversion"/>
  </si>
  <si>
    <t>김영지 님</t>
    <phoneticPr fontId="3" type="noConversion"/>
  </si>
  <si>
    <t>양수연 님</t>
    <phoneticPr fontId="3" type="noConversion"/>
  </si>
  <si>
    <t>사장님</t>
    <phoneticPr fontId="3" type="noConversion"/>
  </si>
  <si>
    <t>주방 휴무 :  강지원 사원</t>
    <phoneticPr fontId="3" type="noConversion"/>
  </si>
  <si>
    <t>이선호 사원</t>
    <phoneticPr fontId="3" type="noConversion"/>
  </si>
  <si>
    <t>공충식 대리, 임진환 주임</t>
    <phoneticPr fontId="3" type="noConversion"/>
  </si>
  <si>
    <t>1. 석화 에피타이저</t>
    <phoneticPr fontId="3" type="noConversion"/>
  </si>
  <si>
    <t>서비스로 석화와 치즈 플레이트 4개 나갔습니다.</t>
    <phoneticPr fontId="3" type="noConversion"/>
  </si>
  <si>
    <t>3. 사장님 테이스팅 메뉴</t>
    <phoneticPr fontId="3" type="noConversion"/>
  </si>
  <si>
    <t>1. 도루묵 맑은 찜 ( 발사믹 드레싱 )</t>
    <phoneticPr fontId="3" type="noConversion"/>
  </si>
  <si>
    <t xml:space="preserve">2. 레드자몽을 곁들인 킹크랩 칵테일 </t>
    <phoneticPr fontId="3" type="noConversion"/>
  </si>
  <si>
    <t>3. 꼴뚜기 깔라마리</t>
    <phoneticPr fontId="3" type="noConversion"/>
  </si>
  <si>
    <t>4. 소꼬리 레드와인 찜</t>
    <phoneticPr fontId="3" type="noConversion"/>
  </si>
  <si>
    <t>5. 꼴라 메르까토 스페셜 디저트</t>
    <phoneticPr fontId="3" type="noConversion"/>
  </si>
  <si>
    <t>4. 남정묵 총지배인 노량진 수산시장 방문</t>
    <phoneticPr fontId="3" type="noConversion"/>
  </si>
  <si>
    <t>점심시간을 이용하여 임유리 , 이휘영 사원 노량진 수산시장</t>
    <phoneticPr fontId="3" type="noConversion"/>
  </si>
  <si>
    <t xml:space="preserve">방문을 하여 식재료 사입 및 식재료 연구를 하였습니다. </t>
    <phoneticPr fontId="3" type="noConversion"/>
  </si>
  <si>
    <t xml:space="preserve">2. 4층 룸 디너A set ( 조경원 님 ) </t>
    <phoneticPr fontId="3" type="noConversion"/>
  </si>
  <si>
    <t>유보람 , 정가영</t>
    <phoneticPr fontId="3" type="noConversion"/>
  </si>
  <si>
    <t xml:space="preserve">최향경 , 김윤영 </t>
    <phoneticPr fontId="3" type="noConversion"/>
  </si>
  <si>
    <t>안치권</t>
    <phoneticPr fontId="3" type="noConversion"/>
  </si>
  <si>
    <t>홀 휴무: 이두영 사원 , 유보람 사원 (오후 근무)</t>
    <phoneticPr fontId="3" type="noConversion"/>
  </si>
  <si>
    <t xml:space="preserve">최향경 , 김윤영 , 정가영 </t>
    <phoneticPr fontId="3" type="noConversion"/>
  </si>
  <si>
    <t xml:space="preserve">유보람  </t>
    <phoneticPr fontId="3" type="noConversion"/>
  </si>
  <si>
    <t xml:space="preserve">석화 에피타이저 실시. 손님들의 반응은 매우 좋았습니다. </t>
    <phoneticPr fontId="3" type="noConversion"/>
  </si>
  <si>
    <t>1. 오늘의 예약상황</t>
    <phoneticPr fontId="3" type="noConversion"/>
  </si>
  <si>
    <t xml:space="preserve"> -&gt; 로렌스빌(조경원 님 예약)</t>
    <phoneticPr fontId="3" type="noConversion"/>
  </si>
  <si>
    <t xml:space="preserve">  샴페인과 웰컴으로 드실 수 있게 치즈서비스로 제공하여 드렸으며 석화에피타이져도</t>
    <phoneticPr fontId="3" type="noConversion"/>
  </si>
  <si>
    <t>2. 단골손님 방문</t>
    <phoneticPr fontId="3" type="noConversion"/>
  </si>
  <si>
    <t>지 인 님</t>
    <phoneticPr fontId="3" type="noConversion"/>
  </si>
  <si>
    <t>김윤영</t>
    <phoneticPr fontId="3" type="noConversion"/>
  </si>
  <si>
    <t xml:space="preserve">   설원희 님, 김영지 님, 지 인 님 등 단골손님의 방문이 이루어졌습니다.</t>
    <phoneticPr fontId="3" type="noConversion"/>
  </si>
  <si>
    <t>3. 김근 사장님 회식 사전조사차 직원들 식사예약</t>
    <phoneticPr fontId="3" type="noConversion"/>
  </si>
  <si>
    <t>가락시장 : 디너테이스팅</t>
    <phoneticPr fontId="3" type="noConversion"/>
  </si>
  <si>
    <t xml:space="preserve"> 연말 송년회식예약 사전조사차 직원3명 식사하고갔습니다.</t>
    <phoneticPr fontId="3" type="noConversion"/>
  </si>
  <si>
    <t>우오바, 아란치니, 매생이굴파스타, 등심스테이크 이용, 만족도 매우 좋았습니다.</t>
    <phoneticPr fontId="3" type="noConversion"/>
  </si>
  <si>
    <t xml:space="preserve">현재 예상인원은 50명~55명 이며 정확한 인원 다음주에 받아 좌석배치 진행하기로 </t>
    <phoneticPr fontId="3" type="noConversion"/>
  </si>
  <si>
    <t>하였습니다.</t>
    <phoneticPr fontId="3" type="noConversion"/>
  </si>
  <si>
    <t xml:space="preserve"> 4인이 나눠드실 수 있도록 서비스로 제공하여드렸습니다.</t>
    <phoneticPr fontId="3" type="noConversion"/>
  </si>
  <si>
    <t xml:space="preserve"> 작년에 하셨던 모임이며 매장와인도 6병 이용하여 코르크챠지 없이 진행하였습니다.</t>
    <phoneticPr fontId="3" type="noConversion"/>
  </si>
  <si>
    <t>4층에서 11시~5시까지 미팅, 식사는 2층 룸에서 진행하였습니다.</t>
    <phoneticPr fontId="3" type="noConversion"/>
  </si>
  <si>
    <t>로렌스 빌 모임, 8부부동반 모임이였습니다.</t>
    <phoneticPr fontId="3" type="noConversion"/>
  </si>
  <si>
    <t>서현덕 이사 지인</t>
    <phoneticPr fontId="3" type="noConversion"/>
  </si>
  <si>
    <t>1. 신규 직원 메뉴교육</t>
    <phoneticPr fontId="3" type="noConversion"/>
  </si>
  <si>
    <t>전가영 사원 : Bar업무교육실시, 음료제공관련 매뉴얼, 에스프레소 추출법 교육</t>
    <phoneticPr fontId="3" type="noConversion"/>
  </si>
  <si>
    <t>2012.12.1(토)</t>
    <phoneticPr fontId="3" type="noConversion"/>
  </si>
  <si>
    <t>주방 휴무 :  이성춘 사원</t>
    <phoneticPr fontId="3" type="noConversion"/>
  </si>
  <si>
    <t>임유리 사원</t>
    <phoneticPr fontId="3" type="noConversion"/>
  </si>
  <si>
    <t>이동훈 주임</t>
    <phoneticPr fontId="3" type="noConversion"/>
  </si>
  <si>
    <t>이성춘 사원, 이선호 사원, 이휘영 사원</t>
    <phoneticPr fontId="3" type="noConversion"/>
  </si>
  <si>
    <t>1. 신입 직원 교육상황</t>
    <phoneticPr fontId="3" type="noConversion"/>
  </si>
  <si>
    <t>임유리 사원 1층 업무교육</t>
    <phoneticPr fontId="3" type="noConversion"/>
  </si>
  <si>
    <t>2. 시즌 피자 메뉴</t>
    <phoneticPr fontId="3" type="noConversion"/>
  </si>
  <si>
    <t xml:space="preserve"> - 손님들 반응은 좋은 편이었습니다.</t>
    <phoneticPr fontId="3" type="noConversion"/>
  </si>
  <si>
    <t xml:space="preserve"> - 미장준비 작업, 기물위치 파악, 피자메뉴 교육을 하였습니다.</t>
    <phoneticPr fontId="3" type="noConversion"/>
  </si>
  <si>
    <t xml:space="preserve"> - 시금치 피자 미장 작업및 판매실시하였습니다.</t>
    <phoneticPr fontId="3" type="noConversion"/>
  </si>
  <si>
    <t>3. 신메뉴 테이스팅</t>
    <phoneticPr fontId="3" type="noConversion"/>
  </si>
  <si>
    <t>홍합 리조또, 비트 셀러드 테스팅 하였습니다.</t>
    <phoneticPr fontId="3" type="noConversion"/>
  </si>
  <si>
    <t>2012.12.2(일)</t>
    <phoneticPr fontId="3" type="noConversion"/>
  </si>
  <si>
    <t>주방 휴무 :  공충식 대리</t>
    <phoneticPr fontId="3" type="noConversion"/>
  </si>
  <si>
    <t>임진환 주임</t>
    <phoneticPr fontId="3" type="noConversion"/>
  </si>
  <si>
    <t>강지원 사원, 이선호 사원, 이휘영 사원</t>
    <phoneticPr fontId="3" type="noConversion"/>
  </si>
  <si>
    <t>이성춘 사원, 임유리 사원 피자 메뉴 교육및 생산</t>
    <phoneticPr fontId="3" type="noConversion"/>
  </si>
  <si>
    <t>임유리 사원 치즈 바스켓 교육및 생산 작업</t>
    <phoneticPr fontId="3" type="noConversion"/>
  </si>
  <si>
    <t>유호주 님</t>
    <phoneticPr fontId="3" type="noConversion"/>
  </si>
  <si>
    <t>구범근 님</t>
    <phoneticPr fontId="3" type="noConversion"/>
  </si>
  <si>
    <t>이준희 님</t>
    <phoneticPr fontId="3" type="noConversion"/>
  </si>
  <si>
    <t>이유진 님</t>
    <phoneticPr fontId="3" type="noConversion"/>
  </si>
  <si>
    <t>이영욱 님</t>
    <phoneticPr fontId="3" type="noConversion"/>
  </si>
  <si>
    <t>다카하시시 님</t>
    <phoneticPr fontId="3" type="noConversion"/>
  </si>
  <si>
    <t>안재우 님</t>
    <phoneticPr fontId="3" type="noConversion"/>
  </si>
  <si>
    <t>심경호 님</t>
    <phoneticPr fontId="3" type="noConversion"/>
  </si>
  <si>
    <t>김민정 님</t>
    <phoneticPr fontId="3" type="noConversion"/>
  </si>
  <si>
    <t>방인선 님</t>
    <phoneticPr fontId="3" type="noConversion"/>
  </si>
  <si>
    <t>요다 님</t>
    <phoneticPr fontId="3" type="noConversion"/>
  </si>
  <si>
    <t>강이연 님</t>
    <phoneticPr fontId="3" type="noConversion"/>
  </si>
  <si>
    <t>강민석 님</t>
    <phoneticPr fontId="3" type="noConversion"/>
  </si>
  <si>
    <t>전재범</t>
    <phoneticPr fontId="3" type="noConversion"/>
  </si>
  <si>
    <t>김성은</t>
    <phoneticPr fontId="3" type="noConversion"/>
  </si>
  <si>
    <t>구보라</t>
    <phoneticPr fontId="3" type="noConversion"/>
  </si>
  <si>
    <t>3) 광어 까르파치오</t>
    <phoneticPr fontId="3" type="noConversion"/>
  </si>
  <si>
    <t xml:space="preserve">4) 레드와인 소꼬리찜을 곁들인 미트소스 </t>
    <phoneticPr fontId="3" type="noConversion"/>
  </si>
  <si>
    <t xml:space="preserve">    까사레치아 파스타</t>
    <phoneticPr fontId="3" type="noConversion"/>
  </si>
  <si>
    <t>5) 전라도 장흥산 안심 1+ 스테이크</t>
    <phoneticPr fontId="3" type="noConversion"/>
  </si>
  <si>
    <t>6) 빠나코타 디저트</t>
    <phoneticPr fontId="3" type="noConversion"/>
  </si>
  <si>
    <t>65,000원 테이스팅</t>
    <phoneticPr fontId="3" type="noConversion"/>
  </si>
  <si>
    <t>1. 이성춘 사원, 임유리 사원 피자교육</t>
    <phoneticPr fontId="3" type="noConversion"/>
  </si>
  <si>
    <t>홀 휴무: 최향경 대리</t>
    <phoneticPr fontId="3" type="noConversion"/>
  </si>
  <si>
    <t xml:space="preserve">김윤영, 안치권 </t>
    <phoneticPr fontId="3" type="noConversion"/>
  </si>
  <si>
    <t>이두영</t>
    <phoneticPr fontId="3" type="noConversion"/>
  </si>
  <si>
    <t xml:space="preserve">김윤영 , 유보람, 정가영 </t>
    <phoneticPr fontId="3" type="noConversion"/>
  </si>
  <si>
    <t>안치권</t>
    <phoneticPr fontId="3" type="noConversion"/>
  </si>
  <si>
    <t>식대</t>
    <phoneticPr fontId="3" type="noConversion"/>
  </si>
  <si>
    <t>안치권 차비</t>
    <phoneticPr fontId="3" type="noConversion"/>
  </si>
  <si>
    <t>가족식사부터 비즈니스 모임까지 다양한 식사이용 하였습니다.</t>
    <phoneticPr fontId="3" type="noConversion"/>
  </si>
  <si>
    <t>가족이나 친구들 모임은 에피타이저와 피자, 파스타를 주로하는 단품식사로 진행되었</t>
    <phoneticPr fontId="3" type="noConversion"/>
  </si>
  <si>
    <t>고 비즈니스 모임은 코스식사로 진행하였으며 모임성격에 맞는 서비스와 음식제공으</t>
    <phoneticPr fontId="3" type="noConversion"/>
  </si>
  <si>
    <t>로 고객님들 모두 만족해 하시며 다음 예약문의 까지 이어졌습니다.</t>
    <phoneticPr fontId="3" type="noConversion"/>
  </si>
  <si>
    <t>2. 이두영 사원은 고객 응대에 대하여 중점적으로 교육이 이루어 지고 있습니다.</t>
    <phoneticPr fontId="3" type="noConversion"/>
  </si>
  <si>
    <t>주문을 받는 과정에서의 고객응대와 음식을 제공 하면서 이루어지는 고객응대를 통해</t>
    <phoneticPr fontId="3" type="noConversion"/>
  </si>
  <si>
    <t>고객과의 친밀감을 유도하며 판매전략을 꾀할수 있도록 교육을 진행하고 있습니다.</t>
    <phoneticPr fontId="3" type="noConversion"/>
  </si>
  <si>
    <t>2. 김재경 지인 테이스팅 메뉴 판매</t>
    <phoneticPr fontId="3" type="noConversion"/>
  </si>
  <si>
    <t>김재경 지인</t>
    <phoneticPr fontId="3" type="noConversion"/>
  </si>
  <si>
    <t>주방 휴무 :  이동훈 주임</t>
    <phoneticPr fontId="3" type="noConversion"/>
  </si>
  <si>
    <t>홀 휴무: 안치권 사원, 이두영 사원</t>
    <phoneticPr fontId="3" type="noConversion"/>
  </si>
  <si>
    <t>유보람, 전가영</t>
    <phoneticPr fontId="3" type="noConversion"/>
  </si>
  <si>
    <t>최향경, 김윤영</t>
    <phoneticPr fontId="3" type="noConversion"/>
  </si>
  <si>
    <t>A조</t>
    <phoneticPr fontId="3" type="noConversion"/>
  </si>
  <si>
    <t>유보람</t>
    <phoneticPr fontId="3" type="noConversion"/>
  </si>
  <si>
    <t>B조</t>
    <phoneticPr fontId="3" type="noConversion"/>
  </si>
  <si>
    <t>최향경, 전가영</t>
    <phoneticPr fontId="3" type="noConversion"/>
  </si>
  <si>
    <t>C조</t>
    <phoneticPr fontId="3" type="noConversion"/>
  </si>
  <si>
    <t>1. 임유리 사원 감자칩, 양파챱 교육 실시</t>
    <phoneticPr fontId="3" type="noConversion"/>
  </si>
  <si>
    <t>감자 손질 및 채써는 방법, 튀김 실습 실시.</t>
    <phoneticPr fontId="3" type="noConversion"/>
  </si>
  <si>
    <t>양파 손질법과 칼질 방법의 다양성을 보여주고 실습 실시.</t>
    <phoneticPr fontId="3" type="noConversion"/>
  </si>
  <si>
    <t>2.이선호 사원, 이휘영 사원 샐러드 야채에 대한 교육 실시.</t>
    <phoneticPr fontId="3" type="noConversion"/>
  </si>
  <si>
    <t>야채 감별과 숨을 살리는 방법 및 매장 스타일에 맞는 손질</t>
    <phoneticPr fontId="3" type="noConversion"/>
  </si>
  <si>
    <t>방법을 교육 실시.</t>
    <phoneticPr fontId="3" type="noConversion"/>
  </si>
  <si>
    <t>3.강지원 사원 기안서, 코스트 산정 방법, 포스 교육 실시.</t>
    <phoneticPr fontId="3" type="noConversion"/>
  </si>
  <si>
    <t>기안서의 사용법과 작성법 교육.</t>
    <phoneticPr fontId="3" type="noConversion"/>
  </si>
  <si>
    <t>코스트를 산출하기 위한 과정 및 방법 재교육 실시.</t>
    <phoneticPr fontId="3" type="noConversion"/>
  </si>
  <si>
    <t>푸디시스템 관련 업무 재교육 실시.</t>
    <phoneticPr fontId="3" type="noConversion"/>
  </si>
  <si>
    <t xml:space="preserve">4. 이휘영 사원 가지 그라탕 가지 미장 재교육 실시 </t>
    <phoneticPr fontId="3" type="noConversion"/>
  </si>
  <si>
    <t xml:space="preserve">.이성춘 사원 교육하에 이휘영 사원 가지그라탕 가지 </t>
    <phoneticPr fontId="3" type="noConversion"/>
  </si>
  <si>
    <t xml:space="preserve">미장교육을 하였습니다. 썰기 두께 , 굽기 , 소금 , 후추 간 </t>
    <phoneticPr fontId="3" type="noConversion"/>
  </si>
  <si>
    <t xml:space="preserve">일일 전도금 사용 내역 :   </t>
    <phoneticPr fontId="3" type="noConversion"/>
  </si>
  <si>
    <t>주방</t>
    <phoneticPr fontId="3" type="noConversion"/>
  </si>
  <si>
    <t>사용일</t>
    <phoneticPr fontId="3" type="noConversion"/>
  </si>
  <si>
    <t>금액</t>
    <phoneticPr fontId="3" type="noConversion"/>
  </si>
  <si>
    <t>사 유</t>
    <phoneticPr fontId="3" type="noConversion"/>
  </si>
  <si>
    <t>홀</t>
    <phoneticPr fontId="3" type="noConversion"/>
  </si>
  <si>
    <t>총 금액</t>
    <phoneticPr fontId="3" type="noConversion"/>
  </si>
  <si>
    <t>1. 연말모임 고객문의</t>
    <phoneticPr fontId="3" type="noConversion"/>
  </si>
  <si>
    <t xml:space="preserve"> 연말 단체 모임 문의가 이어지고 있습니다. 홀직원들은 고객유치와  단체 모임이 원활</t>
    <phoneticPr fontId="3" type="noConversion"/>
  </si>
  <si>
    <t>2. 와인리스트 임과장 전달</t>
    <phoneticPr fontId="3" type="noConversion"/>
  </si>
  <si>
    <t xml:space="preserve">  -&gt;와인선생님 검수를 통하여 정리된 와인리스트를 임과장에게 전달,</t>
    <phoneticPr fontId="3" type="noConversion"/>
  </si>
  <si>
    <t xml:space="preserve">      바뀌는 리스트 와인들의 재고가 있는지 확인여부와 반품하는 와인들중</t>
    <phoneticPr fontId="3" type="noConversion"/>
  </si>
  <si>
    <t xml:space="preserve">      안되는 와인들을 체크하여 내일까지 알려주기로 하였습니다.</t>
    <phoneticPr fontId="3" type="noConversion"/>
  </si>
  <si>
    <t xml:space="preserve">     내일 최종확정되는 리스트 입고가격까지 체크하여 대표님께 보내드리겠습니다.</t>
    <phoneticPr fontId="3" type="noConversion"/>
  </si>
  <si>
    <t xml:space="preserve">      대표님결제 후 프린트 진행하려고 합니다.</t>
    <phoneticPr fontId="3" type="noConversion"/>
  </si>
  <si>
    <t>박신정</t>
    <phoneticPr fontId="3" type="noConversion"/>
  </si>
  <si>
    <t>엄재경</t>
    <phoneticPr fontId="3" type="noConversion"/>
  </si>
  <si>
    <t>임민석</t>
    <phoneticPr fontId="3" type="noConversion"/>
  </si>
  <si>
    <t>하게 진행될수 있도록 최대한 성의껏 문의에 응하고 있습니다.</t>
    <phoneticPr fontId="3" type="noConversion"/>
  </si>
  <si>
    <t>2012.12.03(월)</t>
    <phoneticPr fontId="3" type="noConversion"/>
  </si>
  <si>
    <t>2012.12.04(화)</t>
    <phoneticPr fontId="3" type="noConversion"/>
  </si>
  <si>
    <t>주방 휴무 :  강지원 사원</t>
    <phoneticPr fontId="3" type="noConversion"/>
  </si>
  <si>
    <t>이성춘 사원, 이선호 사원, 이휘영 사원</t>
    <phoneticPr fontId="3" type="noConversion"/>
  </si>
  <si>
    <t>공충식 대리</t>
    <phoneticPr fontId="3" type="noConversion"/>
  </si>
  <si>
    <t>손경화</t>
    <phoneticPr fontId="3" type="noConversion"/>
  </si>
  <si>
    <t>박성남</t>
    <phoneticPr fontId="3" type="noConversion"/>
  </si>
  <si>
    <t>이수경</t>
    <phoneticPr fontId="3" type="noConversion"/>
  </si>
  <si>
    <t>옥주현</t>
    <phoneticPr fontId="3" type="noConversion"/>
  </si>
  <si>
    <t>1. 이휘영 사원 샐러드 교육및 가지 그라탕 준비 기초교육</t>
    <phoneticPr fontId="3" type="noConversion"/>
  </si>
  <si>
    <t>이성춘 사원지도하에 샐러드 교육및 가지 그라탕 미장 준비.</t>
    <phoneticPr fontId="3" type="noConversion"/>
  </si>
  <si>
    <t>2. 이선호 사원 토마토소스 교육및 주방냉장고 정리</t>
    <phoneticPr fontId="3" type="noConversion"/>
  </si>
  <si>
    <t>이성춘 사원지도하에 토마토소스 재료 준비와 끓이는 방법</t>
    <phoneticPr fontId="3" type="noConversion"/>
  </si>
  <si>
    <t>교육및 주방 냉장고 정리실시.</t>
    <phoneticPr fontId="3" type="noConversion"/>
  </si>
  <si>
    <t>3. 임유리 사원 마늘칩 조리교육 및 피자교육</t>
    <phoneticPr fontId="3" type="noConversion"/>
  </si>
  <si>
    <t>이동훈 주임 지도하에 마늘칩 준비과정 및 피자도우 피는법</t>
    <phoneticPr fontId="3" type="noConversion"/>
  </si>
  <si>
    <t>교육실시.</t>
    <phoneticPr fontId="3" type="noConversion"/>
  </si>
  <si>
    <t>홀 휴무: 유보람 사원</t>
    <phoneticPr fontId="3" type="noConversion"/>
  </si>
  <si>
    <t>안치권 사원</t>
    <phoneticPr fontId="3" type="noConversion"/>
  </si>
  <si>
    <t>이두영 사원</t>
    <phoneticPr fontId="3" type="noConversion"/>
  </si>
  <si>
    <t>최향경 대리, 김윤영 주임 전가영 사원</t>
    <phoneticPr fontId="3" type="noConversion"/>
  </si>
  <si>
    <t>안치권 사원, 이두영사원</t>
    <phoneticPr fontId="3" type="noConversion"/>
  </si>
  <si>
    <t>최향경 대리,김윤영주임,전가영 사원</t>
    <phoneticPr fontId="3" type="noConversion"/>
  </si>
  <si>
    <t xml:space="preserve">2.이두영 사원에게 룸섹션을 맡게 하여 한 테이블에서 응대하는 흐름을 읽을 수 </t>
    <phoneticPr fontId="3" type="noConversion"/>
  </si>
  <si>
    <t xml:space="preserve">있도록 주문부터 마지막 계산까지 맡아 차분하게 진행하였습니다. </t>
    <phoneticPr fontId="3" type="noConversion"/>
  </si>
  <si>
    <t>3.전가영 사원은 레몬에이드 만들어 제공하는 교육을 실시, 카푸치노 밀크폼 연습은</t>
    <phoneticPr fontId="3" type="noConversion"/>
  </si>
  <si>
    <t>꾸준히 하고 있습니다.</t>
    <phoneticPr fontId="3" type="noConversion"/>
  </si>
  <si>
    <t>1. 2층 창문쪽과, 바안쪽청소를 실시 하였습니다.</t>
    <phoneticPr fontId="3" type="noConversion"/>
  </si>
  <si>
    <t>4. 런치타임에는 세트와 함께 에피타이져를 주문하여 드시는 손님이 늘었습니다.</t>
    <phoneticPr fontId="3" type="noConversion"/>
  </si>
  <si>
    <t xml:space="preserve">   아란치니와 우오바의 반응이 좋았습니다.</t>
    <phoneticPr fontId="3" type="noConversion"/>
  </si>
  <si>
    <t>&lt;추가 예약 사항&gt;</t>
    <phoneticPr fontId="3" type="noConversion"/>
  </si>
  <si>
    <t xml:space="preserve">   </t>
    <phoneticPr fontId="3" type="noConversion"/>
  </si>
  <si>
    <t xml:space="preserve"> * 12월19일 강회장님 저녁6:00~7:00, 15분, 4층으로 예약되었습니다.</t>
    <phoneticPr fontId="3" type="noConversion"/>
  </si>
  <si>
    <t>2012.12.05(수)</t>
    <phoneticPr fontId="3" type="noConversion"/>
  </si>
  <si>
    <t>이윤선 님</t>
    <phoneticPr fontId="3" type="noConversion"/>
  </si>
  <si>
    <t>김은영 님</t>
    <phoneticPr fontId="3" type="noConversion"/>
  </si>
  <si>
    <t>권혜영 님</t>
    <phoneticPr fontId="3" type="noConversion"/>
  </si>
  <si>
    <t>조은희 님</t>
    <phoneticPr fontId="3" type="noConversion"/>
  </si>
  <si>
    <t>임다은 님</t>
    <phoneticPr fontId="3" type="noConversion"/>
  </si>
  <si>
    <t xml:space="preserve"> sujiki 님</t>
    <phoneticPr fontId="3" type="noConversion"/>
  </si>
  <si>
    <t>지인 님</t>
    <phoneticPr fontId="3" type="noConversion"/>
  </si>
  <si>
    <t>주방 휴무 :  이선호 사원, 임유리 사원, 이휘영 사원</t>
    <phoneticPr fontId="3" type="noConversion"/>
  </si>
  <si>
    <t>강지원 사원</t>
    <phoneticPr fontId="3" type="noConversion"/>
  </si>
  <si>
    <t>이동훈 주임</t>
    <phoneticPr fontId="3" type="noConversion"/>
  </si>
  <si>
    <t>이성춘 사원</t>
    <phoneticPr fontId="3" type="noConversion"/>
  </si>
  <si>
    <t>1. 이성춘 사원 스케줄 변경</t>
    <phoneticPr fontId="3" type="noConversion"/>
  </si>
  <si>
    <t>이성춘 사원 과민성 대장증후군 및 허리 염증으로 인하여</t>
    <phoneticPr fontId="3" type="noConversion"/>
  </si>
  <si>
    <t>스케줄 변경</t>
    <phoneticPr fontId="3" type="noConversion"/>
  </si>
  <si>
    <t>2. 와인타임과 시즌메뉴 미팅</t>
    <phoneticPr fontId="3" type="noConversion"/>
  </si>
  <si>
    <t>와인타임 셋팅 및 홍보에 관하여 사원들의 의견제시</t>
    <phoneticPr fontId="3" type="noConversion"/>
  </si>
  <si>
    <t xml:space="preserve">   기존 시금지 피자에서 토마토 소스를 넣어주고 토핑제료</t>
    <phoneticPr fontId="3" type="noConversion"/>
  </si>
  <si>
    <t xml:space="preserve">   작업에 관하여 수정및 테스팅</t>
    <phoneticPr fontId="3" type="noConversion"/>
  </si>
  <si>
    <t>3.시즌피자 수정작업</t>
    <phoneticPr fontId="3" type="noConversion"/>
  </si>
  <si>
    <t>3. 시즌 메뉴컴펌</t>
    <phoneticPr fontId="3" type="noConversion"/>
  </si>
  <si>
    <t xml:space="preserve">  비트샐러드</t>
    <phoneticPr fontId="3" type="noConversion"/>
  </si>
  <si>
    <t xml:space="preserve">  칵테일 소스를 곁들인 석화안티</t>
    <phoneticPr fontId="3" type="noConversion"/>
  </si>
  <si>
    <t xml:space="preserve">  매생이 굴 파스타</t>
    <phoneticPr fontId="3" type="noConversion"/>
  </si>
  <si>
    <t xml:space="preserve">  스페셜 까르니(유자와감자, 버섯을 곁들인 닭오븐구이)</t>
    <phoneticPr fontId="3" type="noConversion"/>
  </si>
  <si>
    <t>홀 휴무: 최향경 대리</t>
    <phoneticPr fontId="3" type="noConversion"/>
  </si>
  <si>
    <t>유보람 사원</t>
    <phoneticPr fontId="3" type="noConversion"/>
  </si>
  <si>
    <t>유보람 사원, 안치권 사원</t>
    <phoneticPr fontId="3" type="noConversion"/>
  </si>
  <si>
    <t>김윤영주임, 이두영사원</t>
    <phoneticPr fontId="3" type="noConversion"/>
  </si>
  <si>
    <t>1.눈이 많이와 이동 불편함에도  단골고객님외 많은 고객님들 이용해 주셨습니다.</t>
    <phoneticPr fontId="3" type="noConversion"/>
  </si>
  <si>
    <t>단골 고객이신 지인 님 방문해 주셨으며 매번 감사하게 잘먹고 간다며 만족표현 해</t>
    <phoneticPr fontId="3" type="noConversion"/>
  </si>
  <si>
    <t xml:space="preserve">주셨습니다. </t>
    <phoneticPr fontId="3" type="noConversion"/>
  </si>
  <si>
    <t>2. 직원들과 함께 미팅을 통해 오늘부터 진행하는 와인 타임에 대해 디테일한 메뉴얼</t>
    <phoneticPr fontId="3" type="noConversion"/>
  </si>
  <si>
    <t xml:space="preserve">에 관하여 의논하고  실행을 통해 보안점에 대해서 미팅에서 다시 의논하겠습니다. </t>
    <phoneticPr fontId="3" type="noConversion"/>
  </si>
  <si>
    <t>2012.12.06(목)</t>
    <phoneticPr fontId="3" type="noConversion"/>
  </si>
  <si>
    <t>이동훈 주임</t>
    <phoneticPr fontId="3" type="noConversion"/>
  </si>
  <si>
    <t>김비윤 님</t>
    <phoneticPr fontId="3" type="noConversion"/>
  </si>
  <si>
    <t>서현덕 이사님</t>
    <phoneticPr fontId="3" type="noConversion"/>
  </si>
  <si>
    <t>정해욱 님</t>
    <phoneticPr fontId="3" type="noConversion"/>
  </si>
  <si>
    <t>최수형 님</t>
    <phoneticPr fontId="3" type="noConversion"/>
  </si>
  <si>
    <t>김리라 님</t>
    <phoneticPr fontId="3" type="noConversion"/>
  </si>
  <si>
    <t>김준 변호사님</t>
    <phoneticPr fontId="3" type="noConversion"/>
  </si>
  <si>
    <t>신윤하 님</t>
    <phoneticPr fontId="3" type="noConversion"/>
  </si>
  <si>
    <t>1. 12월 예약상황 및 치즈판매 관련미팅</t>
    <phoneticPr fontId="3" type="noConversion"/>
  </si>
  <si>
    <t xml:space="preserve">  12월 예약상황 파악및 준비</t>
    <phoneticPr fontId="3" type="noConversion"/>
  </si>
  <si>
    <t xml:space="preserve">  치즈와 올리브및 프로슈토의 셋트판매 의견제시</t>
    <phoneticPr fontId="3" type="noConversion"/>
  </si>
  <si>
    <t xml:space="preserve">  간단하게 먹을수 있는 치즈 하프플레이트 의논</t>
    <phoneticPr fontId="3" type="noConversion"/>
  </si>
  <si>
    <t xml:space="preserve">  치즈 단가및 판매가격 의논</t>
    <phoneticPr fontId="3" type="noConversion"/>
  </si>
  <si>
    <t xml:space="preserve">  치즈 매입및 쇼케이스 진열</t>
    <phoneticPr fontId="3" type="noConversion"/>
  </si>
  <si>
    <t xml:space="preserve">  </t>
    <phoneticPr fontId="3" type="noConversion"/>
  </si>
  <si>
    <t>안치권 사원</t>
    <phoneticPr fontId="3" type="noConversion"/>
  </si>
  <si>
    <t>김윤영대리, 이두영사원</t>
    <phoneticPr fontId="3" type="noConversion"/>
  </si>
  <si>
    <t>최향경대리, 이두영사원</t>
    <phoneticPr fontId="3" type="noConversion"/>
  </si>
  <si>
    <t>1.추운날씨와 미끄러운 눈길로 인하여 예약손님외에 일반손님의 방문이 없었습니다.</t>
    <phoneticPr fontId="3" type="noConversion"/>
  </si>
  <si>
    <t xml:space="preserve">2. 쇼케이스 아래칸에 치즈로 디스플레이하였으며 와인타임시 적극적으로 </t>
    <phoneticPr fontId="3" type="noConversion"/>
  </si>
  <si>
    <t xml:space="preserve">    판매할려고합니다.</t>
    <phoneticPr fontId="3" type="noConversion"/>
  </si>
  <si>
    <t xml:space="preserve">    손님이 쇼케이스에 진열되어있는 케이크를 보고 주문하는것처럼 진열되어있는 </t>
    <phoneticPr fontId="3" type="noConversion"/>
  </si>
  <si>
    <t xml:space="preserve">   치즈와 올리브를 주문하여 테이블에서 드실 수 있게 판매하였으면 합니다.</t>
    <phoneticPr fontId="3" type="noConversion"/>
  </si>
  <si>
    <t xml:space="preserve">   이에 가격을 입고가에 \5,000 더 받은 금액으로 판매가를 정하였으면 합니다.</t>
    <phoneticPr fontId="3" type="noConversion"/>
  </si>
  <si>
    <t xml:space="preserve">    </t>
    <phoneticPr fontId="3" type="noConversion"/>
  </si>
  <si>
    <t>3. 내일부터 새로운 와인리스트의 와인들 입고되며, 기존의 와인들 반품진행됩니다.</t>
    <phoneticPr fontId="3" type="noConversion"/>
  </si>
  <si>
    <t xml:space="preserve">   (반품이 안되는 와인은 리스트에 함께 기재하여 판매됩니다.)</t>
    <phoneticPr fontId="3" type="noConversion"/>
  </si>
  <si>
    <t>Roma, 기념일</t>
    <phoneticPr fontId="3" type="noConversion"/>
  </si>
  <si>
    <t>최근 자주 방문하셨던 분</t>
    <phoneticPr fontId="3" type="noConversion"/>
  </si>
  <si>
    <t>홀 휴무: 김윤영 주임, 전가영사원</t>
    <phoneticPr fontId="3" type="noConversion"/>
  </si>
  <si>
    <t>안치권택시비</t>
    <phoneticPr fontId="3" type="noConversion"/>
  </si>
  <si>
    <t>2012.12.07(금)</t>
    <phoneticPr fontId="3" type="noConversion"/>
  </si>
  <si>
    <t>최은령 님</t>
    <phoneticPr fontId="3" type="noConversion"/>
  </si>
  <si>
    <t>최수혜 님</t>
    <phoneticPr fontId="3" type="noConversion"/>
  </si>
  <si>
    <t>김경희 님</t>
    <phoneticPr fontId="3" type="noConversion"/>
  </si>
  <si>
    <t>노재환 님</t>
    <phoneticPr fontId="3" type="noConversion"/>
  </si>
  <si>
    <t>유재한 님</t>
    <phoneticPr fontId="3" type="noConversion"/>
  </si>
  <si>
    <t>1. 치즈 가격및 이름 라벨작성</t>
    <phoneticPr fontId="3" type="noConversion"/>
  </si>
  <si>
    <t xml:space="preserve">  치즈가격과 이름 라벨을 작성하여 부착.</t>
    <phoneticPr fontId="3" type="noConversion"/>
  </si>
  <si>
    <t>2. 크리스마스 코스 에피타이져 테스팅</t>
    <phoneticPr fontId="3" type="noConversion"/>
  </si>
  <si>
    <t xml:space="preserve">  크리스마스 코스에 컬리플라워와 끼리치즈, 까망벨치즈, </t>
    <phoneticPr fontId="3" type="noConversion"/>
  </si>
  <si>
    <t>리코타치즈로 속을 채운 라비올리 테스팅 실시.</t>
    <phoneticPr fontId="3" type="noConversion"/>
  </si>
  <si>
    <t xml:space="preserve">비컨힐 </t>
    <phoneticPr fontId="3" type="noConversion"/>
  </si>
  <si>
    <t>홀 휴무: 안치권사원, 전가영사원</t>
    <phoneticPr fontId="3" type="noConversion"/>
  </si>
  <si>
    <t>김윤영주임</t>
    <phoneticPr fontId="3" type="noConversion"/>
  </si>
  <si>
    <t>이두영사원</t>
    <phoneticPr fontId="3" type="noConversion"/>
  </si>
  <si>
    <t>최향경대리, 유보람사원</t>
    <phoneticPr fontId="3" type="noConversion"/>
  </si>
  <si>
    <t>김윤영주임</t>
    <phoneticPr fontId="3" type="noConversion"/>
  </si>
  <si>
    <t>Dinner A set이용.</t>
    <phoneticPr fontId="3" type="noConversion"/>
  </si>
  <si>
    <t>Lunch B set이용</t>
    <phoneticPr fontId="3" type="noConversion"/>
  </si>
  <si>
    <t>유보람 사원</t>
    <phoneticPr fontId="3" type="noConversion"/>
  </si>
  <si>
    <t>최향경대리, 김윤영주임, 이두영사원</t>
    <phoneticPr fontId="3" type="noConversion"/>
  </si>
  <si>
    <t>1. 와인교육실시</t>
    <phoneticPr fontId="3" type="noConversion"/>
  </si>
  <si>
    <t xml:space="preserve">   AM9:30~11:00 와인교육실시하였습니다.</t>
    <phoneticPr fontId="3" type="noConversion"/>
  </si>
  <si>
    <t xml:space="preserve">   포도재배에서 수확과정과 와인제조과정에 관하여 수업진행되었습니다.</t>
    <phoneticPr fontId="3" type="noConversion"/>
  </si>
  <si>
    <t>2. 와인입고</t>
    <phoneticPr fontId="3" type="noConversion"/>
  </si>
  <si>
    <t xml:space="preserve">    NEW와인리스트의 와인들이 입고되어 POS입력완료, 오늘부터 판매실시하였습니다.</t>
    <phoneticPr fontId="3" type="noConversion"/>
  </si>
  <si>
    <t xml:space="preserve">    </t>
    <phoneticPr fontId="3" type="noConversion"/>
  </si>
  <si>
    <t>3. 오늘 디너 예약 김경희 님(Dinner Bset 이용)은 저번에 박동창 님 모임때 오셨던</t>
    <phoneticPr fontId="3" type="noConversion"/>
  </si>
  <si>
    <t xml:space="preserve">    지인분의 모임이였습니다.</t>
    <phoneticPr fontId="3" type="noConversion"/>
  </si>
  <si>
    <t xml:space="preserve">    낮에는 조경원 손님(4명) 방문있었으며 단품으로 식사이용하였습니다.</t>
    <phoneticPr fontId="3" type="noConversion"/>
  </si>
  <si>
    <t xml:space="preserve">  </t>
    <phoneticPr fontId="3" type="noConversion"/>
  </si>
  <si>
    <t>2012.12.08(토)</t>
    <phoneticPr fontId="3" type="noConversion"/>
  </si>
  <si>
    <t>주방 휴무 :  이성춘 사원, 이선호 사원, 임유리 사원, 이휘영 사원</t>
    <phoneticPr fontId="3" type="noConversion"/>
  </si>
  <si>
    <t>시간</t>
    <phoneticPr fontId="3" type="noConversion"/>
  </si>
  <si>
    <t>예약자</t>
    <phoneticPr fontId="3" type="noConversion"/>
  </si>
  <si>
    <t>인원수</t>
    <phoneticPr fontId="3" type="noConversion"/>
  </si>
  <si>
    <t>윤영혜 님</t>
    <phoneticPr fontId="3" type="noConversion"/>
  </si>
  <si>
    <t>사쿠라이 님</t>
    <phoneticPr fontId="3" type="noConversion"/>
  </si>
  <si>
    <t>김지연 님</t>
    <phoneticPr fontId="3" type="noConversion"/>
  </si>
  <si>
    <t>박선희 한복</t>
    <phoneticPr fontId="3" type="noConversion"/>
  </si>
  <si>
    <t>이한나</t>
    <phoneticPr fontId="3" type="noConversion"/>
  </si>
  <si>
    <t>10~11</t>
    <phoneticPr fontId="3" type="noConversion"/>
  </si>
  <si>
    <t>임유리 사원</t>
    <phoneticPr fontId="3" type="noConversion"/>
  </si>
  <si>
    <t>주방 휴무 :  이성춘 사원</t>
    <phoneticPr fontId="3" type="noConversion"/>
  </si>
  <si>
    <t>2. 12월 예약확인과 코스메뉴 숙지 미팅</t>
    <phoneticPr fontId="3" type="noConversion"/>
  </si>
  <si>
    <t xml:space="preserve">  12월 예약확인과 주방준비차원 예약자 메뉴확인.</t>
    <phoneticPr fontId="3" type="noConversion"/>
  </si>
  <si>
    <t xml:space="preserve">  공충식 대리, 최향경 대리 업장근처 업무종료후 벤치마킹. </t>
    <phoneticPr fontId="3" type="noConversion"/>
  </si>
  <si>
    <t>공충식 대리, 이선호 사원</t>
    <phoneticPr fontId="3" type="noConversion"/>
  </si>
  <si>
    <t>강지원 사원, 이휘영 사원</t>
    <phoneticPr fontId="3" type="noConversion"/>
  </si>
  <si>
    <t>홀 휴무: 유보람 사원</t>
    <phoneticPr fontId="3" type="noConversion"/>
  </si>
  <si>
    <t>이두영사원</t>
    <phoneticPr fontId="3" type="noConversion"/>
  </si>
  <si>
    <t>최향경대리, 김윤영주임, 전가영사원</t>
    <phoneticPr fontId="3" type="noConversion"/>
  </si>
  <si>
    <t>안치권사원</t>
    <phoneticPr fontId="3" type="noConversion"/>
  </si>
  <si>
    <t>1. 이선호사원 파스타교육</t>
    <phoneticPr fontId="3" type="noConversion"/>
  </si>
  <si>
    <t>1. 추운날씨에도 불구하고 연말 각종 모임 손님들이 이용해주셨습니다.</t>
    <phoneticPr fontId="3" type="noConversion"/>
  </si>
  <si>
    <t xml:space="preserve"> - 동창 모임, 회사 송년회 단체손님 유치가 이루어지고 있어서 다음 재방문을 위해서</t>
    <phoneticPr fontId="3" type="noConversion"/>
  </si>
  <si>
    <t>최상의 서비스와 맛을 제공하도록 신경쓰도록 해야겠습니다.</t>
    <phoneticPr fontId="3" type="noConversion"/>
  </si>
  <si>
    <t>2. 2층 주방 위층 칠판내용 변경</t>
    <phoneticPr fontId="3" type="noConversion"/>
  </si>
  <si>
    <t xml:space="preserve"> - 현재 판매되고 있는 시즌메뉴관련 내용으로 알아보기 쉽게 변경하였습니다.</t>
    <phoneticPr fontId="3" type="noConversion"/>
  </si>
  <si>
    <t>2012.12.09(일)</t>
    <phoneticPr fontId="3" type="noConversion"/>
  </si>
  <si>
    <t>최영상회장님</t>
    <phoneticPr fontId="3" type="noConversion"/>
  </si>
  <si>
    <t>김지현님</t>
    <phoneticPr fontId="3" type="noConversion"/>
  </si>
  <si>
    <t>유보람사원</t>
    <phoneticPr fontId="3" type="noConversion"/>
  </si>
  <si>
    <t>최향경대리, 안치권사원, 전가영사원</t>
    <phoneticPr fontId="3" type="noConversion"/>
  </si>
  <si>
    <t>안치권사원</t>
    <phoneticPr fontId="3" type="noConversion"/>
  </si>
  <si>
    <t>최향경대리,  전가영사원</t>
    <phoneticPr fontId="3" type="noConversion"/>
  </si>
  <si>
    <t>1. 전가영 사원 커피교육 실시.</t>
    <phoneticPr fontId="3" type="noConversion"/>
  </si>
  <si>
    <t xml:space="preserve">  이선호 사원 파스타 준비과정과 미장 잡는법, 조리방법 교육. </t>
    <phoneticPr fontId="3" type="noConversion"/>
  </si>
  <si>
    <t xml:space="preserve"> 전가영사원을 카푸치노를 중점으로 하여,  커피교육을 실시 했습니다.</t>
    <phoneticPr fontId="3" type="noConversion"/>
  </si>
  <si>
    <t xml:space="preserve">2. 사무실 대청소 </t>
    <phoneticPr fontId="3" type="noConversion"/>
  </si>
  <si>
    <t>유지하도록 노력하겠습니다.</t>
    <phoneticPr fontId="3" type="noConversion"/>
  </si>
  <si>
    <t>3. 와인타임및 12월 컨셉에 맞는 선곡완료.</t>
    <phoneticPr fontId="3" type="noConversion"/>
  </si>
  <si>
    <t xml:space="preserve">명쾌한 분위기위주로 선곡하여, 강추위로 인해 움츠려져 있는 요즘 어울리는 곡이라 </t>
    <phoneticPr fontId="3" type="noConversion"/>
  </si>
  <si>
    <t xml:space="preserve">생각 됩니다. </t>
    <phoneticPr fontId="3" type="noConversion"/>
  </si>
  <si>
    <t xml:space="preserve">  와인타임과 12월에 사용될 음악50곡을 선정하여, 리스트업을 완료했습니다.</t>
    <phoneticPr fontId="3" type="noConversion"/>
  </si>
  <si>
    <t xml:space="preserve">  주방직원과 홀직원이 협동하여, 사무실 대청소를 실시하였습니다. 이상태로 청결을</t>
    <phoneticPr fontId="3" type="noConversion"/>
  </si>
  <si>
    <t>단골손님,부부동반모임, Verona</t>
    <phoneticPr fontId="3" type="noConversion"/>
  </si>
  <si>
    <t>홀 휴무: 김윤영 주임, 이두영 사원</t>
    <phoneticPr fontId="3" type="noConversion"/>
  </si>
  <si>
    <t>가지구입</t>
    <phoneticPr fontId="3" type="noConversion"/>
  </si>
  <si>
    <t>직원일요일식대</t>
    <phoneticPr fontId="3" type="noConversion"/>
  </si>
  <si>
    <t>1. 이휘영 사원,이유리 사원 교육 실시.</t>
    <phoneticPr fontId="3" type="noConversion"/>
  </si>
  <si>
    <t>이휘영사원 : 샐러드파트</t>
    <phoneticPr fontId="3" type="noConversion"/>
  </si>
  <si>
    <t>이유리사원 : 피자파트 및 안티파스티 재료준비 교육 실시</t>
    <phoneticPr fontId="3" type="noConversion"/>
  </si>
  <si>
    <t>2012.12.10(월)</t>
    <phoneticPr fontId="3" type="noConversion"/>
  </si>
  <si>
    <t>주방 휴무 :  이동훈 주임</t>
    <phoneticPr fontId="3" type="noConversion"/>
  </si>
  <si>
    <t>이성춘 사원</t>
    <phoneticPr fontId="3" type="noConversion"/>
  </si>
  <si>
    <t>임유리 사원</t>
    <phoneticPr fontId="3" type="noConversion"/>
  </si>
  <si>
    <t>공충식 대리, 이선호 사원</t>
    <phoneticPr fontId="3" type="noConversion"/>
  </si>
  <si>
    <t>강지원 사원, 이휘영 사원</t>
    <phoneticPr fontId="3" type="noConversion"/>
  </si>
  <si>
    <t>이성춘 사원</t>
    <phoneticPr fontId="3" type="noConversion"/>
  </si>
  <si>
    <t>주방 휴무 :  강지원 사원, 임유리 사원</t>
    <phoneticPr fontId="3" type="noConversion"/>
  </si>
  <si>
    <t>공충식 대리, 이선호 사원</t>
    <phoneticPr fontId="3" type="noConversion"/>
  </si>
  <si>
    <t>이성춘 사원, 이휘영 사원</t>
    <phoneticPr fontId="3" type="noConversion"/>
  </si>
  <si>
    <t>이성춘 사원</t>
    <phoneticPr fontId="3" type="noConversion"/>
  </si>
  <si>
    <t>김현주 님</t>
    <phoneticPr fontId="3" type="noConversion"/>
  </si>
  <si>
    <t>박효숙 님</t>
    <phoneticPr fontId="3" type="noConversion"/>
  </si>
  <si>
    <t>이선영 님</t>
    <phoneticPr fontId="3" type="noConversion"/>
  </si>
  <si>
    <t>황두진 님</t>
    <phoneticPr fontId="3" type="noConversion"/>
  </si>
  <si>
    <t>윤정원 님</t>
    <phoneticPr fontId="3" type="noConversion"/>
  </si>
  <si>
    <t>문민영 님</t>
    <phoneticPr fontId="3" type="noConversion"/>
  </si>
  <si>
    <t>안선아 님</t>
    <phoneticPr fontId="3" type="noConversion"/>
  </si>
  <si>
    <t>1. 공충식 대리 안티파스토 테스팅</t>
    <phoneticPr fontId="3" type="noConversion"/>
  </si>
  <si>
    <r>
      <t xml:space="preserve">  </t>
    </r>
    <r>
      <rPr>
        <b/>
        <sz val="11"/>
        <color theme="1"/>
        <rFont val="맑은 고딕"/>
        <family val="3"/>
        <charset val="129"/>
        <scheme val="minor"/>
      </rPr>
      <t>참치</t>
    </r>
    <r>
      <rPr>
        <b/>
        <sz val="11"/>
        <color theme="1"/>
        <rFont val="맑은 고딕"/>
        <family val="2"/>
        <charset val="129"/>
        <scheme val="minor"/>
      </rPr>
      <t xml:space="preserve"> 타다끼</t>
    </r>
    <phoneticPr fontId="3" type="noConversion"/>
  </si>
  <si>
    <t xml:space="preserve">  닭가슴살 이볼틴</t>
    <phoneticPr fontId="3" type="noConversion"/>
  </si>
  <si>
    <t>2. 크리스마스 메뉴 사진촬영</t>
    <phoneticPr fontId="3" type="noConversion"/>
  </si>
  <si>
    <t xml:space="preserve">  가지 멜란제</t>
    <phoneticPr fontId="3" type="noConversion"/>
  </si>
  <si>
    <t xml:space="preserve">  시즌 샐러드</t>
    <phoneticPr fontId="3" type="noConversion"/>
  </si>
  <si>
    <t xml:space="preserve">  소꼬리 파스타</t>
    <phoneticPr fontId="3" type="noConversion"/>
  </si>
  <si>
    <t xml:space="preserve">  랍스타</t>
    <phoneticPr fontId="3" type="noConversion"/>
  </si>
  <si>
    <t>2012.12.11(화)</t>
    <phoneticPr fontId="3" type="noConversion"/>
  </si>
  <si>
    <t>주방 휴무 :  강지원 사원, 이휘영 사원</t>
    <phoneticPr fontId="3" type="noConversion"/>
  </si>
  <si>
    <t>이성춘 사원</t>
    <phoneticPr fontId="3" type="noConversion"/>
  </si>
  <si>
    <t>임유리 사원</t>
    <phoneticPr fontId="3" type="noConversion"/>
  </si>
  <si>
    <t>오시마 상</t>
    <phoneticPr fontId="3" type="noConversion"/>
  </si>
  <si>
    <t>홍조연 님</t>
    <phoneticPr fontId="3" type="noConversion"/>
  </si>
  <si>
    <t>박민종 님</t>
    <phoneticPr fontId="3" type="noConversion"/>
  </si>
  <si>
    <t>김지은 님</t>
    <phoneticPr fontId="3" type="noConversion"/>
  </si>
  <si>
    <t>남영삼 님</t>
    <phoneticPr fontId="3" type="noConversion"/>
  </si>
  <si>
    <t>김소정 님</t>
    <phoneticPr fontId="3" type="noConversion"/>
  </si>
  <si>
    <t>D.S 모임</t>
    <phoneticPr fontId="3" type="noConversion"/>
  </si>
  <si>
    <t>장예리</t>
    <phoneticPr fontId="3" type="noConversion"/>
  </si>
  <si>
    <t xml:space="preserve">1. 레몬샤벳 디져트 테스팅 </t>
    <phoneticPr fontId="3" type="noConversion"/>
  </si>
  <si>
    <t xml:space="preserve">  레몬샤벳 테스팅 및 코스메뉴 레몬샤벳 제공</t>
    <phoneticPr fontId="3" type="noConversion"/>
  </si>
  <si>
    <t>오전</t>
    <phoneticPr fontId="3" type="noConversion"/>
  </si>
  <si>
    <t>오후</t>
    <phoneticPr fontId="3" type="noConversion"/>
  </si>
  <si>
    <t>오전</t>
    <phoneticPr fontId="3" type="noConversion"/>
  </si>
  <si>
    <t>오후</t>
    <phoneticPr fontId="3" type="noConversion"/>
  </si>
  <si>
    <t xml:space="preserve">  깔라마리, 우오바</t>
    <phoneticPr fontId="3" type="noConversion"/>
  </si>
  <si>
    <t xml:space="preserve">  풍기 샐러드</t>
    <phoneticPr fontId="3" type="noConversion"/>
  </si>
  <si>
    <t xml:space="preserve">  마르게리타</t>
    <phoneticPr fontId="3" type="noConversion"/>
  </si>
  <si>
    <t xml:space="preserve">  까르보나라, 마레 리조또</t>
    <phoneticPr fontId="3" type="noConversion"/>
  </si>
  <si>
    <t xml:space="preserve">  등심, 디아볼라</t>
    <phoneticPr fontId="3" type="noConversion"/>
  </si>
  <si>
    <t xml:space="preserve">  디져트</t>
    <phoneticPr fontId="3" type="noConversion"/>
  </si>
  <si>
    <t>Roma, D/A set</t>
    <phoneticPr fontId="3" type="noConversion"/>
  </si>
  <si>
    <t>2. 연말쉐어 코스메뉴 판매-4인 SH 제공</t>
    <phoneticPr fontId="3" type="noConversion"/>
  </si>
  <si>
    <t>1. 오늘의 예약고객</t>
    <phoneticPr fontId="3" type="noConversion"/>
  </si>
  <si>
    <t>D/S 모임은 전준 님(중학생 학부모 모임) 모임이였으며, 석화,새우텀블 아미쥬 서비스로</t>
    <phoneticPr fontId="3" type="noConversion"/>
  </si>
  <si>
    <t xml:space="preserve">제공되었습니다. </t>
    <phoneticPr fontId="3" type="noConversion"/>
  </si>
  <si>
    <t>사항으로 연말분위기의 꽃장식까지 셋팅되었습니다.</t>
    <phoneticPr fontId="3" type="noConversion"/>
  </si>
  <si>
    <t>김소정 님4층에서 직장 송년회식 모임으로 D/A set로 진행되었으며, 고객님의 주문</t>
    <phoneticPr fontId="3" type="noConversion"/>
  </si>
  <si>
    <t>2. 12월 12일 예약사항</t>
    <phoneticPr fontId="3" type="noConversion"/>
  </si>
  <si>
    <t xml:space="preserve"> - 본사 소개(잡지사 회식):Roma, 10명, 45,000Tasting(크리스마스런치메뉴제공)</t>
    <phoneticPr fontId="3" type="noConversion"/>
  </si>
  <si>
    <t xml:space="preserve">  송년회식이며 본사에서 20% 할인요청하였습니다.</t>
    <phoneticPr fontId="3" type="noConversion"/>
  </si>
  <si>
    <t xml:space="preserve"> -Dinner 예약사항</t>
    <phoneticPr fontId="3" type="noConversion"/>
  </si>
  <si>
    <t xml:space="preserve">     (구아도 2병, 브루넬로반피2병 =&gt;2세트 포장하여 준비됩니다.)</t>
    <phoneticPr fontId="3" type="noConversion"/>
  </si>
  <si>
    <t xml:space="preserve">  1. 배형근 님 7:00 Verona, Tasting120,000이용, 선물세트 주문</t>
    <phoneticPr fontId="3" type="noConversion"/>
  </si>
  <si>
    <t xml:space="preserve">   3.김형기 님 7:00, Roma, D/Bset</t>
    <phoneticPr fontId="3" type="noConversion"/>
  </si>
  <si>
    <t xml:space="preserve">  2. 김재규 교수님 7:00, 4명, 2층 홀</t>
    <phoneticPr fontId="3" type="noConversion"/>
  </si>
  <si>
    <t xml:space="preserve">그 밖에 손님들 대부분이 연말 모임으로 이용해 주셨습니다. </t>
    <phoneticPr fontId="3" type="noConversion"/>
  </si>
  <si>
    <t>홀 휴무: 안치권사원</t>
    <phoneticPr fontId="3" type="noConversion"/>
  </si>
  <si>
    <t>이두영 사원</t>
    <phoneticPr fontId="3" type="noConversion"/>
  </si>
  <si>
    <t>최향경대리, 유보람사원, 전가영사원</t>
    <phoneticPr fontId="3" type="noConversion"/>
  </si>
  <si>
    <t>유보람사원</t>
    <phoneticPr fontId="3" type="noConversion"/>
  </si>
  <si>
    <t>이두영사원</t>
    <phoneticPr fontId="3" type="noConversion"/>
  </si>
  <si>
    <t>최향경대리,  유보람사원, 전가영사원</t>
    <phoneticPr fontId="3" type="noConversion"/>
  </si>
  <si>
    <t>김윤영 주임</t>
    <phoneticPr fontId="3" type="noConversion"/>
  </si>
  <si>
    <t>2012.12.12(수)</t>
    <phoneticPr fontId="3" type="noConversion"/>
  </si>
  <si>
    <t>주방 휴무 :  이선호 사원</t>
    <phoneticPr fontId="3" type="noConversion"/>
  </si>
  <si>
    <t>공충식 대리, 강지원 사원</t>
    <phoneticPr fontId="3" type="noConversion"/>
  </si>
  <si>
    <t>강지원 사원</t>
    <phoneticPr fontId="3" type="noConversion"/>
  </si>
  <si>
    <t>김예인 님</t>
    <phoneticPr fontId="3" type="noConversion"/>
  </si>
  <si>
    <t>김수경 님</t>
    <phoneticPr fontId="3" type="noConversion"/>
  </si>
  <si>
    <t>11 : 30 ~ 12 : 00</t>
    <phoneticPr fontId="3" type="noConversion"/>
  </si>
  <si>
    <t>여성중앙잡지촬영</t>
    <phoneticPr fontId="3" type="noConversion"/>
  </si>
  <si>
    <t>노시윤 님</t>
    <phoneticPr fontId="3" type="noConversion"/>
  </si>
  <si>
    <t>배형근 님</t>
    <phoneticPr fontId="3" type="noConversion"/>
  </si>
  <si>
    <t>이은경 님</t>
    <phoneticPr fontId="3" type="noConversion"/>
  </si>
  <si>
    <t>최성월 님</t>
    <phoneticPr fontId="3" type="noConversion"/>
  </si>
  <si>
    <t>김병직 님</t>
    <phoneticPr fontId="3" type="noConversion"/>
  </si>
  <si>
    <t xml:space="preserve">1. 테이스팅 메뉴 판매(120,000) </t>
    <phoneticPr fontId="3" type="noConversion"/>
  </si>
  <si>
    <t xml:space="preserve">  바닷가재 부라타 치즈</t>
    <phoneticPr fontId="3" type="noConversion"/>
  </si>
  <si>
    <t xml:space="preserve">  비프 까르파치오</t>
    <phoneticPr fontId="3" type="noConversion"/>
  </si>
  <si>
    <t xml:space="preserve">  멜란자에</t>
    <phoneticPr fontId="3" type="noConversion"/>
  </si>
  <si>
    <t xml:space="preserve">  관자구이 토마토 살사</t>
    <phoneticPr fontId="3" type="noConversion"/>
  </si>
  <si>
    <t xml:space="preserve">  고추튀김</t>
    <phoneticPr fontId="3" type="noConversion"/>
  </si>
  <si>
    <t xml:space="preserve">  비트 샐러드</t>
    <phoneticPr fontId="3" type="noConversion"/>
  </si>
  <si>
    <t xml:space="preserve">  소꼬리 라구 파스타</t>
    <phoneticPr fontId="3" type="noConversion"/>
  </si>
  <si>
    <t xml:space="preserve">  안심 스테이크</t>
    <phoneticPr fontId="3" type="noConversion"/>
  </si>
  <si>
    <t xml:space="preserve">  빠나코타와 레몬샤벳, 과일</t>
    <phoneticPr fontId="3" type="noConversion"/>
  </si>
  <si>
    <t>홀 휴무: 유보람사원</t>
    <phoneticPr fontId="3" type="noConversion"/>
  </si>
  <si>
    <t>최향경대리, 김윤영 주임, 전가영사원</t>
    <phoneticPr fontId="3" type="noConversion"/>
  </si>
  <si>
    <t>최향경대리</t>
    <phoneticPr fontId="3" type="noConversion"/>
  </si>
  <si>
    <t>안치권 사원</t>
    <phoneticPr fontId="3" type="noConversion"/>
  </si>
  <si>
    <t>이두영사원</t>
    <phoneticPr fontId="3" type="noConversion"/>
  </si>
  <si>
    <t>2. 12월 13일 예약사항</t>
    <phoneticPr fontId="3" type="noConversion"/>
  </si>
  <si>
    <t xml:space="preserve"> - 세브란스병원 7:00 17명 Roma로 예약있습니다.</t>
    <phoneticPr fontId="3" type="noConversion"/>
  </si>
  <si>
    <t xml:space="preserve"> -김병직 님 (신한은행) D/B세트 이용하였으며 매우 만족하고 가셨습니다.</t>
    <phoneticPr fontId="3" type="noConversion"/>
  </si>
  <si>
    <t xml:space="preserve"> -배형근 님 (현대그룹) Tasting Menu 120,000 4명 이용하였으며 매우 만족하셨습니다.</t>
    <phoneticPr fontId="3" type="noConversion"/>
  </si>
  <si>
    <t xml:space="preserve">  같이 오셨던 영국거주손님(현대그룹)은 메뉴와 와인 메일로 보내달라고 하였으며</t>
    <phoneticPr fontId="3" type="noConversion"/>
  </si>
  <si>
    <t xml:space="preserve">  추후 예약주시기로 하셨습니다. </t>
    <phoneticPr fontId="3" type="noConversion"/>
  </si>
  <si>
    <t xml:space="preserve">   1인 \100,000(V.A.T별도)에 식사와 와인포함으로 진행하기로 하였습니다. </t>
    <phoneticPr fontId="3" type="noConversion"/>
  </si>
  <si>
    <t xml:space="preserve">  식사는 D/A 65,000세트로 제공됩니다.</t>
    <phoneticPr fontId="3" type="noConversion"/>
  </si>
  <si>
    <t>4층꽃장식요청으로 인한 꽃과 Verona 장식 꽃 함께 구매</t>
    <phoneticPr fontId="3" type="noConversion"/>
  </si>
  <si>
    <t>빨강색 크리스마스 장식용 초 구입(긴초 5개)</t>
    <phoneticPr fontId="3" type="noConversion"/>
  </si>
  <si>
    <t>디너예약으로 인하여 꽃 구입</t>
    <phoneticPr fontId="3" type="noConversion"/>
  </si>
  <si>
    <t xml:space="preserve"> 지하 옷매장과 갤러리 내부 촬영</t>
    <phoneticPr fontId="3" type="noConversion"/>
  </si>
  <si>
    <t>긴 바게트 5개 구입</t>
    <phoneticPr fontId="3" type="noConversion"/>
  </si>
  <si>
    <t>Roma</t>
    <phoneticPr fontId="3" type="noConversion"/>
  </si>
  <si>
    <t>Verona</t>
    <phoneticPr fontId="3" type="noConversion"/>
  </si>
  <si>
    <t>서양직원</t>
    <phoneticPr fontId="3" type="noConversion"/>
  </si>
  <si>
    <t>2012.12.13(목)</t>
    <phoneticPr fontId="3" type="noConversion"/>
  </si>
  <si>
    <t>대표님</t>
    <phoneticPr fontId="3" type="noConversion"/>
  </si>
  <si>
    <t>세브란스 박원장님</t>
    <phoneticPr fontId="3" type="noConversion"/>
  </si>
  <si>
    <t>이석주 회장님</t>
    <phoneticPr fontId="3" type="noConversion"/>
  </si>
  <si>
    <t>주방 휴무 :  이동훈 주임</t>
    <phoneticPr fontId="3" type="noConversion"/>
  </si>
  <si>
    <t>공충식 대리, 강지원 사원</t>
    <phoneticPr fontId="3" type="noConversion"/>
  </si>
  <si>
    <t>강지원 사원, 이휘영</t>
    <phoneticPr fontId="3" type="noConversion"/>
  </si>
  <si>
    <t>안치권 사원, 이두영 사원</t>
    <phoneticPr fontId="3" type="noConversion"/>
  </si>
  <si>
    <t>홀 휴무: 유보람사원</t>
    <phoneticPr fontId="3" type="noConversion"/>
  </si>
  <si>
    <t>최향경대리, 유보람사원</t>
    <phoneticPr fontId="3" type="noConversion"/>
  </si>
  <si>
    <t>김윤영 주임, 이두영 사원</t>
    <phoneticPr fontId="3" type="noConversion"/>
  </si>
  <si>
    <t>최향경대리, 김윤영 주임, 유보람사원</t>
    <phoneticPr fontId="3" type="noConversion"/>
  </si>
  <si>
    <t xml:space="preserve">  부부동반 모임이여서 와인선물세트는 총 8세트만 제공하였습니다.</t>
    <phoneticPr fontId="3" type="noConversion"/>
  </si>
  <si>
    <t xml:space="preserve">  웰컴으로 드실 수 있게 까나페3접시와 D/A Set로 식사하셨습니다.</t>
    <phoneticPr fontId="3" type="noConversion"/>
  </si>
  <si>
    <t xml:space="preserve"> -세브란스 박원장님 모임(16명)</t>
    <phoneticPr fontId="3" type="noConversion"/>
  </si>
  <si>
    <t xml:space="preserve">  -이석주 회장님(4명)</t>
    <phoneticPr fontId="3" type="noConversion"/>
  </si>
  <si>
    <t xml:space="preserve">   후배들과 식사였으며 가지오븐구이, 안티셀렉션, 새우칠리피자, 시져샐러드와 등심스테이크 </t>
    <phoneticPr fontId="3" type="noConversion"/>
  </si>
  <si>
    <t xml:space="preserve">   로 식사하셨습니다.</t>
    <phoneticPr fontId="3" type="noConversion"/>
  </si>
  <si>
    <t xml:space="preserve"> - FCA모임(8명) 7:00 Roma - D/Bset 이용</t>
    <phoneticPr fontId="3" type="noConversion"/>
  </si>
  <si>
    <t xml:space="preserve"> -그 외에 6명 3팀, 8명 2팀 등 저녁에 일반손님 예약이 많습니다. </t>
    <phoneticPr fontId="3" type="noConversion"/>
  </si>
  <si>
    <t>장식용 초 구입</t>
    <phoneticPr fontId="3" type="noConversion"/>
  </si>
  <si>
    <t>테라스출입문쪽 트리장식용 전구와 구슬 구입</t>
    <phoneticPr fontId="3" type="noConversion"/>
  </si>
  <si>
    <t>마감조교통비-안치권</t>
    <phoneticPr fontId="3" type="noConversion"/>
  </si>
  <si>
    <t>포장용기(파스타,샐러드 용기 등) 운송비</t>
    <phoneticPr fontId="3" type="noConversion"/>
  </si>
  <si>
    <t xml:space="preserve">1. 세브란스 원장님 모임 D/A Set(65,000) </t>
    <phoneticPr fontId="3" type="noConversion"/>
  </si>
  <si>
    <t xml:space="preserve">  멜란자네(모짜렐라치즈의 가지 오븐구이)</t>
    <phoneticPr fontId="3" type="noConversion"/>
  </si>
  <si>
    <t xml:space="preserve">  프로슈토를 올린 버섯구이</t>
    <phoneticPr fontId="3" type="noConversion"/>
  </si>
  <si>
    <t xml:space="preserve">  오늘의 스프</t>
    <phoneticPr fontId="3" type="noConversion"/>
  </si>
  <si>
    <t xml:space="preserve">  매생이 굴 크림 파스타</t>
    <phoneticPr fontId="3" type="noConversion"/>
  </si>
  <si>
    <t xml:space="preserve">  안심스테이크</t>
    <phoneticPr fontId="3" type="noConversion"/>
  </si>
  <si>
    <t xml:space="preserve">  커피 또는 차</t>
    <phoneticPr fontId="3" type="noConversion"/>
  </si>
  <si>
    <t>3. 2011년 빈티지의 꼴라메르까토 로소와 꼴라메르까토 화이트 와인이 입고되었습니다.</t>
    <phoneticPr fontId="3" type="noConversion"/>
  </si>
  <si>
    <t xml:space="preserve">   화이트 5박스, 레드 5박스 신사점에 도착하였으며 레이블 확인결과 잘못된 표기 사항 </t>
    <phoneticPr fontId="3" type="noConversion"/>
  </si>
  <si>
    <t xml:space="preserve">    없었습니다. (부산점에 각 2박스씩 보낼 예정입니다.)</t>
    <phoneticPr fontId="3" type="noConversion"/>
  </si>
  <si>
    <t>2012.12.14(금)</t>
    <phoneticPr fontId="3" type="noConversion"/>
  </si>
  <si>
    <t>이현정 님</t>
    <phoneticPr fontId="3" type="noConversion"/>
  </si>
  <si>
    <t>전 준 님</t>
    <phoneticPr fontId="3" type="noConversion"/>
  </si>
  <si>
    <t>김지영 님</t>
    <phoneticPr fontId="3" type="noConversion"/>
  </si>
  <si>
    <t>정경돈 님</t>
    <phoneticPr fontId="3" type="noConversion"/>
  </si>
  <si>
    <t>김묘신 님</t>
    <phoneticPr fontId="3" type="noConversion"/>
  </si>
  <si>
    <t>이동업 님</t>
    <phoneticPr fontId="3" type="noConversion"/>
  </si>
  <si>
    <t>한정석 님</t>
    <phoneticPr fontId="3" type="noConversion"/>
  </si>
  <si>
    <t>조은선 님</t>
    <phoneticPr fontId="3" type="noConversion"/>
  </si>
  <si>
    <t>지유진 님</t>
    <phoneticPr fontId="3" type="noConversion"/>
  </si>
  <si>
    <t>신윤황 님</t>
    <phoneticPr fontId="3" type="noConversion"/>
  </si>
  <si>
    <t>박지원 님</t>
    <phoneticPr fontId="3" type="noConversion"/>
  </si>
  <si>
    <t>김은혜 님</t>
    <phoneticPr fontId="3" type="noConversion"/>
  </si>
  <si>
    <t>주방 휴무 :  공충식 대리</t>
    <phoneticPr fontId="3" type="noConversion"/>
  </si>
  <si>
    <t>강지원 사원, 이선호 사원</t>
    <phoneticPr fontId="3" type="noConversion"/>
  </si>
  <si>
    <t>이성춘 사원, 이휘영 사원</t>
    <phoneticPr fontId="3" type="noConversion"/>
  </si>
  <si>
    <t>이동훈 주임</t>
    <phoneticPr fontId="3" type="noConversion"/>
  </si>
  <si>
    <t>강지원 사원</t>
    <phoneticPr fontId="3" type="noConversion"/>
  </si>
  <si>
    <t>1. 임유리 사원 해물 그라틴 교육</t>
    <phoneticPr fontId="3" type="noConversion"/>
  </si>
  <si>
    <t xml:space="preserve">  임유리 사원 해물 그라틴 교육 및 조리.</t>
    <phoneticPr fontId="3" type="noConversion"/>
  </si>
  <si>
    <t xml:space="preserve">2. 테이스팅 메뉴 판매(80,000) </t>
    <phoneticPr fontId="3" type="noConversion"/>
  </si>
  <si>
    <t xml:space="preserve">  마레 까르파치오</t>
    <phoneticPr fontId="3" type="noConversion"/>
  </si>
  <si>
    <t xml:space="preserve">  멜란자네</t>
    <phoneticPr fontId="3" type="noConversion"/>
  </si>
  <si>
    <t xml:space="preserve">  자색 고구마 soup</t>
    <phoneticPr fontId="3" type="noConversion"/>
  </si>
  <si>
    <t xml:space="preserve">  안심 스테이크, 광어 스테이크</t>
    <phoneticPr fontId="3" type="noConversion"/>
  </si>
  <si>
    <t xml:space="preserve">  빠나코타와 레몬샤벳</t>
    <phoneticPr fontId="3" type="noConversion"/>
  </si>
  <si>
    <t>마스카포네 치즈를 곁들인 버섯구이 서비스로 제공</t>
    <phoneticPr fontId="3" type="noConversion"/>
  </si>
  <si>
    <t>FCA 4기 모임, D/Bset 이용</t>
    <phoneticPr fontId="3" type="noConversion"/>
  </si>
  <si>
    <t xml:space="preserve">   오늘 점심엔 소망교회분들의 식사 모임이 3팀 있었습니다.</t>
    <phoneticPr fontId="3" type="noConversion"/>
  </si>
  <si>
    <t xml:space="preserve">   오전 예약손님 모두 소망교회손님들이었으며 주로 세트 이용하였습니다.</t>
    <phoneticPr fontId="3" type="noConversion"/>
  </si>
  <si>
    <t>홀 휴무: 이두영 사원</t>
    <phoneticPr fontId="3" type="noConversion"/>
  </si>
  <si>
    <t>유보람사원, 안치권 사원</t>
    <phoneticPr fontId="3" type="noConversion"/>
  </si>
  <si>
    <t>최향경대리, 김윤영주임, 전가영사원</t>
    <phoneticPr fontId="3" type="noConversion"/>
  </si>
  <si>
    <t>유보람사원</t>
    <phoneticPr fontId="3" type="noConversion"/>
  </si>
  <si>
    <t xml:space="preserve"> -Dinner</t>
    <phoneticPr fontId="3" type="noConversion"/>
  </si>
  <si>
    <t xml:space="preserve">   1층,2층,4층 만석으로 연말 단체 손님 위주로 진행되었으며 단품메뉴를 다양하게 이용해주셨</t>
    <phoneticPr fontId="3" type="noConversion"/>
  </si>
  <si>
    <t xml:space="preserve">    습다. 연말 모임으로 와인주문량이 늘었습니다.</t>
    <phoneticPr fontId="3" type="noConversion"/>
  </si>
  <si>
    <t>2. 내일 예약사항</t>
    <phoneticPr fontId="3" type="noConversion"/>
  </si>
  <si>
    <t xml:space="preserve"> -Lunch</t>
    <phoneticPr fontId="3" type="noConversion"/>
  </si>
  <si>
    <t xml:space="preserve">  -Lunch</t>
    <phoneticPr fontId="3" type="noConversion"/>
  </si>
  <si>
    <t xml:space="preserve">   Roma: 오나영(어른8명-런치테스팅,어린이7명-단품이용, 식사 하시는 동안 어린이 디비디를</t>
    <phoneticPr fontId="3" type="noConversion"/>
  </si>
  <si>
    <t xml:space="preserve">    Verona: 최설아(어른 11명, 어린이 3명-시부모님 동반한 가족식사)</t>
    <phoneticPr fontId="3" type="noConversion"/>
  </si>
  <si>
    <t xml:space="preserve">              볼 수있도록 빔프로젝트 설치)</t>
    <phoneticPr fontId="3" type="noConversion"/>
  </si>
  <si>
    <t xml:space="preserve"> -Dinner</t>
    <phoneticPr fontId="3" type="noConversion"/>
  </si>
  <si>
    <t xml:space="preserve">   6인 이상의 모임들이 4건 포함 예약 사항입니다.</t>
    <phoneticPr fontId="3" type="noConversion"/>
  </si>
  <si>
    <t>12월 14일</t>
    <phoneticPr fontId="3" type="noConversion"/>
  </si>
  <si>
    <t>페퍼밀 건전지4개구입</t>
    <phoneticPr fontId="3" type="noConversion"/>
  </si>
  <si>
    <t>2012.12.15(토)</t>
    <phoneticPr fontId="3" type="noConversion"/>
  </si>
  <si>
    <t>김주환 님</t>
    <phoneticPr fontId="3" type="noConversion"/>
  </si>
  <si>
    <t>김정연 님</t>
    <phoneticPr fontId="3" type="noConversion"/>
  </si>
  <si>
    <t>최설아 님</t>
    <phoneticPr fontId="3" type="noConversion"/>
  </si>
  <si>
    <t>오나영 님</t>
    <phoneticPr fontId="3" type="noConversion"/>
  </si>
  <si>
    <t>최유풍 님</t>
    <phoneticPr fontId="3" type="noConversion"/>
  </si>
  <si>
    <t>신정혜 님</t>
    <phoneticPr fontId="3" type="noConversion"/>
  </si>
  <si>
    <t>김혜원 님</t>
    <phoneticPr fontId="3" type="noConversion"/>
  </si>
  <si>
    <t>박지연 님</t>
    <phoneticPr fontId="3" type="noConversion"/>
  </si>
  <si>
    <t>이순재 님</t>
    <phoneticPr fontId="3" type="noConversion"/>
  </si>
  <si>
    <t>이윤지 님</t>
    <phoneticPr fontId="3" type="noConversion"/>
  </si>
  <si>
    <t>박근성 님</t>
    <phoneticPr fontId="3" type="noConversion"/>
  </si>
  <si>
    <t>정지섭 님</t>
    <phoneticPr fontId="3" type="noConversion"/>
  </si>
  <si>
    <t>김관섭 님</t>
    <phoneticPr fontId="3" type="noConversion"/>
  </si>
  <si>
    <t>강지원 사원</t>
    <phoneticPr fontId="3" type="noConversion"/>
  </si>
  <si>
    <t>이동훈 주임</t>
    <phoneticPr fontId="3" type="noConversion"/>
  </si>
  <si>
    <t>1. 이선호 사원 무단결근</t>
    <phoneticPr fontId="3" type="noConversion"/>
  </si>
  <si>
    <t xml:space="preserve">  이선호 사원 연락 두절, 카톡 알림방 탈퇴</t>
    <phoneticPr fontId="3" type="noConversion"/>
  </si>
  <si>
    <t>2. 런치 테이스팅 메뉴판매(45,000)</t>
    <phoneticPr fontId="3" type="noConversion"/>
  </si>
  <si>
    <t xml:space="preserve">  아미쥬(참치 새우 칵테일)</t>
    <phoneticPr fontId="3" type="noConversion"/>
  </si>
  <si>
    <t xml:space="preserve">  가지 멜란자네</t>
    <phoneticPr fontId="3" type="noConversion"/>
  </si>
  <si>
    <t xml:space="preserve">  안심 스테이크, 생선(광어) 스테이크</t>
    <phoneticPr fontId="3" type="noConversion"/>
  </si>
  <si>
    <t>홀 휴무: 안치권 사원</t>
    <phoneticPr fontId="3" type="noConversion"/>
  </si>
  <si>
    <t>유보람사원</t>
    <phoneticPr fontId="3" type="noConversion"/>
  </si>
  <si>
    <t>최향경대리, 김윤영주임, 전가영사원</t>
    <phoneticPr fontId="3" type="noConversion"/>
  </si>
  <si>
    <t>이두영 사원</t>
    <phoneticPr fontId="3" type="noConversion"/>
  </si>
  <si>
    <t>최향경대리</t>
    <phoneticPr fontId="3" type="noConversion"/>
  </si>
  <si>
    <t xml:space="preserve"> </t>
    <phoneticPr fontId="3" type="noConversion"/>
  </si>
  <si>
    <t xml:space="preserve">   오늘 점심엔 10명 이상의 가족모임이 3건 있었습니다.</t>
    <phoneticPr fontId="3" type="noConversion"/>
  </si>
  <si>
    <t xml:space="preserve">    특히 런치세트가 판매율이 높았습니다.</t>
    <phoneticPr fontId="3" type="noConversion"/>
  </si>
  <si>
    <t>어른8,어린이 7(4가족 연말 모임 식사) Lunch  Tasting 이용, Roma</t>
    <phoneticPr fontId="3" type="noConversion"/>
  </si>
  <si>
    <t>L/B set 이용, Verona</t>
    <phoneticPr fontId="3" type="noConversion"/>
  </si>
  <si>
    <t>디지털대학교 송년 모임,  Lunch A set</t>
    <phoneticPr fontId="3" type="noConversion"/>
  </si>
  <si>
    <t xml:space="preserve">   일반손님의 많은 방문이 있었으며 저녁엔 피자, 파스타 등의 단품요리 판매율이 높았습니다.</t>
    <phoneticPr fontId="3" type="noConversion"/>
  </si>
  <si>
    <t xml:space="preserve">   (1층 2회전)</t>
    <phoneticPr fontId="3" type="noConversion"/>
  </si>
  <si>
    <t>일반쓰레기 봉투 구입</t>
    <phoneticPr fontId="3" type="noConversion"/>
  </si>
  <si>
    <t>바게트 빵</t>
    <phoneticPr fontId="3" type="noConversion"/>
  </si>
  <si>
    <t>2012.12.16(일)</t>
    <phoneticPr fontId="3" type="noConversion"/>
  </si>
  <si>
    <t>주방 휴무 :  강지원 사원</t>
    <phoneticPr fontId="3" type="noConversion"/>
  </si>
  <si>
    <t>공충식 대리</t>
    <phoneticPr fontId="3" type="noConversion"/>
  </si>
  <si>
    <t>임유리 사원</t>
    <phoneticPr fontId="3" type="noConversion"/>
  </si>
  <si>
    <t>이성춘 사원</t>
    <phoneticPr fontId="3" type="noConversion"/>
  </si>
  <si>
    <t>2. 이휘영 사원 파스타 교육</t>
    <phoneticPr fontId="3" type="noConversion"/>
  </si>
  <si>
    <t xml:space="preserve">  이휘영 사원 파스타 재료 준비및 조리교육</t>
    <phoneticPr fontId="3" type="noConversion"/>
  </si>
  <si>
    <t>3. 임유리 사원 피자교육</t>
    <phoneticPr fontId="3" type="noConversion"/>
  </si>
  <si>
    <t xml:space="preserve">  피자도우 성형 방법 교육및 조리</t>
    <phoneticPr fontId="3" type="noConversion"/>
  </si>
  <si>
    <t xml:space="preserve">  시즌 피자 교육및 조리</t>
    <phoneticPr fontId="3" type="noConversion"/>
  </si>
  <si>
    <t xml:space="preserve">  피자토핑 준비및 조리교육</t>
    <phoneticPr fontId="3" type="noConversion"/>
  </si>
  <si>
    <t>박아련 님</t>
    <phoneticPr fontId="3" type="noConversion"/>
  </si>
  <si>
    <t>문성채 님</t>
    <phoneticPr fontId="3" type="noConversion"/>
  </si>
  <si>
    <t>서현덕 이사님</t>
    <phoneticPr fontId="3" type="noConversion"/>
  </si>
  <si>
    <t>김형일 님</t>
    <phoneticPr fontId="3" type="noConversion"/>
  </si>
  <si>
    <t>정재훈 님</t>
    <phoneticPr fontId="3" type="noConversion"/>
  </si>
  <si>
    <t>박기준 님</t>
    <phoneticPr fontId="3" type="noConversion"/>
  </si>
  <si>
    <t>문수인 님</t>
    <phoneticPr fontId="3" type="noConversion"/>
  </si>
  <si>
    <t>안신현 님</t>
    <phoneticPr fontId="3" type="noConversion"/>
  </si>
  <si>
    <t>최하나 님</t>
    <phoneticPr fontId="3" type="noConversion"/>
  </si>
  <si>
    <t>박성락 님</t>
    <phoneticPr fontId="3" type="noConversion"/>
  </si>
  <si>
    <t>이두영 사원</t>
    <phoneticPr fontId="3" type="noConversion"/>
  </si>
  <si>
    <t>안치권 사원</t>
    <phoneticPr fontId="3" type="noConversion"/>
  </si>
  <si>
    <t>이두영 사원</t>
    <phoneticPr fontId="3" type="noConversion"/>
  </si>
  <si>
    <t xml:space="preserve">안치권 사원 </t>
    <phoneticPr fontId="3" type="noConversion"/>
  </si>
  <si>
    <t xml:space="preserve"> -Dinner</t>
    <phoneticPr fontId="3" type="noConversion"/>
  </si>
  <si>
    <t xml:space="preserve">  일요일인 오늘은 주로 연인들과 가족단위 손님들로 단품위주의 식사로 진행되었습니다.</t>
    <phoneticPr fontId="3" type="noConversion"/>
  </si>
  <si>
    <t xml:space="preserve">  연말 모임성 형태의 손님들께서 단품메뉴를 푸짐하게 즐길 수 있는 식사로 진행되었으며, 모임</t>
    <phoneticPr fontId="3" type="noConversion"/>
  </si>
  <si>
    <t>성격상 와인같이 곁드시는 즐거운 분위기 속에 모두 만족해 하셨습니다.</t>
    <phoneticPr fontId="3" type="noConversion"/>
  </si>
  <si>
    <t>홀 휴무: 유보람 사원</t>
    <phoneticPr fontId="3" type="noConversion"/>
  </si>
  <si>
    <t>직원 일요일 점심식대</t>
    <phoneticPr fontId="3" type="noConversion"/>
  </si>
  <si>
    <t>2. 4층 유리장 청소 및 2층 선반 디스플레이정리 및 청소 실시하였습니다.</t>
    <phoneticPr fontId="3" type="noConversion"/>
  </si>
  <si>
    <t>Roma</t>
    <phoneticPr fontId="3" type="noConversion"/>
  </si>
  <si>
    <t>2012.12.17(월)</t>
    <phoneticPr fontId="3" type="noConversion"/>
  </si>
  <si>
    <t>서정희 님</t>
    <phoneticPr fontId="3" type="noConversion"/>
  </si>
  <si>
    <t>최준규 님</t>
    <phoneticPr fontId="3" type="noConversion"/>
  </si>
  <si>
    <t>최지원 님</t>
    <phoneticPr fontId="3" type="noConversion"/>
  </si>
  <si>
    <t>윤숙현 님</t>
    <phoneticPr fontId="3" type="noConversion"/>
  </si>
  <si>
    <t>조아라 님</t>
    <phoneticPr fontId="3" type="noConversion"/>
  </si>
  <si>
    <t>신형도 님</t>
    <phoneticPr fontId="3" type="noConversion"/>
  </si>
  <si>
    <t>김대길 님</t>
    <phoneticPr fontId="3" type="noConversion"/>
  </si>
  <si>
    <t>주방 휴무 :  이성춘 사원, 이휘영 사원</t>
    <phoneticPr fontId="3" type="noConversion"/>
  </si>
  <si>
    <t>공충식 대리</t>
    <phoneticPr fontId="3" type="noConversion"/>
  </si>
  <si>
    <t>강지원 사원, 임유리 사원</t>
    <phoneticPr fontId="3" type="noConversion"/>
  </si>
  <si>
    <t>이동훈 주임</t>
    <phoneticPr fontId="3" type="noConversion"/>
  </si>
  <si>
    <t>강지원 사원</t>
    <phoneticPr fontId="3" type="noConversion"/>
  </si>
  <si>
    <t xml:space="preserve">1. 박원장님 테이블 핑거푸드 및 메뉴변경 </t>
    <phoneticPr fontId="3" type="noConversion"/>
  </si>
  <si>
    <t xml:space="preserve">   핑거푸드(새우볼, 참치 칵테일소스 롤, 석화)</t>
    <phoneticPr fontId="3" type="noConversion"/>
  </si>
  <si>
    <t xml:space="preserve">   디너 A코스</t>
    <phoneticPr fontId="3" type="noConversion"/>
  </si>
  <si>
    <t xml:space="preserve">    버섯 치즈바스켓</t>
    <phoneticPr fontId="3" type="noConversion"/>
  </si>
  <si>
    <t xml:space="preserve">    고추튀김</t>
    <phoneticPr fontId="3" type="noConversion"/>
  </si>
  <si>
    <t xml:space="preserve">    자색 고구마 soup</t>
    <phoneticPr fontId="3" type="noConversion"/>
  </si>
  <si>
    <t xml:space="preserve">    소꼬리 파스타</t>
    <phoneticPr fontId="3" type="noConversion"/>
  </si>
  <si>
    <t xml:space="preserve">    안심 스테이크, 광어 스테이크</t>
    <phoneticPr fontId="3" type="noConversion"/>
  </si>
  <si>
    <t xml:space="preserve">    빠나코타와 레몬샤벳</t>
    <phoneticPr fontId="3" type="noConversion"/>
  </si>
  <si>
    <t>2. 2층 주방 배수로 청소</t>
    <phoneticPr fontId="3" type="noConversion"/>
  </si>
  <si>
    <t xml:space="preserve">   공충식 대리 2층 배수로 청소실시. </t>
    <phoneticPr fontId="3" type="noConversion"/>
  </si>
  <si>
    <t>L/B Set 이용</t>
    <phoneticPr fontId="3" type="noConversion"/>
  </si>
  <si>
    <t>박 원장님</t>
    <phoneticPr fontId="3" type="noConversion"/>
  </si>
  <si>
    <t>Roma</t>
    <phoneticPr fontId="3" type="noConversion"/>
  </si>
  <si>
    <t>Verona</t>
    <phoneticPr fontId="3" type="noConversion"/>
  </si>
  <si>
    <t>유보람 사원</t>
    <phoneticPr fontId="3" type="noConversion"/>
  </si>
  <si>
    <t>최향경대리, 유보람사원</t>
    <phoneticPr fontId="3" type="noConversion"/>
  </si>
  <si>
    <t>김윤영주임, 이두영사원</t>
    <phoneticPr fontId="3" type="noConversion"/>
  </si>
  <si>
    <t>홀 휴무: 전가영사원,  하프근무(오후출근):김윤영주임</t>
    <phoneticPr fontId="3" type="noConversion"/>
  </si>
  <si>
    <t>이두영 사원</t>
    <phoneticPr fontId="3" type="noConversion"/>
  </si>
  <si>
    <t>최향경대리, 유보람 사원</t>
    <phoneticPr fontId="3" type="noConversion"/>
  </si>
  <si>
    <t xml:space="preserve">  서정희 님: 어머니모임이었으며 L/Bset 이용, 송년모임이였습니다.</t>
    <phoneticPr fontId="3" type="noConversion"/>
  </si>
  <si>
    <t>2. 오전 9:30 와인교육있었습니다.</t>
    <phoneticPr fontId="3" type="noConversion"/>
  </si>
  <si>
    <t xml:space="preserve">  세브란스 박원장님 외9명 부부동반 송년 모임으로 D/Aset 가지그라탕을 고추튀김으로 변경하</t>
    <phoneticPr fontId="3" type="noConversion"/>
  </si>
  <si>
    <t xml:space="preserve">  여 제공 하였습니다. 웰컴카나페 서비스로 제공하였으며, 서비스와 음식 모두 만족해 하였습니다</t>
    <phoneticPr fontId="3" type="noConversion"/>
  </si>
  <si>
    <t xml:space="preserve">  김대길 고객님으로 예약 주신 분들은 와인타임때 종종 이용해 주셨던 분들이 함께 한 자리로</t>
    <phoneticPr fontId="3" type="noConversion"/>
  </si>
  <si>
    <t xml:space="preserve">  오늘도 5가지 와인 이용하셨습니다. 가실때 다음 예약을 기약하시며 만족해 하셨습니다.</t>
    <phoneticPr fontId="3" type="noConversion"/>
  </si>
  <si>
    <t xml:space="preserve">  윤정원님  일주일 전 이용해 주시고 재방문으로 지인들과 송년모임 이었으며 그중 반포 꼴라</t>
    <phoneticPr fontId="3" type="noConversion"/>
  </si>
  <si>
    <t xml:space="preserve">  파스타 고객님(린바텍 코리아) 있어 메르까토 홍보와 함께 서비스로 차제공 하였습니다.</t>
    <phoneticPr fontId="3" type="noConversion"/>
  </si>
  <si>
    <t>2012.12.18(화)</t>
    <phoneticPr fontId="3" type="noConversion"/>
  </si>
  <si>
    <t>백유정 님</t>
    <phoneticPr fontId="3" type="noConversion"/>
  </si>
  <si>
    <t>한나리 님</t>
    <phoneticPr fontId="3" type="noConversion"/>
  </si>
  <si>
    <t>손경하 님</t>
    <phoneticPr fontId="3" type="noConversion"/>
  </si>
  <si>
    <t>이윤경 님</t>
    <phoneticPr fontId="3" type="noConversion"/>
  </si>
  <si>
    <t>이정아 님</t>
    <phoneticPr fontId="3" type="noConversion"/>
  </si>
  <si>
    <t>이지윤 님</t>
    <phoneticPr fontId="3" type="noConversion"/>
  </si>
  <si>
    <t>김한경 님</t>
    <phoneticPr fontId="3" type="noConversion"/>
  </si>
  <si>
    <t>유정수 님</t>
    <phoneticPr fontId="3" type="noConversion"/>
  </si>
  <si>
    <t>공충식 대리, 이성춘 사원</t>
    <phoneticPr fontId="3" type="noConversion"/>
  </si>
  <si>
    <t>강지원 사원, 이휘영 사원</t>
    <phoneticPr fontId="3" type="noConversion"/>
  </si>
  <si>
    <t>임유리 사원</t>
    <phoneticPr fontId="3" type="noConversion"/>
  </si>
  <si>
    <t>1. 송년매뉴 변경 판매(52명)</t>
    <phoneticPr fontId="3" type="noConversion"/>
  </si>
  <si>
    <t xml:space="preserve">   우오바</t>
    <phoneticPr fontId="3" type="noConversion"/>
  </si>
  <si>
    <t xml:space="preserve">   깔라마리</t>
    <phoneticPr fontId="3" type="noConversion"/>
  </si>
  <si>
    <t xml:space="preserve">   마르게리타</t>
    <phoneticPr fontId="3" type="noConversion"/>
  </si>
  <si>
    <t xml:space="preserve">   날치알 새우 파스타</t>
    <phoneticPr fontId="3" type="noConversion"/>
  </si>
  <si>
    <t xml:space="preserve">   아라비아따</t>
    <phoneticPr fontId="3" type="noConversion"/>
  </si>
  <si>
    <t xml:space="preserve">   등심 스테이크</t>
    <phoneticPr fontId="3" type="noConversion"/>
  </si>
  <si>
    <t>2. 이휘영 사원 파스타 교육</t>
    <phoneticPr fontId="3" type="noConversion"/>
  </si>
  <si>
    <t xml:space="preserve">   이휘영 사원 풍기 리조또, 스파 감베리 미장교육및 </t>
    <phoneticPr fontId="3" type="noConversion"/>
  </si>
  <si>
    <t xml:space="preserve">   조리 교육실시. </t>
    <phoneticPr fontId="3" type="noConversion"/>
  </si>
  <si>
    <t>3. 임유리 사원 아란치니 및 피자교육</t>
    <phoneticPr fontId="3" type="noConversion"/>
  </si>
  <si>
    <t xml:space="preserve">   임유리 사원  아란치니 준비과정과 조리 교육실시.</t>
    <phoneticPr fontId="3" type="noConversion"/>
  </si>
  <si>
    <t xml:space="preserve">   감베리 피자 도우 준비과정과 조리 교육 실시.</t>
    <phoneticPr fontId="3" type="noConversion"/>
  </si>
  <si>
    <t>하프근무:  김윤영 주임(오후조)</t>
    <phoneticPr fontId="3" type="noConversion"/>
  </si>
  <si>
    <t>하프근무:  강지원 사원(오후조)</t>
    <phoneticPr fontId="3" type="noConversion"/>
  </si>
  <si>
    <t>-</t>
    <phoneticPr fontId="3" type="noConversion"/>
  </si>
  <si>
    <t>안치권 사원, 전가영 사원</t>
    <phoneticPr fontId="3" type="noConversion"/>
  </si>
  <si>
    <t>최향경대리, 김윤영주임, 이두영사원</t>
    <phoneticPr fontId="3" type="noConversion"/>
  </si>
  <si>
    <t xml:space="preserve">안치권 사원 </t>
    <phoneticPr fontId="3" type="noConversion"/>
  </si>
  <si>
    <t xml:space="preserve"> 이윤경 님: 어머니모임이었으며 세트와 단품 함께 이용하였습니다. 전준 님 모임때 함께 오셨던</t>
    <phoneticPr fontId="3" type="noConversion"/>
  </si>
  <si>
    <t xml:space="preserve">                분의 모임이었습니다.</t>
    <phoneticPr fontId="3" type="noConversion"/>
  </si>
  <si>
    <t>오라클 회식</t>
    <phoneticPr fontId="3" type="noConversion"/>
  </si>
  <si>
    <t>김근 사장님 회식</t>
    <phoneticPr fontId="3" type="noConversion"/>
  </si>
  <si>
    <t xml:space="preserve">  PM6:30, 오라클 회식, 52명, 2F 홀(룸포함)</t>
    <phoneticPr fontId="3" type="noConversion"/>
  </si>
  <si>
    <t xml:space="preserve">  오라클 회식 1인 \40,000(부가세포함) 메뉴로 4인이 나눠드실수 있게 제공되었습니다.</t>
    <phoneticPr fontId="3" type="noConversion"/>
  </si>
  <si>
    <t xml:space="preserve">  매장와인8병 이용, 코르크챠지 없이 진행하였습니다.</t>
    <phoneticPr fontId="3" type="noConversion"/>
  </si>
  <si>
    <t xml:space="preserve">  식사량은 부족함 없이 제공되었으며 즐겁게 송년모임하시고 가셨습니다.</t>
    <phoneticPr fontId="3" type="noConversion"/>
  </si>
  <si>
    <t>2. 내일예약사항</t>
    <phoneticPr fontId="3" type="noConversion"/>
  </si>
  <si>
    <t xml:space="preserve"> 신부님, 수녀님 동행 식사로 시장사입한 식자재로 테이스팅코스식사 제공됩니다.</t>
    <phoneticPr fontId="3" type="noConversion"/>
  </si>
  <si>
    <t xml:space="preserve"> 강대신 회장님(14) PM6:30 Tasting menu, 4F Roma</t>
    <phoneticPr fontId="3" type="noConversion"/>
  </si>
  <si>
    <t>3. 본사 와인선물세트 90EA  박스포장 내일까지 마무리 될 수 있도록 진행됩니다.</t>
    <phoneticPr fontId="3" type="noConversion"/>
  </si>
  <si>
    <t>난로 가스2통</t>
    <phoneticPr fontId="3" type="noConversion"/>
  </si>
  <si>
    <t>식자재(바게트)</t>
    <phoneticPr fontId="3" type="noConversion"/>
  </si>
  <si>
    <t>홀 휴무:  없음</t>
    <phoneticPr fontId="3" type="noConversion"/>
  </si>
  <si>
    <t>주방 휴무 :  이동훈 주임</t>
    <phoneticPr fontId="3" type="noConversion"/>
  </si>
  <si>
    <t xml:space="preserve">                                   식사제공하였습니다.</t>
    <phoneticPr fontId="3" type="noConversion"/>
  </si>
  <si>
    <t xml:space="preserve"> 여성중앙 서지혜 화보촬영 후 식사: Lunch  Tasting 10명 이용하였으며 10시 촬영 후 12시부터</t>
    <phoneticPr fontId="3" type="noConversion"/>
  </si>
  <si>
    <t xml:space="preserve">  PM6:30, 강회장님 (8명) Dinner Tasting \150,000 이용하셨습니다.</t>
    <phoneticPr fontId="3" type="noConversion"/>
  </si>
  <si>
    <t xml:space="preserve">  &lt;코스요리 만족도가 매우 좋으셨습니다.&gt;</t>
    <phoneticPr fontId="3" type="noConversion"/>
  </si>
  <si>
    <t>최향경대리, 김윤영주임</t>
    <phoneticPr fontId="3" type="noConversion"/>
  </si>
  <si>
    <t>최향경대리, 안치권 사원, 이두영사원</t>
    <phoneticPr fontId="3" type="noConversion"/>
  </si>
  <si>
    <t>유보람 사원, 전가영 사원</t>
    <phoneticPr fontId="3" type="noConversion"/>
  </si>
  <si>
    <t xml:space="preserve"> 이두영사원</t>
    <phoneticPr fontId="3" type="noConversion"/>
  </si>
  <si>
    <t>최향경대리, 김윤영주임, 유보람 사원, 전가영 사원</t>
    <phoneticPr fontId="3" type="noConversion"/>
  </si>
  <si>
    <t>2012.12.19(수)</t>
    <phoneticPr fontId="3" type="noConversion"/>
  </si>
  <si>
    <t>2012.12.20(수)</t>
    <phoneticPr fontId="3" type="noConversion"/>
  </si>
  <si>
    <t>홍주연</t>
    <phoneticPr fontId="3" type="noConversion"/>
  </si>
  <si>
    <t>정종욱</t>
    <phoneticPr fontId="3" type="noConversion"/>
  </si>
  <si>
    <t>강지원 사원</t>
    <phoneticPr fontId="3" type="noConversion"/>
  </si>
  <si>
    <t>이휘영 사원</t>
    <phoneticPr fontId="3" type="noConversion"/>
  </si>
  <si>
    <t>이동훈 주임</t>
    <phoneticPr fontId="3" type="noConversion"/>
  </si>
  <si>
    <t>이성춘 사원</t>
    <phoneticPr fontId="3" type="noConversion"/>
  </si>
  <si>
    <t>1.이휘영 사원 파스타 교육</t>
    <phoneticPr fontId="3" type="noConversion"/>
  </si>
  <si>
    <t>알리오올리오 및 풍기 리조또 교육및 조리 .</t>
    <phoneticPr fontId="3" type="noConversion"/>
  </si>
  <si>
    <t>티라미수,치즈케익,브라우니 제작.</t>
    <phoneticPr fontId="3" type="noConversion"/>
  </si>
  <si>
    <t>2.이동훈 주임 디저트 준비</t>
    <phoneticPr fontId="3" type="noConversion"/>
  </si>
  <si>
    <t>3.이성춘 사원 안티 및 레몬샤벳 준비</t>
    <phoneticPr fontId="3" type="noConversion"/>
  </si>
  <si>
    <t>아란치니,멜라자네,레몬샤벳 준비</t>
    <phoneticPr fontId="3" type="noConversion"/>
  </si>
  <si>
    <t>4.강지원 사원 파스타 교육및 2층 미장 준비</t>
    <phoneticPr fontId="3" type="noConversion"/>
  </si>
  <si>
    <t>2층 전반적 미장 준비및 이휘영 사원 파스타 교육.</t>
    <phoneticPr fontId="3" type="noConversion"/>
  </si>
  <si>
    <t>주방 휴무 :  공충식 대리</t>
    <phoneticPr fontId="3" type="noConversion"/>
  </si>
  <si>
    <t>이보람 님</t>
    <phoneticPr fontId="3" type="noConversion"/>
  </si>
  <si>
    <t>한효은 님</t>
    <phoneticPr fontId="3" type="noConversion"/>
  </si>
  <si>
    <t>여성중앙 촬영팀</t>
    <phoneticPr fontId="3" type="noConversion"/>
  </si>
  <si>
    <t>Verona</t>
    <phoneticPr fontId="3" type="noConversion"/>
  </si>
  <si>
    <t>Roma, Lunch Tasting</t>
    <phoneticPr fontId="3" type="noConversion"/>
  </si>
  <si>
    <t>강화장님</t>
    <phoneticPr fontId="3" type="noConversion"/>
  </si>
  <si>
    <t>이시사코 상</t>
    <phoneticPr fontId="3" type="noConversion"/>
  </si>
  <si>
    <t>IGM</t>
    <phoneticPr fontId="3" type="noConversion"/>
  </si>
  <si>
    <t>배성배 님</t>
    <phoneticPr fontId="3" type="noConversion"/>
  </si>
  <si>
    <t>한인경 님</t>
    <phoneticPr fontId="3" type="noConversion"/>
  </si>
  <si>
    <t>송진하 님</t>
    <phoneticPr fontId="3" type="noConversion"/>
  </si>
  <si>
    <t>이창환 님</t>
    <phoneticPr fontId="3" type="noConversion"/>
  </si>
  <si>
    <t>이선주 님</t>
    <phoneticPr fontId="3" type="noConversion"/>
  </si>
  <si>
    <t>윤소라 님</t>
    <phoneticPr fontId="3" type="noConversion"/>
  </si>
  <si>
    <t xml:space="preserve">  &lt;신부님, 수녀님 동행식사&gt;</t>
    <phoneticPr fontId="3" type="noConversion"/>
  </si>
  <si>
    <t>1. 와인선물세트 총 93Set 포장완료, 내일 오전에 본사배송됩니다.</t>
    <phoneticPr fontId="3" type="noConversion"/>
  </si>
  <si>
    <t xml:space="preserve">   본사 송년 와인선물세트 총 93세트</t>
    <phoneticPr fontId="3" type="noConversion"/>
  </si>
  <si>
    <t xml:space="preserve">    (화이트와인:리보타 93병, 레 수게르90병, 그외 레드와인 3병) 20% 할인하여 </t>
    <phoneticPr fontId="3" type="noConversion"/>
  </si>
  <si>
    <t xml:space="preserve">    1세트당 \100,000 입니다.</t>
    <phoneticPr fontId="3" type="noConversion"/>
  </si>
  <si>
    <t>2. 매장청소 및 사무실 청소 실시</t>
    <phoneticPr fontId="3" type="noConversion"/>
  </si>
  <si>
    <t xml:space="preserve"> </t>
    <phoneticPr fontId="3" type="noConversion"/>
  </si>
  <si>
    <t>3. 전가영 사원 커피교육실시 : 카푸치노교육이 완료되어 카페라떼 교육을 오늘부터 실시하였습니다.</t>
    <phoneticPr fontId="3" type="noConversion"/>
  </si>
  <si>
    <t xml:space="preserve">                                          </t>
    <phoneticPr fontId="3" type="noConversion"/>
  </si>
  <si>
    <t xml:space="preserve">   화장실을 포함한 사무실청소와 4층 파티룸과 화장실 청소</t>
    <phoneticPr fontId="3" type="noConversion"/>
  </si>
  <si>
    <t>가락시장 식자재구입</t>
    <phoneticPr fontId="3" type="noConversion"/>
  </si>
  <si>
    <t>홀 휴무:  유보람 사원</t>
    <phoneticPr fontId="3" type="noConversion"/>
  </si>
  <si>
    <t>최향경대리, 김윤영주임, 이두영사원</t>
    <phoneticPr fontId="3" type="noConversion"/>
  </si>
  <si>
    <t xml:space="preserve">안치권 사원 </t>
    <phoneticPr fontId="3" type="noConversion"/>
  </si>
  <si>
    <t xml:space="preserve">이두영사원, 안치권 사원 </t>
    <phoneticPr fontId="3" type="noConversion"/>
  </si>
  <si>
    <t>최향경대리, 김윤영주임, 전가영 사원</t>
    <phoneticPr fontId="3" type="noConversion"/>
  </si>
  <si>
    <t>김가영 님</t>
    <phoneticPr fontId="3" type="noConversion"/>
  </si>
  <si>
    <t>신명 님</t>
    <phoneticPr fontId="3" type="noConversion"/>
  </si>
  <si>
    <t>유승연 님</t>
    <phoneticPr fontId="3" type="noConversion"/>
  </si>
  <si>
    <t>유은미 님</t>
    <phoneticPr fontId="3" type="noConversion"/>
  </si>
  <si>
    <t>이금윤 님</t>
    <phoneticPr fontId="3" type="noConversion"/>
  </si>
  <si>
    <t>이예림 님</t>
    <phoneticPr fontId="3" type="noConversion"/>
  </si>
  <si>
    <t>강정훈 님</t>
    <phoneticPr fontId="3" type="noConversion"/>
  </si>
  <si>
    <t>박현아 님</t>
    <phoneticPr fontId="3" type="noConversion"/>
  </si>
  <si>
    <t>주방 휴무 :  이성춘 사원</t>
    <phoneticPr fontId="3" type="noConversion"/>
  </si>
  <si>
    <t>임유리 사원</t>
    <phoneticPr fontId="3" type="noConversion"/>
  </si>
  <si>
    <t>강지원 사원</t>
    <phoneticPr fontId="3" type="noConversion"/>
  </si>
  <si>
    <t>공충식 대리</t>
    <phoneticPr fontId="3" type="noConversion"/>
  </si>
  <si>
    <t>강지원 사원, 이휘영 사원</t>
    <phoneticPr fontId="3" type="noConversion"/>
  </si>
  <si>
    <t>1. 간부미팅(크리스마스 메뉴 변경)</t>
    <phoneticPr fontId="3" type="noConversion"/>
  </si>
  <si>
    <t xml:space="preserve">  NY아란치니를 그릴문어로 변경계획</t>
    <phoneticPr fontId="3" type="noConversion"/>
  </si>
  <si>
    <t xml:space="preserve">  크리스마스 메뉴 준비확인</t>
    <phoneticPr fontId="3" type="noConversion"/>
  </si>
  <si>
    <t xml:space="preserve">  28일 본사 종무식 메뉴 확인</t>
    <phoneticPr fontId="3" type="noConversion"/>
  </si>
  <si>
    <t xml:space="preserve">    샌드위치, 치킨, 샐러드, 떡, 과일</t>
    <phoneticPr fontId="3" type="noConversion"/>
  </si>
  <si>
    <t>2. 1층 임유리 사원 메뉴 교육</t>
    <phoneticPr fontId="3" type="noConversion"/>
  </si>
  <si>
    <t xml:space="preserve">  고추튀김 준비및 레시피 교육.</t>
    <phoneticPr fontId="3" type="noConversion"/>
  </si>
  <si>
    <t xml:space="preserve">  미트볼 레시피 교육.</t>
    <phoneticPr fontId="3" type="noConversion"/>
  </si>
  <si>
    <t xml:space="preserve">  너트 피자, 시금치 피자 교육및 조리.</t>
    <phoneticPr fontId="3" type="noConversion"/>
  </si>
  <si>
    <t xml:space="preserve">  허니치킨 교육및 조리.</t>
    <phoneticPr fontId="3" type="noConversion"/>
  </si>
  <si>
    <t>2012.12.21(금)</t>
    <phoneticPr fontId="3" type="noConversion"/>
  </si>
  <si>
    <t>홀 휴무:  안치권 사원</t>
    <phoneticPr fontId="3" type="noConversion"/>
  </si>
  <si>
    <t>이두영사원</t>
    <phoneticPr fontId="3" type="noConversion"/>
  </si>
  <si>
    <t>최향경대리, 김윤영주임, 유보람사원</t>
    <phoneticPr fontId="3" type="noConversion"/>
  </si>
  <si>
    <t>김윤영주임</t>
    <phoneticPr fontId="3" type="noConversion"/>
  </si>
  <si>
    <t>최향경대리, 김윤영주임</t>
    <phoneticPr fontId="3" type="noConversion"/>
  </si>
  <si>
    <t xml:space="preserve">유보람사원 </t>
    <phoneticPr fontId="3" type="noConversion"/>
  </si>
  <si>
    <t>1. 오늘예약고객</t>
    <phoneticPr fontId="3" type="noConversion"/>
  </si>
  <si>
    <t xml:space="preserve"> - Lunch : 주변직장인과 주부 고객님들이 L/Aset 메뉴 이용해 주셨고 샐러드에 대한 만족도를 표현</t>
    <phoneticPr fontId="3" type="noConversion"/>
  </si>
  <si>
    <t xml:space="preserve">             해 주셨습니다. 유은미 고객님께서는 가실때  다음달 모임도 예약 주셨습니다.</t>
    <phoneticPr fontId="3" type="noConversion"/>
  </si>
  <si>
    <t xml:space="preserve"> - Dinner : 박현아님으로 예약주신 브로컬리컴퍼니 송년 모임에 D/Bset 이용해 주셨으며 마지막 디</t>
    <phoneticPr fontId="3" type="noConversion"/>
  </si>
  <si>
    <t xml:space="preserve">               저트까지 만족해 하셨고 4층 룸 홍보도 하여 다음 모임을 기약하였습니다.</t>
    <phoneticPr fontId="3" type="noConversion"/>
  </si>
  <si>
    <t>2. 크리스마스 메뉴와 연말 행사건 간부미팅</t>
    <phoneticPr fontId="3" type="noConversion"/>
  </si>
  <si>
    <t xml:space="preserve"> - 홀,주방 크리스마스를 준비하며 필요한 기물과 접시 등 체크</t>
    <phoneticPr fontId="3" type="noConversion"/>
  </si>
  <si>
    <t xml:space="preserve"> - 24일 : Lunch-단품메뉴와 크리스마스런치세트메뉴 함께 진행(기존런치세트X)</t>
    <phoneticPr fontId="3" type="noConversion"/>
  </si>
  <si>
    <t xml:space="preserve">             Dinner-크리스마스디너세트만 판매</t>
    <phoneticPr fontId="3" type="noConversion"/>
  </si>
  <si>
    <t xml:space="preserve"> - 25일 : Lunch와 Dinner 단품메뉴와 크리스마스세트메뉴 함께 진행(기존세트X)</t>
    <phoneticPr fontId="3" type="noConversion"/>
  </si>
  <si>
    <t xml:space="preserve"> -사전 시뮬레이션으로 차질 없이 진행 준비(ex:스텝 섹션 배치 및 동선시뮬레이션)</t>
    <phoneticPr fontId="3" type="noConversion"/>
  </si>
  <si>
    <t>3. 12월26일 예약사항</t>
    <phoneticPr fontId="3" type="noConversion"/>
  </si>
  <si>
    <t xml:space="preserve">    11:00~3:30까지 이용하며 1층에서 식사진행, 지하1층 리틀그라운드에서 어린이레크레이션 진행</t>
    <phoneticPr fontId="3" type="noConversion"/>
  </si>
  <si>
    <t xml:space="preserve"> - 26일 리틀그라운드와 함께 진행 하는 어린이11명(단품), 어머니 5명(Lunch Tasting)식사예약</t>
    <phoneticPr fontId="3" type="noConversion"/>
  </si>
  <si>
    <t xml:space="preserve"> - 26일 본사 부사장 모임(11시부터 4층에서 미팅시작되며 점심식사는 2층 룸에서 진행됩니다.)</t>
    <phoneticPr fontId="3" type="noConversion"/>
  </si>
  <si>
    <t>2012.12.22(토)</t>
    <phoneticPr fontId="3" type="noConversion"/>
  </si>
  <si>
    <t>정소담 님</t>
    <phoneticPr fontId="3" type="noConversion"/>
  </si>
  <si>
    <t>김민수 님</t>
    <phoneticPr fontId="3" type="noConversion"/>
  </si>
  <si>
    <t>최주희 님</t>
    <phoneticPr fontId="3" type="noConversion"/>
  </si>
  <si>
    <t>이준 님</t>
    <phoneticPr fontId="3" type="noConversion"/>
  </si>
  <si>
    <t>최승균 님</t>
    <phoneticPr fontId="3" type="noConversion"/>
  </si>
  <si>
    <t>전성민 님</t>
    <phoneticPr fontId="3" type="noConversion"/>
  </si>
  <si>
    <t>전자영 님</t>
    <phoneticPr fontId="3" type="noConversion"/>
  </si>
  <si>
    <t>장희재 님</t>
    <phoneticPr fontId="3" type="noConversion"/>
  </si>
  <si>
    <t>이우진 님</t>
    <phoneticPr fontId="3" type="noConversion"/>
  </si>
  <si>
    <t>임정아 님</t>
    <phoneticPr fontId="3" type="noConversion"/>
  </si>
  <si>
    <t>김현정 님</t>
    <phoneticPr fontId="3" type="noConversion"/>
  </si>
  <si>
    <t>황선아 님</t>
    <phoneticPr fontId="3" type="noConversion"/>
  </si>
  <si>
    <t>서미정 님</t>
    <phoneticPr fontId="3" type="noConversion"/>
  </si>
  <si>
    <t>소지원 님</t>
    <phoneticPr fontId="3" type="noConversion"/>
  </si>
  <si>
    <t>김민지 님</t>
    <phoneticPr fontId="3" type="noConversion"/>
  </si>
  <si>
    <t>5~6</t>
    <phoneticPr fontId="3" type="noConversion"/>
  </si>
  <si>
    <t>4~5</t>
    <phoneticPr fontId="3" type="noConversion"/>
  </si>
  <si>
    <t>주방 휴무 :  이동훈 주임(HP)</t>
    <phoneticPr fontId="3" type="noConversion"/>
  </si>
  <si>
    <t>이성춘 사원, 임유리 사원</t>
    <phoneticPr fontId="3" type="noConversion"/>
  </si>
  <si>
    <t xml:space="preserve">   임유리 사원 레몬 샤벳, 빠나코타 교육및 준비작업 실시.</t>
    <phoneticPr fontId="3" type="noConversion"/>
  </si>
  <si>
    <t xml:space="preserve">   이성춘 사원 랍스터, 버섯 스프링롤 준비작업 실시.</t>
    <phoneticPr fontId="3" type="noConversion"/>
  </si>
  <si>
    <t>1. 크리스마스 메뉴 및 본사 종무식 메뉴 준비작업</t>
    <phoneticPr fontId="3" type="noConversion"/>
  </si>
  <si>
    <t xml:space="preserve">   강지원 사원 참치 아미쥬와 스프 준비작업 실시.</t>
    <phoneticPr fontId="3" type="noConversion"/>
  </si>
  <si>
    <t xml:space="preserve">   공충식 대리 그릴문어 구이와 자색 고구마 soup 작업 실시.</t>
    <phoneticPr fontId="3" type="noConversion"/>
  </si>
  <si>
    <t xml:space="preserve">   이동훈 주임 새우텀블 작업 준비실시.</t>
    <phoneticPr fontId="3" type="noConversion"/>
  </si>
  <si>
    <t xml:space="preserve">2. 크리스마스 메뉴 변경 </t>
    <phoneticPr fontId="3" type="noConversion"/>
  </si>
  <si>
    <t xml:space="preserve">   참치 칵테일 새우 아미쥬에서 참치 새우텀블로 변경</t>
    <phoneticPr fontId="3" type="noConversion"/>
  </si>
  <si>
    <t>유은미 님</t>
    <phoneticPr fontId="3" type="noConversion"/>
  </si>
  <si>
    <t>Roma, 1,2층 전좌석예약으로 좌석이 없어 4층으로 예약해드렸습니다.(단골손님)</t>
    <phoneticPr fontId="3" type="noConversion"/>
  </si>
  <si>
    <t xml:space="preserve">                와인타임시간에도 영업이 이어져 저녁매출이 좋았습니다.</t>
    <phoneticPr fontId="3" type="noConversion"/>
  </si>
  <si>
    <t>홀 휴무:  이두영 사원</t>
    <phoneticPr fontId="3" type="noConversion"/>
  </si>
  <si>
    <t>최향경대리,  유보람사원</t>
    <phoneticPr fontId="3" type="noConversion"/>
  </si>
  <si>
    <t>김윤영주임</t>
    <phoneticPr fontId="3" type="noConversion"/>
  </si>
  <si>
    <t xml:space="preserve">유보람사원 </t>
    <phoneticPr fontId="3" type="noConversion"/>
  </si>
  <si>
    <t>안치권사원, 전가영 사원</t>
    <phoneticPr fontId="3" type="noConversion"/>
  </si>
  <si>
    <t>최향경대리, 김윤영주임, 전가영사원</t>
    <phoneticPr fontId="3" type="noConversion"/>
  </si>
  <si>
    <t xml:space="preserve">안치권사원 </t>
    <phoneticPr fontId="3" type="noConversion"/>
  </si>
  <si>
    <t xml:space="preserve"> - Dinner : 5~8명 모임이 4건, 그 외에도 예약사항이 많아 1,2층 예약으로 만석,</t>
    <phoneticPr fontId="3" type="noConversion"/>
  </si>
  <si>
    <t xml:space="preserve">                4층까지 단품이용하시는 분들로 이용하실수 있게 하였습니다.</t>
    <phoneticPr fontId="3" type="noConversion"/>
  </si>
  <si>
    <t>유보람사원 야근교통비 (2일간)</t>
    <phoneticPr fontId="3" type="noConversion"/>
  </si>
  <si>
    <t>2. 2012년 서양 종무식 캐터링 체크</t>
    <phoneticPr fontId="3" type="noConversion"/>
  </si>
  <si>
    <t xml:space="preserve">   작년 반포 캐터링자료를 토대로하여 메뉴구성과 제공량을 논의하였으며 이에따른</t>
    <phoneticPr fontId="3" type="noConversion"/>
  </si>
  <si>
    <t xml:space="preserve">   준비물과 메뉴준비를 체크하였습니다.</t>
    <phoneticPr fontId="3" type="noConversion"/>
  </si>
  <si>
    <t xml:space="preserve">   &lt;메뉴:샌드위치, 버섯스프링롤, 치킨, 까나페, 컵샐러드, 과일&gt;</t>
    <phoneticPr fontId="3" type="noConversion"/>
  </si>
  <si>
    <t xml:space="preserve"> 임유리 사원</t>
    <phoneticPr fontId="3" type="noConversion"/>
  </si>
  <si>
    <t>메뉴 작업</t>
    <phoneticPr fontId="3" type="noConversion"/>
  </si>
  <si>
    <t xml:space="preserve">2F.공충식 대리 , 이성춘 사원, 이휘영 사원 멜라자네,라비올리 </t>
    <phoneticPr fontId="3" type="noConversion"/>
  </si>
  <si>
    <t>1F.이동훈 주임 새우턴볼 작업</t>
    <phoneticPr fontId="3" type="noConversion"/>
  </si>
  <si>
    <t xml:space="preserve">    임유리 사원 버섯춘권피 작업</t>
    <phoneticPr fontId="3" type="noConversion"/>
  </si>
  <si>
    <t>이채영</t>
    <phoneticPr fontId="3" type="noConversion"/>
  </si>
  <si>
    <t>박예영</t>
    <phoneticPr fontId="3" type="noConversion"/>
  </si>
  <si>
    <t>오오데키상</t>
    <phoneticPr fontId="3" type="noConversion"/>
  </si>
  <si>
    <t>조원경</t>
    <phoneticPr fontId="3" type="noConversion"/>
  </si>
  <si>
    <t>손정경</t>
    <phoneticPr fontId="3" type="noConversion"/>
  </si>
  <si>
    <t>조성혜</t>
    <phoneticPr fontId="3" type="noConversion"/>
  </si>
  <si>
    <t>남기호</t>
    <phoneticPr fontId="3" type="noConversion"/>
  </si>
  <si>
    <t>이지윤</t>
    <phoneticPr fontId="3" type="noConversion"/>
  </si>
  <si>
    <t>세티상</t>
    <phoneticPr fontId="3" type="noConversion"/>
  </si>
  <si>
    <t>김에박</t>
    <phoneticPr fontId="3" type="noConversion"/>
  </si>
  <si>
    <t>김해남</t>
    <phoneticPr fontId="3" type="noConversion"/>
  </si>
  <si>
    <t>새우튀김볼이 맛있다고 주방에 한국말로 인사하고가셨음.</t>
    <phoneticPr fontId="3" type="noConversion"/>
  </si>
  <si>
    <t xml:space="preserve"> - Dinner : 1층- 일본손님 5Table</t>
    <phoneticPr fontId="3" type="noConversion"/>
  </si>
  <si>
    <t xml:space="preserve">                       </t>
    <phoneticPr fontId="3" type="noConversion"/>
  </si>
  <si>
    <t xml:space="preserve">               2층-예약손님과 일반손님으로 테이블회전되며 저녁영업이 잘 이루어졌습니다.</t>
    <phoneticPr fontId="3" type="noConversion"/>
  </si>
  <si>
    <t>2.크리스마스 예약사항</t>
    <phoneticPr fontId="3" type="noConversion"/>
  </si>
  <si>
    <t xml:space="preserve">   런치는 예약이 저조하여 단품메뉴와 크리스마스세트메뉴 함께 판매됩니다.</t>
    <phoneticPr fontId="3" type="noConversion"/>
  </si>
  <si>
    <t xml:space="preserve">   디너는 전좌석 예약되었으며 크리스마스세트로만 판매됩니다.</t>
    <phoneticPr fontId="3" type="noConversion"/>
  </si>
  <si>
    <t>직원일요일식대비</t>
    <phoneticPr fontId="3" type="noConversion"/>
  </si>
  <si>
    <t>2012.12.23(금)</t>
    <phoneticPr fontId="3" type="noConversion"/>
  </si>
  <si>
    <t>1. 오늘 예약특이사항</t>
    <phoneticPr fontId="3" type="noConversion"/>
  </si>
  <si>
    <t>유보람사원, 이두영사원</t>
    <phoneticPr fontId="3" type="noConversion"/>
  </si>
  <si>
    <t>최향경 대리, 김윤영주임</t>
    <phoneticPr fontId="3" type="noConversion"/>
  </si>
  <si>
    <t>최향경 대리, 유보람사원</t>
    <phoneticPr fontId="3" type="noConversion"/>
  </si>
  <si>
    <t>공충식 대리</t>
    <phoneticPr fontId="3" type="noConversion"/>
  </si>
  <si>
    <t xml:space="preserve">   소꼬리 파스타</t>
    <phoneticPr fontId="3" type="noConversion"/>
  </si>
  <si>
    <t>1층 주방 올리브 병입 작업 실시 ( 공충식 대리 )</t>
    <phoneticPr fontId="3" type="noConversion"/>
  </si>
  <si>
    <t>주방 휴무 :   공충식 대리 이성춘 사원(오후근무)</t>
    <phoneticPr fontId="3" type="noConversion"/>
  </si>
  <si>
    <t>2013.1.2(수)</t>
    <phoneticPr fontId="3" type="noConversion"/>
  </si>
  <si>
    <t>서이사 님</t>
    <phoneticPr fontId="3" type="noConversion"/>
  </si>
  <si>
    <t>오준원 님</t>
    <phoneticPr fontId="3" type="noConversion"/>
  </si>
  <si>
    <t>주방 휴무 :  강지원 사원, 이휘영 사원</t>
    <phoneticPr fontId="3" type="noConversion"/>
  </si>
  <si>
    <t>이동훈 주임, 이성춘 사원</t>
    <phoneticPr fontId="3" type="noConversion"/>
  </si>
  <si>
    <t>전가영 사원</t>
    <phoneticPr fontId="3" type="noConversion"/>
  </si>
  <si>
    <t>공충식 대리</t>
    <phoneticPr fontId="3" type="noConversion"/>
  </si>
  <si>
    <t>1. 직원 로테이션 근무</t>
    <phoneticPr fontId="3" type="noConversion"/>
  </si>
  <si>
    <t xml:space="preserve">   직원들  로테이션 근무 실시</t>
    <phoneticPr fontId="3" type="noConversion"/>
  </si>
  <si>
    <t xml:space="preserve">   1층 이동훈 주임 2층으로 근무변경</t>
    <phoneticPr fontId="3" type="noConversion"/>
  </si>
  <si>
    <t xml:space="preserve">   2층 공충식 대리 1층으로 근무변경</t>
    <phoneticPr fontId="3" type="noConversion"/>
  </si>
  <si>
    <t xml:space="preserve">   홀 전가영 사원  주방2층으로 근무변경.</t>
    <phoneticPr fontId="3" type="noConversion"/>
  </si>
  <si>
    <t>2. 1층 주방 정리및 청소</t>
    <phoneticPr fontId="3" type="noConversion"/>
  </si>
  <si>
    <t xml:space="preserve">   원활한 근무를 위하여 주방 기물 정리 및 청소</t>
    <phoneticPr fontId="3" type="noConversion"/>
  </si>
  <si>
    <t>2013.1.3(목)</t>
    <phoneticPr fontId="3" type="noConversion"/>
  </si>
  <si>
    <t>서양네트웍스</t>
    <phoneticPr fontId="3" type="noConversion"/>
  </si>
  <si>
    <t>7;00</t>
    <phoneticPr fontId="3" type="noConversion"/>
  </si>
  <si>
    <t>곽호빈 님</t>
    <phoneticPr fontId="3" type="noConversion"/>
  </si>
  <si>
    <t>오영숙 님</t>
    <phoneticPr fontId="3" type="noConversion"/>
  </si>
  <si>
    <t>박지혜 님</t>
    <phoneticPr fontId="3" type="noConversion"/>
  </si>
  <si>
    <t>진미성 님</t>
    <phoneticPr fontId="3" type="noConversion"/>
  </si>
  <si>
    <t>김윤영 님</t>
    <phoneticPr fontId="3" type="noConversion"/>
  </si>
  <si>
    <t>김수진 님</t>
    <phoneticPr fontId="3" type="noConversion"/>
  </si>
  <si>
    <t>임희수 님</t>
    <phoneticPr fontId="3" type="noConversion"/>
  </si>
  <si>
    <t>주방 휴무 :  임유리 사원</t>
    <phoneticPr fontId="3" type="noConversion"/>
  </si>
  <si>
    <t>이동훈 주임, 강지원 사원</t>
    <phoneticPr fontId="3" type="noConversion"/>
  </si>
  <si>
    <t>이휘영 사원, 전가영 사원</t>
    <phoneticPr fontId="3" type="noConversion"/>
  </si>
  <si>
    <t>이성춘 사원</t>
    <phoneticPr fontId="3" type="noConversion"/>
  </si>
  <si>
    <t>1. 2013년 1월 전체미팅</t>
    <phoneticPr fontId="3" type="noConversion"/>
  </si>
  <si>
    <t xml:space="preserve">   직원들의 새해 계획 발표</t>
    <phoneticPr fontId="3" type="noConversion"/>
  </si>
  <si>
    <t xml:space="preserve">   콜파트와 핫파트 간에 의견조합을 하여 각파트별 이해도</t>
    <phoneticPr fontId="3" type="noConversion"/>
  </si>
  <si>
    <t xml:space="preserve">   향상.</t>
    <phoneticPr fontId="3" type="noConversion"/>
  </si>
  <si>
    <t xml:space="preserve">   1층 안티에 관하여 연구</t>
    <phoneticPr fontId="3" type="noConversion"/>
  </si>
  <si>
    <t xml:space="preserve">   재료의 온도와 조리과정, 플레이트 등 연구하여 자료준비.</t>
    <phoneticPr fontId="3" type="noConversion"/>
  </si>
  <si>
    <t xml:space="preserve">   안티셀렉션에 관하여 연구.</t>
    <phoneticPr fontId="3" type="noConversion"/>
  </si>
  <si>
    <t xml:space="preserve">   이동훈 주임 감베리 파스타, 리조 풍기의 미장 준비및 </t>
    <phoneticPr fontId="3" type="noConversion"/>
  </si>
  <si>
    <t xml:space="preserve">   조리과정 교육실시.</t>
    <phoneticPr fontId="3" type="noConversion"/>
  </si>
  <si>
    <t>2. 이동훈 주임, 전가영 사원 2층업무 교육</t>
    <phoneticPr fontId="3" type="noConversion"/>
  </si>
  <si>
    <t xml:space="preserve">   전가영 사원 2층 미장 작업및 영업준비에 관한 전반적 </t>
    <phoneticPr fontId="3" type="noConversion"/>
  </si>
  <si>
    <t xml:space="preserve">   업무에 관하여 교육실시.</t>
    <phoneticPr fontId="3" type="noConversion"/>
  </si>
  <si>
    <t>1. 사무실대청소</t>
    <phoneticPr fontId="3" type="noConversion"/>
  </si>
  <si>
    <t xml:space="preserve"> =&gt;사무실 대청소 및 화장실청소 실시</t>
    <phoneticPr fontId="3" type="noConversion"/>
  </si>
  <si>
    <t xml:space="preserve">2. 크리스마스 소품 철수 </t>
    <phoneticPr fontId="3" type="noConversion"/>
  </si>
  <si>
    <t xml:space="preserve"> 1층,2층,4층 크리스마스트리 및 소픔 철수</t>
    <phoneticPr fontId="3" type="noConversion"/>
  </si>
  <si>
    <t xml:space="preserve"> =&gt; 본사 디자인팀 회식</t>
    <phoneticPr fontId="3" type="noConversion"/>
  </si>
  <si>
    <t>최실장님 20주년 기념 식사였으며 런치테이스팅코스로 식사진행되었습니다.</t>
    <phoneticPr fontId="3" type="noConversion"/>
  </si>
  <si>
    <t>총 23명 식사, 20%할인 적용 되었으며 계산은 최실장님 하였습니다.</t>
    <phoneticPr fontId="3" type="noConversion"/>
  </si>
  <si>
    <t xml:space="preserve">  =&gt;임희수 님</t>
    <phoneticPr fontId="3" type="noConversion"/>
  </si>
  <si>
    <t xml:space="preserve">  대학 동기 모임이였으며 단품메뉴로 에피자이져,피자,파스타 이용하였으며 와인과 디저트까지</t>
    <phoneticPr fontId="3" type="noConversion"/>
  </si>
  <si>
    <t>이용하였습니다.(오셨던분의 재방문이였습니다.)</t>
    <phoneticPr fontId="3" type="noConversion"/>
  </si>
  <si>
    <t>Verona</t>
    <phoneticPr fontId="3" type="noConversion"/>
  </si>
  <si>
    <t>2F Hall</t>
    <phoneticPr fontId="3" type="noConversion"/>
  </si>
  <si>
    <t>2. 1월 전체 미팅 실시</t>
    <phoneticPr fontId="3" type="noConversion"/>
  </si>
  <si>
    <t xml:space="preserve"> =&gt;직원희망교육 조사 후 보고 드리겠습니다.</t>
    <phoneticPr fontId="3" type="noConversion"/>
  </si>
  <si>
    <t xml:space="preserve">3. 내일 디너 예약(7:00)으로 김길용 님 :  KSPP학회 모임(8~10) , Dinner B Set(\80,000) , Roma </t>
    <phoneticPr fontId="3" type="noConversion"/>
  </si>
  <si>
    <t xml:space="preserve">    세미나 후 식사진행되며, 토요일 하우스웨딩으로 꽃시장 방문합니다.</t>
    <phoneticPr fontId="3" type="noConversion"/>
  </si>
  <si>
    <t>멀티탭 구입</t>
    <phoneticPr fontId="3" type="noConversion"/>
  </si>
  <si>
    <t>홀 휴무: - , 하프근무(오전) : 김윤영</t>
    <phoneticPr fontId="3" type="noConversion"/>
  </si>
  <si>
    <t>최향경 대리, 김윤영주임, 이두영</t>
    <phoneticPr fontId="3" type="noConversion"/>
  </si>
  <si>
    <t>이두영사원</t>
    <phoneticPr fontId="3" type="noConversion"/>
  </si>
  <si>
    <t xml:space="preserve">안치권사원, 유보람사원 </t>
    <phoneticPr fontId="3" type="noConversion"/>
  </si>
  <si>
    <t xml:space="preserve"> 유보람사원</t>
    <phoneticPr fontId="3" type="noConversion"/>
  </si>
  <si>
    <t>최향경 대리,안치권사원</t>
    <phoneticPr fontId="3" type="noConversion"/>
  </si>
  <si>
    <t>2013.1.4(금)</t>
    <phoneticPr fontId="3" type="noConversion"/>
  </si>
  <si>
    <t>황원정 님</t>
    <phoneticPr fontId="3" type="noConversion"/>
  </si>
  <si>
    <t>이지은 님</t>
    <phoneticPr fontId="3" type="noConversion"/>
  </si>
  <si>
    <t>6;00</t>
    <phoneticPr fontId="3" type="noConversion"/>
  </si>
  <si>
    <t>박정민 님</t>
    <phoneticPr fontId="3" type="noConversion"/>
  </si>
  <si>
    <t>송길태 님</t>
    <phoneticPr fontId="3" type="noConversion"/>
  </si>
  <si>
    <t>김태성 님</t>
    <phoneticPr fontId="3" type="noConversion"/>
  </si>
  <si>
    <t>박찬중 님</t>
    <phoneticPr fontId="3" type="noConversion"/>
  </si>
  <si>
    <t>김길룡 님</t>
    <phoneticPr fontId="3" type="noConversion"/>
  </si>
  <si>
    <t>주방 휴무 :  전가영 사원</t>
    <phoneticPr fontId="3" type="noConversion"/>
  </si>
  <si>
    <t>이휘영 사원</t>
    <phoneticPr fontId="3" type="noConversion"/>
  </si>
  <si>
    <t>이성춘 사원, 임유리 사원</t>
    <phoneticPr fontId="3" type="noConversion"/>
  </si>
  <si>
    <t>1. 2F 업무교육</t>
    <phoneticPr fontId="3" type="noConversion"/>
  </si>
  <si>
    <t xml:space="preserve">   이휘영 사원 감자메쉬 재료준비및 조리교육 실시.</t>
    <phoneticPr fontId="3" type="noConversion"/>
  </si>
  <si>
    <t xml:space="preserve">   이동훈 주임 멜란자네 재료 준비과정과  조리교육과</t>
    <phoneticPr fontId="3" type="noConversion"/>
  </si>
  <si>
    <t xml:space="preserve">   매생이 굴파스타 조리교육 실시.</t>
    <phoneticPr fontId="3" type="noConversion"/>
  </si>
  <si>
    <t>2. 디너 B set 테이스팅 메뉴 판매</t>
    <phoneticPr fontId="3" type="noConversion"/>
  </si>
  <si>
    <t xml:space="preserve">   새우텀블, 참치 아미쥬</t>
    <phoneticPr fontId="3" type="noConversion"/>
  </si>
  <si>
    <t xml:space="preserve">   가지 멜란자네</t>
    <phoneticPr fontId="3" type="noConversion"/>
  </si>
  <si>
    <t xml:space="preserve">   크림소스 랍스타</t>
    <phoneticPr fontId="3" type="noConversion"/>
  </si>
  <si>
    <t xml:space="preserve">   문어구이 샐러드</t>
    <phoneticPr fontId="3" type="noConversion"/>
  </si>
  <si>
    <t xml:space="preserve">   감자크림 soup</t>
    <phoneticPr fontId="3" type="noConversion"/>
  </si>
  <si>
    <t xml:space="preserve">   안심스테이크와 양갈비 스테이크</t>
    <phoneticPr fontId="3" type="noConversion"/>
  </si>
  <si>
    <t xml:space="preserve">   빠나코타와 레몬샤벳</t>
    <phoneticPr fontId="3" type="noConversion"/>
  </si>
  <si>
    <t>3. 공충식 대리 2F 근무</t>
    <phoneticPr fontId="3" type="noConversion"/>
  </si>
  <si>
    <t xml:space="preserve">   디너 테이스팅 메뉴의 원활한 진행을 위해 저녘시간에</t>
    <phoneticPr fontId="3" type="noConversion"/>
  </si>
  <si>
    <t xml:space="preserve">   2F근무실시.</t>
    <phoneticPr fontId="3" type="noConversion"/>
  </si>
  <si>
    <t>2013.1.5(토)</t>
    <phoneticPr fontId="3" type="noConversion"/>
  </si>
  <si>
    <t>정윤후 님</t>
    <phoneticPr fontId="3" type="noConversion"/>
  </si>
  <si>
    <t>김경미 님</t>
    <phoneticPr fontId="3" type="noConversion"/>
  </si>
  <si>
    <t>박한빛 님</t>
    <phoneticPr fontId="3" type="noConversion"/>
  </si>
  <si>
    <t>이지원 님</t>
    <phoneticPr fontId="3" type="noConversion"/>
  </si>
  <si>
    <t>이유나 님</t>
    <phoneticPr fontId="3" type="noConversion"/>
  </si>
  <si>
    <t>박선영 님</t>
    <phoneticPr fontId="3" type="noConversion"/>
  </si>
  <si>
    <t>1. 하우스 웨딩 런치코스판매</t>
    <phoneticPr fontId="3" type="noConversion"/>
  </si>
  <si>
    <t xml:space="preserve">   가지 멜란자네</t>
    <phoneticPr fontId="3" type="noConversion"/>
  </si>
  <si>
    <t xml:space="preserve">   크림소스 랍스타</t>
    <phoneticPr fontId="3" type="noConversion"/>
  </si>
  <si>
    <t xml:space="preserve">   닭가슴살 샐러드</t>
    <phoneticPr fontId="3" type="noConversion"/>
  </si>
  <si>
    <t xml:space="preserve">   생선(광어) 스테이크, 등심 스테이크</t>
    <phoneticPr fontId="3" type="noConversion"/>
  </si>
  <si>
    <t xml:space="preserve">   빠나코타와 마카롱</t>
    <phoneticPr fontId="3" type="noConversion"/>
  </si>
  <si>
    <t>2. 이동훈 주임 파스타 교육</t>
    <phoneticPr fontId="3" type="noConversion"/>
  </si>
  <si>
    <t xml:space="preserve">   아라비아따 파스타, set 봉골레 파스타, 봉골레 파스타</t>
    <phoneticPr fontId="3" type="noConversion"/>
  </si>
  <si>
    <t xml:space="preserve">   까르보나라 파스타 미장 준비및 조리교육 실시.</t>
    <phoneticPr fontId="3" type="noConversion"/>
  </si>
  <si>
    <t>3. 허니치킨을 1F에서 2F으로 이동 조리판매</t>
    <phoneticPr fontId="3" type="noConversion"/>
  </si>
  <si>
    <t xml:space="preserve"> =&gt; 김길용 님 (KSPP학회모임, 4층, D/Bset)</t>
    <phoneticPr fontId="3" type="noConversion"/>
  </si>
  <si>
    <t>작년10월,11월 4층 이용하셨던 분이며 오늘과 1월17일(18~20명) 예약주셨습니다.</t>
    <phoneticPr fontId="3" type="noConversion"/>
  </si>
  <si>
    <t>오늘은 학회모임이였으며 세미나 후 식사 이루어졌습니다.</t>
    <phoneticPr fontId="3" type="noConversion"/>
  </si>
  <si>
    <t>17일은 동창모임이며 부부동반모임입니다.</t>
    <phoneticPr fontId="3" type="noConversion"/>
  </si>
  <si>
    <t>2. 내일 정윤후 웨딩식사있는관계로 꽃장식 준비가 있었습니다.</t>
    <phoneticPr fontId="3" type="noConversion"/>
  </si>
  <si>
    <t xml:space="preserve">    꽃 장식비 : \200,000</t>
    <phoneticPr fontId="3" type="noConversion"/>
  </si>
  <si>
    <t xml:space="preserve">   헬륨풍선비 : \100,000 </t>
    <phoneticPr fontId="3" type="noConversion"/>
  </si>
  <si>
    <t>홀 휴무: 유보람사원</t>
    <phoneticPr fontId="3" type="noConversion"/>
  </si>
  <si>
    <t>안치권사원</t>
    <phoneticPr fontId="3" type="noConversion"/>
  </si>
  <si>
    <t>최향경 대리, 이두영사원</t>
    <phoneticPr fontId="3" type="noConversion"/>
  </si>
  <si>
    <t>김윤영 주임</t>
    <phoneticPr fontId="3" type="noConversion"/>
  </si>
  <si>
    <t xml:space="preserve">  - </t>
    <phoneticPr fontId="3" type="noConversion"/>
  </si>
  <si>
    <t>최향경 대리, 김윤영주임, 안치권사원</t>
    <phoneticPr fontId="3" type="noConversion"/>
  </si>
  <si>
    <t xml:space="preserve"> =&gt; 정윤후, 신경혜 하우스 웨딩</t>
    <phoneticPr fontId="3" type="noConversion"/>
  </si>
  <si>
    <t xml:space="preserve"> 꽃장식비 : \200,000</t>
    <phoneticPr fontId="3" type="noConversion"/>
  </si>
  <si>
    <t xml:space="preserve"> 헬륨풍선 : \100,000</t>
    <phoneticPr fontId="3" type="noConversion"/>
  </si>
  <si>
    <t>식사 : Lunch Tasting (\45,000) 총 18명 식사</t>
    <phoneticPr fontId="3" type="noConversion"/>
  </si>
  <si>
    <t xml:space="preserve"> =&gt;저녁에는 단골손님과 재방문 손님들이 많았습니다. 단품이용하였으며 와인타임까지 손님이 </t>
    <phoneticPr fontId="3" type="noConversion"/>
  </si>
  <si>
    <t xml:space="preserve">     이어졌습니다.</t>
    <phoneticPr fontId="3" type="noConversion"/>
  </si>
  <si>
    <t xml:space="preserve"> 자</t>
    <phoneticPr fontId="3" type="noConversion"/>
  </si>
  <si>
    <t xml:space="preserve"> 1월3일 저녁 베로나에서 식사하셨던 손님 중 한분의 가족식사모임이였습니다.(단품이용)</t>
    <phoneticPr fontId="3" type="noConversion"/>
  </si>
  <si>
    <t>홀 휴무: 이두영 , 하프근무(오전) : 김윤영</t>
    <phoneticPr fontId="3" type="noConversion"/>
  </si>
  <si>
    <t xml:space="preserve">유보람사원 </t>
    <phoneticPr fontId="3" type="noConversion"/>
  </si>
  <si>
    <t>최향경 대리, 안치권사원</t>
    <phoneticPr fontId="3" type="noConversion"/>
  </si>
  <si>
    <t>최향경 대리, 김윤영 주임, 안치권사원</t>
    <phoneticPr fontId="3" type="noConversion"/>
  </si>
  <si>
    <t>-</t>
    <phoneticPr fontId="3" type="noConversion"/>
  </si>
  <si>
    <t>2013.1.6(일)</t>
    <phoneticPr fontId="3" type="noConversion"/>
  </si>
  <si>
    <t>대표</t>
    <phoneticPr fontId="3" type="noConversion"/>
  </si>
  <si>
    <t>시간</t>
    <phoneticPr fontId="3" type="noConversion"/>
  </si>
  <si>
    <t>예약자</t>
    <phoneticPr fontId="3" type="noConversion"/>
  </si>
  <si>
    <t>인원수</t>
    <phoneticPr fontId="3" type="noConversion"/>
  </si>
  <si>
    <t>전선영 님</t>
    <phoneticPr fontId="3" type="noConversion"/>
  </si>
  <si>
    <t>김순섭 님</t>
    <phoneticPr fontId="3" type="noConversion"/>
  </si>
  <si>
    <t>김혜민 님</t>
    <phoneticPr fontId="3" type="noConversion"/>
  </si>
  <si>
    <t>이장열 님</t>
    <phoneticPr fontId="3" type="noConversion"/>
  </si>
  <si>
    <t>주방 휴무 :  이동훈주임,임유리</t>
    <phoneticPr fontId="3" type="noConversion"/>
  </si>
  <si>
    <t>강지원사원</t>
    <phoneticPr fontId="3" type="noConversion"/>
  </si>
  <si>
    <t>이휘영 사원,전가영</t>
    <phoneticPr fontId="3" type="noConversion"/>
  </si>
  <si>
    <t>2 F</t>
    <phoneticPr fontId="3" type="noConversion"/>
  </si>
  <si>
    <t>피자</t>
    <phoneticPr fontId="3" type="noConversion"/>
  </si>
  <si>
    <t>ROMA</t>
    <phoneticPr fontId="3" type="noConversion"/>
  </si>
  <si>
    <t>1. 조리부 대청소 실시</t>
    <phoneticPr fontId="3" type="noConversion"/>
  </si>
  <si>
    <t>1. 오늘 예약특이사항</t>
    <phoneticPr fontId="3" type="noConversion"/>
  </si>
  <si>
    <t>바쁜 12월에 하지 못했던 부분까지 세심하게 체크</t>
    <phoneticPr fontId="3" type="noConversion"/>
  </si>
  <si>
    <t xml:space="preserve"> 일요일이라 가족단위손님이 주를 이루었고 L/Bset 많이 이용해주셨습니다.</t>
    <phoneticPr fontId="3" type="noConversion"/>
  </si>
  <si>
    <t xml:space="preserve"> : 1,2층 냉장고 및 선반, 오븐, 집기류 청소</t>
    <phoneticPr fontId="3" type="noConversion"/>
  </si>
  <si>
    <t xml:space="preserve"> 저녁타임, 조금 이른시간 부터 와인과 안티메뉴 같이 이용해주셨습니다.</t>
    <phoneticPr fontId="3" type="noConversion"/>
  </si>
  <si>
    <t>2. 김윤영 주임은 최향경 대리에게 월말 정리하는 서류 정리하면서 교육과 인수인계 함께 실시</t>
    <phoneticPr fontId="3" type="noConversion"/>
  </si>
  <si>
    <t>3. 푸드디스커버리에 매일 올리는 데일리 리포트 작성자</t>
    <phoneticPr fontId="3" type="noConversion"/>
  </si>
  <si>
    <t xml:space="preserve"> - 주방파트: 이동훈주임 담당 휴무시,공충식대리</t>
    <phoneticPr fontId="3" type="noConversion"/>
  </si>
  <si>
    <t xml:space="preserve"> - 홀 파트: 마감조 대리or주임</t>
    <phoneticPr fontId="3" type="noConversion"/>
  </si>
  <si>
    <t>귤&amp;우유</t>
    <phoneticPr fontId="3" type="noConversion"/>
  </si>
  <si>
    <t>일요일 식대</t>
    <phoneticPr fontId="3" type="noConversion"/>
  </si>
  <si>
    <t>2013.1.7(월)</t>
    <phoneticPr fontId="3" type="noConversion"/>
  </si>
  <si>
    <t>여한의사회</t>
    <phoneticPr fontId="3" type="noConversion"/>
  </si>
  <si>
    <t>박건형 님</t>
    <phoneticPr fontId="3" type="noConversion"/>
  </si>
  <si>
    <t>주방 휴무 :  이동훈주임</t>
    <phoneticPr fontId="3" type="noConversion"/>
  </si>
  <si>
    <t>이성춘 사원</t>
    <phoneticPr fontId="3" type="noConversion"/>
  </si>
  <si>
    <t>이성춘 사원,임유리 사원</t>
    <phoneticPr fontId="3" type="noConversion"/>
  </si>
  <si>
    <t>홀 휴무: 최향경 대리</t>
    <phoneticPr fontId="3" type="noConversion"/>
  </si>
  <si>
    <t xml:space="preserve">유보람사원 </t>
    <phoneticPr fontId="3" type="noConversion"/>
  </si>
  <si>
    <t>김윤영 주임, 안치권사원, 이두영사원</t>
    <phoneticPr fontId="3" type="noConversion"/>
  </si>
  <si>
    <t>이두영사원</t>
    <phoneticPr fontId="3" type="noConversion"/>
  </si>
  <si>
    <t>김윤영 주임, 안치권사원</t>
    <phoneticPr fontId="3" type="noConversion"/>
  </si>
  <si>
    <t>1. 이휘영사원 파스타 교육실시</t>
    <phoneticPr fontId="3" type="noConversion"/>
  </si>
  <si>
    <t>이성춘 사원은 이휘영 사원에게 파스타 전반적인 교육을 시작</t>
    <phoneticPr fontId="3" type="noConversion"/>
  </si>
  <si>
    <t>2. 전가영사원 운영메뉴얼  교육실시</t>
    <phoneticPr fontId="3" type="noConversion"/>
  </si>
  <si>
    <t xml:space="preserve"> 각파트 스텝들이 전가영 사원에게 주방 운영 매뉴얼에 대해</t>
    <phoneticPr fontId="3" type="noConversion"/>
  </si>
  <si>
    <t>다시 한번 교육함으로써 전가영사원은 자신이 맡은업무에 대</t>
    <phoneticPr fontId="3" type="noConversion"/>
  </si>
  <si>
    <t>해서 빠르게 익혀 가고 있습니다.</t>
    <phoneticPr fontId="3" type="noConversion"/>
  </si>
  <si>
    <t xml:space="preserve"> 점심시간, 일본관광객 손님이 주를 이루며, 대표메뉴인 우오바와 함께 세트메뉴 함께 이용해 주셨</t>
    <phoneticPr fontId="3" type="noConversion"/>
  </si>
  <si>
    <t>습니다.</t>
    <phoneticPr fontId="3" type="noConversion"/>
  </si>
  <si>
    <t xml:space="preserve"> 저녁시간, Verona 여한의사 모임 단품메뉴 이용하였으며, 반포매장 이용해주셨던 고객님으로 서</t>
    <phoneticPr fontId="3" type="noConversion"/>
  </si>
  <si>
    <t>비스로 커피제공하였고 가실때 매우 만족해하시며 다음 모임 기약하셨습니다.</t>
    <phoneticPr fontId="3" type="noConversion"/>
  </si>
  <si>
    <t>그 밖에 워킹손님들로 2층 만석이었으며 단품메뉴로 가벼운식사로 진행되었습니다.</t>
    <phoneticPr fontId="3" type="noConversion"/>
  </si>
  <si>
    <t>2. 4층과 계단 청소 실시</t>
    <phoneticPr fontId="3" type="noConversion"/>
  </si>
  <si>
    <t xml:space="preserve"> 안치권 사원과 이두영 사원은 4층 화장실과 홀뒤쪽 체크하며 꼼꼼하게 청소 하였습니다.</t>
    <phoneticPr fontId="3" type="noConversion"/>
  </si>
  <si>
    <t>3. 와인수업</t>
    <phoneticPr fontId="3" type="noConversion"/>
  </si>
  <si>
    <t xml:space="preserve"> 전 직원들 아침9시30분에 진행되는 와인교육에 참여하였습니다.</t>
    <phoneticPr fontId="3" type="noConversion"/>
  </si>
  <si>
    <t>곶감</t>
    <phoneticPr fontId="3" type="noConversion"/>
  </si>
  <si>
    <t>오후</t>
    <phoneticPr fontId="3" type="noConversion"/>
  </si>
  <si>
    <t>최영상 회장님</t>
    <phoneticPr fontId="3" type="noConversion"/>
  </si>
  <si>
    <t>Verona</t>
    <phoneticPr fontId="3" type="noConversion"/>
  </si>
  <si>
    <t>서애덕 이사님</t>
    <phoneticPr fontId="3" type="noConversion"/>
  </si>
  <si>
    <t>윤소영 님</t>
    <phoneticPr fontId="3" type="noConversion"/>
  </si>
  <si>
    <t>박용원 님</t>
    <phoneticPr fontId="3" type="noConversion"/>
  </si>
  <si>
    <t>세브란스 원장님, Roma</t>
    <phoneticPr fontId="3" type="noConversion"/>
  </si>
  <si>
    <t>주방 휴무 :  이성춘 사원</t>
    <phoneticPr fontId="3" type="noConversion"/>
  </si>
  <si>
    <t>파스타</t>
    <phoneticPr fontId="3" type="noConversion"/>
  </si>
  <si>
    <t>이동훈 주임, 강지원 사원</t>
    <phoneticPr fontId="3" type="noConversion"/>
  </si>
  <si>
    <t>1 F</t>
    <phoneticPr fontId="3" type="noConversion"/>
  </si>
  <si>
    <t>샐러드</t>
    <phoneticPr fontId="3" type="noConversion"/>
  </si>
  <si>
    <t>이휘영 사원</t>
    <phoneticPr fontId="3" type="noConversion"/>
  </si>
  <si>
    <t>2 F</t>
    <phoneticPr fontId="3" type="noConversion"/>
  </si>
  <si>
    <t>피자</t>
    <phoneticPr fontId="3" type="noConversion"/>
  </si>
  <si>
    <t>공충식 대리</t>
    <phoneticPr fontId="3" type="noConversion"/>
  </si>
  <si>
    <t>ROMA</t>
    <phoneticPr fontId="3" type="noConversion"/>
  </si>
  <si>
    <t>안티</t>
    <phoneticPr fontId="3" type="noConversion"/>
  </si>
  <si>
    <t>임유리 사원</t>
    <phoneticPr fontId="3" type="noConversion"/>
  </si>
  <si>
    <t>VERONA</t>
    <phoneticPr fontId="3" type="noConversion"/>
  </si>
  <si>
    <t>발주자</t>
    <phoneticPr fontId="3" type="noConversion"/>
  </si>
  <si>
    <t>A조</t>
    <phoneticPr fontId="3" type="noConversion"/>
  </si>
  <si>
    <t>B조</t>
    <phoneticPr fontId="3" type="noConversion"/>
  </si>
  <si>
    <t>최향경 대리,안치권사원</t>
    <phoneticPr fontId="3" type="noConversion"/>
  </si>
  <si>
    <t>C조</t>
    <phoneticPr fontId="3" type="noConversion"/>
  </si>
  <si>
    <t>1. 시즌메뉴 간부미팅</t>
    <phoneticPr fontId="3" type="noConversion"/>
  </si>
  <si>
    <t>1. 오늘 예약특이사항</t>
    <phoneticPr fontId="3" type="noConversion"/>
  </si>
  <si>
    <t xml:space="preserve">   아보카도 튀김과 새우텀블 soup는 메뉴에서 제외</t>
    <phoneticPr fontId="3" type="noConversion"/>
  </si>
  <si>
    <t xml:space="preserve">   아보카도 튀김과 새우텀블 대체 메뉴 제시.</t>
    <phoneticPr fontId="3" type="noConversion"/>
  </si>
  <si>
    <t xml:space="preserve">   새로운 안티메뉴 및 시즌 샐러드, 파스타, 메인 요리</t>
    <phoneticPr fontId="3" type="noConversion"/>
  </si>
  <si>
    <t xml:space="preserve">   연구후 재 미팅.</t>
    <phoneticPr fontId="3" type="noConversion"/>
  </si>
  <si>
    <t xml:space="preserve">   프로슈토와 치즈 플레이트의 별도 메뉴판 생산의견 제시.</t>
    <phoneticPr fontId="3" type="noConversion"/>
  </si>
  <si>
    <t xml:space="preserve">   양파튀김 시즌 피자의 그랜드 메뉴 의견 제시.</t>
    <phoneticPr fontId="3" type="noConversion"/>
  </si>
  <si>
    <t>2. 이동훈 주임 샐러드와 파스타 테스팅</t>
    <phoneticPr fontId="3" type="noConversion"/>
  </si>
  <si>
    <t xml:space="preserve">   풍기 샐러드와 봉골레 파스타, 아라비아따 파스타 테스팅</t>
    <phoneticPr fontId="3" type="noConversion"/>
  </si>
  <si>
    <t xml:space="preserve">     풍기샐러드의 양조절 필요와 봉골레 파스타의 간을 조금</t>
    <phoneticPr fontId="3" type="noConversion"/>
  </si>
  <si>
    <t xml:space="preserve">     약하게 조절필요. </t>
    <phoneticPr fontId="3" type="noConversion"/>
  </si>
  <si>
    <t xml:space="preserve"> -세브란스병원 박원장님(Roma) - 친구내외분 가족식사였으며 단품메뉴와 와인이용</t>
    <phoneticPr fontId="3" type="noConversion"/>
  </si>
  <si>
    <t xml:space="preserve"> -AT커니 최영상 회장님(Verona) - 임원진과 신년회식사였으며 단품메뉴와 와인이용</t>
    <phoneticPr fontId="3" type="noConversion"/>
  </si>
  <si>
    <t xml:space="preserve"> -윤소영 님 예약은 얼마전 딸과 함께 런치 식사 후 친구분 신년회모임을 예약주셨습니다.</t>
    <phoneticPr fontId="3" type="noConversion"/>
  </si>
  <si>
    <t xml:space="preserve">   단품메뉴와 와인이용하였습니다.</t>
    <phoneticPr fontId="3" type="noConversion"/>
  </si>
  <si>
    <t>2. 메뉴 리뷰 및 시즌메뉴 개발에 따른 관리자 미팅 실시</t>
    <phoneticPr fontId="3" type="noConversion"/>
  </si>
  <si>
    <t xml:space="preserve">  시즌파스타와 시즌리소또 연구, 메인에서는 생선스테이크 대신에 모듬해물구이로 변경하는것으로</t>
    <phoneticPr fontId="3" type="noConversion"/>
  </si>
  <si>
    <t xml:space="preserve"> -에피타이져에서는 텀블스프와 아보카도 튀김 대신에 대체메뉴를 계획하며 프로슈토메뉴 기재,</t>
    <phoneticPr fontId="3" type="noConversion"/>
  </si>
  <si>
    <t xml:space="preserve">  계획하였습니다. 프로슈토&amp;치즈메뉴북 만들어 사용하기로 하였습니다.</t>
    <phoneticPr fontId="3" type="noConversion"/>
  </si>
  <si>
    <t xml:space="preserve"> 이에 따른 관리자미팅은내일 오전 10:00 진행됩니다.</t>
    <phoneticPr fontId="3" type="noConversion"/>
  </si>
  <si>
    <t>홀 휴무: 김윤영 주임</t>
    <phoneticPr fontId="3" type="noConversion"/>
  </si>
  <si>
    <t>이두영사원</t>
    <phoneticPr fontId="3" type="noConversion"/>
  </si>
  <si>
    <t>최향경 대리, 안치권사원, 유보람사원</t>
    <phoneticPr fontId="3" type="noConversion"/>
  </si>
  <si>
    <t>최향경 대리</t>
    <phoneticPr fontId="3" type="noConversion"/>
  </si>
  <si>
    <t>2013.1.8(화)</t>
    <phoneticPr fontId="3" type="noConversion"/>
  </si>
  <si>
    <t>2013.1.9(수)</t>
    <phoneticPr fontId="3" type="noConversion"/>
  </si>
  <si>
    <t>민지은 님</t>
    <phoneticPr fontId="3" type="noConversion"/>
  </si>
  <si>
    <t>김정훈 님</t>
    <phoneticPr fontId="3" type="noConversion"/>
  </si>
  <si>
    <t>류수경 님</t>
    <phoneticPr fontId="3" type="noConversion"/>
  </si>
  <si>
    <t>주방 휴무 :  강지원사원, 임유리사원</t>
    <phoneticPr fontId="3" type="noConversion"/>
  </si>
  <si>
    <t>이동훈 주임</t>
    <phoneticPr fontId="3" type="noConversion"/>
  </si>
  <si>
    <t>이성춘 사원</t>
    <phoneticPr fontId="3" type="noConversion"/>
  </si>
  <si>
    <t>공충식 대리</t>
    <phoneticPr fontId="3" type="noConversion"/>
  </si>
  <si>
    <t>홀 휴무: 유보람, 안치권(오전근무)</t>
    <phoneticPr fontId="3" type="noConversion"/>
  </si>
  <si>
    <t>최향경 대리, 김윤영 주임</t>
    <phoneticPr fontId="3" type="noConversion"/>
  </si>
  <si>
    <t>최향경 대리</t>
    <phoneticPr fontId="3" type="noConversion"/>
  </si>
  <si>
    <t>안치권</t>
    <phoneticPr fontId="3" type="noConversion"/>
  </si>
  <si>
    <t>최향경 대리,김윤영 주임,이두영 사원</t>
    <phoneticPr fontId="3" type="noConversion"/>
  </si>
  <si>
    <t>1.오늘 예약및 특이사항</t>
    <phoneticPr fontId="3" type="noConversion"/>
  </si>
  <si>
    <t xml:space="preserve"> 런치타임, 주변 직장인 비즈니스 모임으로 L/Aset와 피자 함께 이용해주셨습니다. 디너타임, 시작전</t>
    <phoneticPr fontId="3" type="noConversion"/>
  </si>
  <si>
    <t>오후시간 간단한  식사 손님들 시작으로 계속해서 디너손님들로 이어져 2층만석으로 단품메뉴와 와</t>
    <phoneticPr fontId="3" type="noConversion"/>
  </si>
  <si>
    <t>인  같이 하시는 식사로 진행 되었습니다.</t>
    <phoneticPr fontId="3" type="noConversion"/>
  </si>
  <si>
    <t>2. 신사점 관리자 미팅(a.m10:30)</t>
    <phoneticPr fontId="3" type="noConversion"/>
  </si>
  <si>
    <t xml:space="preserve"> 시즌 메뉴에 관한 내용으로 안티파스타 부터 스페셜 메인 까지 상의,결정 하였습니다.</t>
    <phoneticPr fontId="3" type="noConversion"/>
  </si>
  <si>
    <t xml:space="preserve"> 발렌타인 행사 진행에 대해 식사내용과 초콜릿판매 통계자료를 토대로 이번시즌 초콜릿판매 등 전</t>
    <phoneticPr fontId="3" type="noConversion"/>
  </si>
  <si>
    <t>반적인 구상을 논의 하였습니다.</t>
    <phoneticPr fontId="3" type="noConversion"/>
  </si>
  <si>
    <t>귤</t>
    <phoneticPr fontId="3" type="noConversion"/>
  </si>
  <si>
    <t>1.깻잎리조또 시연</t>
    <phoneticPr fontId="3" type="noConversion"/>
  </si>
  <si>
    <t>시즌리조또로 결정된 깻잎 리조또 두가지 버전으로 조리하여</t>
    <phoneticPr fontId="3" type="noConversion"/>
  </si>
  <si>
    <t>시식한 후, 보안사항을 논의하였습니다.</t>
    <phoneticPr fontId="3" type="noConversion"/>
  </si>
  <si>
    <t>2.이성춘 사원 퇴사</t>
    <phoneticPr fontId="3" type="noConversion"/>
  </si>
  <si>
    <t>오늘 날짜로 이성춘 사원이 퇴사하였습니다.</t>
    <phoneticPr fontId="3" type="noConversion"/>
  </si>
  <si>
    <t>2013.1.10(목)</t>
    <phoneticPr fontId="3" type="noConversion"/>
  </si>
  <si>
    <t>김충희 님</t>
    <phoneticPr fontId="3" type="noConversion"/>
  </si>
  <si>
    <t>장혜윤 님</t>
    <phoneticPr fontId="3" type="noConversion"/>
  </si>
  <si>
    <t>홀 휴무: 안치권 사원</t>
    <phoneticPr fontId="3" type="noConversion"/>
  </si>
  <si>
    <t>김윤영 주임</t>
    <phoneticPr fontId="3" type="noConversion"/>
  </si>
  <si>
    <t>최향경 대리, 이두영 사원,유보람사원</t>
    <phoneticPr fontId="3" type="noConversion"/>
  </si>
  <si>
    <t>최향경 대리,김윤영 주임</t>
    <phoneticPr fontId="3" type="noConversion"/>
  </si>
  <si>
    <t>유보람 사원</t>
    <phoneticPr fontId="3" type="noConversion"/>
  </si>
  <si>
    <t>런치타임, 박원장님의 사모님께서 가까운 지인분들과 L/Bset 이용해주셨으며 처음 오셨던 분들도</t>
    <phoneticPr fontId="3" type="noConversion"/>
  </si>
  <si>
    <t>음식,서비스 모두 만족해 하시며 다음 모임을 기약하셨습니다. 그밖에도  L/Aset와 안티파스타 같이</t>
    <phoneticPr fontId="3" type="noConversion"/>
  </si>
  <si>
    <t>백정민 님</t>
    <phoneticPr fontId="3" type="noConversion"/>
  </si>
  <si>
    <t>김소연 님</t>
    <phoneticPr fontId="3" type="noConversion"/>
  </si>
  <si>
    <t>Verona</t>
    <phoneticPr fontId="3" type="noConversion"/>
  </si>
  <si>
    <t>박원장님 사모님 Verona</t>
    <phoneticPr fontId="3" type="noConversion"/>
  </si>
  <si>
    <t>주방 휴무 :  이휘영 사원</t>
    <phoneticPr fontId="3" type="noConversion"/>
  </si>
  <si>
    <t>1. 이동훈 주임 발주교육</t>
    <phoneticPr fontId="3" type="noConversion"/>
  </si>
  <si>
    <t xml:space="preserve">   에게 발주교육을 받음.</t>
    <phoneticPr fontId="3" type="noConversion"/>
  </si>
  <si>
    <t>2. 전가영 사원 샐러드 교육</t>
    <phoneticPr fontId="3" type="noConversion"/>
  </si>
  <si>
    <t xml:space="preserve">   공충식 대리에게 런치시즌  set 샐러드 교육을 실시.</t>
    <phoneticPr fontId="3" type="noConversion"/>
  </si>
  <si>
    <t>3. 아보카도 튀김 레시피 변경</t>
    <phoneticPr fontId="3" type="noConversion"/>
  </si>
  <si>
    <t xml:space="preserve">   아보카도 튀김 레시피 변경및 직원들에게 테스트.</t>
    <phoneticPr fontId="3" type="noConversion"/>
  </si>
  <si>
    <t xml:space="preserve">   발주 넣는 직원의 부재시 원활한 업무를 위해 강지원 사원</t>
    <phoneticPr fontId="3" type="noConversion"/>
  </si>
  <si>
    <t>이용해주시는 고객님들도 많았습니다.</t>
    <phoneticPr fontId="3" type="noConversion"/>
  </si>
  <si>
    <t>1. 오늘 예약및 특이사항</t>
    <phoneticPr fontId="3" type="noConversion"/>
  </si>
  <si>
    <t xml:space="preserve">  : 꾸준한 연습으로 로제타 및 하트목 라떼교육 및 연습을 틈틈히 진행하고 있습니다.</t>
    <phoneticPr fontId="3" type="noConversion"/>
  </si>
  <si>
    <t>2. 라떼아트 교육실시</t>
    <phoneticPr fontId="3" type="noConversion"/>
  </si>
  <si>
    <t>최향경대리,김윤영 주임 식대(런치영업정리후늦게식사)</t>
    <phoneticPr fontId="3" type="noConversion"/>
  </si>
  <si>
    <t>본사서류전달</t>
    <phoneticPr fontId="3" type="noConversion"/>
  </si>
  <si>
    <t>2013.1.11(금)</t>
    <phoneticPr fontId="3" type="noConversion"/>
  </si>
  <si>
    <t>김은정 님</t>
    <phoneticPr fontId="3" type="noConversion"/>
  </si>
  <si>
    <t>김누리 님</t>
    <phoneticPr fontId="3" type="noConversion"/>
  </si>
  <si>
    <t>이성규 님</t>
    <phoneticPr fontId="3" type="noConversion"/>
  </si>
  <si>
    <t>김수정 님</t>
    <phoneticPr fontId="3" type="noConversion"/>
  </si>
  <si>
    <t>이윤희 님</t>
    <phoneticPr fontId="3" type="noConversion"/>
  </si>
  <si>
    <t>강세종 님</t>
    <phoneticPr fontId="3" type="noConversion"/>
  </si>
  <si>
    <t>신세경 님</t>
    <phoneticPr fontId="3" type="noConversion"/>
  </si>
  <si>
    <t>유은미 님</t>
    <phoneticPr fontId="3" type="noConversion"/>
  </si>
  <si>
    <t>신현희 님</t>
    <phoneticPr fontId="3" type="noConversion"/>
  </si>
  <si>
    <t>박보미 님</t>
    <phoneticPr fontId="3" type="noConversion"/>
  </si>
  <si>
    <t>안티노리 모임</t>
    <phoneticPr fontId="3" type="noConversion"/>
  </si>
  <si>
    <t>서울대 공익산업 법센타</t>
    <phoneticPr fontId="3" type="noConversion"/>
  </si>
  <si>
    <t>주방 휴무 :  공충식 대리</t>
    <phoneticPr fontId="3" type="noConversion"/>
  </si>
  <si>
    <t>강지원 사원</t>
    <phoneticPr fontId="3" type="noConversion"/>
  </si>
  <si>
    <t>이동훈 주임, 이휘영 사원</t>
    <phoneticPr fontId="3" type="noConversion"/>
  </si>
  <si>
    <t>1. 서울대 공익산업 법센타 디너 Bset 판매</t>
    <phoneticPr fontId="3" type="noConversion"/>
  </si>
  <si>
    <t xml:space="preserve">   안심까르파치오</t>
    <phoneticPr fontId="3" type="noConversion"/>
  </si>
  <si>
    <t xml:space="preserve">   아보카도 딥소스를 올린 대하구이</t>
    <phoneticPr fontId="3" type="noConversion"/>
  </si>
  <si>
    <t xml:space="preserve">   피노키오 향의 대합그라탕</t>
    <phoneticPr fontId="3" type="noConversion"/>
  </si>
  <si>
    <t xml:space="preserve">   고구마  soup</t>
    <phoneticPr fontId="3" type="noConversion"/>
  </si>
  <si>
    <t xml:space="preserve">   토마토 소스의 굴 파스타</t>
    <phoneticPr fontId="3" type="noConversion"/>
  </si>
  <si>
    <t xml:space="preserve">   안심스테이크, 양갈비 스테이크, 생선(광어) 스테이크</t>
    <phoneticPr fontId="3" type="noConversion"/>
  </si>
  <si>
    <t xml:space="preserve">   꼴라메르까토 스페셜 디져트</t>
    <phoneticPr fontId="3" type="noConversion"/>
  </si>
  <si>
    <t>4. 이성춘사원 퇴사</t>
    <phoneticPr fontId="3" type="noConversion"/>
  </si>
  <si>
    <t xml:space="preserve">   어제 근무를 마지막으로 오늘부로 퇴사.</t>
    <phoneticPr fontId="3" type="noConversion"/>
  </si>
  <si>
    <t>Roma</t>
    <phoneticPr fontId="3" type="noConversion"/>
  </si>
  <si>
    <t xml:space="preserve"> *서울대 공익산업 법센타 PM4:00~6:30 세미나, PM6:30~ 식사시작하였습니다.</t>
    <phoneticPr fontId="3" type="noConversion"/>
  </si>
  <si>
    <t xml:space="preserve">   =&gt; 식사이용 D/B Set</t>
    <phoneticPr fontId="3" type="noConversion"/>
  </si>
  <si>
    <t xml:space="preserve"> *디너타임때 재방문손님이 이어져 1,2,4층 만석이었습니다.</t>
    <phoneticPr fontId="3" type="noConversion"/>
  </si>
  <si>
    <t xml:space="preserve"> *김정수 님(2명) 7:30 , Roma =&gt; 프로포즈 예약</t>
    <phoneticPr fontId="3" type="noConversion"/>
  </si>
  <si>
    <t xml:space="preserve">  =&gt;12:00 케익과 꽃다발 전달 &lt;매장보관&gt;</t>
    <phoneticPr fontId="3" type="noConversion"/>
  </si>
  <si>
    <t xml:space="preserve"> =&gt;Dinner B set 와 멈(샴페인) 이용: \300,000</t>
    <phoneticPr fontId="3" type="noConversion"/>
  </si>
  <si>
    <t xml:space="preserve"> =&gt;꽃장식(\100,000), 풍선(\100,000) 옵션 선택 함</t>
    <phoneticPr fontId="3" type="noConversion"/>
  </si>
  <si>
    <t>홀 휴무: 이두영</t>
    <phoneticPr fontId="3" type="noConversion"/>
  </si>
  <si>
    <t>김윤영 주임, 안치권 사원</t>
    <phoneticPr fontId="3" type="noConversion"/>
  </si>
  <si>
    <t>최향경 대리,유보람사원</t>
    <phoneticPr fontId="3" type="noConversion"/>
  </si>
  <si>
    <t>김윤영 주임</t>
    <phoneticPr fontId="3" type="noConversion"/>
  </si>
  <si>
    <t>유보람 사원</t>
    <phoneticPr fontId="3" type="noConversion"/>
  </si>
  <si>
    <t>안치권 사원</t>
    <phoneticPr fontId="3" type="noConversion"/>
  </si>
  <si>
    <t>Verona</t>
    <phoneticPr fontId="3" type="noConversion"/>
  </si>
  <si>
    <t>인덕션수리</t>
    <phoneticPr fontId="3" type="noConversion"/>
  </si>
  <si>
    <t>쓰레기봉투</t>
    <phoneticPr fontId="3" type="noConversion"/>
  </si>
  <si>
    <t>2013.1.12(토)</t>
    <phoneticPr fontId="3" type="noConversion"/>
  </si>
  <si>
    <t>이은주 님</t>
    <phoneticPr fontId="3" type="noConversion"/>
  </si>
  <si>
    <t>조지원 님</t>
    <phoneticPr fontId="3" type="noConversion"/>
  </si>
  <si>
    <t>김연정 님</t>
    <phoneticPr fontId="3" type="noConversion"/>
  </si>
  <si>
    <t>김남희 님</t>
    <phoneticPr fontId="3" type="noConversion"/>
  </si>
  <si>
    <t>신진영 님</t>
    <phoneticPr fontId="3" type="noConversion"/>
  </si>
  <si>
    <t>윤주원 님</t>
    <phoneticPr fontId="3" type="noConversion"/>
  </si>
  <si>
    <t>김희진 님</t>
    <phoneticPr fontId="3" type="noConversion"/>
  </si>
  <si>
    <t>권예은 님</t>
    <phoneticPr fontId="3" type="noConversion"/>
  </si>
  <si>
    <t>김정수 님</t>
    <phoneticPr fontId="3" type="noConversion"/>
  </si>
  <si>
    <t>이동훈 주임, 강지원 사원</t>
    <phoneticPr fontId="3" type="noConversion"/>
  </si>
  <si>
    <t>임유리 사원</t>
    <phoneticPr fontId="3" type="noConversion"/>
  </si>
  <si>
    <t>이휘영 사원, 전가영 사원</t>
    <phoneticPr fontId="3" type="noConversion"/>
  </si>
  <si>
    <t xml:space="preserve">   토마토 소스의 마레 파스타</t>
    <phoneticPr fontId="3" type="noConversion"/>
  </si>
  <si>
    <t>1. 김정수 님 프로포즈 디너Bset 판매</t>
    <phoneticPr fontId="3" type="noConversion"/>
  </si>
  <si>
    <t xml:space="preserve">   자색 고구마  soup</t>
    <phoneticPr fontId="3" type="noConversion"/>
  </si>
  <si>
    <t xml:space="preserve">   안심스테이크, 생선(광어) 스테이크</t>
    <phoneticPr fontId="3" type="noConversion"/>
  </si>
  <si>
    <t>프로포즈 손님</t>
    <phoneticPr fontId="3" type="noConversion"/>
  </si>
  <si>
    <t>Verona</t>
    <phoneticPr fontId="3" type="noConversion"/>
  </si>
  <si>
    <t xml:space="preserve">       2-1 좌석이었습니다.)</t>
    <phoneticPr fontId="3" type="noConversion"/>
  </si>
  <si>
    <t xml:space="preserve">  =&gt; 2-1 좌석으로 안내한 후 깜짝이벤트로 4층으로 안내하여 식사진행 (처음 방문하여 소개팅 한 좌석이</t>
    <phoneticPr fontId="3" type="noConversion"/>
  </si>
  <si>
    <t xml:space="preserve"> =&gt;꽃장식(\100,000), 풍선(\100,000) 여성분이 좋아하는 화이트톤으로 준비</t>
    <phoneticPr fontId="3" type="noConversion"/>
  </si>
  <si>
    <t xml:space="preserve"> *김정수 님(2명) 8:00 , Roma =&gt; 프로포즈 예약</t>
    <phoneticPr fontId="3" type="noConversion"/>
  </si>
  <si>
    <t xml:space="preserve"> *김남희 님(5명) 6:30 , 2-9좌석 =&gt; 2명의 지인에게서 추천받아 가족식사하러오셨습니다.</t>
    <phoneticPr fontId="3" type="noConversion"/>
  </si>
  <si>
    <t xml:space="preserve">  다음주 목요일 런치 예약주시고 가셨습니다.</t>
    <phoneticPr fontId="3" type="noConversion"/>
  </si>
  <si>
    <t>2. 추가 예약사항</t>
    <phoneticPr fontId="3" type="noConversion"/>
  </si>
  <si>
    <t xml:space="preserve">              (테이블센터피스 준비해 드릴려고 합니다.)</t>
    <phoneticPr fontId="3" type="noConversion"/>
  </si>
  <si>
    <t xml:space="preserve">             Roma미팅, Verona식사입니다. 식사는 L/A  아마트리치아나로 통일, 너트피자 3EA Share</t>
    <phoneticPr fontId="3" type="noConversion"/>
  </si>
  <si>
    <t xml:space="preserve"> *1월14일 최형석 님(10명) 7:00, Roma, D/Bset =&gt;검찰청 부부동반모임 입니다.</t>
    <phoneticPr fontId="3" type="noConversion"/>
  </si>
  <si>
    <t xml:space="preserve"> *1월16일 김재경박사님 7:00, Verona</t>
    <phoneticPr fontId="3" type="noConversion"/>
  </si>
  <si>
    <t xml:space="preserve"> *우리은행 금융지주 정형진부사장님, 7:00, Roma, D/B Set</t>
    <phoneticPr fontId="3" type="noConversion"/>
  </si>
  <si>
    <t>*서진우 사장님(7명) 7시, Verona</t>
    <phoneticPr fontId="3" type="noConversion"/>
  </si>
  <si>
    <t>*1월17일 OFF LABEL점장모임(16명) 11시~4시, 미팅-&gt;식사-&gt;미팅 순으로 진행되며</t>
    <phoneticPr fontId="3" type="noConversion"/>
  </si>
  <si>
    <t>*1월17일 김길룡 님(20명) 6:00, Roma, D/B set =&gt;1월4일도 이용하셨던 분</t>
    <phoneticPr fontId="3" type="noConversion"/>
  </si>
  <si>
    <t>* 유은미 님(8) 12:00, Verona =&gt;1월11일 이용 후 예약</t>
    <phoneticPr fontId="3" type="noConversion"/>
  </si>
  <si>
    <t>4층 프로포즈 꽃 구입</t>
    <phoneticPr fontId="3" type="noConversion"/>
  </si>
  <si>
    <t>홀 휴무: 유보람 사원</t>
    <phoneticPr fontId="3" type="noConversion"/>
  </si>
  <si>
    <t>안치권 사원</t>
    <phoneticPr fontId="3" type="noConversion"/>
  </si>
  <si>
    <t>최향경 대리,이두영 사원</t>
    <phoneticPr fontId="3" type="noConversion"/>
  </si>
  <si>
    <t>-</t>
    <phoneticPr fontId="3" type="noConversion"/>
  </si>
  <si>
    <t>김윤영 주임</t>
    <phoneticPr fontId="3" type="noConversion"/>
  </si>
  <si>
    <t>2013.1.13(일)</t>
    <phoneticPr fontId="3" type="noConversion"/>
  </si>
  <si>
    <t>신영진 님</t>
    <phoneticPr fontId="3" type="noConversion"/>
  </si>
  <si>
    <t>오다정 님</t>
    <phoneticPr fontId="3" type="noConversion"/>
  </si>
  <si>
    <t>심태호 님</t>
    <phoneticPr fontId="3" type="noConversion"/>
  </si>
  <si>
    <t>김연주 님</t>
    <phoneticPr fontId="3" type="noConversion"/>
  </si>
  <si>
    <t>주동우 님</t>
    <phoneticPr fontId="3" type="noConversion"/>
  </si>
  <si>
    <t>이수민 님</t>
    <phoneticPr fontId="3" type="noConversion"/>
  </si>
  <si>
    <t>곽은수 님</t>
    <phoneticPr fontId="3" type="noConversion"/>
  </si>
  <si>
    <t>주방 휴무 :  이휘영 사원</t>
    <phoneticPr fontId="3" type="noConversion"/>
  </si>
  <si>
    <t>전가영 사원</t>
    <phoneticPr fontId="3" type="noConversion"/>
  </si>
  <si>
    <t>공충식 대리</t>
    <phoneticPr fontId="3" type="noConversion"/>
  </si>
  <si>
    <t>1. 전가영 사원 샐러드 교육</t>
    <phoneticPr fontId="3" type="noConversion"/>
  </si>
  <si>
    <t>2. 시즌메뉴 테스팅</t>
    <phoneticPr fontId="3" type="noConversion"/>
  </si>
  <si>
    <t xml:space="preserve">   깻잎 리조또와 찹스테이크 미장준비및 매뉴얼 준비작업과</t>
    <phoneticPr fontId="3" type="noConversion"/>
  </si>
  <si>
    <t xml:space="preserve">   코스트계산에 들어갈 재료의 양과 조리및 시식.</t>
    <phoneticPr fontId="3" type="noConversion"/>
  </si>
  <si>
    <t xml:space="preserve">   찹스테이크는 고르곤 졸라치즈와 프랑세즈 스넥치즈, 마스</t>
    <phoneticPr fontId="3" type="noConversion"/>
  </si>
  <si>
    <t xml:space="preserve">   카포네 치즈, 데미글라스 소스가 들어간 스타일로 조리.</t>
    <phoneticPr fontId="3" type="noConversion"/>
  </si>
  <si>
    <t xml:space="preserve">   강지원 사원에게 까프리제 샐러드, 시져 샐러드, 시즌 </t>
    <phoneticPr fontId="3" type="noConversion"/>
  </si>
  <si>
    <t xml:space="preserve">   샐러드 미장준비및 조리교육을 받음.</t>
    <phoneticPr fontId="3" type="noConversion"/>
  </si>
  <si>
    <t xml:space="preserve"> *임희수 님(6명) 12:00 =&gt; 1월3일 베로나에서 모임하셨던 분 중 한분의 가족모임이었습니다.</t>
    <phoneticPr fontId="3" type="noConversion"/>
  </si>
  <si>
    <t>단품메뉴이용하셨고 커피주문하셨으며 치즈케익 서비스로 제공하였습니다.</t>
    <phoneticPr fontId="3" type="noConversion"/>
  </si>
  <si>
    <t>손예진 님</t>
    <phoneticPr fontId="3" type="noConversion"/>
  </si>
  <si>
    <t xml:space="preserve"> * 손예진 님(영화배우,4명) 5:30, Roma에서 단품이였하였습니다.</t>
    <phoneticPr fontId="3" type="noConversion"/>
  </si>
  <si>
    <t>2. 내일 오전 9:30 와인교육 진행됩니다.</t>
    <phoneticPr fontId="3" type="noConversion"/>
  </si>
  <si>
    <t>3. 내일 최형석 님(10명) 7:00, Roma, D/Bset =&gt;검찰청 부부동반모임</t>
    <phoneticPr fontId="3" type="noConversion"/>
  </si>
  <si>
    <t xml:space="preserve">   ( 테이블센터피스는 12일 프로포즈 장식한 꽃으로 사용)</t>
    <phoneticPr fontId="3" type="noConversion"/>
  </si>
  <si>
    <t>일요일 점심 식대</t>
    <phoneticPr fontId="3" type="noConversion"/>
  </si>
  <si>
    <t>버터구입</t>
    <phoneticPr fontId="3" type="noConversion"/>
  </si>
  <si>
    <t>2013.1.14(월)</t>
    <phoneticPr fontId="3" type="noConversion"/>
  </si>
  <si>
    <t>부부동반 모임, Roma</t>
    <phoneticPr fontId="3" type="noConversion"/>
  </si>
  <si>
    <t>함유선 님</t>
    <phoneticPr fontId="3" type="noConversion"/>
  </si>
  <si>
    <t>최영석 님</t>
    <phoneticPr fontId="3" type="noConversion"/>
  </si>
  <si>
    <t>주방 휴무 :  전가영 사원</t>
    <phoneticPr fontId="3" type="noConversion"/>
  </si>
  <si>
    <t>강지원 사원</t>
    <phoneticPr fontId="3" type="noConversion"/>
  </si>
  <si>
    <t>이휘영 사원</t>
    <phoneticPr fontId="3" type="noConversion"/>
  </si>
  <si>
    <t>홀 휴무: 최향경 대리</t>
    <phoneticPr fontId="3" type="noConversion"/>
  </si>
  <si>
    <t>김윤영 주임,이두영 사원</t>
    <phoneticPr fontId="3" type="noConversion"/>
  </si>
  <si>
    <t>유보람 사원</t>
    <phoneticPr fontId="3" type="noConversion"/>
  </si>
  <si>
    <t>이두영 사원</t>
    <phoneticPr fontId="3" type="noConversion"/>
  </si>
  <si>
    <t>김윤영 주임, 안치권 사원</t>
    <phoneticPr fontId="3" type="noConversion"/>
  </si>
  <si>
    <t>1. 신입직원 첫출근</t>
    <phoneticPr fontId="3" type="noConversion"/>
  </si>
  <si>
    <t xml:space="preserve"> 최성욱, 최무선 직원 첫 출근하여 그랜드 메뉴 숙지와 런치</t>
    <phoneticPr fontId="3" type="noConversion"/>
  </si>
  <si>
    <t>세트,디너세트 구성숙지 교육을 실시 하였습니다.</t>
    <phoneticPr fontId="3" type="noConversion"/>
  </si>
  <si>
    <t>2. 스페셜 파스타 제공</t>
    <phoneticPr fontId="3" type="noConversion"/>
  </si>
  <si>
    <t>타를 판매하였습니다.</t>
    <phoneticPr fontId="3" type="noConversion"/>
  </si>
  <si>
    <t>3. 사무실 청소</t>
    <phoneticPr fontId="3" type="noConversion"/>
  </si>
  <si>
    <t xml:space="preserve"> 오후타임, 주방, 홀직원들 사무실 청소와 화장실, 락카 정리</t>
    <phoneticPr fontId="3" type="noConversion"/>
  </si>
  <si>
    <t>정돈을 하였습니다.</t>
    <phoneticPr fontId="3" type="noConversion"/>
  </si>
  <si>
    <t xml:space="preserve"> 세브란스 박원장님과 함께 이용해주셨던 최영석님께서 부부동반 모임으로 4층 Roma에서 D/B set</t>
    <phoneticPr fontId="3" type="noConversion"/>
  </si>
  <si>
    <t>\80,000 이용해주셨으며 식사와 서비스 모두 만족해 하시며 다음 모임을 기약하셨습니다.</t>
    <phoneticPr fontId="3" type="noConversion"/>
  </si>
  <si>
    <t xml:space="preserve"> 오늘 D/Bset 메뉴 </t>
    <phoneticPr fontId="3" type="noConversion"/>
  </si>
  <si>
    <t xml:space="preserve"> - 오리구이 전체</t>
    <phoneticPr fontId="3" type="noConversion"/>
  </si>
  <si>
    <t xml:space="preserve"> - 아보카도 딥 곁들인 스칸피 새우구이</t>
    <phoneticPr fontId="3" type="noConversion"/>
  </si>
  <si>
    <t xml:space="preserve"> - 피노키오 향을 곁들인 대합그라탕</t>
    <phoneticPr fontId="3" type="noConversion"/>
  </si>
  <si>
    <t xml:space="preserve"> - 자색 고구마 스프</t>
    <phoneticPr fontId="3" type="noConversion"/>
  </si>
  <si>
    <t xml:space="preserve"> - 시즌 샐러드</t>
    <phoneticPr fontId="3" type="noConversion"/>
  </si>
  <si>
    <t xml:space="preserve"> - 안심or 등심or양갈비</t>
    <phoneticPr fontId="3" type="noConversion"/>
  </si>
  <si>
    <t xml:space="preserve"> - 고등어 굴 토마토 소스 파스타</t>
    <phoneticPr fontId="3" type="noConversion"/>
  </si>
  <si>
    <t xml:space="preserve"> - 레몬셔벗과 판나코타</t>
    <phoneticPr fontId="3" type="noConversion"/>
  </si>
  <si>
    <t>2. 와인교육실시</t>
    <phoneticPr fontId="3" type="noConversion"/>
  </si>
  <si>
    <t xml:space="preserve"> 아침9:30 홀, 주방 직원들 참여한 와인교육 실시하였습니다.</t>
    <phoneticPr fontId="3" type="noConversion"/>
  </si>
  <si>
    <t>대구</t>
    <phoneticPr fontId="3" type="noConversion"/>
  </si>
  <si>
    <t>석화</t>
    <phoneticPr fontId="3" type="noConversion"/>
  </si>
  <si>
    <t>고등어</t>
    <phoneticPr fontId="3" type="noConversion"/>
  </si>
  <si>
    <t>귀낙지</t>
    <phoneticPr fontId="3" type="noConversion"/>
  </si>
  <si>
    <t xml:space="preserve"> 시장에서 직접구입한 고등어와 귀낙지를 이용한 스페셜 파스</t>
    <phoneticPr fontId="3" type="noConversion"/>
  </si>
  <si>
    <t>업무중 교통비</t>
    <phoneticPr fontId="3" type="noConversion"/>
  </si>
  <si>
    <t>롤 화장지</t>
    <phoneticPr fontId="3" type="noConversion"/>
  </si>
  <si>
    <t>2013.1.15(화)</t>
    <phoneticPr fontId="3" type="noConversion"/>
  </si>
  <si>
    <t>주방 휴무 :  강지원 사원</t>
    <phoneticPr fontId="3" type="noConversion"/>
  </si>
  <si>
    <t>파스타</t>
    <phoneticPr fontId="3" type="noConversion"/>
  </si>
  <si>
    <t>임진환 주임</t>
    <phoneticPr fontId="3" type="noConversion"/>
  </si>
  <si>
    <t>이휘영 사원 , 전가영 사원</t>
    <phoneticPr fontId="3" type="noConversion"/>
  </si>
  <si>
    <t>공충식 대리</t>
    <phoneticPr fontId="3" type="noConversion"/>
  </si>
  <si>
    <t>1. 이휘영 , 전가영 사원 시즌 샐러드 재교육 실시</t>
    <phoneticPr fontId="3" type="noConversion"/>
  </si>
  <si>
    <t>샐러드의 디피에 대하여 재교육 실시</t>
    <phoneticPr fontId="3" type="noConversion"/>
  </si>
  <si>
    <t>2. 임진환 주임 고등어 파스타 교육</t>
    <phoneticPr fontId="3" type="noConversion"/>
  </si>
  <si>
    <t xml:space="preserve">직접 사입한 고등어 파스타 교육 실시 </t>
    <phoneticPr fontId="3" type="noConversion"/>
  </si>
  <si>
    <t xml:space="preserve">토마토 소스 , 링귀니면 </t>
    <phoneticPr fontId="3" type="noConversion"/>
  </si>
  <si>
    <t xml:space="preserve">3. 발렌타인 메뉴 시연 </t>
    <phoneticPr fontId="3" type="noConversion"/>
  </si>
  <si>
    <t xml:space="preserve">당근 케이크 , 샐러드 , 농어 빠테 , 왕새우 구이 </t>
    <phoneticPr fontId="3" type="noConversion"/>
  </si>
  <si>
    <t xml:space="preserve">달팽이 그라탕 </t>
    <phoneticPr fontId="3" type="noConversion"/>
  </si>
  <si>
    <t xml:space="preserve">4. 발렌타인 메뉴 시연 미장 준비 실시 </t>
    <phoneticPr fontId="3" type="noConversion"/>
  </si>
  <si>
    <t>북클럽</t>
    <phoneticPr fontId="3" type="noConversion"/>
  </si>
  <si>
    <t>Roma</t>
    <phoneticPr fontId="3" type="noConversion"/>
  </si>
  <si>
    <t>오다정 님</t>
    <phoneticPr fontId="3" type="noConversion"/>
  </si>
  <si>
    <t>김성수 님</t>
    <phoneticPr fontId="3" type="noConversion"/>
  </si>
  <si>
    <t>엄창호 님</t>
    <phoneticPr fontId="3" type="noConversion"/>
  </si>
  <si>
    <t>김이연 님</t>
    <phoneticPr fontId="3" type="noConversion"/>
  </si>
  <si>
    <t>비즈니스,외국인과 동행</t>
    <phoneticPr fontId="3" type="noConversion"/>
  </si>
  <si>
    <t>유보람 사원</t>
    <phoneticPr fontId="3" type="noConversion"/>
  </si>
  <si>
    <t>김윤영 주임,안치권 사원,이두영 사원</t>
    <phoneticPr fontId="3" type="noConversion"/>
  </si>
  <si>
    <t>1.오늘 예약 및 특이사항</t>
    <phoneticPr fontId="3" type="noConversion"/>
  </si>
  <si>
    <t xml:space="preserve"> 런치타임, 주부고객님과 여성고객님들 많이 이용해 주셨고 세트와 단품 다양하게 판매되었습니다.</t>
    <phoneticPr fontId="3" type="noConversion"/>
  </si>
  <si>
    <t xml:space="preserve"> 디너타임, 김성수님 (불가리사장님) 외국 손님 동행한 비즈니스 자리로 아보카도와 카프레제 이용후,</t>
    <phoneticPr fontId="3" type="noConversion"/>
  </si>
  <si>
    <t>양갈비 구이 이용해주셨고 판나코타 디저트까지 모든식사 만족표현해 주셨습니다. 그밖에도 주로 에피</t>
    <phoneticPr fontId="3" type="noConversion"/>
  </si>
  <si>
    <t>타이저와 피자,파스타 이용하시며 와인곁드시는 식사로 진행되었습니다.</t>
    <phoneticPr fontId="3" type="noConversion"/>
  </si>
  <si>
    <t>2. 4층 테라스,계단 청소</t>
    <phoneticPr fontId="3" type="noConversion"/>
  </si>
  <si>
    <t xml:space="preserve"> 얼었던 눈이 녹아 지저분한 4층 테라스 청소를 실시 하였으며,계단 아래 물건정리 및  청소를 하였습</t>
    <phoneticPr fontId="3" type="noConversion"/>
  </si>
  <si>
    <t>니다.</t>
    <phoneticPr fontId="3" type="noConversion"/>
  </si>
  <si>
    <t>플레이팅용 꽃</t>
    <phoneticPr fontId="3" type="noConversion"/>
  </si>
  <si>
    <t>티라이트 운임료</t>
    <phoneticPr fontId="3" type="noConversion"/>
  </si>
  <si>
    <t xml:space="preserve">주방 휴무 :  이휘영 사원 </t>
    <phoneticPr fontId="3" type="noConversion"/>
  </si>
  <si>
    <t>공충식 대리 , 임진환 주임</t>
    <phoneticPr fontId="3" type="noConversion"/>
  </si>
  <si>
    <t>강지원 사원 , 전가영 사원</t>
    <phoneticPr fontId="3" type="noConversion"/>
  </si>
  <si>
    <t>임유리 사원</t>
    <phoneticPr fontId="3" type="noConversion"/>
  </si>
  <si>
    <t xml:space="preserve">강지원 사원   </t>
    <phoneticPr fontId="3" type="noConversion"/>
  </si>
  <si>
    <t>홀 휴무: 안치권 사원</t>
    <phoneticPr fontId="3" type="noConversion"/>
  </si>
  <si>
    <t xml:space="preserve"> 최향경 대리 , 김윤영 주임,이두영 사원</t>
    <phoneticPr fontId="3" type="noConversion"/>
  </si>
  <si>
    <t>최향경 대리 ,김윤영 주임</t>
    <phoneticPr fontId="3" type="noConversion"/>
  </si>
  <si>
    <t>1. 발렌타인 메뉴 최종 안</t>
    <phoneticPr fontId="3" type="noConversion"/>
  </si>
  <si>
    <t xml:space="preserve">1. 아뮤주 부쉬 ( 구운프로슈토 멜론 , 달팽이 그라탕 </t>
    <phoneticPr fontId="3" type="noConversion"/>
  </si>
  <si>
    <t xml:space="preserve">                     ( 일산관자 구이 , 자색고구마 스프 )</t>
    <phoneticPr fontId="3" type="noConversion"/>
  </si>
  <si>
    <t xml:space="preserve">2. 토마토 살사를 곁들인 러블리 아란치니 </t>
    <phoneticPr fontId="3" type="noConversion"/>
  </si>
  <si>
    <t>3. 꿀자몽 , 아보카도 딥을 올린 생새우 구이</t>
    <phoneticPr fontId="3" type="noConversion"/>
  </si>
  <si>
    <t xml:space="preserve">4. 페타 , 고트 치즈를 올린 봄야채 샐러드 </t>
    <phoneticPr fontId="3" type="noConversion"/>
  </si>
  <si>
    <t xml:space="preserve">5. 들깨를 곁들인 대합 크림 파스타 </t>
    <phoneticPr fontId="3" type="noConversion"/>
  </si>
  <si>
    <t xml:space="preserve"> or 작은 사이즈의 연어 샐러드 피자</t>
    <phoneticPr fontId="3" type="noConversion"/>
  </si>
  <si>
    <t xml:space="preserve">6. 오렌지 보르블랑소스에 대구 빠테 </t>
    <phoneticPr fontId="3" type="noConversion"/>
  </si>
  <si>
    <t xml:space="preserve">or 깻잎 리조또를 곁들인 안심구이 </t>
    <phoneticPr fontId="3" type="noConversion"/>
  </si>
  <si>
    <t xml:space="preserve">7. 발렌타인 스페셜 디저트 </t>
    <phoneticPr fontId="3" type="noConversion"/>
  </si>
  <si>
    <t>2. 대표님 발렌타인 메뉴 시식</t>
    <phoneticPr fontId="3" type="noConversion"/>
  </si>
  <si>
    <t>김재경 님</t>
    <phoneticPr fontId="3" type="noConversion"/>
  </si>
  <si>
    <t>차선주 님</t>
    <phoneticPr fontId="3" type="noConversion"/>
  </si>
  <si>
    <t xml:space="preserve">1. 모과아이스티 시연 </t>
    <phoneticPr fontId="3" type="noConversion"/>
  </si>
  <si>
    <t xml:space="preserve"> 시즌음료로 판매할 모과아이스티 시연하였으며 홀직원 레시피 공유하였습니다.</t>
    <phoneticPr fontId="3" type="noConversion"/>
  </si>
  <si>
    <t>2. 내일예약사항</t>
    <phoneticPr fontId="3" type="noConversion"/>
  </si>
  <si>
    <t>Dinner 7:00 김길룡 님 16명 D/B set 4층</t>
    <phoneticPr fontId="3" type="noConversion"/>
  </si>
  <si>
    <t xml:space="preserve"> Lunch -  11:00 OFF LABEL 16명 L/A set 아마트리치아나 파스타로 제공되며, 피자3ea(너트피자)</t>
    <phoneticPr fontId="3" type="noConversion"/>
  </si>
  <si>
    <t xml:space="preserve">             Share 제공됩니다. (4층에서 미팅. 2층 룸에서 식사)</t>
    <phoneticPr fontId="3" type="noConversion"/>
  </si>
  <si>
    <t>3. 내일 오전 10:50 1층에서 "에스플러스 인터내셔널 매뉴얼" 교육있습니다.</t>
    <phoneticPr fontId="3" type="noConversion"/>
  </si>
  <si>
    <t xml:space="preserve">    (전직원참여로 진행되며 휴무자는 다음날 각파트 대리가 전달하겠습니다.)</t>
    <phoneticPr fontId="3" type="noConversion"/>
  </si>
  <si>
    <t>2013.1.17(목)</t>
    <phoneticPr fontId="3" type="noConversion"/>
  </si>
  <si>
    <t xml:space="preserve">주방 휴무 :  </t>
    <phoneticPr fontId="3" type="noConversion"/>
  </si>
  <si>
    <t>홀 휴무: 이두영 사원</t>
    <phoneticPr fontId="3" type="noConversion"/>
  </si>
  <si>
    <t>안치권 사원</t>
    <phoneticPr fontId="3" type="noConversion"/>
  </si>
  <si>
    <t>최향경 대리, 김윤영 주임 유보람 사원</t>
    <phoneticPr fontId="3" type="noConversion"/>
  </si>
  <si>
    <t>김윤영 주임 , 유보람 사원</t>
    <phoneticPr fontId="3" type="noConversion"/>
  </si>
  <si>
    <t xml:space="preserve">강지원 사원   </t>
    <phoneticPr fontId="3" type="noConversion"/>
  </si>
  <si>
    <t>공충식 대리 , 강지원 사원</t>
    <phoneticPr fontId="3" type="noConversion"/>
  </si>
  <si>
    <t>이휘영 사원 , 전가영 사원</t>
    <phoneticPr fontId="3" type="noConversion"/>
  </si>
  <si>
    <t>임진환 주임</t>
    <phoneticPr fontId="3" type="noConversion"/>
  </si>
  <si>
    <t xml:space="preserve">.정말순 사원 첫 출근 </t>
    <phoneticPr fontId="3" type="noConversion"/>
  </si>
  <si>
    <t>업장 컨셉과 1층 주방 미장의 기본 내용 숙지 및  교육 실시</t>
    <phoneticPr fontId="3" type="noConversion"/>
  </si>
  <si>
    <t>.김길용 테이스팅 메뉴</t>
    <phoneticPr fontId="3" type="noConversion"/>
  </si>
  <si>
    <t>1. 오렌지 소스를 곁들인 연어 그라브락스</t>
    <phoneticPr fontId="3" type="noConversion"/>
  </si>
  <si>
    <t>2. 블루블랑 대구 빠테</t>
    <phoneticPr fontId="3" type="noConversion"/>
  </si>
  <si>
    <t>3. 콩피 오리의 토마토 살사 소스</t>
    <phoneticPr fontId="3" type="noConversion"/>
  </si>
  <si>
    <t>4. 단호박 크림 스프</t>
    <phoneticPr fontId="3" type="noConversion"/>
  </si>
  <si>
    <t>5. 봄야채 샐러드 ( 페타 치즈 , 리코타 치즈 )</t>
    <phoneticPr fontId="3" type="noConversion"/>
  </si>
  <si>
    <t xml:space="preserve">6. 들깨 대합 딸리아 딸레 파스타 </t>
    <phoneticPr fontId="3" type="noConversion"/>
  </si>
  <si>
    <t>7. 한우 안심 1+ 스테이크</t>
    <phoneticPr fontId="3" type="noConversion"/>
  </si>
  <si>
    <t xml:space="preserve">8. 곷감을 곁들인 파나코타 </t>
    <phoneticPr fontId="3" type="noConversion"/>
  </si>
  <si>
    <t>. 임유리 사원 토마토 소스( 파스타 ) 교육 및 실습 실시</t>
    <phoneticPr fontId="3" type="noConversion"/>
  </si>
  <si>
    <t>1F 에서 근무 하고 있는 임유리 사원은 토마토 소스 (파스타)</t>
    <phoneticPr fontId="3" type="noConversion"/>
  </si>
  <si>
    <t>교육을 통하여 1F 2F업무를 교육 하였습니다</t>
    <phoneticPr fontId="3" type="noConversion"/>
  </si>
  <si>
    <t xml:space="preserve"> -에스플러스 외식사업부의  방향 및 매뉴얼 직원교육실시</t>
    <phoneticPr fontId="3" type="noConversion"/>
  </si>
  <si>
    <t xml:space="preserve">   </t>
    <phoneticPr fontId="3" type="noConversion"/>
  </si>
  <si>
    <t xml:space="preserve"> -Lunch : Lunch A set와 단품메뉴 판매가 좋았습니다.</t>
    <phoneticPr fontId="3" type="noConversion"/>
  </si>
  <si>
    <t xml:space="preserve"> -Dinner : Dinner B set와 와인타임까지 단품메뉴가 이어져 판매되었습니다.</t>
    <phoneticPr fontId="3" type="noConversion"/>
  </si>
  <si>
    <t xml:space="preserve">             </t>
    <phoneticPr fontId="3" type="noConversion"/>
  </si>
  <si>
    <t>2013.1.18(금)</t>
    <phoneticPr fontId="3" type="noConversion"/>
  </si>
  <si>
    <t xml:space="preserve">주방 휴무 :  </t>
    <phoneticPr fontId="3" type="noConversion"/>
  </si>
  <si>
    <t>2013.1.20(일)</t>
    <phoneticPr fontId="3" type="noConversion"/>
  </si>
  <si>
    <t>주방 휴무 :  강지원 사원</t>
    <phoneticPr fontId="3" type="noConversion"/>
  </si>
  <si>
    <t>공충식대리 , 임진환 주임</t>
    <phoneticPr fontId="3" type="noConversion"/>
  </si>
  <si>
    <t>임유리 사원 , 정말순 사원</t>
    <phoneticPr fontId="3" type="noConversion"/>
  </si>
  <si>
    <t xml:space="preserve">임유리 사원  </t>
    <phoneticPr fontId="3" type="noConversion"/>
  </si>
  <si>
    <t>임진환 주임</t>
    <phoneticPr fontId="3" type="noConversion"/>
  </si>
  <si>
    <t xml:space="preserve">홀 휴무: 최향경 대리 </t>
    <phoneticPr fontId="3" type="noConversion"/>
  </si>
  <si>
    <t>김윤영 주임 , 안치권 사원 , 이두영 사원</t>
    <phoneticPr fontId="3" type="noConversion"/>
  </si>
  <si>
    <t xml:space="preserve">이두영 사원 </t>
    <phoneticPr fontId="3" type="noConversion"/>
  </si>
  <si>
    <t xml:space="preserve">김윤영 주임 , 안치권 사원  </t>
    <phoneticPr fontId="3" type="noConversion"/>
  </si>
  <si>
    <t>1. 정말순 사원 피자 파트 근무 실시</t>
    <phoneticPr fontId="3" type="noConversion"/>
  </si>
  <si>
    <t xml:space="preserve">빠른 적응력으로 고객에게 제공 되는 피자를 제공 히고 </t>
    <phoneticPr fontId="3" type="noConversion"/>
  </si>
  <si>
    <t>있습니다.</t>
    <phoneticPr fontId="3" type="noConversion"/>
  </si>
  <si>
    <t>2. 1F 주방 선반 대청소 실시</t>
    <phoneticPr fontId="3" type="noConversion"/>
  </si>
  <si>
    <t xml:space="preserve">전체적인 먼지 제거 작업 및 구석 구석 물 청소 실시 </t>
    <phoneticPr fontId="3" type="noConversion"/>
  </si>
  <si>
    <t>하였습니다.</t>
    <phoneticPr fontId="3" type="noConversion"/>
  </si>
  <si>
    <t>임유리 사원이 정말순 사원에게 치즈바스켓 교육 후</t>
    <phoneticPr fontId="3" type="noConversion"/>
  </si>
  <si>
    <t>실습 하였습니다.</t>
    <phoneticPr fontId="3" type="noConversion"/>
  </si>
  <si>
    <t>3. 정말순 사원 치즈 바스켓 교육 실시</t>
    <phoneticPr fontId="3" type="noConversion"/>
  </si>
  <si>
    <t>4. 이휘영 사원 , 전가영 사원 파스타 교육 실시</t>
    <phoneticPr fontId="3" type="noConversion"/>
  </si>
  <si>
    <t>봉골레 , 리조 마레 교육을 실시 하였습니다.</t>
    <phoneticPr fontId="3" type="noConversion"/>
  </si>
  <si>
    <t>1월20일</t>
    <phoneticPr fontId="3" type="noConversion"/>
  </si>
  <si>
    <t>일요일 직원 식대</t>
    <phoneticPr fontId="3" type="noConversion"/>
  </si>
  <si>
    <t xml:space="preserve">1월20일 </t>
    <phoneticPr fontId="3" type="noConversion"/>
  </si>
  <si>
    <t>김용민 이사님</t>
    <phoneticPr fontId="3" type="noConversion"/>
  </si>
  <si>
    <t>김진주 님</t>
    <phoneticPr fontId="3" type="noConversion"/>
  </si>
  <si>
    <t>백서윤 님</t>
    <phoneticPr fontId="3" type="noConversion"/>
  </si>
  <si>
    <t>신혜수 님</t>
    <phoneticPr fontId="3" type="noConversion"/>
  </si>
  <si>
    <t>이경훈 님</t>
    <phoneticPr fontId="3" type="noConversion"/>
  </si>
  <si>
    <t>김혜영 님</t>
    <phoneticPr fontId="3" type="noConversion"/>
  </si>
  <si>
    <t>최영상 회장님</t>
    <phoneticPr fontId="3" type="noConversion"/>
  </si>
  <si>
    <t>이상훈 님</t>
    <phoneticPr fontId="3" type="noConversion"/>
  </si>
  <si>
    <t>김수경 님</t>
    <phoneticPr fontId="3" type="noConversion"/>
  </si>
  <si>
    <t>김원주 님</t>
    <phoneticPr fontId="3" type="noConversion"/>
  </si>
  <si>
    <t>크리스타 뮬러</t>
    <phoneticPr fontId="3" type="noConversion"/>
  </si>
  <si>
    <t>서현덕 이사님 지인</t>
    <phoneticPr fontId="3" type="noConversion"/>
  </si>
  <si>
    <t>Verona</t>
    <phoneticPr fontId="3" type="noConversion"/>
  </si>
  <si>
    <t>Verona</t>
    <phoneticPr fontId="3" type="noConversion"/>
  </si>
  <si>
    <t>서양직원</t>
    <phoneticPr fontId="3" type="noConversion"/>
  </si>
  <si>
    <t>1. 오늘 예약 및 특이사항</t>
    <phoneticPr fontId="3" type="noConversion"/>
  </si>
  <si>
    <t>런치타임 가족단위 손님과 연인 손님들이 세트와 단품 다양하게 이용하여 주셨으며, 서양네트웍스 관</t>
    <phoneticPr fontId="3" type="noConversion"/>
  </si>
  <si>
    <t>계자 분들께서도 방문하셔서 차 또는 간단한 에피타이저 서비스 제공되었습니다.</t>
    <phoneticPr fontId="3" type="noConversion"/>
  </si>
  <si>
    <t>디너타임, 주말 이라  계속해서 손님 이어졌으며 주로 피자, 파스타 단품메뉴 많이 이용해 주셨고</t>
    <phoneticPr fontId="3" type="noConversion"/>
  </si>
  <si>
    <t>글라스 와인 판매와 와인타임으로 이어진 와인판매율이 높았습니다.</t>
    <phoneticPr fontId="3" type="noConversion"/>
  </si>
  <si>
    <t>2. 이두영사원 메인 서빙 및 교육</t>
    <phoneticPr fontId="3" type="noConversion"/>
  </si>
  <si>
    <t xml:space="preserve"> 이두영사원 Verona 단독공간 메인 서버를 맡게 함으로써 주문에서부터 식사 진행, 마무리까지 메인서</t>
    <phoneticPr fontId="3" type="noConversion"/>
  </si>
  <si>
    <t>버로써 책임감을 가질수 있도록 하였으며 와인판매에 있어서도 추천판매가 이루어 질수 있도록 개인적</t>
    <phoneticPr fontId="3" type="noConversion"/>
  </si>
  <si>
    <t>인 학습필요성에 대해 알려주었습니다.</t>
    <phoneticPr fontId="3" type="noConversion"/>
  </si>
  <si>
    <t>일요일 직원 식대</t>
    <phoneticPr fontId="3" type="noConversion"/>
  </si>
  <si>
    <t>일요일 주차직원 식대</t>
    <phoneticPr fontId="3" type="noConversion"/>
  </si>
  <si>
    <t>강지원 사원 , 전가영 사원</t>
    <phoneticPr fontId="3" type="noConversion"/>
  </si>
  <si>
    <t>정말순 사원</t>
    <phoneticPr fontId="3" type="noConversion"/>
  </si>
  <si>
    <t>전가영 사원</t>
    <phoneticPr fontId="3" type="noConversion"/>
  </si>
  <si>
    <t xml:space="preserve">강지원 사원   </t>
    <phoneticPr fontId="3" type="noConversion"/>
  </si>
  <si>
    <t>주방 휴무 : 이휘영 사원</t>
    <phoneticPr fontId="3" type="noConversion"/>
  </si>
  <si>
    <t>홀 휴무: 김윤영 주임 , 안치권 사원 ( 오전근무 )</t>
    <phoneticPr fontId="3" type="noConversion"/>
  </si>
  <si>
    <t xml:space="preserve">이두영 사원 </t>
    <phoneticPr fontId="3" type="noConversion"/>
  </si>
  <si>
    <t>안치권 사원</t>
    <phoneticPr fontId="3" type="noConversion"/>
  </si>
  <si>
    <t>최향경 대리 , 이두영 사원</t>
    <phoneticPr fontId="3" type="noConversion"/>
  </si>
  <si>
    <t>2013.1.21(월)</t>
    <phoneticPr fontId="3" type="noConversion"/>
  </si>
  <si>
    <t>. 우리금융 지주 80,000원 테이스팅 메뉴</t>
    <phoneticPr fontId="3" type="noConversion"/>
  </si>
  <si>
    <t>1. 아미쥬 ( 달팽이 , 일산관자 구이 매생이 굴그라탕 , 스프 )</t>
    <phoneticPr fontId="3" type="noConversion"/>
  </si>
  <si>
    <t>2. 치즈바스켓을 곁들인 러블리 아란치니</t>
    <phoneticPr fontId="3" type="noConversion"/>
  </si>
  <si>
    <t>3. 꿀자몽을 곁들인 생새우 구이</t>
    <phoneticPr fontId="3" type="noConversion"/>
  </si>
  <si>
    <t>4. 봄야채 샐러드</t>
    <phoneticPr fontId="3" type="noConversion"/>
  </si>
  <si>
    <t>5. 대합을 넣은 들깨 크림 파스타</t>
    <phoneticPr fontId="3" type="noConversion"/>
  </si>
  <si>
    <t>6. 안심구이 , 대구 빠테</t>
    <phoneticPr fontId="3" type="noConversion"/>
  </si>
  <si>
    <t>7. 꼴라메르까토 스페셜 디저트</t>
    <phoneticPr fontId="3" type="noConversion"/>
  </si>
  <si>
    <t>. 김재경 박사님 테이스팅 메뉴</t>
    <phoneticPr fontId="3" type="noConversion"/>
  </si>
  <si>
    <t>1. 고르곤 졸라소스를 곁들인 라비올리 ( 곶감 , 리코타 치즈 )</t>
    <phoneticPr fontId="3" type="noConversion"/>
  </si>
  <si>
    <t>2. 한우 안심 비프까르파치오</t>
    <phoneticPr fontId="3" type="noConversion"/>
  </si>
  <si>
    <t xml:space="preserve">3. 후레쉬 토마토를 곁들인 치킨구이 </t>
    <phoneticPr fontId="3" type="noConversion"/>
  </si>
  <si>
    <t>4. 봄야채 샐러드</t>
    <phoneticPr fontId="3" type="noConversion"/>
  </si>
  <si>
    <t>5. 소꼬리 파스타</t>
    <phoneticPr fontId="3" type="noConversion"/>
  </si>
  <si>
    <t xml:space="preserve">6. 한우 안심 구이 </t>
    <phoneticPr fontId="3" type="noConversion"/>
  </si>
  <si>
    <t>. 정말순 사원 아보카도 튀김 교육 실시</t>
    <phoneticPr fontId="3" type="noConversion"/>
  </si>
  <si>
    <t>고객에게 서브 되는 아보카도 튀김 교육을 실시 하였습니다.</t>
    <phoneticPr fontId="3" type="noConversion"/>
  </si>
  <si>
    <t>최향경 대리</t>
    <phoneticPr fontId="3" type="noConversion"/>
  </si>
  <si>
    <t>최향경 대리 , 안치권 사원</t>
    <phoneticPr fontId="3" type="noConversion"/>
  </si>
  <si>
    <t>박동창 님 모임이었으며 저번모임과 동일하게 4층에서 진행되며 D/B Set 이용하셨습니다.</t>
    <phoneticPr fontId="3" type="noConversion"/>
  </si>
  <si>
    <t xml:space="preserve">(담당서버:유보람 사원 =&gt; 단골손님을 모든 스텝이 같은 서비스로 응대하며 </t>
    <phoneticPr fontId="3" type="noConversion"/>
  </si>
  <si>
    <t xml:space="preserve">              언제든지 방문하여도 편안하게 식사하실 수 있도록 하겠습니다.)</t>
    <phoneticPr fontId="3" type="noConversion"/>
  </si>
  <si>
    <r>
      <t xml:space="preserve">              </t>
    </r>
    <r>
      <rPr>
        <b/>
        <sz val="11"/>
        <color rgb="FFFF0000"/>
        <rFont val="맑은 고딕"/>
        <family val="3"/>
        <charset val="129"/>
        <scheme val="minor"/>
      </rPr>
      <t>*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FF0000"/>
        <rFont val="맑은 고딕"/>
        <family val="3"/>
        <charset val="129"/>
        <scheme val="minor"/>
      </rPr>
      <t>단골고객정보를 공유 -&gt; 새로운스텝이 담당서버되어 응대 -&gt;고객이 스텝 기억</t>
    </r>
    <phoneticPr fontId="3" type="noConversion"/>
  </si>
  <si>
    <t>우리금융지주</t>
    <phoneticPr fontId="3" type="noConversion"/>
  </si>
  <si>
    <t>Roma</t>
    <phoneticPr fontId="3" type="noConversion"/>
  </si>
  <si>
    <t>김재경 님</t>
    <phoneticPr fontId="3" type="noConversion"/>
  </si>
  <si>
    <t>Verona</t>
    <phoneticPr fontId="3" type="noConversion"/>
  </si>
  <si>
    <t xml:space="preserve"> 오늘식사는 고등학교 동창모임이었으며, 일행중 한분은 목요일 디너 예약, 김재경 님은</t>
    <phoneticPr fontId="3" type="noConversion"/>
  </si>
  <si>
    <t xml:space="preserve"> 금요일 저녁에도 모임예약주셨습니다.</t>
    <phoneticPr fontId="3" type="noConversion"/>
  </si>
  <si>
    <t xml:space="preserve"> - 우리금융 지주 모임</t>
    <phoneticPr fontId="3" type="noConversion"/>
  </si>
  <si>
    <t xml:space="preserve">  - 김재경 님</t>
    <phoneticPr fontId="3" type="noConversion"/>
  </si>
  <si>
    <t>2. 연말정산 서류 준비</t>
    <phoneticPr fontId="3" type="noConversion"/>
  </si>
  <si>
    <t xml:space="preserve"> 내일까지 연말정산 서류 준비하여 본사로 전달됩니다.</t>
    <phoneticPr fontId="3" type="noConversion"/>
  </si>
  <si>
    <t>3.2월7일 펜디코리아 예약</t>
    <phoneticPr fontId="3" type="noConversion"/>
  </si>
  <si>
    <t xml:space="preserve">   Lunch B set, 20명, Roma로 예약 =&gt; 미팅 후 식사 진행됩니다.</t>
    <phoneticPr fontId="3" type="noConversion"/>
  </si>
  <si>
    <t xml:space="preserve">   2월7일, 2월19일(예정, 날짜변경될수있음) 총 2회 예약주었습니다.</t>
    <phoneticPr fontId="3" type="noConversion"/>
  </si>
  <si>
    <t>2013.1.22(화)</t>
    <phoneticPr fontId="3" type="noConversion"/>
  </si>
  <si>
    <t>정혜욱 님</t>
    <phoneticPr fontId="3" type="noConversion"/>
  </si>
  <si>
    <t>최형돈 님</t>
    <phoneticPr fontId="3" type="noConversion"/>
  </si>
  <si>
    <t>정유진 님</t>
    <phoneticPr fontId="3" type="noConversion"/>
  </si>
  <si>
    <t>홀 휴무:이두영 사원</t>
    <phoneticPr fontId="3" type="noConversion"/>
  </si>
  <si>
    <t>안치권 사원</t>
    <phoneticPr fontId="3" type="noConversion"/>
  </si>
  <si>
    <t>최향경 대리 , 김윤영 주임, 유보람 사원</t>
    <phoneticPr fontId="3" type="noConversion"/>
  </si>
  <si>
    <t>최향경 대리 , 김윤영 주임</t>
    <phoneticPr fontId="3" type="noConversion"/>
  </si>
  <si>
    <t xml:space="preserve"> - 정혜욱 님: 반포매장 단골이었던 어머님들 모임으로 L/A,B와 피자 이용하여 주셨으며 서비스로 우오</t>
    <phoneticPr fontId="3" type="noConversion"/>
  </si>
  <si>
    <t>바 에피타이저와 디저트 제공되었습니다.</t>
    <phoneticPr fontId="3" type="noConversion"/>
  </si>
  <si>
    <t xml:space="preserve"> - 설원희 님: 지인들과 함께한 자리로 주문하신 계절샐러드를 스페셜하게 제공하여 와인과 매칭까지</t>
    <phoneticPr fontId="3" type="noConversion"/>
  </si>
  <si>
    <t>배려한 서비스로 만족해 하셨습니다.</t>
    <phoneticPr fontId="3" type="noConversion"/>
  </si>
  <si>
    <t>2. 1층 쇼케이스 정리</t>
    <phoneticPr fontId="3" type="noConversion"/>
  </si>
  <si>
    <t xml:space="preserve"> 유보람 사원은 각종 치즈와 디저트로 채워진 쇼케이스를 디피 및 정리하였습니다.</t>
    <phoneticPr fontId="3" type="noConversion"/>
  </si>
  <si>
    <t>본사 서류 운임비</t>
    <phoneticPr fontId="3" type="noConversion"/>
  </si>
  <si>
    <t>.2F 컨벤션 오븐 대청소 실시</t>
    <phoneticPr fontId="3" type="noConversion"/>
  </si>
  <si>
    <t>. 정말순 사원 파나코타 교육 실시</t>
    <phoneticPr fontId="3" type="noConversion"/>
  </si>
  <si>
    <t xml:space="preserve">임진환 주임 교육하에 파나코타 교육 후 실습을 실시 </t>
    <phoneticPr fontId="3" type="noConversion"/>
  </si>
  <si>
    <t>.2F 냉장고 대청소 실시</t>
    <phoneticPr fontId="3" type="noConversion"/>
  </si>
  <si>
    <t>식재료 정리 및 성해제거 작업을 실시 하였습니다.</t>
    <phoneticPr fontId="3" type="noConversion"/>
  </si>
  <si>
    <t xml:space="preserve">. 정말순 사원 피클쥬스 레시피 교육 실시 </t>
    <phoneticPr fontId="3" type="noConversion"/>
  </si>
  <si>
    <t>주방 휴무 : 임유리 사원</t>
    <phoneticPr fontId="3" type="noConversion"/>
  </si>
  <si>
    <t>공충식 대리 , 강지원 사원</t>
    <phoneticPr fontId="3" type="noConversion"/>
  </si>
  <si>
    <t>이휘영 사원 , 전가영 사원</t>
    <phoneticPr fontId="3" type="noConversion"/>
  </si>
  <si>
    <t>임진환 주임</t>
    <phoneticPr fontId="3" type="noConversion"/>
  </si>
  <si>
    <t>2013.1.23(수)</t>
    <phoneticPr fontId="3" type="noConversion"/>
  </si>
  <si>
    <t xml:space="preserve">홀 휴무: 유보람 사원 </t>
    <phoneticPr fontId="3" type="noConversion"/>
  </si>
  <si>
    <t>최향경 대리 , 김윤영 주임, 이두영 사원</t>
    <phoneticPr fontId="3" type="noConversion"/>
  </si>
  <si>
    <t>이두영 사원</t>
    <phoneticPr fontId="3" type="noConversion"/>
  </si>
  <si>
    <t>최향경 대리 , 안치권 사원</t>
    <phoneticPr fontId="3" type="noConversion"/>
  </si>
  <si>
    <t>김윤영 주임</t>
    <phoneticPr fontId="3" type="noConversion"/>
  </si>
  <si>
    <t>-</t>
    <phoneticPr fontId="3" type="noConversion"/>
  </si>
  <si>
    <t xml:space="preserve"> -Tea Tasting</t>
    <phoneticPr fontId="3" type="noConversion"/>
  </si>
  <si>
    <t>봄 시즌에 판매할 시즌티로 "레몬스카이" 선정하였습니다.</t>
    <phoneticPr fontId="3" type="noConversion"/>
  </si>
  <si>
    <t>2월부터 변경하여 판매할려고 합니다.</t>
    <phoneticPr fontId="3" type="noConversion"/>
  </si>
  <si>
    <t xml:space="preserve">2F  주방 트랜치 대청소 시장 </t>
    <phoneticPr fontId="3" type="noConversion"/>
  </si>
  <si>
    <t>해피아워 시간을 이용하여 대청소 실시</t>
    <phoneticPr fontId="3" type="noConversion"/>
  </si>
  <si>
    <t xml:space="preserve">정말순 사원 티라미수 교육 및 작업실시 </t>
    <phoneticPr fontId="3" type="noConversion"/>
  </si>
  <si>
    <t>임유리 사원과 함께 티라미수 교육과 작업을 실시 하였습니다.</t>
    <phoneticPr fontId="3" type="noConversion"/>
  </si>
  <si>
    <t>주방 휴무 : 공충식 대리</t>
    <phoneticPr fontId="3" type="noConversion"/>
  </si>
  <si>
    <t>임진환 주임 , 강지원 사원</t>
    <phoneticPr fontId="3" type="noConversion"/>
  </si>
  <si>
    <t>이휘영 사원 , 전가영 사원</t>
    <phoneticPr fontId="3" type="noConversion"/>
  </si>
  <si>
    <t>임유리 사원</t>
    <phoneticPr fontId="3" type="noConversion"/>
  </si>
  <si>
    <t>정말순 사원</t>
    <phoneticPr fontId="3" type="noConversion"/>
  </si>
  <si>
    <t>전가영 사원 시져 샐러드 교육 및 생산 실시</t>
    <phoneticPr fontId="3" type="noConversion"/>
  </si>
  <si>
    <t xml:space="preserve"> 화이트와인:리보타, 레드와인:바르베라수페리오레 총 2병 53세트 주문들어왔습니다.</t>
    <phoneticPr fontId="3" type="noConversion"/>
  </si>
  <si>
    <t xml:space="preserve"> </t>
    <phoneticPr fontId="3" type="noConversion"/>
  </si>
  <si>
    <t xml:space="preserve"> -서양 와인선물세트 주문</t>
    <phoneticPr fontId="3" type="noConversion"/>
  </si>
  <si>
    <t xml:space="preserve">홀 휴무: 안치권 사원 </t>
    <phoneticPr fontId="3" type="noConversion"/>
  </si>
  <si>
    <t>이두영 사원</t>
    <phoneticPr fontId="3" type="noConversion"/>
  </si>
  <si>
    <t>최향경 대리 , 김윤영 주임, 유보람 사원</t>
    <phoneticPr fontId="3" type="noConversion"/>
  </si>
  <si>
    <t>김윤영 주임</t>
    <phoneticPr fontId="3" type="noConversion"/>
  </si>
  <si>
    <t>최향경 대리 , 김윤영 주임</t>
    <phoneticPr fontId="3" type="noConversion"/>
  </si>
  <si>
    <t>유보람 사원</t>
    <phoneticPr fontId="3" type="noConversion"/>
  </si>
  <si>
    <t xml:space="preserve"> -부산베이크하우스 -&gt; 메르까토 신사점</t>
    <phoneticPr fontId="3" type="noConversion"/>
  </si>
  <si>
    <t>부산베이크하우스에서 식사빵 3가지 종류가 도착되었습니다.</t>
    <phoneticPr fontId="3" type="noConversion"/>
  </si>
  <si>
    <t>김신대 님</t>
    <phoneticPr fontId="3" type="noConversion"/>
  </si>
  <si>
    <t>홍하진 님</t>
    <phoneticPr fontId="3" type="noConversion"/>
  </si>
  <si>
    <t>이호섭 님</t>
    <phoneticPr fontId="3" type="noConversion"/>
  </si>
  <si>
    <t>박미나 님</t>
    <phoneticPr fontId="3" type="noConversion"/>
  </si>
  <si>
    <t>윤상희 님</t>
    <phoneticPr fontId="3" type="noConversion"/>
  </si>
  <si>
    <t>송장윤 님</t>
    <phoneticPr fontId="3" type="noConversion"/>
  </si>
  <si>
    <t xml:space="preserve"> -런치타임에는 어머니 손님들 모임이 주였으며 단품이용이 많았습니다.</t>
    <phoneticPr fontId="3" type="noConversion"/>
  </si>
  <si>
    <t xml:space="preserve"> -디너타임에는 6인 이상의 모임 예약이 많았으며, 와인판매율(9병)이 높았습니다.</t>
    <phoneticPr fontId="3" type="noConversion"/>
  </si>
  <si>
    <t>SK계열 부회장님</t>
    <phoneticPr fontId="3" type="noConversion"/>
  </si>
  <si>
    <t>빵 배송비</t>
    <phoneticPr fontId="3" type="noConversion"/>
  </si>
  <si>
    <t>홀 휴무: 김윤영 주임(출장)</t>
    <phoneticPr fontId="3" type="noConversion"/>
  </si>
  <si>
    <t>유보람 사원</t>
    <phoneticPr fontId="3" type="noConversion"/>
  </si>
  <si>
    <t>최향경 대리 , 안치권 사원, 이두영 사원</t>
    <phoneticPr fontId="3" type="noConversion"/>
  </si>
  <si>
    <t>이두영 사원</t>
    <phoneticPr fontId="3" type="noConversion"/>
  </si>
  <si>
    <t>최향경 대리 , 유보람 사원</t>
    <phoneticPr fontId="3" type="noConversion"/>
  </si>
  <si>
    <t>안치권 사원</t>
    <phoneticPr fontId="3" type="noConversion"/>
  </si>
  <si>
    <t xml:space="preserve"> -1층 선반 청소</t>
    <phoneticPr fontId="3" type="noConversion"/>
  </si>
  <si>
    <t xml:space="preserve">  1층 Bar 선반 청소 및 디켄터 세척</t>
    <phoneticPr fontId="3" type="noConversion"/>
  </si>
  <si>
    <t xml:space="preserve"> -오늘 예약 및 특이사항</t>
    <phoneticPr fontId="3" type="noConversion"/>
  </si>
  <si>
    <t xml:space="preserve"> 오늘 런치에는 12:30 이후로 손님의 방문이 이어졌습니다.</t>
    <phoneticPr fontId="3" type="noConversion"/>
  </si>
  <si>
    <t xml:space="preserve"> 디너영업시 2층 만석이었으며  와인타임까지 손님 방문 지속되었습니다.</t>
    <phoneticPr fontId="3" type="noConversion"/>
  </si>
  <si>
    <t xml:space="preserve"> &lt;와인판매율:8병&gt;</t>
    <phoneticPr fontId="3" type="noConversion"/>
  </si>
  <si>
    <t xml:space="preserve"> -본사 선물세트 와인 포장(53세트)</t>
    <phoneticPr fontId="3" type="noConversion"/>
  </si>
  <si>
    <t xml:space="preserve">  리보타 + 바르베라수페리오레</t>
    <phoneticPr fontId="3" type="noConversion"/>
  </si>
  <si>
    <t>2013.1.25(금)</t>
    <phoneticPr fontId="3" type="noConversion"/>
  </si>
  <si>
    <t>2013.1.26(토)</t>
    <phoneticPr fontId="3" type="noConversion"/>
  </si>
  <si>
    <t>주방 휴무 : 강지원 사원</t>
    <phoneticPr fontId="3" type="noConversion"/>
  </si>
  <si>
    <t>임진환 주임</t>
    <phoneticPr fontId="3" type="noConversion"/>
  </si>
  <si>
    <t>공충식 대리, 임진환 주임</t>
    <phoneticPr fontId="3" type="noConversion"/>
  </si>
  <si>
    <t xml:space="preserve"> -이휘영, 임유리, 전가영 사원 음식 제조 및</t>
    <phoneticPr fontId="3" type="noConversion"/>
  </si>
  <si>
    <t>이휘영 사원은 파스타,  전가영 사원 샐러드, 임유리 사원,</t>
    <phoneticPr fontId="3" type="noConversion"/>
  </si>
  <si>
    <t>안티 및 피자 중점으로 세세한 교육을 하고 있으며</t>
    <phoneticPr fontId="3" type="noConversion"/>
  </si>
  <si>
    <t>음식에 대한 이해도를 높이기 위해 이론적인 부분부터</t>
    <phoneticPr fontId="3" type="noConversion"/>
  </si>
  <si>
    <t>차근차근 되짚어 나가고 있습니다.</t>
    <phoneticPr fontId="3" type="noConversion"/>
  </si>
  <si>
    <t xml:space="preserve">  제조한 요리에 대한 피드백 (공충식 대리)</t>
    <phoneticPr fontId="3" type="noConversion"/>
  </si>
  <si>
    <t xml:space="preserve"> -부산에서 온 식전빵 테스트 실시.</t>
    <phoneticPr fontId="3" type="noConversion"/>
  </si>
  <si>
    <t xml:space="preserve">최근 빵집에서 공급 받던 포카치아보다 퀄리티가 </t>
    <phoneticPr fontId="3" type="noConversion"/>
  </si>
  <si>
    <t>좋다는 평이 많습니다.</t>
    <phoneticPr fontId="3" type="noConversion"/>
  </si>
  <si>
    <t>주방 휴무 : 임진환 주임(출장)</t>
    <phoneticPr fontId="3" type="noConversion"/>
  </si>
  <si>
    <t>공충식 대리, 강지원 사원</t>
    <phoneticPr fontId="3" type="noConversion"/>
  </si>
  <si>
    <t>요즘 다가오는 발렌타인과 발렌타인 메뉴에 대한 숙련도와</t>
    <phoneticPr fontId="3" type="noConversion"/>
  </si>
  <si>
    <t xml:space="preserve"> -Diner B-set Menu</t>
    <phoneticPr fontId="3" type="noConversion"/>
  </si>
  <si>
    <t>정확성 및 준비성을 향상 시키기 위해 Diner B-set주문이나</t>
    <phoneticPr fontId="3" type="noConversion"/>
  </si>
  <si>
    <t>예약이 발생할 경우 발렌타인 메뉴로 지향해서 서브하고</t>
    <phoneticPr fontId="3" type="noConversion"/>
  </si>
  <si>
    <t>있습니다.</t>
    <phoneticPr fontId="3" type="noConversion"/>
  </si>
  <si>
    <t xml:space="preserve"> -와인 구입에 대한 서비스 제공</t>
    <phoneticPr fontId="3" type="noConversion"/>
  </si>
  <si>
    <t>최근 와인 드시는 손님들이 증가하는 추세입니다.</t>
    <phoneticPr fontId="3" type="noConversion"/>
  </si>
  <si>
    <t>이에대한 약간의 치즈나 과일등 서비스를 제공 함으로써</t>
    <phoneticPr fontId="3" type="noConversion"/>
  </si>
  <si>
    <t>고객 만족도를 높혀나가고 있습니다.</t>
    <phoneticPr fontId="3" type="noConversion"/>
  </si>
  <si>
    <t>주방 휴무 : 임진환 주임(출장), 정말순 사원(반일 근무)</t>
    <phoneticPr fontId="3" type="noConversion"/>
  </si>
  <si>
    <t>정말순 사원, 강지원 사원</t>
    <phoneticPr fontId="3" type="noConversion"/>
  </si>
  <si>
    <t xml:space="preserve"> -끊김없는 손님 방문</t>
    <phoneticPr fontId="3" type="noConversion"/>
  </si>
  <si>
    <t>오늘 손님들이 끊기지 않고 좌석을 체워 주셨으며</t>
    <phoneticPr fontId="3" type="noConversion"/>
  </si>
  <si>
    <t>일요일 임에도 늦은시간에 찾아오셔서 식사를 하셨습니다.</t>
    <phoneticPr fontId="3" type="noConversion"/>
  </si>
  <si>
    <t xml:space="preserve"> -안티와 피자 판매 증가</t>
    <phoneticPr fontId="3" type="noConversion"/>
  </si>
  <si>
    <t>김나연 님</t>
    <phoneticPr fontId="3" type="noConversion"/>
  </si>
  <si>
    <t>김혜인 님</t>
    <phoneticPr fontId="3" type="noConversion"/>
  </si>
  <si>
    <t>나기학 님</t>
    <phoneticPr fontId="3" type="noConversion"/>
  </si>
  <si>
    <t>김정희 님</t>
    <phoneticPr fontId="3" type="noConversion"/>
  </si>
  <si>
    <t>크리스 님</t>
    <phoneticPr fontId="3" type="noConversion"/>
  </si>
  <si>
    <t>윤대희 님</t>
    <phoneticPr fontId="3" type="noConversion"/>
  </si>
  <si>
    <t>송희진 님</t>
    <phoneticPr fontId="3" type="noConversion"/>
  </si>
  <si>
    <t>윤하나 님</t>
    <phoneticPr fontId="3" type="noConversion"/>
  </si>
  <si>
    <t>김애란 님</t>
    <phoneticPr fontId="3" type="noConversion"/>
  </si>
  <si>
    <t>2013.1.27(일)</t>
    <phoneticPr fontId="3" type="noConversion"/>
  </si>
  <si>
    <t>이동우 님</t>
    <phoneticPr fontId="3" type="noConversion"/>
  </si>
  <si>
    <t>백정원 님</t>
    <phoneticPr fontId="3" type="noConversion"/>
  </si>
  <si>
    <t>고명석 님</t>
    <phoneticPr fontId="3" type="noConversion"/>
  </si>
  <si>
    <t>정재훈 님</t>
    <phoneticPr fontId="3" type="noConversion"/>
  </si>
  <si>
    <t>변종현 님</t>
    <phoneticPr fontId="3" type="noConversion"/>
  </si>
  <si>
    <t>김서영 님</t>
    <phoneticPr fontId="3" type="noConversion"/>
  </si>
  <si>
    <t>5+3</t>
    <phoneticPr fontId="3" type="noConversion"/>
  </si>
  <si>
    <t>6+1</t>
    <phoneticPr fontId="3" type="noConversion"/>
  </si>
  <si>
    <t>이광언 님</t>
    <phoneticPr fontId="3" type="noConversion"/>
  </si>
  <si>
    <t>고동환 님</t>
    <phoneticPr fontId="3" type="noConversion"/>
  </si>
  <si>
    <t>김다니엘 님</t>
    <phoneticPr fontId="3" type="noConversion"/>
  </si>
  <si>
    <t>박종욱 님</t>
    <phoneticPr fontId="3" type="noConversion"/>
  </si>
  <si>
    <t>이봉진 사장님</t>
    <phoneticPr fontId="3" type="noConversion"/>
  </si>
  <si>
    <t>자라코리아 대표, 가족식사</t>
    <phoneticPr fontId="3" type="noConversion"/>
  </si>
  <si>
    <t>안치권 사원</t>
    <phoneticPr fontId="3" type="noConversion"/>
  </si>
  <si>
    <t>최향경 대리 , 유보람 사원, 이두영 사원</t>
    <phoneticPr fontId="3" type="noConversion"/>
  </si>
  <si>
    <t>유보람 사원</t>
    <phoneticPr fontId="3" type="noConversion"/>
  </si>
  <si>
    <t>오늘 런치부터 디너까지 손님의 방문 계속 이어졌습니다.</t>
    <phoneticPr fontId="3" type="noConversion"/>
  </si>
  <si>
    <t xml:space="preserve"> &lt;와인판매율:7병&gt;</t>
    <phoneticPr fontId="3" type="noConversion"/>
  </si>
  <si>
    <t>단골손님, 항상 직수입와인 이용</t>
    <phoneticPr fontId="3" type="noConversion"/>
  </si>
  <si>
    <t>저녁에는 이봉진사장님 과 소개팅 손님, 단골손님 방문으로 매출에 도움되었습니다.</t>
    <phoneticPr fontId="3" type="noConversion"/>
  </si>
  <si>
    <t xml:space="preserve"> -내일예약사항</t>
    <phoneticPr fontId="3" type="noConversion"/>
  </si>
  <si>
    <t xml:space="preserve"> &lt;Lunch&gt;게이트유치원 어머니 모임 12:00, 14명, Verona</t>
    <phoneticPr fontId="3" type="noConversion"/>
  </si>
  <si>
    <t xml:space="preserve"> &lt;Dinner&gt;김태성 님 7:00, 8명, Rom,a D/B set</t>
    <phoneticPr fontId="3" type="noConversion"/>
  </si>
  <si>
    <t>일요일점심식대(주방:6,홀:3,주차:2)</t>
    <phoneticPr fontId="3" type="noConversion"/>
  </si>
  <si>
    <t>2013.1.28(월)</t>
    <phoneticPr fontId="3" type="noConversion"/>
  </si>
  <si>
    <t>홀 휴무: 김윤영 주임(출장)</t>
    <phoneticPr fontId="3" type="noConversion"/>
  </si>
  <si>
    <t>게이트유치원</t>
    <phoneticPr fontId="3" type="noConversion"/>
  </si>
  <si>
    <t>어머니모임</t>
    <phoneticPr fontId="3" type="noConversion"/>
  </si>
  <si>
    <t xml:space="preserve"> 김태성 님(8명) Roma. 7:00, D/Bset 이용</t>
    <phoneticPr fontId="3" type="noConversion"/>
  </si>
  <si>
    <t>고병진 님</t>
    <phoneticPr fontId="3" type="noConversion"/>
  </si>
  <si>
    <t xml:space="preserve">  게이트 유치원 어머니모임(14명), Verona, L/A set이용</t>
    <phoneticPr fontId="3" type="noConversion"/>
  </si>
  <si>
    <t xml:space="preserve"> &lt;Lunch&gt;레몬트리(14명), Lunch Tasting, 미팅 후 식사</t>
    <phoneticPr fontId="3" type="noConversion"/>
  </si>
  <si>
    <t xml:space="preserve"> &lt;Dinner&gt;김성수(불가리코리아 사장) 님(2명)</t>
    <phoneticPr fontId="3" type="noConversion"/>
  </si>
  <si>
    <t xml:space="preserve">               남영상(단골손님) 님(4명)</t>
    <phoneticPr fontId="3" type="noConversion"/>
  </si>
  <si>
    <t xml:space="preserve"> -1월30일 예약</t>
    <phoneticPr fontId="3" type="noConversion"/>
  </si>
  <si>
    <t xml:space="preserve"> &lt;Dinner&gt; 서진우(SK계열)사장님 7:00. 7명, Verona</t>
    <phoneticPr fontId="3" type="noConversion"/>
  </si>
  <si>
    <t xml:space="preserve">                최영상 님(AT컴퍼니 사장님), 7:00, 10명, Roma</t>
    <phoneticPr fontId="3" type="noConversion"/>
  </si>
  <si>
    <t xml:space="preserve">                  </t>
    <phoneticPr fontId="3" type="noConversion"/>
  </si>
  <si>
    <t xml:space="preserve">  -테라스청소 실시</t>
    <phoneticPr fontId="3" type="noConversion"/>
  </si>
  <si>
    <t xml:space="preserve">  -2층 창고(음료창고)정리와  소모품 재고 정리 실시</t>
    <phoneticPr fontId="3" type="noConversion"/>
  </si>
  <si>
    <t xml:space="preserve"> -와인교육(AM9:00) 실시 : 와인의 구분과 로제, 스파클링와인에 관하여 공부</t>
    <phoneticPr fontId="3" type="noConversion"/>
  </si>
  <si>
    <t>주방 휴무 : 임진환 주임(출장), 강지원사원</t>
    <phoneticPr fontId="3" type="noConversion"/>
  </si>
  <si>
    <t>공충식 대리, 이휘영 사원</t>
    <phoneticPr fontId="3" type="noConversion"/>
  </si>
  <si>
    <t>정말순 사원</t>
    <phoneticPr fontId="3" type="noConversion"/>
  </si>
  <si>
    <t>공충식 대리</t>
    <phoneticPr fontId="3" type="noConversion"/>
  </si>
  <si>
    <t>이두영 사원</t>
    <phoneticPr fontId="3" type="noConversion"/>
  </si>
  <si>
    <t>최향경 대리 , 안치권사원</t>
    <phoneticPr fontId="3" type="noConversion"/>
  </si>
  <si>
    <t>최향경 대리 , 유보람 사원</t>
    <phoneticPr fontId="3" type="noConversion"/>
  </si>
  <si>
    <t>안치권 사원</t>
    <phoneticPr fontId="3" type="noConversion"/>
  </si>
  <si>
    <t>11:00-16:00</t>
    <phoneticPr fontId="3" type="noConversion"/>
  </si>
  <si>
    <t>레몬트리 잡지사</t>
    <phoneticPr fontId="3" type="noConversion"/>
  </si>
  <si>
    <t>Lunch Tasting</t>
    <phoneticPr fontId="3" type="noConversion"/>
  </si>
  <si>
    <t>남영상 님</t>
    <phoneticPr fontId="3" type="noConversion"/>
  </si>
  <si>
    <t>신오준 님</t>
    <phoneticPr fontId="3" type="noConversion"/>
  </si>
  <si>
    <t>최유리 님</t>
    <phoneticPr fontId="3" type="noConversion"/>
  </si>
  <si>
    <t>본사직원</t>
    <phoneticPr fontId="3" type="noConversion"/>
  </si>
  <si>
    <t xml:space="preserve"> -2월 예약사항</t>
    <phoneticPr fontId="3" type="noConversion"/>
  </si>
  <si>
    <t xml:space="preserve"> 2월1일 김창수 사장님(사장님지인)7:00, 11명, Roma, D/A Set</t>
    <phoneticPr fontId="3" type="noConversion"/>
  </si>
  <si>
    <t xml:space="preserve"> 2월4일 유은미 님 12:00, 8명, Verona</t>
    <phoneticPr fontId="3" type="noConversion"/>
  </si>
  <si>
    <t xml:space="preserve"> 2월6일 펜디코리아 9:00-17:00, 20명, Roma(L/B Set)</t>
    <phoneticPr fontId="3" type="noConversion"/>
  </si>
  <si>
    <t xml:space="preserve"> 2월6일 유로신회장님 6:30, 12명, Verona</t>
    <phoneticPr fontId="3" type="noConversion"/>
  </si>
  <si>
    <t xml:space="preserve"> 2월15일 펜디코리아 Roma 공간대여 (9:00-6:00), 식사 X</t>
    <phoneticPr fontId="3" type="noConversion"/>
  </si>
  <si>
    <t xml:space="preserve"> 2월19일 펜디코리아 9:00-17:00, 20명, Roma(L/B Set)</t>
    <phoneticPr fontId="3" type="noConversion"/>
  </si>
  <si>
    <t xml:space="preserve">  -쇼케이스 냉각제 교체(무료A/S)</t>
    <phoneticPr fontId="3" type="noConversion"/>
  </si>
  <si>
    <t xml:space="preserve"> -본사와인53세트 전달</t>
    <phoneticPr fontId="3" type="noConversion"/>
  </si>
  <si>
    <t xml:space="preserve"> -4층 자동 커피머신 A/S 신청 -&gt;유라매장에 A/S 신청</t>
    <phoneticPr fontId="3" type="noConversion"/>
  </si>
  <si>
    <t>2013.1.29(화)</t>
    <phoneticPr fontId="3" type="noConversion"/>
  </si>
  <si>
    <t>임진환 주임, 강지원 사원</t>
    <phoneticPr fontId="3" type="noConversion"/>
  </si>
  <si>
    <t xml:space="preserve">이휘영 사원 </t>
    <phoneticPr fontId="3" type="noConversion"/>
  </si>
  <si>
    <t>강지원 사원</t>
    <phoneticPr fontId="3" type="noConversion"/>
  </si>
  <si>
    <t>임유리, 정말순 사원 멜란자네 제조 교육 및 실습 실시</t>
    <phoneticPr fontId="3" type="noConversion"/>
  </si>
  <si>
    <t>제빙기 청소 실시</t>
    <phoneticPr fontId="3" type="noConversion"/>
  </si>
  <si>
    <t>제빙기 뒤쪽에 쌓인 노폐물을 제거 하여 청결 유지</t>
    <phoneticPr fontId="3" type="noConversion"/>
  </si>
  <si>
    <t>이휘영 사원 봉골레 파스타 실습 실시.</t>
    <phoneticPr fontId="3" type="noConversion"/>
  </si>
  <si>
    <t>정호준 님</t>
    <phoneticPr fontId="3" type="noConversion"/>
  </si>
  <si>
    <t>박지호 님</t>
    <phoneticPr fontId="3" type="noConversion"/>
  </si>
  <si>
    <t>서진우 님</t>
    <phoneticPr fontId="3" type="noConversion"/>
  </si>
  <si>
    <t>제영인 님</t>
    <phoneticPr fontId="3" type="noConversion"/>
  </si>
  <si>
    <t>마주리 님</t>
    <phoneticPr fontId="3" type="noConversion"/>
  </si>
  <si>
    <t>김승연 님</t>
    <phoneticPr fontId="3" type="noConversion"/>
  </si>
  <si>
    <t>주방 휴무 :공충식 대리, 전가영 사원</t>
    <phoneticPr fontId="3" type="noConversion"/>
  </si>
  <si>
    <t>홀 휴무: 안치권, 이두영(반일 근무)</t>
    <phoneticPr fontId="3" type="noConversion"/>
  </si>
  <si>
    <t>유보람  사원</t>
    <phoneticPr fontId="3" type="noConversion"/>
  </si>
  <si>
    <t>이두영 사원</t>
    <phoneticPr fontId="3" type="noConversion"/>
  </si>
  <si>
    <t xml:space="preserve">최향경 대리, 김윤영 주임 </t>
    <phoneticPr fontId="3" type="noConversion"/>
  </si>
  <si>
    <t>최향경 대리 , 김윤영 주임</t>
    <phoneticPr fontId="3" type="noConversion"/>
  </si>
  <si>
    <t>유보람 사원</t>
    <phoneticPr fontId="3" type="noConversion"/>
  </si>
  <si>
    <t>반포단골손님, 위지헌님(제영인, 제영현 여자쌍둥이 가족) 방문</t>
    <phoneticPr fontId="3" type="noConversion"/>
  </si>
  <si>
    <t xml:space="preserve">  </t>
    <phoneticPr fontId="3" type="noConversion"/>
  </si>
  <si>
    <t xml:space="preserve">  서진우사장님(Verona) - 단품이용, 회사동료식사</t>
    <phoneticPr fontId="3" type="noConversion"/>
  </si>
  <si>
    <t xml:space="preserve"> -유니폼 재고조사실시</t>
    <phoneticPr fontId="3" type="noConversion"/>
  </si>
  <si>
    <t xml:space="preserve">  유니폼 종류별 재고조사 실시 (유니폼사진 첨부)</t>
    <phoneticPr fontId="3" type="noConversion"/>
  </si>
  <si>
    <t xml:space="preserve">  마주리 님(Roma) - 서현덕이사 지인, 단품이용</t>
    <phoneticPr fontId="3" type="noConversion"/>
  </si>
  <si>
    <t>홀 휴무: 이두영</t>
    <phoneticPr fontId="3" type="noConversion"/>
  </si>
  <si>
    <t>주방 휴무 :공충식 대리, 이휘영 사원</t>
    <phoneticPr fontId="3" type="noConversion"/>
  </si>
  <si>
    <t>전가영 사원</t>
    <phoneticPr fontId="3" type="noConversion"/>
  </si>
  <si>
    <t>임진환 주임</t>
    <phoneticPr fontId="3" type="noConversion"/>
  </si>
  <si>
    <t>2013.1.31(수)</t>
    <phoneticPr fontId="3" type="noConversion"/>
  </si>
  <si>
    <t>메뉴 테스트 실시.</t>
    <phoneticPr fontId="3" type="noConversion"/>
  </si>
  <si>
    <t xml:space="preserve"> - 두부 카프레제, 오징어 파스타, 명란 마요네즈</t>
    <phoneticPr fontId="3" type="noConversion"/>
  </si>
  <si>
    <t xml:space="preserve">   두부 카프레제는 고정 관념을 깨는 음식이지만</t>
    <phoneticPr fontId="3" type="noConversion"/>
  </si>
  <si>
    <t xml:space="preserve">   보편성이 강한 두부라는 주제 때문에 한국인이</t>
    <phoneticPr fontId="3" type="noConversion"/>
  </si>
  <si>
    <t xml:space="preserve">   많이 찾아줄지 의문 입니다.</t>
    <phoneticPr fontId="3" type="noConversion"/>
  </si>
  <si>
    <t xml:space="preserve">   오징어 파스타는 아직 테스트 단계라 만들어 보며</t>
    <phoneticPr fontId="3" type="noConversion"/>
  </si>
  <si>
    <t xml:space="preserve">   맛과 재료를 잡아가는 중입니다.</t>
    <phoneticPr fontId="3" type="noConversion"/>
  </si>
  <si>
    <t xml:space="preserve">   명란 마요네즈도 역시 신개념 이며 맛도 괜찮아 좋은</t>
    <phoneticPr fontId="3" type="noConversion"/>
  </si>
  <si>
    <t xml:space="preserve">   반응을 보였습니다.</t>
    <phoneticPr fontId="3" type="noConversion"/>
  </si>
  <si>
    <t>2층 주방 인덕션 대청소 실시.</t>
    <phoneticPr fontId="3" type="noConversion"/>
  </si>
  <si>
    <t>인덕션 랜지를 들어내 노폐물을 제거하여 청결을 유지</t>
    <phoneticPr fontId="3" type="noConversion"/>
  </si>
  <si>
    <t>테라스 화단 정리 및 대청소 실시</t>
    <phoneticPr fontId="3" type="noConversion"/>
  </si>
  <si>
    <t>테라스화단의 와인병정리 및 대청소 실시하였으며 날씨가 풀린 오늘 오픈하여 런치 영업하였습니다.</t>
    <phoneticPr fontId="3" type="noConversion"/>
  </si>
  <si>
    <t>계단청소</t>
    <phoneticPr fontId="3" type="noConversion"/>
  </si>
  <si>
    <t>계단 구석 구석 검은때 제거하며 청소하였습니다.</t>
    <phoneticPr fontId="3" type="noConversion"/>
  </si>
  <si>
    <t>김윤영, 안치권</t>
    <phoneticPr fontId="3" type="noConversion"/>
  </si>
  <si>
    <t>최향경, 유보람</t>
    <phoneticPr fontId="3" type="noConversion"/>
  </si>
  <si>
    <t>-</t>
    <phoneticPr fontId="3" type="noConversion"/>
  </si>
  <si>
    <t>안치권 사원</t>
    <phoneticPr fontId="3" type="noConversion"/>
  </si>
  <si>
    <t>최향경 대리, 김윤영 주임</t>
    <phoneticPr fontId="3" type="noConversion"/>
  </si>
  <si>
    <t>유보람 사원</t>
    <phoneticPr fontId="3" type="noConversion"/>
  </si>
  <si>
    <t>송정윤 님</t>
    <phoneticPr fontId="3" type="noConversion"/>
  </si>
  <si>
    <t>2013.1.31(목)</t>
    <phoneticPr fontId="3" type="noConversion"/>
  </si>
  <si>
    <t>2013.2.02(토)</t>
    <phoneticPr fontId="3" type="noConversion"/>
  </si>
  <si>
    <t>주방 휴무 : 임유리 사원</t>
    <phoneticPr fontId="3" type="noConversion"/>
  </si>
  <si>
    <t>이동훈 주임</t>
    <phoneticPr fontId="3" type="noConversion"/>
  </si>
  <si>
    <t xml:space="preserve">정말순 사원, 김지훈 사원 </t>
    <phoneticPr fontId="3" type="noConversion"/>
  </si>
  <si>
    <t xml:space="preserve">이휘영 사원 , 전가영 사원 </t>
    <phoneticPr fontId="3" type="noConversion"/>
  </si>
  <si>
    <t xml:space="preserve">공충식 대리, 임진환 주임, 강지원 사원 </t>
    <phoneticPr fontId="3" type="noConversion"/>
  </si>
  <si>
    <t>금경 님</t>
    <phoneticPr fontId="3" type="noConversion"/>
  </si>
  <si>
    <t>오두균 님</t>
    <phoneticPr fontId="3" type="noConversion"/>
  </si>
  <si>
    <t>강태진 님</t>
    <phoneticPr fontId="3" type="noConversion"/>
  </si>
  <si>
    <t>나기학 님</t>
    <phoneticPr fontId="3" type="noConversion"/>
  </si>
  <si>
    <t>이현수 님</t>
    <phoneticPr fontId="3" type="noConversion"/>
  </si>
  <si>
    <t>윤지희 님</t>
    <phoneticPr fontId="3" type="noConversion"/>
  </si>
  <si>
    <t>이보연 님</t>
    <phoneticPr fontId="3" type="noConversion"/>
  </si>
  <si>
    <t>1. 임진환 주임, 정말순 사원, 김지훈 사원 딥소스 테스팅</t>
    <phoneticPr fontId="3" type="noConversion"/>
  </si>
  <si>
    <t xml:space="preserve">  임진환 주임 주도하에 아스파라거스, 올리브, 아티초크 딥</t>
    <phoneticPr fontId="3" type="noConversion"/>
  </si>
  <si>
    <t xml:space="preserve">  조리및 레시피 정리 후 테스팅</t>
    <phoneticPr fontId="3" type="noConversion"/>
  </si>
  <si>
    <t xml:space="preserve">  컬리플라워 피클 조리후 내일 테스팅 계획</t>
    <phoneticPr fontId="3" type="noConversion"/>
  </si>
  <si>
    <t>2. 김지훈 사원 1층 안티메뉴 조리교육</t>
    <phoneticPr fontId="3" type="noConversion"/>
  </si>
  <si>
    <t xml:space="preserve">  이동훈 주임에게 새우볼 튀김과 아보카도 튀김 조리준비 및</t>
    <phoneticPr fontId="3" type="noConversion"/>
  </si>
  <si>
    <t xml:space="preserve">  조리후 제공과정을 교육받음.</t>
    <phoneticPr fontId="3" type="noConversion"/>
  </si>
  <si>
    <t>3. 이휘영 사원, 전가영 사원 파스타 교육</t>
    <phoneticPr fontId="3" type="noConversion"/>
  </si>
  <si>
    <t xml:space="preserve">  남지배인님에게 이휘영 사원과 전가영 사원 아라비아따</t>
    <phoneticPr fontId="3" type="noConversion"/>
  </si>
  <si>
    <t xml:space="preserve">  파스타 미장준비및 조리과정및 완성까지 과정 교육</t>
    <phoneticPr fontId="3" type="noConversion"/>
  </si>
  <si>
    <t>홀 휴무: 최향경 대리</t>
    <phoneticPr fontId="3" type="noConversion"/>
  </si>
  <si>
    <t>김윤영 주임, 유보람 사원</t>
    <phoneticPr fontId="3" type="noConversion"/>
  </si>
  <si>
    <t>안치권 사원, 이두영 사원</t>
    <phoneticPr fontId="3" type="noConversion"/>
  </si>
  <si>
    <t>유보람 사원</t>
    <phoneticPr fontId="3" type="noConversion"/>
  </si>
  <si>
    <t xml:space="preserve">주말 런치타임부터 꾸준하게 고객님들 이용해 주셨으며, 디너이른시각부터 2층 만석으로 진행되었으며, </t>
    <phoneticPr fontId="3" type="noConversion"/>
  </si>
  <si>
    <t>주로 연인들 고객, 친구들 모임으로 단품식사 이용하여 주셨습니다.</t>
    <phoneticPr fontId="3" type="noConversion"/>
  </si>
  <si>
    <t>늦은 디너타임에는 와인과 치즈 또는 와인세트 이용해주셨습니다.</t>
    <phoneticPr fontId="3" type="noConversion"/>
  </si>
  <si>
    <t>1. 카운터 공간 정리</t>
    <phoneticPr fontId="3" type="noConversion"/>
  </si>
  <si>
    <t>안치권 사원과 이두영 사원은 카운터 아래쪽 잘사용하지 않은 그릇 먼지 제거와 소모품 정리 정돈을 하였</t>
    <phoneticPr fontId="3" type="noConversion"/>
  </si>
  <si>
    <t>으며 추후 관리 부분 또한 공지 하였습니다.</t>
    <phoneticPr fontId="3" type="noConversion"/>
  </si>
  <si>
    <t>2. 발렌타인 초콜릿 도착</t>
    <phoneticPr fontId="3" type="noConversion"/>
  </si>
  <si>
    <t xml:space="preserve">발렌타인 초콜릿 5구,10구,20구 전달받아 홀 직원들에게 판매가격공지 하였으며 예약판매 또한 이루어 </t>
    <phoneticPr fontId="3" type="noConversion"/>
  </si>
  <si>
    <t>질수 있도록 판매 전략모의를 하였습니다.</t>
    <phoneticPr fontId="3" type="noConversion"/>
  </si>
  <si>
    <t>2013.2.03(일)</t>
    <phoneticPr fontId="3" type="noConversion"/>
  </si>
  <si>
    <t>김재경 님</t>
    <phoneticPr fontId="3" type="noConversion"/>
  </si>
  <si>
    <t>타일러 님</t>
    <phoneticPr fontId="3" type="noConversion"/>
  </si>
  <si>
    <t>이선혜 님</t>
    <phoneticPr fontId="3" type="noConversion"/>
  </si>
  <si>
    <t>조성현 님</t>
    <phoneticPr fontId="3" type="noConversion"/>
  </si>
  <si>
    <t>홍상민 님</t>
    <phoneticPr fontId="3" type="noConversion"/>
  </si>
  <si>
    <t>주방 휴무 :  공충식 대리, 정말순 사원</t>
    <phoneticPr fontId="3" type="noConversion"/>
  </si>
  <si>
    <t xml:space="preserve">임진환 주임, 강지원 사원, 전가영 사원 </t>
    <phoneticPr fontId="3" type="noConversion"/>
  </si>
  <si>
    <t>이휘영 사원, 김지훈 사원</t>
    <phoneticPr fontId="3" type="noConversion"/>
  </si>
  <si>
    <t>임유리 사원</t>
    <phoneticPr fontId="3" type="noConversion"/>
  </si>
  <si>
    <t>1. 전가영 사원 풍기리조또 교육</t>
    <phoneticPr fontId="3" type="noConversion"/>
  </si>
  <si>
    <t xml:space="preserve">  풍기 리조또 미장준비및 조리과정과 완성까지의 교육실시</t>
    <phoneticPr fontId="3" type="noConversion"/>
  </si>
  <si>
    <t>2. 이휘영 사원 발주교육</t>
    <phoneticPr fontId="3" type="noConversion"/>
  </si>
  <si>
    <t xml:space="preserve">  강지원 사원에게 발주에 필요한 재료목록 작성과  발주메일</t>
    <phoneticPr fontId="3" type="noConversion"/>
  </si>
  <si>
    <t xml:space="preserve">  보내는 방법등을 교육받았습니다.</t>
    <phoneticPr fontId="3" type="noConversion"/>
  </si>
  <si>
    <t>3. 1층 냉장고, 냉동고 정리및 청소</t>
    <phoneticPr fontId="3" type="noConversion"/>
  </si>
  <si>
    <t xml:space="preserve">  1층 냉장고와 냉동실 재고품목등을 다시 정리및 청소를 실시</t>
    <phoneticPr fontId="3" type="noConversion"/>
  </si>
  <si>
    <t xml:space="preserve">  하고 피자냉장고 성애를 제거 하였습니다.</t>
    <phoneticPr fontId="3" type="noConversion"/>
  </si>
  <si>
    <t>&lt;강태진 님은 3일연속방문(금,토,일)하였습니다.&gt;</t>
    <phoneticPr fontId="3" type="noConversion"/>
  </si>
  <si>
    <t>주말 런치타임때 손님방문이 많았습니다.</t>
    <phoneticPr fontId="3" type="noConversion"/>
  </si>
  <si>
    <t>저녁시간에는 눈이 많이 내리기 시작하여 고객방문이 저조하였습니다.</t>
    <phoneticPr fontId="3" type="noConversion"/>
  </si>
  <si>
    <t>1. 화장실 대청소 실시</t>
    <phoneticPr fontId="3" type="noConversion"/>
  </si>
  <si>
    <t>1층 화장실과 4층 화장실 바닥 및 세면대 등 대청소 실시하였습니다.</t>
    <phoneticPr fontId="3" type="noConversion"/>
  </si>
  <si>
    <t>2. 4층 테라스 청소</t>
    <phoneticPr fontId="3" type="noConversion"/>
  </si>
  <si>
    <t>눈이 내리기 전에  4층 테라스 나무정리 및 바닥청소를 하여 눈이 내린후에도 지저분하게 보이지 않도록</t>
    <phoneticPr fontId="3" type="noConversion"/>
  </si>
  <si>
    <t>청소실시하였습니다.</t>
    <phoneticPr fontId="3" type="noConversion"/>
  </si>
  <si>
    <t>3. 자몽에이드 시연</t>
    <phoneticPr fontId="3" type="noConversion"/>
  </si>
  <si>
    <t xml:space="preserve"> 김윤영 주임의 자몽에이드 시연 : 직원들의 호응도가 좋은 레시피를 반영</t>
    <phoneticPr fontId="3" type="noConversion"/>
  </si>
  <si>
    <t>홀 휴무: 안치권 사원</t>
    <phoneticPr fontId="3" type="noConversion"/>
  </si>
  <si>
    <t>김윤영 주임, 유보람 사원</t>
    <phoneticPr fontId="3" type="noConversion"/>
  </si>
  <si>
    <t>최향경대리, 유보람사원, 이두영사원</t>
    <phoneticPr fontId="3" type="noConversion"/>
  </si>
  <si>
    <t>유보람 사원</t>
    <phoneticPr fontId="3" type="noConversion"/>
  </si>
  <si>
    <t>최향경대리, 김윤영 주임</t>
    <phoneticPr fontId="3" type="noConversion"/>
  </si>
  <si>
    <t>일요일점심식대 (조리부8명, 홀3명, 주차직원)</t>
    <phoneticPr fontId="3" type="noConversion"/>
  </si>
  <si>
    <t>2013.2.04(월)</t>
    <phoneticPr fontId="3" type="noConversion"/>
  </si>
  <si>
    <t>조승권 님</t>
    <phoneticPr fontId="3" type="noConversion"/>
  </si>
  <si>
    <t>대현회사</t>
    <phoneticPr fontId="3" type="noConversion"/>
  </si>
  <si>
    <t>김한인 님</t>
    <phoneticPr fontId="3" type="noConversion"/>
  </si>
  <si>
    <t>주방 휴무 :  강지원 사원</t>
    <phoneticPr fontId="3" type="noConversion"/>
  </si>
  <si>
    <t xml:space="preserve">공충식 대리, 임진환 주임, 전가영 사원 </t>
    <phoneticPr fontId="3" type="noConversion"/>
  </si>
  <si>
    <t>이휘영 사원, 김지훈 사원, 정말순 사원</t>
    <phoneticPr fontId="3" type="noConversion"/>
  </si>
  <si>
    <t>임유리 사원, 신동식 사원</t>
    <phoneticPr fontId="3" type="noConversion"/>
  </si>
  <si>
    <t>이휘영 사원</t>
    <phoneticPr fontId="3" type="noConversion"/>
  </si>
  <si>
    <t>1. 신동식 사원 재입사</t>
    <phoneticPr fontId="3" type="noConversion"/>
  </si>
  <si>
    <t xml:space="preserve">  신동식 사원이 오늘부로 재입사 했습니다.</t>
    <phoneticPr fontId="3" type="noConversion"/>
  </si>
  <si>
    <t xml:space="preserve">  1층에서 근무하며 기본 재료작업을 같이하면서 교육 했습</t>
    <phoneticPr fontId="3" type="noConversion"/>
  </si>
  <si>
    <t xml:space="preserve">  니다.</t>
    <phoneticPr fontId="3" type="noConversion"/>
  </si>
  <si>
    <t>2. 딸기무스케익 테스트</t>
    <phoneticPr fontId="3" type="noConversion"/>
  </si>
  <si>
    <t xml:space="preserve">  이동훈 주임이 딸기무스케익 조리하여 테스트 했습니다.</t>
    <phoneticPr fontId="3" type="noConversion"/>
  </si>
  <si>
    <t xml:space="preserve">  직원들 시식결과 대부분 맛에 대하여 좋다고 평가했습니다.</t>
    <phoneticPr fontId="3" type="noConversion"/>
  </si>
  <si>
    <t>3. 2월 전체미팅</t>
    <phoneticPr fontId="3" type="noConversion"/>
  </si>
  <si>
    <t xml:space="preserve">  2월 전체미팅에서 발렌타인 메뉴 확정(디져트는 미확정)</t>
    <phoneticPr fontId="3" type="noConversion"/>
  </si>
  <si>
    <t xml:space="preserve">  아뮤즈(달팽이, 일산관자, soup)</t>
    <phoneticPr fontId="3" type="noConversion"/>
  </si>
  <si>
    <t xml:space="preserve">  대구 빠떼</t>
    <phoneticPr fontId="3" type="noConversion"/>
  </si>
  <si>
    <t xml:space="preserve">  아보카도 딥을 곁들인 대하구이</t>
    <phoneticPr fontId="3" type="noConversion"/>
  </si>
  <si>
    <t xml:space="preserve">  봄야채에 치즈를 곁들인 샐러드</t>
    <phoneticPr fontId="3" type="noConversion"/>
  </si>
  <si>
    <t xml:space="preserve">  대합 들께크림 파스타</t>
    <phoneticPr fontId="3" type="noConversion"/>
  </si>
  <si>
    <t xml:space="preserve">  깻잎리조또와 안심 또는 생선</t>
    <phoneticPr fontId="3" type="noConversion"/>
  </si>
  <si>
    <t xml:space="preserve">  디져트</t>
    <phoneticPr fontId="3" type="noConversion"/>
  </si>
  <si>
    <t>4. 임유리 사원 피자도우 교육</t>
    <phoneticPr fontId="3" type="noConversion"/>
  </si>
  <si>
    <t xml:space="preserve">  피자조리시 피자도우 피는 방법이 아직 미숙하여 재교육을</t>
    <phoneticPr fontId="3" type="noConversion"/>
  </si>
  <si>
    <t xml:space="preserve">  하였습니다.</t>
    <phoneticPr fontId="3" type="noConversion"/>
  </si>
  <si>
    <t xml:space="preserve"> -내일 예약 및 특이사항</t>
    <phoneticPr fontId="3" type="noConversion"/>
  </si>
  <si>
    <t xml:space="preserve"> -AM10:30 본사캐이터링 </t>
    <phoneticPr fontId="3" type="noConversion"/>
  </si>
  <si>
    <t xml:space="preserve"> -Dinner 본사 6:00~7:00 28명 Tasting</t>
    <phoneticPr fontId="3" type="noConversion"/>
  </si>
  <si>
    <t xml:space="preserve">  2층 홀에서 식사진행되며 룸에서  웰컴푸드(핑거푸드와 샴페인) 진행됩니다.</t>
    <phoneticPr fontId="3" type="noConversion"/>
  </si>
  <si>
    <t xml:space="preserve">   본사방문하여 음식 세팅까지  한 후 매장으로 복귀 합니다.</t>
    <phoneticPr fontId="3" type="noConversion"/>
  </si>
  <si>
    <t>1. 아영&amp;대유  와인 시음회 참석</t>
    <phoneticPr fontId="3" type="noConversion"/>
  </si>
  <si>
    <t xml:space="preserve"> 와인교육에 도움이 될 수 있도록 휴무자 유보람사원, 안치권사원 와인시음회 참석하였습니다.</t>
    <phoneticPr fontId="3" type="noConversion"/>
  </si>
  <si>
    <t xml:space="preserve">2. 발렌타인데이 쵸코렛 판매 </t>
    <phoneticPr fontId="3" type="noConversion"/>
  </si>
  <si>
    <t xml:space="preserve"> 직원들의 적극적인 발렌타인데이 쵸코렛 판매 실시 :  직접 손으로 만든 따뜻한 디자인에 천연재료로 만들어</t>
    <phoneticPr fontId="3" type="noConversion"/>
  </si>
  <si>
    <t xml:space="preserve">  건강함이 담긴 쵸코렛 이라고 고객에게 홍보하여 판매 할 계획입니다.</t>
    <phoneticPr fontId="3" type="noConversion"/>
  </si>
  <si>
    <t>2013.2.05(화)</t>
    <phoneticPr fontId="3" type="noConversion"/>
  </si>
  <si>
    <t>3:30~5:30</t>
    <phoneticPr fontId="3" type="noConversion"/>
  </si>
  <si>
    <t>윤은혜잡지활영</t>
    <phoneticPr fontId="3" type="noConversion"/>
  </si>
  <si>
    <t>김병주 님</t>
    <phoneticPr fontId="3" type="noConversion"/>
  </si>
  <si>
    <t>주정주 님</t>
    <phoneticPr fontId="3" type="noConversion"/>
  </si>
  <si>
    <t>1. 사장님 예약 테이스팅 메뉴판매</t>
    <phoneticPr fontId="3" type="noConversion"/>
  </si>
  <si>
    <t xml:space="preserve">  아미쥬 부쉬</t>
    <phoneticPr fontId="3" type="noConversion"/>
  </si>
  <si>
    <t xml:space="preserve">  (일산관자구이, 메론쥬스&amp;프로슈토, 마를 곁들인 해삼)</t>
    <phoneticPr fontId="3" type="noConversion"/>
  </si>
  <si>
    <t xml:space="preserve">  트러플향의 새우칵테일 샐러드</t>
    <phoneticPr fontId="3" type="noConversion"/>
  </si>
  <si>
    <t xml:space="preserve">  통영산 청어 까르파치오</t>
    <phoneticPr fontId="3" type="noConversion"/>
  </si>
  <si>
    <t xml:space="preserve">  구룡포 문어와 아보카도 딥</t>
    <phoneticPr fontId="3" type="noConversion"/>
  </si>
  <si>
    <t xml:space="preserve">  도미 포로베이칼 소스</t>
    <phoneticPr fontId="3" type="noConversion"/>
  </si>
  <si>
    <t xml:space="preserve">  묵호항 총알오징어를 곁들인 굴 파스타</t>
    <phoneticPr fontId="3" type="noConversion"/>
  </si>
  <si>
    <t xml:space="preserve">  오리가슴살과 프아그라&amp;감자구이와 전라도 장흥산</t>
    <phoneticPr fontId="3" type="noConversion"/>
  </si>
  <si>
    <t xml:space="preserve">  2가지 크림치즈와 생크림을 넣은 딸기무스 디져트</t>
    <phoneticPr fontId="3" type="noConversion"/>
  </si>
  <si>
    <t>주방 휴무 : 김지훈 사원</t>
    <phoneticPr fontId="3" type="noConversion"/>
  </si>
  <si>
    <t>2. 김지훈 사원 개인사유 휴무</t>
    <phoneticPr fontId="3" type="noConversion"/>
  </si>
  <si>
    <t xml:space="preserve">  김지훈사원 부친 병간호로 휴뮤.</t>
    <phoneticPr fontId="3" type="noConversion"/>
  </si>
  <si>
    <t>이휘영 사원, 전가영 사원, 정말순 사원</t>
    <phoneticPr fontId="3" type="noConversion"/>
  </si>
  <si>
    <t xml:space="preserve">공충식 대리, 임진환 주임, 강지원 사원 </t>
    <phoneticPr fontId="3" type="noConversion"/>
  </si>
  <si>
    <t>본사케이터링</t>
    <phoneticPr fontId="3" type="noConversion"/>
  </si>
  <si>
    <t xml:space="preserve"> -AM10:30 본사캐이터링 (30인분)</t>
    <phoneticPr fontId="3" type="noConversion"/>
  </si>
  <si>
    <t xml:space="preserve"> -Dinner 본사 6:30, 26명 Tasting</t>
    <phoneticPr fontId="3" type="noConversion"/>
  </si>
  <si>
    <t xml:space="preserve"> 16인, 12인 테이블 'ㄴ'자열로 배치되었습니다.</t>
    <phoneticPr fontId="3" type="noConversion"/>
  </si>
  <si>
    <t>한인경 손님 지인, 여한의사회 모임하셨던 분</t>
    <phoneticPr fontId="3" type="noConversion"/>
  </si>
  <si>
    <t xml:space="preserve"> 1. 신상명 홀직원 첫출근</t>
    <phoneticPr fontId="3" type="noConversion"/>
  </si>
  <si>
    <t>2. 내일예약사항</t>
    <phoneticPr fontId="3" type="noConversion"/>
  </si>
  <si>
    <t xml:space="preserve"> -신회장님 6:30, Verona, 12명</t>
    <phoneticPr fontId="3" type="noConversion"/>
  </si>
  <si>
    <t xml:space="preserve"> -서양네트웍스(사장님) 6:00~7:00, Roma, 10명</t>
    <phoneticPr fontId="3" type="noConversion"/>
  </si>
  <si>
    <t>가락시장 식자재</t>
    <phoneticPr fontId="3" type="noConversion"/>
  </si>
  <si>
    <t>꽃</t>
    <phoneticPr fontId="3" type="noConversion"/>
  </si>
  <si>
    <t>분무기</t>
    <phoneticPr fontId="3" type="noConversion"/>
  </si>
  <si>
    <t>귤</t>
    <phoneticPr fontId="3" type="noConversion"/>
  </si>
  <si>
    <t>건전지</t>
    <phoneticPr fontId="3" type="noConversion"/>
  </si>
  <si>
    <t>9:00~17:00</t>
    <phoneticPr fontId="3" type="noConversion"/>
  </si>
  <si>
    <t>펜다코리아</t>
    <phoneticPr fontId="3" type="noConversion"/>
  </si>
  <si>
    <t>성은주 님</t>
    <phoneticPr fontId="3" type="noConversion"/>
  </si>
  <si>
    <t>윤성주 님</t>
    <phoneticPr fontId="3" type="noConversion"/>
  </si>
  <si>
    <t>김재규 님</t>
    <phoneticPr fontId="3" type="noConversion"/>
  </si>
  <si>
    <t>임신영 님</t>
    <phoneticPr fontId="3" type="noConversion"/>
  </si>
  <si>
    <t>주한나 님</t>
    <phoneticPr fontId="3" type="noConversion"/>
  </si>
  <si>
    <t>유로통상 신회장님</t>
    <phoneticPr fontId="3" type="noConversion"/>
  </si>
  <si>
    <t>주방 휴무 : 이휘영 사원, 김지훈 사원</t>
    <phoneticPr fontId="3" type="noConversion"/>
  </si>
  <si>
    <t>전가영 사원, 정말순 사원</t>
    <phoneticPr fontId="3" type="noConversion"/>
  </si>
  <si>
    <t>강지원 사원, 임유리 사원</t>
    <phoneticPr fontId="3" type="noConversion"/>
  </si>
  <si>
    <t xml:space="preserve">  딸기무스 맛의 향상을 위해 레시피를 제조정하고 테스팅을</t>
    <phoneticPr fontId="3" type="noConversion"/>
  </si>
  <si>
    <t xml:space="preserve">  하였습니다. 직원들 의견조사결과 제조정후 맛이 더 좋아</t>
    <phoneticPr fontId="3" type="noConversion"/>
  </si>
  <si>
    <t xml:space="preserve">  졌다고 평가하였습니다.</t>
    <phoneticPr fontId="3" type="noConversion"/>
  </si>
  <si>
    <t xml:space="preserve">  손님들이 반응도 좋은 편이었습니다.</t>
    <phoneticPr fontId="3" type="noConversion"/>
  </si>
  <si>
    <t>2. 신동식 사원 깔라마리, 프로슈토 작업교육</t>
    <phoneticPr fontId="3" type="noConversion"/>
  </si>
  <si>
    <t xml:space="preserve">  신동식 사원에게 깔라마리 재료손질과 프로슈토 해체작업</t>
    <phoneticPr fontId="3" type="noConversion"/>
  </si>
  <si>
    <t xml:space="preserve">  을 교육하였습니다. </t>
    <phoneticPr fontId="3" type="noConversion"/>
  </si>
  <si>
    <t>1. 딸기무스 레시피 제조정 테스팅</t>
    <phoneticPr fontId="3" type="noConversion"/>
  </si>
  <si>
    <t>3. 유로통상 신회장님 테이스팅 메뉴 판매</t>
    <phoneticPr fontId="3" type="noConversion"/>
  </si>
  <si>
    <t xml:space="preserve">  아뮤즈(가리비 구이, 달팽이 오븐구이, 자색 고구마soup)</t>
    <phoneticPr fontId="3" type="noConversion"/>
  </si>
  <si>
    <t xml:space="preserve">  도미살 튀김</t>
    <phoneticPr fontId="3" type="noConversion"/>
  </si>
  <si>
    <t xml:space="preserve">  대구찜</t>
    <phoneticPr fontId="3" type="noConversion"/>
  </si>
  <si>
    <t xml:space="preserve">  크랩(대개) 튀김</t>
    <phoneticPr fontId="3" type="noConversion"/>
  </si>
  <si>
    <t xml:space="preserve">  치즈 샐러드</t>
    <phoneticPr fontId="3" type="noConversion"/>
  </si>
  <si>
    <t xml:space="preserve">  대합 오일 파스타</t>
    <phoneticPr fontId="3" type="noConversion"/>
  </si>
  <si>
    <t xml:space="preserve">  안심스테이크와 양갈비 스테이크</t>
    <phoneticPr fontId="3" type="noConversion"/>
  </si>
  <si>
    <t xml:space="preserve">  딸기무스 케익</t>
    <phoneticPr fontId="3" type="noConversion"/>
  </si>
  <si>
    <t>4. 임유리 사원 사입교육</t>
    <phoneticPr fontId="3" type="noConversion"/>
  </si>
  <si>
    <t xml:space="preserve">  강지원 사원에게 사입목록 체크와 사입발주 넣는 방법을</t>
    <phoneticPr fontId="3" type="noConversion"/>
  </si>
  <si>
    <t xml:space="preserve">  교육 받았습니다.</t>
    <phoneticPr fontId="3" type="noConversion"/>
  </si>
  <si>
    <t>홀 휴무: 이두영 사원</t>
    <phoneticPr fontId="3" type="noConversion"/>
  </si>
  <si>
    <t>홀 휴무: -</t>
    <phoneticPr fontId="3" type="noConversion"/>
  </si>
  <si>
    <t>최향경대리, 안치권사원, 신상명 사원</t>
    <phoneticPr fontId="3" type="noConversion"/>
  </si>
  <si>
    <t>유보람 사원, 김희중 사원</t>
    <phoneticPr fontId="3" type="noConversion"/>
  </si>
  <si>
    <t>최향경대리, 안치권사원</t>
    <phoneticPr fontId="3" type="noConversion"/>
  </si>
  <si>
    <t>김윤영 주임</t>
    <phoneticPr fontId="3" type="noConversion"/>
  </si>
  <si>
    <t>안치권 사원</t>
    <phoneticPr fontId="3" type="noConversion"/>
  </si>
  <si>
    <t>최향경, 김윤영 주임</t>
    <phoneticPr fontId="3" type="noConversion"/>
  </si>
  <si>
    <t>최향경대리, 김윤영 주임, 신상명 사원, 김희중 사원, 유보람사원</t>
    <phoneticPr fontId="3" type="noConversion"/>
  </si>
  <si>
    <t xml:space="preserve"> 1. 김희중 홀직원 첫출근</t>
    <phoneticPr fontId="3" type="noConversion"/>
  </si>
  <si>
    <t xml:space="preserve"> -펜디코리아 11:00-17:00, Roma, 18명, L/B Set이용, 판매사원교육후 식사, 미팅순으로 진행되었습니다.</t>
    <phoneticPr fontId="3" type="noConversion"/>
  </si>
  <si>
    <t xml:space="preserve"> -오프라벨 11:00-17:00, Roma:미팅, 1F:식사 , 17명, 단품(피자 4판 SH, 파스타)이용</t>
    <phoneticPr fontId="3" type="noConversion"/>
  </si>
  <si>
    <t xml:space="preserve"> 안치권사원, 신상명사원, 김희중사원 유리창청소 실시하였습니다.</t>
    <phoneticPr fontId="3" type="noConversion"/>
  </si>
  <si>
    <t xml:space="preserve"> -신회장님 6:30, Verona, 12명, D/B Set이용, 직수입레드와인3병 이용하셨습니다.</t>
    <phoneticPr fontId="3" type="noConversion"/>
  </si>
  <si>
    <t xml:space="preserve"> 2. 내일예약사항</t>
    <phoneticPr fontId="3" type="noConversion"/>
  </si>
  <si>
    <t>3. 유리창청소</t>
    <phoneticPr fontId="3" type="noConversion"/>
  </si>
  <si>
    <t>2013.2.07(목)</t>
    <phoneticPr fontId="3" type="noConversion"/>
  </si>
  <si>
    <t>2013.2.06(수)</t>
    <phoneticPr fontId="3" type="noConversion"/>
  </si>
  <si>
    <t>김진영 님</t>
    <phoneticPr fontId="3" type="noConversion"/>
  </si>
  <si>
    <t>Fres</t>
    <phoneticPr fontId="3" type="noConversion"/>
  </si>
  <si>
    <t>강성조 대리님</t>
    <phoneticPr fontId="3" type="noConversion"/>
  </si>
  <si>
    <t>하성환 님</t>
    <phoneticPr fontId="3" type="noConversion"/>
  </si>
  <si>
    <t>양동규 님</t>
    <phoneticPr fontId="3" type="noConversion"/>
  </si>
  <si>
    <t>박가희 님</t>
    <phoneticPr fontId="3" type="noConversion"/>
  </si>
  <si>
    <t>정경은 님</t>
    <phoneticPr fontId="3" type="noConversion"/>
  </si>
  <si>
    <t>오현정 님</t>
    <phoneticPr fontId="3" type="noConversion"/>
  </si>
  <si>
    <t>박영순 님</t>
    <phoneticPr fontId="3" type="noConversion"/>
  </si>
  <si>
    <t xml:space="preserve">주방 휴무 : </t>
    <phoneticPr fontId="3" type="noConversion"/>
  </si>
  <si>
    <t>이휘영 사원, 전가영 사원, 정말순 사원</t>
    <phoneticPr fontId="3" type="noConversion"/>
  </si>
  <si>
    <t>1. 임진환 주임 셀러드 테스팅</t>
    <phoneticPr fontId="3" type="noConversion"/>
  </si>
  <si>
    <t xml:space="preserve">  샐러드</t>
    <phoneticPr fontId="3" type="noConversion"/>
  </si>
  <si>
    <t xml:space="preserve">  1 웜 샐러드</t>
    <phoneticPr fontId="3" type="noConversion"/>
  </si>
  <si>
    <t xml:space="preserve">  2 코리안 샐러드</t>
    <phoneticPr fontId="3" type="noConversion"/>
  </si>
  <si>
    <t xml:space="preserve">  3 콥 샐러드</t>
    <phoneticPr fontId="3" type="noConversion"/>
  </si>
  <si>
    <t xml:space="preserve">  오리수비드, 삶은계란, 베이컨, 토마토 등을 다이스로 설어서</t>
    <phoneticPr fontId="3" type="noConversion"/>
  </si>
  <si>
    <t xml:space="preserve">  올리고 구운 바게트를 곁들인 샐러드</t>
    <phoneticPr fontId="3" type="noConversion"/>
  </si>
  <si>
    <t xml:space="preserve">  4 두부 까프리제</t>
    <phoneticPr fontId="3" type="noConversion"/>
  </si>
  <si>
    <t xml:space="preserve">  두부를 바질페스토에 잣과 버무려서 조리한 샐러드</t>
    <phoneticPr fontId="3" type="noConversion"/>
  </si>
  <si>
    <t>2. 2F 인덕션 고장</t>
    <phoneticPr fontId="3" type="noConversion"/>
  </si>
  <si>
    <t xml:space="preserve">  2F 인덕션 한곳이 오후부터 작동이 불능.</t>
    <phoneticPr fontId="3" type="noConversion"/>
  </si>
  <si>
    <t>3. 임유리 사원 발주교육</t>
    <phoneticPr fontId="3" type="noConversion"/>
  </si>
  <si>
    <t xml:space="preserve">  강지원 사원에게 발주를 직접넣는 방법과 발주메일 보내는</t>
    <phoneticPr fontId="3" type="noConversion"/>
  </si>
  <si>
    <t xml:space="preserve">  방법등을 교육 받았습니다.</t>
    <phoneticPr fontId="3" type="noConversion"/>
  </si>
  <si>
    <t xml:space="preserve">  콩나물과 미역, 샐러리, 레디쉬가 들어간 오리엔탈 드레싱</t>
    <phoneticPr fontId="3" type="noConversion"/>
  </si>
  <si>
    <t xml:space="preserve">  감자와 베이컨 그리고 그린빈을 볶아서 따듯하게 조리한</t>
    <phoneticPr fontId="3" type="noConversion"/>
  </si>
  <si>
    <t xml:space="preserve">  샐러드</t>
    <phoneticPr fontId="3" type="noConversion"/>
  </si>
  <si>
    <t>오프라벨</t>
    <phoneticPr fontId="3" type="noConversion"/>
  </si>
  <si>
    <t>북클럽</t>
    <phoneticPr fontId="3" type="noConversion"/>
  </si>
  <si>
    <t>유보람 사원, 신상명 사원</t>
    <phoneticPr fontId="3" type="noConversion"/>
  </si>
  <si>
    <t>이두영 사원</t>
    <phoneticPr fontId="3" type="noConversion"/>
  </si>
  <si>
    <t>유보람 사원, 신상명 사원, 김희중 사원</t>
    <phoneticPr fontId="3" type="noConversion"/>
  </si>
  <si>
    <t>홀 휴무: 김희중 사원,최향경 대리(오전근무),김윤영 주임(오후근무)</t>
    <phoneticPr fontId="3" type="noConversion"/>
  </si>
  <si>
    <t>최향경대리, 김윤영 주임, 안치권사원, 이두영사원</t>
    <phoneticPr fontId="3" type="noConversion"/>
  </si>
  <si>
    <t xml:space="preserve"> 런치타임, 오프라벨 직원분들 단품메뉴 이용하시고 4층에서 미팅 이용하여 주셨으며 주변 회사 직원 고객님들 </t>
    <phoneticPr fontId="3" type="noConversion"/>
  </si>
  <si>
    <t>런치 세트 이용하여 주셨습니다.</t>
    <phoneticPr fontId="3" type="noConversion"/>
  </si>
  <si>
    <t xml:space="preserve"> 디너타임, 당일 예약건으로 2층 만석으로 진행되었으며, 주로 에피타이저 다양하게 이용하여주셨고 시즌 파스</t>
    <phoneticPr fontId="3" type="noConversion"/>
  </si>
  <si>
    <t>타로 제공되는 매생이 굴크림파스타에 대한 만족도가 높았습니다.</t>
    <phoneticPr fontId="3" type="noConversion"/>
  </si>
  <si>
    <t>1. 신입직원 교육</t>
    <phoneticPr fontId="3" type="noConversion"/>
  </si>
  <si>
    <t xml:space="preserve"> 신상명 직원에게 계속해서 홀파트 업무에 대하여 매뉴얼  교육을 실시 하고 있습니다.</t>
    <phoneticPr fontId="3" type="noConversion"/>
  </si>
  <si>
    <t>2. 음료 개발</t>
    <phoneticPr fontId="3" type="noConversion"/>
  </si>
  <si>
    <t xml:space="preserve"> 김윤영 사원은 청포도에이드, 자몽티 음료 레시피를 직원들의 비교 시음을 통하여 작성하여 가고 있습니다.</t>
    <phoneticPr fontId="3" type="noConversion"/>
  </si>
  <si>
    <t>2013.2.09(토)</t>
    <phoneticPr fontId="3" type="noConversion"/>
  </si>
  <si>
    <t>정경진 님</t>
    <phoneticPr fontId="3" type="noConversion"/>
  </si>
  <si>
    <t>윤희정 님</t>
    <phoneticPr fontId="3" type="noConversion"/>
  </si>
  <si>
    <t>박희재 님</t>
    <phoneticPr fontId="3" type="noConversion"/>
  </si>
  <si>
    <t>김지훈 님</t>
    <phoneticPr fontId="3" type="noConversion"/>
  </si>
  <si>
    <t>주방 휴무 : 공충식 대리, 전가영 사원, 임유리 사원, 정말순사원</t>
    <phoneticPr fontId="3" type="noConversion"/>
  </si>
  <si>
    <t>임진환 주임, 강지원 사원</t>
    <phoneticPr fontId="3" type="noConversion"/>
  </si>
  <si>
    <t>이휘영 사원</t>
    <phoneticPr fontId="3" type="noConversion"/>
  </si>
  <si>
    <t>신동식 사원</t>
    <phoneticPr fontId="3" type="noConversion"/>
  </si>
  <si>
    <t>1. 설연휴 식자재 관리</t>
    <phoneticPr fontId="3" type="noConversion"/>
  </si>
  <si>
    <t xml:space="preserve">  설연휴 2틀동안 대비하여 식자재를 냉동및 최소 재료만을</t>
    <phoneticPr fontId="3" type="noConversion"/>
  </si>
  <si>
    <t xml:space="preserve">  준비하여 식자재를 관리 하였습니다.</t>
    <phoneticPr fontId="3" type="noConversion"/>
  </si>
  <si>
    <t>2. 주방 대청소</t>
    <phoneticPr fontId="3" type="noConversion"/>
  </si>
  <si>
    <t xml:space="preserve">  주방에 평소 청소를 못하던 선반및 냉장고 구석과 냉장고</t>
    <phoneticPr fontId="3" type="noConversion"/>
  </si>
  <si>
    <t xml:space="preserve">  안을 청소하였습니다.</t>
    <phoneticPr fontId="3" type="noConversion"/>
  </si>
  <si>
    <t>홀 휴무: 유보람, 이두영, 신상명</t>
    <phoneticPr fontId="3" type="noConversion"/>
  </si>
  <si>
    <t>김윤영주임, 김희중사원</t>
    <phoneticPr fontId="3" type="noConversion"/>
  </si>
  <si>
    <t>최향경대리, 안치권사원</t>
    <phoneticPr fontId="3" type="noConversion"/>
  </si>
  <si>
    <t>김윤영주임</t>
    <phoneticPr fontId="3" type="noConversion"/>
  </si>
  <si>
    <t>최향경대리, 안치권사원, 김희중사원</t>
    <phoneticPr fontId="3" type="noConversion"/>
  </si>
  <si>
    <t>4월돌잔치 예약문의차 식사 오셨습니다.</t>
    <phoneticPr fontId="3" type="noConversion"/>
  </si>
  <si>
    <t>2. 1층 바닥 청소 및 BAR 대청소 실시</t>
    <phoneticPr fontId="3" type="noConversion"/>
  </si>
  <si>
    <t>1층 바닥청소 및 BAR대청소 실시하였으며 BAR선반 위에 있는 디캔터 및 장식품까지 기름때제거하였습니다.</t>
    <phoneticPr fontId="3" type="noConversion"/>
  </si>
  <si>
    <t xml:space="preserve"> 김희중사원에게 계속해서 홀파트 업무에 대하여 매뉴얼  교육을 실시 하고 있습니다.(선임직원 멘트 관찰)</t>
    <phoneticPr fontId="3" type="noConversion"/>
  </si>
  <si>
    <t xml:space="preserve"> 런치타임에는 4월 돌잔치 문의차 방문한 윤희정 고객님 등 L/B세트 이용이 많았습니다.</t>
    <phoneticPr fontId="3" type="noConversion"/>
  </si>
  <si>
    <t xml:space="preserve"> 윤희정 님은 추후 예약주시기로 하였으며 꽃장식은 선택, 돌상은 어머니 준비로 진행될 예정입니다.</t>
    <phoneticPr fontId="3" type="noConversion"/>
  </si>
  <si>
    <t>디너타임에는 설 연휴로 인하여 방문이  7팀 있었습니다.</t>
    <phoneticPr fontId="3" type="noConversion"/>
  </si>
  <si>
    <t>설연휴로 인한 점심 식사비</t>
    <phoneticPr fontId="3" type="noConversion"/>
  </si>
  <si>
    <t>서현덕이사 지인</t>
    <phoneticPr fontId="3" type="noConversion"/>
  </si>
  <si>
    <t>이상원 님</t>
    <phoneticPr fontId="3" type="noConversion"/>
  </si>
  <si>
    <t>단품식사이용</t>
    <phoneticPr fontId="3" type="noConversion"/>
  </si>
  <si>
    <t xml:space="preserve"> 1. 사무실대청소 실시</t>
    <phoneticPr fontId="3" type="noConversion"/>
  </si>
  <si>
    <t xml:space="preserve"> 화장실을 포함하여 사무실 대청소 실시하였습니다.</t>
    <phoneticPr fontId="3" type="noConversion"/>
  </si>
  <si>
    <t>2. 발렌타인데이 메뉴 준비</t>
    <phoneticPr fontId="3" type="noConversion"/>
  </si>
  <si>
    <t>발렌타인데이 메뉴와 와인숙지하였으며 스페셜와인 꼴롱브(레드), 라이츠리슬링(화이트) 내일 입고됩니다.</t>
    <phoneticPr fontId="3" type="noConversion"/>
  </si>
  <si>
    <t>3. 이번주예약사항</t>
    <phoneticPr fontId="3" type="noConversion"/>
  </si>
  <si>
    <t xml:space="preserve"> &lt;이석주 사장님&gt; 14일, 20일 디너 4분 총 2회 예약주셨습니다.</t>
    <phoneticPr fontId="3" type="noConversion"/>
  </si>
  <si>
    <t xml:space="preserve"> &lt;브라이덜파티&gt; 16일(토) 12:00 8분 Lunch Tasting </t>
    <phoneticPr fontId="3" type="noConversion"/>
  </si>
  <si>
    <t xml:space="preserve"> &lt;펜디코리아&gt; 4층 대관행사</t>
    <phoneticPr fontId="3" type="noConversion"/>
  </si>
  <si>
    <t>홀 휴무: 김윤영주임</t>
    <phoneticPr fontId="3" type="noConversion"/>
  </si>
  <si>
    <t>최향경대리, 김희중사원</t>
    <phoneticPr fontId="3" type="noConversion"/>
  </si>
  <si>
    <t>이두영사원, 신상명사원</t>
    <phoneticPr fontId="3" type="noConversion"/>
  </si>
  <si>
    <t>안치권사원, 유보람사원</t>
    <phoneticPr fontId="3" type="noConversion"/>
  </si>
  <si>
    <t>안치권사원</t>
    <phoneticPr fontId="3" type="noConversion"/>
  </si>
  <si>
    <t>최향경대리, 유보람권사원, 김희중사원, 신상명사원</t>
    <phoneticPr fontId="3" type="noConversion"/>
  </si>
  <si>
    <t>4:30~5:50</t>
    <phoneticPr fontId="3" type="noConversion"/>
  </si>
  <si>
    <t>최수옥 님</t>
    <phoneticPr fontId="3" type="noConversion"/>
  </si>
  <si>
    <t>고가웅 님</t>
    <phoneticPr fontId="3" type="noConversion"/>
  </si>
  <si>
    <t xml:space="preserve">주방 휴무 : </t>
    <phoneticPr fontId="3" type="noConversion"/>
  </si>
  <si>
    <t>공충식 대리, 이동훈 주임, 강지원 사원</t>
    <phoneticPr fontId="3" type="noConversion"/>
  </si>
  <si>
    <t>이휘영 사원, 전가영 사원</t>
    <phoneticPr fontId="3" type="noConversion"/>
  </si>
  <si>
    <t>임유리 사원, 정말순 사원</t>
    <phoneticPr fontId="3" type="noConversion"/>
  </si>
  <si>
    <t>임진환 주임, 변정환 주임, 신동식 사원</t>
    <phoneticPr fontId="3" type="noConversion"/>
  </si>
  <si>
    <t>임유리 사원, 정말순 사원, 김유미 사원, 박용규 사원</t>
    <phoneticPr fontId="3" type="noConversion"/>
  </si>
  <si>
    <t>1. 신메뉴 테스팅</t>
    <phoneticPr fontId="3" type="noConversion"/>
  </si>
  <si>
    <t xml:space="preserve">  달팽이 그라탕</t>
    <phoneticPr fontId="3" type="noConversion"/>
  </si>
  <si>
    <t xml:space="preserve">  곱 샐러드</t>
    <phoneticPr fontId="3" type="noConversion"/>
  </si>
  <si>
    <t xml:space="preserve">  반포점에서 실시할 신메뉴와 새로운 안티메뉴를 테스팅 및</t>
    <phoneticPr fontId="3" type="noConversion"/>
  </si>
  <si>
    <t xml:space="preserve">  시식 하였습니다.</t>
    <phoneticPr fontId="3" type="noConversion"/>
  </si>
  <si>
    <t xml:space="preserve">  코리안 샐러드</t>
    <phoneticPr fontId="3" type="noConversion"/>
  </si>
  <si>
    <t xml:space="preserve">  먹물 리조또, 버섯 리조또, 치킨 리조또</t>
    <phoneticPr fontId="3" type="noConversion"/>
  </si>
  <si>
    <t xml:space="preserve">  대하구이 아보카도 칵테일 소스</t>
    <phoneticPr fontId="3" type="noConversion"/>
  </si>
  <si>
    <t>2. 발렌타인 메뉴 준비작업</t>
    <phoneticPr fontId="3" type="noConversion"/>
  </si>
  <si>
    <t xml:space="preserve">  발렌타인 데이 테이스팅 메뉴 준비를 위해 대구빠데, 대합</t>
    <phoneticPr fontId="3" type="noConversion"/>
  </si>
  <si>
    <t xml:space="preserve">  대하등 식자재 미장 준비와 재료손질등을 하였습니다.</t>
    <phoneticPr fontId="3" type="noConversion"/>
  </si>
  <si>
    <t>주방 휴무 : 이동훈 주임, 강지원 사원, 이휘영 사원</t>
    <phoneticPr fontId="3" type="noConversion"/>
  </si>
  <si>
    <t>공충식 대리, 신동식 사원</t>
    <phoneticPr fontId="3" type="noConversion"/>
  </si>
  <si>
    <t>임진환 주임, 박용규 사원</t>
    <phoneticPr fontId="3" type="noConversion"/>
  </si>
  <si>
    <t>전가영 사원</t>
    <phoneticPr fontId="3" type="noConversion"/>
  </si>
  <si>
    <t>2013.2.13(수)</t>
    <phoneticPr fontId="3" type="noConversion"/>
  </si>
  <si>
    <t>2013.2.12(화)</t>
    <phoneticPr fontId="3" type="noConversion"/>
  </si>
  <si>
    <t>이상윤 님</t>
    <phoneticPr fontId="3" type="noConversion"/>
  </si>
  <si>
    <t>홀 휴무: 이두영 사원, 김윤영 주임(오후)</t>
    <phoneticPr fontId="3" type="noConversion"/>
  </si>
  <si>
    <t>유보람사원,</t>
    <phoneticPr fontId="3" type="noConversion"/>
  </si>
  <si>
    <t>최향경대리, 김희중사원,신상명 사원</t>
    <phoneticPr fontId="3" type="noConversion"/>
  </si>
  <si>
    <t>최향경사원</t>
    <phoneticPr fontId="3" type="noConversion"/>
  </si>
  <si>
    <t>김윤영 사원 (오후근무)</t>
    <phoneticPr fontId="3" type="noConversion"/>
  </si>
  <si>
    <t>1. 오늘예약및 특이사항</t>
    <phoneticPr fontId="3" type="noConversion"/>
  </si>
  <si>
    <t xml:space="preserve"> 약간 날씨가 풀린탓인지 런치타임부터 디너타임 이어지는 시간까지 꾸준하게 이용고객님들이 많았습니다.</t>
    <phoneticPr fontId="3" type="noConversion"/>
  </si>
  <si>
    <t xml:space="preserve"> - 내일(발렌타인데이) 예약사항</t>
    <phoneticPr fontId="3" type="noConversion"/>
  </si>
  <si>
    <t xml:space="preserve">   이석주 사장님(4명), 강태진 전무님(4명) 외 다수 예약사항으로 4층부터 거의 대부분의 좌석이 예약되었습니 </t>
    <phoneticPr fontId="3" type="noConversion"/>
  </si>
  <si>
    <t xml:space="preserve">   다.</t>
    <phoneticPr fontId="3" type="noConversion"/>
  </si>
  <si>
    <t xml:space="preserve"> 오늘부터 매장 출입구쪽에 정성스레 포장된 초콜릿을 디스플레이 하여 고객님들에게 가깝게 접근할수 있는</t>
    <phoneticPr fontId="3" type="noConversion"/>
  </si>
  <si>
    <t>2. 초콜릿 적극 판매</t>
    <phoneticPr fontId="3" type="noConversion"/>
  </si>
  <si>
    <t xml:space="preserve"> 적극적인 판매를 시작하였습니다. 발렌타인 당일인 내일까지 실시예정입니다.</t>
    <phoneticPr fontId="3" type="noConversion"/>
  </si>
  <si>
    <t>2013.2.14(목)</t>
    <phoneticPr fontId="3" type="noConversion"/>
  </si>
  <si>
    <t>고준 상무님</t>
    <phoneticPr fontId="3" type="noConversion"/>
  </si>
  <si>
    <t>일우회</t>
    <phoneticPr fontId="3" type="noConversion"/>
  </si>
  <si>
    <t>이상형 님</t>
    <phoneticPr fontId="3" type="noConversion"/>
  </si>
  <si>
    <t>신세리 님</t>
    <phoneticPr fontId="3" type="noConversion"/>
  </si>
  <si>
    <t>이승민 님</t>
    <phoneticPr fontId="3" type="noConversion"/>
  </si>
  <si>
    <t>조예주 님</t>
    <phoneticPr fontId="3" type="noConversion"/>
  </si>
  <si>
    <t>장진호 님</t>
    <phoneticPr fontId="3" type="noConversion"/>
  </si>
  <si>
    <t>박신영 님</t>
    <phoneticPr fontId="3" type="noConversion"/>
  </si>
  <si>
    <t>한정연 님</t>
    <phoneticPr fontId="3" type="noConversion"/>
  </si>
  <si>
    <t>이석주 님</t>
    <phoneticPr fontId="3" type="noConversion"/>
  </si>
  <si>
    <t>김배현 님</t>
    <phoneticPr fontId="3" type="noConversion"/>
  </si>
  <si>
    <t>마에다스치코 님</t>
    <phoneticPr fontId="3" type="noConversion"/>
  </si>
  <si>
    <t>혜나 님</t>
    <phoneticPr fontId="3" type="noConversion"/>
  </si>
  <si>
    <t>박보영 님</t>
    <phoneticPr fontId="3" type="noConversion"/>
  </si>
  <si>
    <t>주방 휴무 : 임유리 사원</t>
    <phoneticPr fontId="3" type="noConversion"/>
  </si>
  <si>
    <t>정말순 사원, 김유미 사원, 박용규 사원</t>
    <phoneticPr fontId="3" type="noConversion"/>
  </si>
  <si>
    <t>1. 신사점, 반포점 신메뉴 테스팅 및 시식</t>
    <phoneticPr fontId="3" type="noConversion"/>
  </si>
  <si>
    <t xml:space="preserve">  신사점 신메뉴는 휀넬과 딜이 들어간 대합 오일 파스타와</t>
    <phoneticPr fontId="3" type="noConversion"/>
  </si>
  <si>
    <t xml:space="preserve">  봄나물 치즈 샐러드를 테스팅 하였고, 반포점은 닭고기와</t>
    <phoneticPr fontId="3" type="noConversion"/>
  </si>
  <si>
    <t xml:space="preserve">  돼지고기 꼬치가 올라간 리조또, 수란이 올라간 해산물과 </t>
    <phoneticPr fontId="3" type="noConversion"/>
  </si>
  <si>
    <t xml:space="preserve">  달고기의 토마토 리조또, 조개와 새우를 넣은 비스큐와  </t>
    <phoneticPr fontId="3" type="noConversion"/>
  </si>
  <si>
    <t xml:space="preserve">  브라운 루 소스의 리조또, 콥샐러드, 코리안 샐러드를 </t>
    <phoneticPr fontId="3" type="noConversion"/>
  </si>
  <si>
    <t xml:space="preserve">  테스팅 및 시식을 하였습니다.</t>
    <phoneticPr fontId="3" type="noConversion"/>
  </si>
  <si>
    <t>발렌타인데이 4세트 판매되었으며 단품이용손님이 많았습니다.</t>
    <phoneticPr fontId="3" type="noConversion"/>
  </si>
  <si>
    <t>13일과 당일 예약으로 디너타임 전좌석 만석이었으며 테라스까지 손님이용이 있었습니다.</t>
    <phoneticPr fontId="3" type="noConversion"/>
  </si>
  <si>
    <t>홀 휴무: 신상명 사원</t>
    <phoneticPr fontId="3" type="noConversion"/>
  </si>
  <si>
    <t>최향경대리, 안치권사원, 이두영사원</t>
    <phoneticPr fontId="3" type="noConversion"/>
  </si>
  <si>
    <t>안치권 사원</t>
    <phoneticPr fontId="3" type="noConversion"/>
  </si>
  <si>
    <t>김윤영 주임</t>
    <phoneticPr fontId="3" type="noConversion"/>
  </si>
  <si>
    <t>유보람사원</t>
    <phoneticPr fontId="3" type="noConversion"/>
  </si>
  <si>
    <t>이두영 사원</t>
    <phoneticPr fontId="3" type="noConversion"/>
  </si>
  <si>
    <t>최향경대리, 김윤영주임, 안치권사원, 김희중사원</t>
    <phoneticPr fontId="3" type="noConversion"/>
  </si>
  <si>
    <t>쵸코렛 1호 : 1개</t>
    <phoneticPr fontId="3" type="noConversion"/>
  </si>
  <si>
    <t>쵸코렛 2호 : 7개</t>
    <phoneticPr fontId="3" type="noConversion"/>
  </si>
  <si>
    <t>쵸코렛 3호 : 7개</t>
    <phoneticPr fontId="3" type="noConversion"/>
  </si>
  <si>
    <t>POP 쵸코렛 : 6개</t>
    <phoneticPr fontId="3" type="noConversion"/>
  </si>
  <si>
    <t>2. 초콜릿 적극 판매 실시</t>
    <phoneticPr fontId="3" type="noConversion"/>
  </si>
  <si>
    <t>&lt;내일예약사항&gt;</t>
    <phoneticPr fontId="3" type="noConversion"/>
  </si>
  <si>
    <t xml:space="preserve"> -루이까토즈(14~15)  6:30~7:00, Roma, Dinner B set(발렌타인데이세트메뉴로 제공됩니다.)</t>
    <phoneticPr fontId="3" type="noConversion"/>
  </si>
  <si>
    <t xml:space="preserve"> -사장님(4) 7:00, Verona</t>
    <phoneticPr fontId="3" type="noConversion"/>
  </si>
  <si>
    <t xml:space="preserve"> -오선미 님(4-5), 7:00, 2층 홀</t>
    <phoneticPr fontId="3" type="noConversion"/>
  </si>
  <si>
    <t xml:space="preserve"> &lt;Lunch : 펜디코리아 대관행사(커피머신만사용, 음식제공 없음)&gt;</t>
    <phoneticPr fontId="3" type="noConversion"/>
  </si>
  <si>
    <t xml:space="preserve"> &lt;Dinner&gt;</t>
    <phoneticPr fontId="3" type="noConversion"/>
  </si>
  <si>
    <t>2013.2.15(금)</t>
    <phoneticPr fontId="3" type="noConversion"/>
  </si>
  <si>
    <t>8:00~18:00</t>
    <phoneticPr fontId="3" type="noConversion"/>
  </si>
  <si>
    <t>전선영 님</t>
    <phoneticPr fontId="3" type="noConversion"/>
  </si>
  <si>
    <t>김나현 님</t>
    <phoneticPr fontId="3" type="noConversion"/>
  </si>
  <si>
    <t>펜디코리아</t>
    <phoneticPr fontId="3" type="noConversion"/>
  </si>
  <si>
    <t>신위철 님</t>
    <phoneticPr fontId="3" type="noConversion"/>
  </si>
  <si>
    <t>오선미 님</t>
    <phoneticPr fontId="3" type="noConversion"/>
  </si>
  <si>
    <t>진미성 님</t>
    <phoneticPr fontId="3" type="noConversion"/>
  </si>
  <si>
    <t>이진호 님</t>
    <phoneticPr fontId="3" type="noConversion"/>
  </si>
  <si>
    <t>주방 휴무 : 공충식 대리, 전가영 사원</t>
    <phoneticPr fontId="3" type="noConversion"/>
  </si>
  <si>
    <t>이동훈 주임, 강지원 사원</t>
    <phoneticPr fontId="3" type="noConversion"/>
  </si>
  <si>
    <t>이휘영 사원</t>
    <phoneticPr fontId="3" type="noConversion"/>
  </si>
  <si>
    <t>임유리 사원,정말순 사원, 김유미 사원, 박용규 사원</t>
    <phoneticPr fontId="3" type="noConversion"/>
  </si>
  <si>
    <t>1. 그랜드 메뉴, 시즌 메뉴 미팅</t>
    <phoneticPr fontId="3" type="noConversion"/>
  </si>
  <si>
    <t xml:space="preserve">  그랜드 메뉴 변경</t>
    <phoneticPr fontId="3" type="noConversion"/>
  </si>
  <si>
    <t xml:space="preserve">  새우텀블 soup -&gt; 대하구이 </t>
    <phoneticPr fontId="3" type="noConversion"/>
  </si>
  <si>
    <t xml:space="preserve">  아보카도 튀김 -&gt; 달팽이 그라탕</t>
    <phoneticPr fontId="3" type="noConversion"/>
  </si>
  <si>
    <t xml:space="preserve">  그랜드 변경 메뉴와 시즌메뉴 테스팅</t>
    <phoneticPr fontId="3" type="noConversion"/>
  </si>
  <si>
    <t xml:space="preserve">  대하구이 아보카도딥, 달팽이 그라탕, 대합 오일 파스타, </t>
    <phoneticPr fontId="3" type="noConversion"/>
  </si>
  <si>
    <t xml:space="preserve">  양파튀김 피자, 고르곤 졸라치즈 찹스테이크, 봄야채 치즈</t>
    <phoneticPr fontId="3" type="noConversion"/>
  </si>
  <si>
    <t xml:space="preserve">  샐러드, 깻잎 리조또를 시식하였습니다. 대하구이는 새우 </t>
    <phoneticPr fontId="3" type="noConversion"/>
  </si>
  <si>
    <t xml:space="preserve">  크기와 조리방법을 변경하기로 하였고 파스타와 찹스테이크</t>
    <phoneticPr fontId="3" type="noConversion"/>
  </si>
  <si>
    <t xml:space="preserve">  샐러드, 리조또는 메뉴를 변경하기로 하였습니다.</t>
    <phoneticPr fontId="3" type="noConversion"/>
  </si>
  <si>
    <t>2. 임유리 사원 디져트 교육</t>
    <phoneticPr fontId="3" type="noConversion"/>
  </si>
  <si>
    <t xml:space="preserve">  딸기무스 디져트에 필요한 재료준비와 조리과정 및 레시피</t>
    <phoneticPr fontId="3" type="noConversion"/>
  </si>
  <si>
    <t xml:space="preserve">  교육을 받았습니다. 숙달이 될때까지 교육을 실시할 예정</t>
    <phoneticPr fontId="3" type="noConversion"/>
  </si>
  <si>
    <t xml:space="preserve">  입니다.</t>
    <phoneticPr fontId="3" type="noConversion"/>
  </si>
  <si>
    <t>김윤영 주임</t>
    <phoneticPr fontId="3" type="noConversion"/>
  </si>
  <si>
    <t>2013.2.16(토)</t>
    <phoneticPr fontId="3" type="noConversion"/>
  </si>
  <si>
    <t>고지영 님</t>
    <phoneticPr fontId="3" type="noConversion"/>
  </si>
  <si>
    <t>구자연 님</t>
    <phoneticPr fontId="3" type="noConversion"/>
  </si>
  <si>
    <t>정혜진 님</t>
    <phoneticPr fontId="3" type="noConversion"/>
  </si>
  <si>
    <t>박슬기 님</t>
    <phoneticPr fontId="3" type="noConversion"/>
  </si>
  <si>
    <t>서보라 님</t>
    <phoneticPr fontId="3" type="noConversion"/>
  </si>
  <si>
    <t>전준 님</t>
    <phoneticPr fontId="3" type="noConversion"/>
  </si>
  <si>
    <t>에스터 님</t>
    <phoneticPr fontId="3" type="noConversion"/>
  </si>
  <si>
    <t>주방 휴무 : 공충식 대리, 이휘영 사원</t>
    <phoneticPr fontId="3" type="noConversion"/>
  </si>
  <si>
    <t>전가영 사원</t>
    <phoneticPr fontId="3" type="noConversion"/>
  </si>
  <si>
    <t>강지원 사원</t>
    <phoneticPr fontId="3" type="noConversion"/>
  </si>
  <si>
    <t>이휘영 사원</t>
    <phoneticPr fontId="3" type="noConversion"/>
  </si>
  <si>
    <t>1. 디너 테이스팅 준비</t>
    <phoneticPr fontId="3" type="noConversion"/>
  </si>
  <si>
    <t xml:space="preserve">  1층에서 랍스터와 문어재료 손질및 작업을 하였고 2층에서</t>
    <phoneticPr fontId="3" type="noConversion"/>
  </si>
  <si>
    <t xml:space="preserve">  딥소스와 샐러드, 파스타 미장을 작업 하였습니다.</t>
    <phoneticPr fontId="3" type="noConversion"/>
  </si>
  <si>
    <t>2. 디너 테이스팅 메뉴 판매</t>
    <phoneticPr fontId="3" type="noConversion"/>
  </si>
  <si>
    <t xml:space="preserve">  아미쥬 부쉬(관자, 골뱅이 메론쥬스, 죽방멸치 튀김)</t>
    <phoneticPr fontId="3" type="noConversion"/>
  </si>
  <si>
    <t xml:space="preserve">  랍스터 칵테일 소스</t>
    <phoneticPr fontId="3" type="noConversion"/>
  </si>
  <si>
    <t xml:space="preserve">  구운문어 아보카도 딥</t>
    <phoneticPr fontId="3" type="noConversion"/>
  </si>
  <si>
    <t xml:space="preserve">  치킨커리 딥 바게트</t>
    <phoneticPr fontId="3" type="noConversion"/>
  </si>
  <si>
    <t xml:space="preserve">  봄야채 코리안 샐러드</t>
    <phoneticPr fontId="3" type="noConversion"/>
  </si>
  <si>
    <t xml:space="preserve">  오징어 파스타</t>
    <phoneticPr fontId="3" type="noConversion"/>
  </si>
  <si>
    <t xml:space="preserve">  양갈비, 안심 스테이크</t>
    <phoneticPr fontId="3" type="noConversion"/>
  </si>
  <si>
    <t xml:space="preserve">  딸기 무스와 레몬샤벳</t>
    <phoneticPr fontId="3" type="noConversion"/>
  </si>
  <si>
    <t>3. 임유리 사원 디져트 교육</t>
    <phoneticPr fontId="3" type="noConversion"/>
  </si>
  <si>
    <t xml:space="preserve">  딸기무스 레시피를 변경하여 다시한번 만드는 과정과 방법</t>
    <phoneticPr fontId="3" type="noConversion"/>
  </si>
  <si>
    <t xml:space="preserve">  을 재교육 하였습니다.</t>
    <phoneticPr fontId="3" type="noConversion"/>
  </si>
  <si>
    <t xml:space="preserve"> -루이까토즈(15)  6:30~7:00, Roma, Dinner B set(발렌타인데이세트메뉴로 제공됩니다.)</t>
    <phoneticPr fontId="3" type="noConversion"/>
  </si>
  <si>
    <t xml:space="preserve"> -오선미 님(4-5), 7:00, 2층 홀</t>
    <phoneticPr fontId="3" type="noConversion"/>
  </si>
  <si>
    <t xml:space="preserve"> 구자연 님(7), 13:00, Lunch Tasting 이용</t>
    <phoneticPr fontId="3" type="noConversion"/>
  </si>
  <si>
    <t xml:space="preserve"> 에스더 님(25),  8:00, Dinner Tasting 이용</t>
    <phoneticPr fontId="3" type="noConversion"/>
  </si>
  <si>
    <t>브라이덜파티</t>
    <phoneticPr fontId="3" type="noConversion"/>
  </si>
  <si>
    <t>생일파티</t>
    <phoneticPr fontId="3" type="noConversion"/>
  </si>
  <si>
    <t>반포단골소님 위지헌 님 부부 동반식사</t>
    <phoneticPr fontId="3" type="noConversion"/>
  </si>
  <si>
    <t>신사장님</t>
    <phoneticPr fontId="3" type="noConversion"/>
  </si>
  <si>
    <t xml:space="preserve"> =&gt; 런치타임모두  예약손님과 더불어 일반손님의 방문이 많았습니다.</t>
    <phoneticPr fontId="3" type="noConversion"/>
  </si>
  <si>
    <t xml:space="preserve"> 디너타임은 1,2,4층 예약손님으로 이용되었으며 직수입와인 중 화이트와인의 판매율이 좋았습니다.</t>
    <phoneticPr fontId="3" type="noConversion"/>
  </si>
  <si>
    <t>홀 휴무:  -, 하프근무 : (오후조)김윤영 주임</t>
    <phoneticPr fontId="3" type="noConversion"/>
  </si>
  <si>
    <t>2013.2.17일(일)</t>
    <phoneticPr fontId="3" type="noConversion"/>
  </si>
  <si>
    <t>홀 휴무:  -, 하프근무 : (오전조)최향경 대리,(오후조)김윤영 주임</t>
    <phoneticPr fontId="3" type="noConversion"/>
  </si>
  <si>
    <t>안치권 사원</t>
    <phoneticPr fontId="3" type="noConversion"/>
  </si>
  <si>
    <t>최향경대리, 유보람사원, 김희중사원</t>
    <phoneticPr fontId="3" type="noConversion"/>
  </si>
  <si>
    <t>김윤영주임, 유보람사원, 김희중사원</t>
    <phoneticPr fontId="3" type="noConversion"/>
  </si>
  <si>
    <t>주방 휴무 : 임진환 주임,이동훈 주임, 정말순 사원</t>
    <phoneticPr fontId="3" type="noConversion"/>
  </si>
  <si>
    <t>강지원 사원</t>
    <phoneticPr fontId="3" type="noConversion"/>
  </si>
  <si>
    <t>공충식 대리, 신동식 사원</t>
    <phoneticPr fontId="3" type="noConversion"/>
  </si>
  <si>
    <t>강은호 님</t>
    <phoneticPr fontId="3" type="noConversion"/>
  </si>
  <si>
    <t>김효양 님</t>
    <phoneticPr fontId="3" type="noConversion"/>
  </si>
  <si>
    <t>김재경 박사님 지인</t>
    <phoneticPr fontId="3" type="noConversion"/>
  </si>
  <si>
    <t>빈센트 님</t>
    <phoneticPr fontId="3" type="noConversion"/>
  </si>
  <si>
    <t>이경숙 님</t>
    <phoneticPr fontId="3" type="noConversion"/>
  </si>
  <si>
    <t>강성현 님</t>
    <phoneticPr fontId="3" type="noConversion"/>
  </si>
  <si>
    <t>반포이용고객님</t>
    <phoneticPr fontId="3" type="noConversion"/>
  </si>
  <si>
    <t>김용욱 님</t>
    <phoneticPr fontId="3" type="noConversion"/>
  </si>
  <si>
    <t>이정한 님</t>
    <phoneticPr fontId="3" type="noConversion"/>
  </si>
  <si>
    <t>런치타임 김재경박사님과 전에 방문주셨던 강은호 고객님 재방문하여 세트이용해주셨으며, 반포동 단골 고객</t>
    <phoneticPr fontId="3" type="noConversion"/>
  </si>
  <si>
    <t>님 이용하시며 반포동 오픈시기 문의에 응대하였습니다. 그밖에도 워킹손님 많았으며 단품과 세트 다양하게 이</t>
    <phoneticPr fontId="3" type="noConversion"/>
  </si>
  <si>
    <t>용해주셨습니다.</t>
    <phoneticPr fontId="3" type="noConversion"/>
  </si>
  <si>
    <t>디너타임 연인들 모임이 주였으며 주로 단품메뉴 많이 이용해 주셨습니다.</t>
    <phoneticPr fontId="3" type="noConversion"/>
  </si>
  <si>
    <t>2. 주변정리</t>
    <phoneticPr fontId="3" type="noConversion"/>
  </si>
  <si>
    <t xml:space="preserve"> 바빴던 주말에 미흡했던 부분에 대해 안치권 사원과 김휘중 사원은 1층 유리창및 테라스를 정리하였으며, 유보</t>
    <phoneticPr fontId="3" type="noConversion"/>
  </si>
  <si>
    <t>람사원은 2층 창틀과 그릇선반을 정리하였습니다.</t>
    <phoneticPr fontId="3" type="noConversion"/>
  </si>
  <si>
    <t>휴지</t>
    <phoneticPr fontId="3" type="noConversion"/>
  </si>
  <si>
    <t>빵 배송료</t>
    <phoneticPr fontId="3" type="noConversion"/>
  </si>
  <si>
    <t>주차직원 식대</t>
    <phoneticPr fontId="3" type="noConversion"/>
  </si>
  <si>
    <t>주방 휴무 : 신동식 사원</t>
    <phoneticPr fontId="3" type="noConversion"/>
  </si>
  <si>
    <t>공충식 대리, 이동훈 주임</t>
    <phoneticPr fontId="3" type="noConversion"/>
  </si>
  <si>
    <t>강지원 사원, 전가영 사원</t>
    <phoneticPr fontId="3" type="noConversion"/>
  </si>
  <si>
    <t>임유리 사원</t>
    <phoneticPr fontId="3" type="noConversion"/>
  </si>
  <si>
    <t>강지원 사원</t>
    <phoneticPr fontId="3" type="noConversion"/>
  </si>
  <si>
    <t>1. 2층 냉장고 정리및 청소</t>
    <phoneticPr fontId="3" type="noConversion"/>
  </si>
  <si>
    <t xml:space="preserve">  2층 냉장고 재고 정리및 청소를 하였습니다.</t>
    <phoneticPr fontId="3" type="noConversion"/>
  </si>
  <si>
    <t>2. 북클럽 브라우니 제작</t>
    <phoneticPr fontId="3" type="noConversion"/>
  </si>
  <si>
    <t xml:space="preserve">  내일 북클럽 브라우니 예약 사항으로 브라우니를 임유리</t>
    <phoneticPr fontId="3" type="noConversion"/>
  </si>
  <si>
    <t xml:space="preserve">  사원에게 교육과 동시에 만들었습니다.</t>
    <phoneticPr fontId="3" type="noConversion"/>
  </si>
  <si>
    <t>3. 본사물자 수령</t>
    <phoneticPr fontId="3" type="noConversion"/>
  </si>
  <si>
    <t xml:space="preserve">  본사에서 접시및 와인잔과 디저트 볼 등을 수령 하였습니다.</t>
    <phoneticPr fontId="3" type="noConversion"/>
  </si>
  <si>
    <t>신은희 님</t>
    <phoneticPr fontId="3" type="noConversion"/>
  </si>
  <si>
    <t>박창근 님</t>
    <phoneticPr fontId="3" type="noConversion"/>
  </si>
  <si>
    <t>김승욱 님</t>
    <phoneticPr fontId="3" type="noConversion"/>
  </si>
  <si>
    <t>위지헌 님</t>
    <phoneticPr fontId="3" type="noConversion"/>
  </si>
  <si>
    <t>반포단골손님, 여자쌍둥이 어머니</t>
    <phoneticPr fontId="3" type="noConversion"/>
  </si>
  <si>
    <t>Verona, 한국타이어 부서회식</t>
    <phoneticPr fontId="3" type="noConversion"/>
  </si>
  <si>
    <t>홀 휴무:  이두영사원</t>
    <phoneticPr fontId="3" type="noConversion"/>
  </si>
  <si>
    <t>안치권사원, 김희중사원</t>
    <phoneticPr fontId="3" type="noConversion"/>
  </si>
  <si>
    <t>최향경대리, 유보람사원, 손이정사원</t>
    <phoneticPr fontId="3" type="noConversion"/>
  </si>
  <si>
    <t>유보람</t>
    <phoneticPr fontId="3" type="noConversion"/>
  </si>
  <si>
    <t>최향경대리,  김희중사원, 손이정사원</t>
    <phoneticPr fontId="3" type="noConversion"/>
  </si>
  <si>
    <t>유보람 사원</t>
    <phoneticPr fontId="3" type="noConversion"/>
  </si>
  <si>
    <t>1. 유리창문 청소 실시</t>
    <phoneticPr fontId="3" type="noConversion"/>
  </si>
  <si>
    <t>1층 입구문부터2층까지 유리창 청소를 실시하였습니다</t>
    <phoneticPr fontId="3" type="noConversion"/>
  </si>
  <si>
    <t>2. 손이정 사원 첫 출근</t>
    <phoneticPr fontId="3" type="noConversion"/>
  </si>
  <si>
    <t>홀 신입 손이정 사원 첫출근하였으며, (커피추출법을 알고 있는 직원이므로) 매장커피추출메뉴얼 교육을</t>
    <phoneticPr fontId="3" type="noConversion"/>
  </si>
  <si>
    <t xml:space="preserve">실시하였습니다. </t>
    <phoneticPr fontId="3" type="noConversion"/>
  </si>
  <si>
    <t>3. 내일예약사항</t>
    <phoneticPr fontId="3" type="noConversion"/>
  </si>
  <si>
    <t>펜디코리아 9:00~4:00, 13:30 Lunch B Set로 식사, 15명</t>
    <phoneticPr fontId="3" type="noConversion"/>
  </si>
  <si>
    <t>북클럽, 11:00, 10명, Verona, 이은영 님 생일케이크 SVC 제공될예정</t>
    <phoneticPr fontId="3" type="noConversion"/>
  </si>
  <si>
    <t>2013.2.18일(월)</t>
    <phoneticPr fontId="3" type="noConversion"/>
  </si>
  <si>
    <t>2013.2.19일(화)</t>
    <phoneticPr fontId="3" type="noConversion"/>
  </si>
  <si>
    <t>9:00~17:00</t>
    <phoneticPr fontId="3" type="noConversion"/>
  </si>
  <si>
    <t>양도윤 님</t>
    <phoneticPr fontId="3" type="noConversion"/>
  </si>
  <si>
    <t>정채연 님</t>
    <phoneticPr fontId="3" type="noConversion"/>
  </si>
  <si>
    <t>박시인 님</t>
    <phoneticPr fontId="3" type="noConversion"/>
  </si>
  <si>
    <t>손수현 님</t>
    <phoneticPr fontId="3" type="noConversion"/>
  </si>
  <si>
    <t>주방 휴무 : 강지원 사원, 임유리 사원</t>
    <phoneticPr fontId="3" type="noConversion"/>
  </si>
  <si>
    <t>전가영 사원</t>
    <phoneticPr fontId="3" type="noConversion"/>
  </si>
  <si>
    <t>신동식 사원</t>
    <phoneticPr fontId="3" type="noConversion"/>
  </si>
  <si>
    <t>공충식 대리</t>
    <phoneticPr fontId="3" type="noConversion"/>
  </si>
  <si>
    <t>1. 1층 냉장고 재고 정리및 청소</t>
    <phoneticPr fontId="3" type="noConversion"/>
  </si>
  <si>
    <t xml:space="preserve">  1층 냉장고에 오래된 식재료와 공산품들을 정리후 냉장고 </t>
    <phoneticPr fontId="3" type="noConversion"/>
  </si>
  <si>
    <t xml:space="preserve">  성애 제거와 청소를 하였습니다.</t>
    <phoneticPr fontId="3" type="noConversion"/>
  </si>
  <si>
    <t>2. 전가영 사원 주방교육</t>
    <phoneticPr fontId="3" type="noConversion"/>
  </si>
  <si>
    <t xml:space="preserve">  전가영 사원에게 주방에서 효율적으로 일할수 있게 작업중</t>
    <phoneticPr fontId="3" type="noConversion"/>
  </si>
  <si>
    <t xml:space="preserve">  정리정돈 하는 방법과 칼쓰는 방법등을 교육 하였습니다.</t>
    <phoneticPr fontId="3" type="noConversion"/>
  </si>
  <si>
    <t>홀 휴무:  유보람사원</t>
    <phoneticPr fontId="3" type="noConversion"/>
  </si>
  <si>
    <t>안치권사원, 손이정사원</t>
    <phoneticPr fontId="3" type="noConversion"/>
  </si>
  <si>
    <t>최향경대리, 이두영사원</t>
    <phoneticPr fontId="3" type="noConversion"/>
  </si>
  <si>
    <t>안치권사원</t>
    <phoneticPr fontId="3" type="noConversion"/>
  </si>
  <si>
    <t>최향경대리</t>
    <phoneticPr fontId="3" type="noConversion"/>
  </si>
  <si>
    <t>최향경대리, 손이정사원, 이두영사원</t>
    <phoneticPr fontId="3" type="noConversion"/>
  </si>
  <si>
    <t>1. 오늘예약사항</t>
    <phoneticPr fontId="3" type="noConversion"/>
  </si>
  <si>
    <t xml:space="preserve">북클럽, 11:00, 10명, Verona, 이은영 님 생일케이크 SVC </t>
    <phoneticPr fontId="3" type="noConversion"/>
  </si>
  <si>
    <t>이석주사장님 (4) 7:00, D/B Set 이용, Verona</t>
    <phoneticPr fontId="3" type="noConversion"/>
  </si>
  <si>
    <t>2013.2.20일(수)</t>
    <phoneticPr fontId="3" type="noConversion"/>
  </si>
  <si>
    <t>김종국 님</t>
    <phoneticPr fontId="3" type="noConversion"/>
  </si>
  <si>
    <t>전옥자 님</t>
    <phoneticPr fontId="3" type="noConversion"/>
  </si>
  <si>
    <t>윤정의 님</t>
    <phoneticPr fontId="3" type="noConversion"/>
  </si>
  <si>
    <t>김정은 님</t>
    <phoneticPr fontId="3" type="noConversion"/>
  </si>
  <si>
    <t>정원준 님</t>
    <phoneticPr fontId="3" type="noConversion"/>
  </si>
  <si>
    <t>이시내 님</t>
    <phoneticPr fontId="3" type="noConversion"/>
  </si>
  <si>
    <t>최지애 님</t>
    <phoneticPr fontId="3" type="noConversion"/>
  </si>
  <si>
    <t>박민정 님</t>
    <phoneticPr fontId="3" type="noConversion"/>
  </si>
  <si>
    <t>주방 휴무 : 공충식 대리</t>
    <phoneticPr fontId="3" type="noConversion"/>
  </si>
  <si>
    <t>이동훈 주임, 강지원 사원</t>
    <phoneticPr fontId="3" type="noConversion"/>
  </si>
  <si>
    <t>전가영 사원, 신동식 사원</t>
    <phoneticPr fontId="3" type="noConversion"/>
  </si>
  <si>
    <t>임유리 사원</t>
    <phoneticPr fontId="3" type="noConversion"/>
  </si>
  <si>
    <t>1. 디너 테이스팅 판매</t>
    <phoneticPr fontId="3" type="noConversion"/>
  </si>
  <si>
    <t xml:space="preserve">  1 안심 부르스케타</t>
    <phoneticPr fontId="3" type="noConversion"/>
  </si>
  <si>
    <t xml:space="preserve">  2 대하튀김과 커리 딥, 아보카도 딥</t>
    <phoneticPr fontId="3" type="noConversion"/>
  </si>
  <si>
    <t xml:space="preserve">  4 레몬 샤벳</t>
    <phoneticPr fontId="3" type="noConversion"/>
  </si>
  <si>
    <t xml:space="preserve">  5 자색 고구마 soup</t>
    <phoneticPr fontId="3" type="noConversion"/>
  </si>
  <si>
    <t xml:space="preserve">  6 발사믹 드레싱 시금치 샐러드</t>
    <phoneticPr fontId="3" type="noConversion"/>
  </si>
  <si>
    <t xml:space="preserve">  7 토마토 소스 랍스터 파스타</t>
    <phoneticPr fontId="3" type="noConversion"/>
  </si>
  <si>
    <t xml:space="preserve">  8 안심 스테이크, 양갈비 스테이크</t>
    <phoneticPr fontId="3" type="noConversion"/>
  </si>
  <si>
    <t xml:space="preserve">  9 딸기무스 디저트</t>
    <phoneticPr fontId="3" type="noConversion"/>
  </si>
  <si>
    <t xml:space="preserve">  3 푸아그라 닭가슴살 말이와 단호박 퓨레</t>
    <phoneticPr fontId="3" type="noConversion"/>
  </si>
  <si>
    <t>2. 전가영 사원 파스타 교육</t>
    <phoneticPr fontId="3" type="noConversion"/>
  </si>
  <si>
    <t xml:space="preserve">  전가영 사원에게 오일 파스타와 크림 파스타에 관한 이론</t>
    <phoneticPr fontId="3" type="noConversion"/>
  </si>
  <si>
    <t xml:space="preserve">  교육과 메뉴를 조리 하면서 실전 교육을 하였습니다.</t>
    <phoneticPr fontId="3" type="noConversion"/>
  </si>
  <si>
    <t>최근 자주방문, 커피서비스 제공</t>
    <phoneticPr fontId="3" type="noConversion"/>
  </si>
  <si>
    <t>단골손님, 이광언내과 운영, 디저트서비스제공</t>
    <phoneticPr fontId="3" type="noConversion"/>
  </si>
  <si>
    <t>비즈니스모임</t>
    <phoneticPr fontId="3" type="noConversion"/>
  </si>
  <si>
    <t>이석주사장님 비즈니스모임(5) 7:30~, D/B Set, Verona</t>
    <phoneticPr fontId="3" type="noConversion"/>
  </si>
  <si>
    <t>그 외 이광언 님, 이시내 님 등 최근자주방문해주시는 고객님들의 방문이 있었습니다.</t>
    <phoneticPr fontId="3" type="noConversion"/>
  </si>
  <si>
    <t>저녁 1,2층 만석이었습니다.</t>
    <phoneticPr fontId="3" type="noConversion"/>
  </si>
  <si>
    <t>2. 반포점 메뉴 시식</t>
    <phoneticPr fontId="3" type="noConversion"/>
  </si>
  <si>
    <t xml:space="preserve"> -떡볶이와 등갈비 시식</t>
    <phoneticPr fontId="3" type="noConversion"/>
  </si>
  <si>
    <t>3. 손이정사원 고객응대법 중 물과 메뉴북 제공 매뉴얼 교육</t>
    <phoneticPr fontId="3" type="noConversion"/>
  </si>
  <si>
    <t>홀 휴무:  안치권사원</t>
    <phoneticPr fontId="3" type="noConversion"/>
  </si>
  <si>
    <t>유보람사원</t>
    <phoneticPr fontId="3" type="noConversion"/>
  </si>
  <si>
    <t xml:space="preserve"> -</t>
    <phoneticPr fontId="3" type="noConversion"/>
  </si>
  <si>
    <t>최향경대리</t>
    <phoneticPr fontId="3" type="noConversion"/>
  </si>
  <si>
    <t>유보람 사원</t>
    <phoneticPr fontId="3" type="noConversion"/>
  </si>
  <si>
    <t>최향경대리, 이두영사원, 손이정사원</t>
    <phoneticPr fontId="3" type="noConversion"/>
  </si>
  <si>
    <t>2013.2.21일(목)</t>
    <phoneticPr fontId="3" type="noConversion"/>
  </si>
  <si>
    <t>현지 님</t>
    <phoneticPr fontId="3" type="noConversion"/>
  </si>
  <si>
    <t>이주원 님</t>
    <phoneticPr fontId="3" type="noConversion"/>
  </si>
  <si>
    <t>박소현 님</t>
    <phoneticPr fontId="3" type="noConversion"/>
  </si>
  <si>
    <t>김중윤 님</t>
    <phoneticPr fontId="3" type="noConversion"/>
  </si>
  <si>
    <t>주방 휴무 : 전가영 사원, 신동식 사원</t>
    <phoneticPr fontId="3" type="noConversion"/>
  </si>
  <si>
    <t>공충식 대리, 이동훈 주임</t>
    <phoneticPr fontId="3" type="noConversion"/>
  </si>
  <si>
    <t>강지원 사원</t>
    <phoneticPr fontId="3" type="noConversion"/>
  </si>
  <si>
    <t>김세희 사원</t>
    <phoneticPr fontId="3" type="noConversion"/>
  </si>
  <si>
    <t>1. 임유리 사원 브라우니 교육</t>
    <phoneticPr fontId="3" type="noConversion"/>
  </si>
  <si>
    <t xml:space="preserve">  임유리 사원에게 브라우니 재료준비부터 만드는 순서와</t>
    <phoneticPr fontId="3" type="noConversion"/>
  </si>
  <si>
    <t xml:space="preserve">  주의할점등을 교육 하였습니다.</t>
    <phoneticPr fontId="3" type="noConversion"/>
  </si>
  <si>
    <t>2. 반포메뉴 시식</t>
    <phoneticPr fontId="3" type="noConversion"/>
  </si>
  <si>
    <t xml:space="preserve">  코리아 샐러드, 비프까르파치오, 치킨커틀릿, 비스큐 리조또</t>
    <phoneticPr fontId="3" type="noConversion"/>
  </si>
  <si>
    <t xml:space="preserve">  와 새로운 스페셜 까르니(철판볶음 느낌의 안심스테이크)를</t>
    <phoneticPr fontId="3" type="noConversion"/>
  </si>
  <si>
    <t xml:space="preserve">  시식하였습니다.</t>
    <phoneticPr fontId="3" type="noConversion"/>
  </si>
  <si>
    <t>3. 생선까르파치오 테스팅</t>
    <phoneticPr fontId="3" type="noConversion"/>
  </si>
  <si>
    <t xml:space="preserve">  반포메뉴에 들어갈 생선 까르파치오를 새로운 스타일로 조리</t>
    <phoneticPr fontId="3" type="noConversion"/>
  </si>
  <si>
    <t xml:space="preserve">  하여 테스팅을 하였습니다.</t>
    <phoneticPr fontId="3" type="noConversion"/>
  </si>
  <si>
    <t>서양네트웍스 디자인팀 팀장들 식사 =&gt; 단품메뉴이용</t>
    <phoneticPr fontId="3" type="noConversion"/>
  </si>
  <si>
    <t xml:space="preserve"> -사장님 비즈니스 모임(13) 7:00, Roma, Tasting Menu</t>
    <phoneticPr fontId="3" type="noConversion"/>
  </si>
  <si>
    <t xml:space="preserve"> -일반손님예약으로 2층 만석입니다.</t>
    <phoneticPr fontId="3" type="noConversion"/>
  </si>
  <si>
    <t>3. 카푸치노 새로운 디자인개발</t>
    <phoneticPr fontId="3" type="noConversion"/>
  </si>
  <si>
    <t xml:space="preserve"> 고양이 카푸치노 개발로 여성고객들에게 제공될 예정이며 고객감동에 도움을 줄 것으로 생각됩니다.</t>
    <phoneticPr fontId="3" type="noConversion"/>
  </si>
  <si>
    <t>홀 휴무:  이두영사원</t>
    <phoneticPr fontId="3" type="noConversion"/>
  </si>
  <si>
    <t>안치권사원</t>
    <phoneticPr fontId="3" type="noConversion"/>
  </si>
  <si>
    <t>최향경대리, 유보람사원</t>
    <phoneticPr fontId="3" type="noConversion"/>
  </si>
  <si>
    <t>유보람 사원</t>
    <phoneticPr fontId="3" type="noConversion"/>
  </si>
  <si>
    <t>안치권 사원</t>
    <phoneticPr fontId="3" type="noConversion"/>
  </si>
  <si>
    <t>2013.2.22일(금)</t>
    <phoneticPr fontId="3" type="noConversion"/>
  </si>
  <si>
    <t>한동호 님</t>
    <phoneticPr fontId="3" type="noConversion"/>
  </si>
  <si>
    <t>조영진 님</t>
    <phoneticPr fontId="3" type="noConversion"/>
  </si>
  <si>
    <t>최윤현 님</t>
    <phoneticPr fontId="3" type="noConversion"/>
  </si>
  <si>
    <t>윤나라 님</t>
    <phoneticPr fontId="3" type="noConversion"/>
  </si>
  <si>
    <t>이시은 님</t>
    <phoneticPr fontId="3" type="noConversion"/>
  </si>
  <si>
    <t>김지선 님</t>
    <phoneticPr fontId="3" type="noConversion"/>
  </si>
  <si>
    <t>이재답 님</t>
    <phoneticPr fontId="3" type="noConversion"/>
  </si>
  <si>
    <t>TOP동아리</t>
    <phoneticPr fontId="3" type="noConversion"/>
  </si>
  <si>
    <t>고진 님</t>
    <phoneticPr fontId="3" type="noConversion"/>
  </si>
  <si>
    <t>정세미 님</t>
    <phoneticPr fontId="3" type="noConversion"/>
  </si>
  <si>
    <t>2~3</t>
    <phoneticPr fontId="3" type="noConversion"/>
  </si>
  <si>
    <t>주방 휴무 : 전가영 사원, 임유리 사원</t>
    <phoneticPr fontId="3" type="noConversion"/>
  </si>
  <si>
    <t>강지원 사원</t>
    <phoneticPr fontId="3" type="noConversion"/>
  </si>
  <si>
    <t>신동식 사원</t>
    <phoneticPr fontId="3" type="noConversion"/>
  </si>
  <si>
    <t>1. 테이스팅 메뉴 판매(사장님)</t>
    <phoneticPr fontId="3" type="noConversion"/>
  </si>
  <si>
    <t xml:space="preserve">  도치 숙회 무침</t>
    <phoneticPr fontId="3" type="noConversion"/>
  </si>
  <si>
    <t xml:space="preserve">  전복구이와 관자구이</t>
    <phoneticPr fontId="3" type="noConversion"/>
  </si>
  <si>
    <t xml:space="preserve">  칠리소스 새우튀김</t>
    <phoneticPr fontId="3" type="noConversion"/>
  </si>
  <si>
    <t xml:space="preserve">  단호박 soup</t>
    <phoneticPr fontId="3" type="noConversion"/>
  </si>
  <si>
    <t xml:space="preserve">  성개알 로제소스 파스타</t>
    <phoneticPr fontId="3" type="noConversion"/>
  </si>
  <si>
    <t xml:space="preserve">  안심, 생선 스테이크</t>
    <phoneticPr fontId="3" type="noConversion"/>
  </si>
  <si>
    <t xml:space="preserve">  딸기무스 디져트</t>
    <phoneticPr fontId="3" type="noConversion"/>
  </si>
  <si>
    <t>2. 대표님 반포점 메뉴 시식</t>
    <phoneticPr fontId="3" type="noConversion"/>
  </si>
  <si>
    <t xml:space="preserve">  치킨 커틀렛</t>
    <phoneticPr fontId="3" type="noConversion"/>
  </si>
  <si>
    <t xml:space="preserve">  생선 까르파치오</t>
    <phoneticPr fontId="3" type="noConversion"/>
  </si>
  <si>
    <t xml:space="preserve">  비스큐 리조또</t>
    <phoneticPr fontId="3" type="noConversion"/>
  </si>
  <si>
    <t xml:space="preserve">  스페셜 까르니(안심 구이와 치즈그릴야채)</t>
    <phoneticPr fontId="3" type="noConversion"/>
  </si>
  <si>
    <t>3. 강지원 사원과 김세희 사원 근무지 교대</t>
    <phoneticPr fontId="3" type="noConversion"/>
  </si>
  <si>
    <t xml:space="preserve">  김세희 사원이 1층과 2층을 바꿔서 근무를 하였습니다.</t>
    <phoneticPr fontId="3" type="noConversion"/>
  </si>
  <si>
    <t xml:space="preserve">  저녁예약 서비스를 수월하게 하기위해서 강지원 사원과</t>
    <phoneticPr fontId="3" type="noConversion"/>
  </si>
  <si>
    <t>Roma</t>
    <phoneticPr fontId="3" type="noConversion"/>
  </si>
  <si>
    <t>Verona</t>
    <phoneticPr fontId="3" type="noConversion"/>
  </si>
  <si>
    <t>사장님 비즈니스모임(10) D/Bset 이용 외 당일까지 예약사항으로 1,2층 만석이였습니다.</t>
    <phoneticPr fontId="3" type="noConversion"/>
  </si>
  <si>
    <t>디너타임 와인 판매가 좋았습니다.(와인판매수 : 14병)</t>
    <phoneticPr fontId="3" type="noConversion"/>
  </si>
  <si>
    <t>2. 대청소 실시</t>
    <phoneticPr fontId="3" type="noConversion"/>
  </si>
  <si>
    <t xml:space="preserve"> 계단, 계단벽, 엘리베이터선반, 계단 밑, 화장실, 4층 대청소 실시하였습니다.</t>
    <phoneticPr fontId="3" type="noConversion"/>
  </si>
  <si>
    <t>3. 김희중사원 커피교육</t>
    <phoneticPr fontId="3" type="noConversion"/>
  </si>
  <si>
    <t>에스프레소 추출에 이어 라떼아트 교육 실시하였습니다.</t>
    <phoneticPr fontId="3" type="noConversion"/>
  </si>
  <si>
    <t>우유스팀과 라떼아트까지 이어지도록 교육진행되었습니다.</t>
    <phoneticPr fontId="3" type="noConversion"/>
  </si>
  <si>
    <t>홀 휴무:  -</t>
    <phoneticPr fontId="3" type="noConversion"/>
  </si>
  <si>
    <t>이두영사원</t>
    <phoneticPr fontId="3" type="noConversion"/>
  </si>
  <si>
    <t>최향경대리</t>
    <phoneticPr fontId="3" type="noConversion"/>
  </si>
  <si>
    <t>최향경대리, 유보람사원</t>
    <phoneticPr fontId="3" type="noConversion"/>
  </si>
  <si>
    <t>유보람사원, 이두영사원</t>
    <phoneticPr fontId="3" type="noConversion"/>
  </si>
  <si>
    <t>최향경 대리</t>
    <phoneticPr fontId="3" type="noConversion"/>
  </si>
  <si>
    <t>4. 1층 스피커 천장 손상부분 수리요청하여 한원석작가 직원방문하였습니다.(PM11:30)</t>
    <phoneticPr fontId="3" type="noConversion"/>
  </si>
  <si>
    <t xml:space="preserve">   다음주에  보수작업 진행하기로 하였습니다.</t>
    <phoneticPr fontId="3" type="noConversion"/>
  </si>
  <si>
    <t>2013.2.23일(토)</t>
    <phoneticPr fontId="3" type="noConversion"/>
  </si>
  <si>
    <t>윤주원 님</t>
    <phoneticPr fontId="3" type="noConversion"/>
  </si>
  <si>
    <t>윤지현 님</t>
    <phoneticPr fontId="3" type="noConversion"/>
  </si>
  <si>
    <t>7:00~8:00</t>
    <phoneticPr fontId="3" type="noConversion"/>
  </si>
  <si>
    <t>민영주 님</t>
    <phoneticPr fontId="3" type="noConversion"/>
  </si>
  <si>
    <t>신민승 님</t>
    <phoneticPr fontId="3" type="noConversion"/>
  </si>
  <si>
    <t>홍성진 님</t>
    <phoneticPr fontId="3" type="noConversion"/>
  </si>
  <si>
    <t>조성준 님</t>
    <phoneticPr fontId="3" type="noConversion"/>
  </si>
  <si>
    <t>황윤영 님</t>
    <phoneticPr fontId="3" type="noConversion"/>
  </si>
  <si>
    <t>정준우 님</t>
    <phoneticPr fontId="3" type="noConversion"/>
  </si>
  <si>
    <t>이혜원 님</t>
    <phoneticPr fontId="3" type="noConversion"/>
  </si>
  <si>
    <t>천송이 님</t>
    <phoneticPr fontId="3" type="noConversion"/>
  </si>
  <si>
    <t>10~13</t>
    <phoneticPr fontId="3" type="noConversion"/>
  </si>
  <si>
    <t>주방 휴무 : 강지원 사원</t>
    <phoneticPr fontId="3" type="noConversion"/>
  </si>
  <si>
    <t>전가영 사원, 신동식 사원</t>
    <phoneticPr fontId="3" type="noConversion"/>
  </si>
  <si>
    <t>임유리 사원</t>
    <phoneticPr fontId="3" type="noConversion"/>
  </si>
  <si>
    <t>김세희 사원</t>
    <phoneticPr fontId="3" type="noConversion"/>
  </si>
  <si>
    <t>1. 코스메뉴 테스팅</t>
    <phoneticPr fontId="3" type="noConversion"/>
  </si>
  <si>
    <t xml:space="preserve">  새로 바뀌는 런치메뉴와 디너메뉴를 테스팅 하였습니다.</t>
    <phoneticPr fontId="3" type="noConversion"/>
  </si>
  <si>
    <t xml:space="preserve">  봄야채 샐러드, 치즈샐러드, 먹물소스 링귀니 봉골레, </t>
    <phoneticPr fontId="3" type="noConversion"/>
  </si>
  <si>
    <t xml:space="preserve">  명란젓 리조또, 게살크림소스 파스타를 테스팅 하였고 내일</t>
    <phoneticPr fontId="3" type="noConversion"/>
  </si>
  <si>
    <t xml:space="preserve">  다시 보완하여 테스팅할 계획입니다.</t>
    <phoneticPr fontId="3" type="noConversion"/>
  </si>
  <si>
    <t>2. 신규사원 1층메뉴 교육</t>
    <phoneticPr fontId="3" type="noConversion"/>
  </si>
  <si>
    <t xml:space="preserve">  김세희 사원에게 임유리 사원이 새우볼 튀김과 아보카도</t>
    <phoneticPr fontId="3" type="noConversion"/>
  </si>
  <si>
    <t xml:space="preserve">  튀김을 준비과정부터 조리과정까지 교육하였습니다.</t>
    <phoneticPr fontId="3" type="noConversion"/>
  </si>
  <si>
    <t xml:space="preserve">  공충식 대리에게 피자도우 펴는 연습을 같이 받았습니다.</t>
    <phoneticPr fontId="3" type="noConversion"/>
  </si>
  <si>
    <t>3. 신동식 사원 2층메뉴 교육</t>
    <phoneticPr fontId="3" type="noConversion"/>
  </si>
  <si>
    <t xml:space="preserve">  신동식사원에게 카프레제 샐러드, 시져 샐러드, 안심 까르파</t>
    <phoneticPr fontId="3" type="noConversion"/>
  </si>
  <si>
    <t xml:space="preserve">  치오를 공충식 대리에게 준비과정과 조리과정까지 교육받고</t>
    <phoneticPr fontId="3" type="noConversion"/>
  </si>
  <si>
    <t xml:space="preserve">  메뉴를 판매 하였습니다.</t>
    <phoneticPr fontId="3" type="noConversion"/>
  </si>
  <si>
    <t>2.사무실청소 실시</t>
    <phoneticPr fontId="3" type="noConversion"/>
  </si>
  <si>
    <t>화장실을 포함한 사무실 청소를 실시하였습니다.</t>
    <phoneticPr fontId="3" type="noConversion"/>
  </si>
  <si>
    <t>런치타임 8팀 방문, 디너타임에는 1,2층 만석으로 영업되었습니다.</t>
    <phoneticPr fontId="3" type="noConversion"/>
  </si>
  <si>
    <t>홀 휴무:  -</t>
    <phoneticPr fontId="3" type="noConversion"/>
  </si>
  <si>
    <t>-</t>
    <phoneticPr fontId="3" type="noConversion"/>
  </si>
  <si>
    <t>유보람 사원, 강솔 사원</t>
    <phoneticPr fontId="3" type="noConversion"/>
  </si>
  <si>
    <t>최향경 대리, 안치권 사원, 이두영 사원</t>
    <phoneticPr fontId="3" type="noConversion"/>
  </si>
  <si>
    <t>이두영 사원</t>
    <phoneticPr fontId="3" type="noConversion"/>
  </si>
  <si>
    <t>최향경 대리, 안치권 사원, 강솔 사원</t>
    <phoneticPr fontId="3" type="noConversion"/>
  </si>
  <si>
    <t>유보람사원</t>
    <phoneticPr fontId="3" type="noConversion"/>
  </si>
  <si>
    <t>4. 강솔 사원 첫출근</t>
    <phoneticPr fontId="3" type="noConversion"/>
  </si>
  <si>
    <t>2013.2.24일(일)</t>
    <phoneticPr fontId="3" type="noConversion"/>
  </si>
  <si>
    <t>공충식 대리, 신동식 사원</t>
    <phoneticPr fontId="3" type="noConversion"/>
  </si>
  <si>
    <t>전가영 사원</t>
    <phoneticPr fontId="3" type="noConversion"/>
  </si>
  <si>
    <t>주방 휴무 : 강지원 사원,이동훈 주임</t>
    <phoneticPr fontId="3" type="noConversion"/>
  </si>
  <si>
    <t>1. 1층 냉장고청소및 정리</t>
    <phoneticPr fontId="3" type="noConversion"/>
  </si>
  <si>
    <t>1층 냉장고 재고 관리및 청소를 실시하였습니다.</t>
    <phoneticPr fontId="3" type="noConversion"/>
  </si>
  <si>
    <t>2. 1층 김세희 사원 교육</t>
    <phoneticPr fontId="3" type="noConversion"/>
  </si>
  <si>
    <t xml:space="preserve">1층 김세희 사원에게 피자 도우 연습과 함께 </t>
    <phoneticPr fontId="3" type="noConversion"/>
  </si>
  <si>
    <t>마르게리따 피자, 시금치 피자 교육이 진행되었습니다.</t>
    <phoneticPr fontId="3" type="noConversion"/>
  </si>
  <si>
    <t>3. 2층 신동식 사원 교육</t>
    <phoneticPr fontId="3" type="noConversion"/>
  </si>
  <si>
    <t>2층 신동식 사원에게 봉골레 파스타, 알리오올리오 파스타와</t>
    <phoneticPr fontId="3" type="noConversion"/>
  </si>
  <si>
    <t>디너 셋트메뉴에대해 교육을 실시하엿습니다.</t>
    <phoneticPr fontId="3" type="noConversion"/>
  </si>
  <si>
    <t>시간</t>
    <phoneticPr fontId="3" type="noConversion"/>
  </si>
  <si>
    <t>예약자</t>
    <phoneticPr fontId="3" type="noConversion"/>
  </si>
  <si>
    <t>서애덕 이사님</t>
    <phoneticPr fontId="3" type="noConversion"/>
  </si>
  <si>
    <t>박성민 님</t>
    <phoneticPr fontId="3" type="noConversion"/>
  </si>
  <si>
    <t>송영훈 님</t>
    <phoneticPr fontId="3" type="noConversion"/>
  </si>
  <si>
    <t>조성현 님</t>
    <phoneticPr fontId="3" type="noConversion"/>
  </si>
  <si>
    <t>5~6</t>
    <phoneticPr fontId="3" type="noConversion"/>
  </si>
  <si>
    <t>윤성수 님</t>
    <phoneticPr fontId="3" type="noConversion"/>
  </si>
  <si>
    <t>남영석 님</t>
    <phoneticPr fontId="3" type="noConversion"/>
  </si>
  <si>
    <t>구모경작가(6), 5:30, D/A Set 이용하였으며 서비스로 새조개에피타이져 제공하였습니다.</t>
    <phoneticPr fontId="3" type="noConversion"/>
  </si>
  <si>
    <t>2.내일예약사항</t>
    <phoneticPr fontId="3" type="noConversion"/>
  </si>
  <si>
    <t xml:space="preserve"> LG전자(13~15), 13:00~13:30, 4층, L/B Set 이용</t>
    <phoneticPr fontId="3" type="noConversion"/>
  </si>
  <si>
    <t xml:space="preserve"> -&gt;브라질 손님 10분 참석예정</t>
    <phoneticPr fontId="3" type="noConversion"/>
  </si>
  <si>
    <t>3. 강솔 사원 Bar 업무 교육</t>
    <phoneticPr fontId="3" type="noConversion"/>
  </si>
  <si>
    <t xml:space="preserve"> 강솔사원  Bar 업무 교육 시행</t>
    <phoneticPr fontId="3" type="noConversion"/>
  </si>
  <si>
    <t>홀 휴무: 유보람</t>
    <phoneticPr fontId="3" type="noConversion"/>
  </si>
  <si>
    <t>이두영 사원</t>
    <phoneticPr fontId="3" type="noConversion"/>
  </si>
  <si>
    <t>최향경 대리, 안치권 사원, 강솔 사원</t>
    <phoneticPr fontId="3" type="noConversion"/>
  </si>
  <si>
    <t>안치권 사원</t>
    <phoneticPr fontId="3" type="noConversion"/>
  </si>
  <si>
    <t>-</t>
    <phoneticPr fontId="3" type="noConversion"/>
  </si>
  <si>
    <t>구모경 작가</t>
    <phoneticPr fontId="3" type="noConversion"/>
  </si>
  <si>
    <t>2013.2.25일(월)</t>
    <phoneticPr fontId="3" type="noConversion"/>
  </si>
  <si>
    <t>서정연 님</t>
    <phoneticPr fontId="3" type="noConversion"/>
  </si>
  <si>
    <t>구영선 님</t>
    <phoneticPr fontId="3" type="noConversion"/>
  </si>
  <si>
    <t>13~15</t>
    <phoneticPr fontId="3" type="noConversion"/>
  </si>
  <si>
    <t>조선희 님</t>
    <phoneticPr fontId="3" type="noConversion"/>
  </si>
  <si>
    <t>조부장님</t>
    <phoneticPr fontId="3" type="noConversion"/>
  </si>
  <si>
    <t>김성태 님</t>
    <phoneticPr fontId="3" type="noConversion"/>
  </si>
  <si>
    <t>7~8</t>
    <phoneticPr fontId="3" type="noConversion"/>
  </si>
  <si>
    <t>주방 휴무 : 공충식 대리</t>
    <phoneticPr fontId="3" type="noConversion"/>
  </si>
  <si>
    <t>이동훈 주임, 강지원 사원</t>
    <phoneticPr fontId="3" type="noConversion"/>
  </si>
  <si>
    <t>전가영 사원, 신동식 사원</t>
    <phoneticPr fontId="3" type="noConversion"/>
  </si>
  <si>
    <t>임유리 사원</t>
    <phoneticPr fontId="3" type="noConversion"/>
  </si>
  <si>
    <t>1. 신동식 사원 교육</t>
    <phoneticPr fontId="3" type="noConversion"/>
  </si>
  <si>
    <t xml:space="preserve">  신동식 사원에게 양갈비 작업하는 방법과 등심 작업하는방법</t>
    <phoneticPr fontId="3" type="noConversion"/>
  </si>
  <si>
    <t xml:space="preserve">  작업할때 주의할점들을 교육하였습니다.</t>
    <phoneticPr fontId="3" type="noConversion"/>
  </si>
  <si>
    <t>2. 강지원 사원 교육</t>
    <phoneticPr fontId="3" type="noConversion"/>
  </si>
  <si>
    <t xml:space="preserve">  강지원 사원에게 스테이크를 구워서 나갈때 주의할점과 </t>
    <phoneticPr fontId="3" type="noConversion"/>
  </si>
  <si>
    <t xml:space="preserve">  조리하는데 몇가지 방법이 있다는 것을 이론적으로 교육</t>
    <phoneticPr fontId="3" type="noConversion"/>
  </si>
  <si>
    <t>3. 2층 냉장고 정리</t>
    <phoneticPr fontId="3" type="noConversion"/>
  </si>
  <si>
    <t xml:space="preserve">  2층에 냉장고와 냉동실을 재고정리와 정리정돈을 하였고, </t>
    <phoneticPr fontId="3" type="noConversion"/>
  </si>
  <si>
    <t xml:space="preserve">  청소를 하였습니다.</t>
    <phoneticPr fontId="3" type="noConversion"/>
  </si>
  <si>
    <t>주방 휴무 : 임 유리 사원</t>
    <phoneticPr fontId="3" type="noConversion"/>
  </si>
  <si>
    <t>부사장님 모임</t>
    <phoneticPr fontId="3" type="noConversion"/>
  </si>
  <si>
    <t>런치 테이스팅 메뉴</t>
    <phoneticPr fontId="3" type="noConversion"/>
  </si>
  <si>
    <t>정현아 님</t>
    <phoneticPr fontId="3" type="noConversion"/>
  </si>
  <si>
    <t>다음 시즌에 새로 바뀔 메뉴의 숙련도와 정확한 레시피를</t>
    <phoneticPr fontId="3" type="noConversion"/>
  </si>
  <si>
    <t>위하여 테스트를 실시 하였습니다.</t>
    <phoneticPr fontId="3" type="noConversion"/>
  </si>
  <si>
    <t>명란 리조또, 포르치니 리가토니 파스타, 먹물 링귀니 조개</t>
    <phoneticPr fontId="3" type="noConversion"/>
  </si>
  <si>
    <t>파스타, 부라타 샐러드</t>
    <phoneticPr fontId="3" type="noConversion"/>
  </si>
  <si>
    <t>1. 달팽이 그라탕</t>
    <phoneticPr fontId="3" type="noConversion"/>
  </si>
  <si>
    <t>2. 칵테일 소스를 곁들인 생 새우 구이</t>
    <phoneticPr fontId="3" type="noConversion"/>
  </si>
  <si>
    <t>3. 단호박 스프</t>
    <phoneticPr fontId="3" type="noConversion"/>
  </si>
  <si>
    <t>4. 게살 로제 파스타</t>
    <phoneticPr fontId="3" type="noConversion"/>
  </si>
  <si>
    <t>5. 한우 안심 로스트 비프</t>
    <phoneticPr fontId="3" type="noConversion"/>
  </si>
  <si>
    <t>6. 민트 생크림을 곁들인 딸기 무스</t>
    <phoneticPr fontId="3" type="noConversion"/>
  </si>
  <si>
    <t>홀 휴무: 안치권</t>
    <phoneticPr fontId="3" type="noConversion"/>
  </si>
  <si>
    <t>2013.2.26일(화)</t>
    <phoneticPr fontId="3" type="noConversion"/>
  </si>
  <si>
    <t>1. 메뉴 테스트 실시</t>
    <phoneticPr fontId="3" type="noConversion"/>
  </si>
  <si>
    <t>2. 부사장님 테이스팅 메뉴</t>
    <phoneticPr fontId="3" type="noConversion"/>
  </si>
  <si>
    <t>1. 강솔사원 커피추출 교육진행</t>
    <phoneticPr fontId="3" type="noConversion"/>
  </si>
  <si>
    <t xml:space="preserve"> 강솔사원 커피추출 자세와 일정한 추출법에 관하여 교육하였습니다.</t>
    <phoneticPr fontId="3" type="noConversion"/>
  </si>
  <si>
    <t xml:space="preserve"> 그 외에 전화교육 진행하였습니다.</t>
    <phoneticPr fontId="3" type="noConversion"/>
  </si>
  <si>
    <t>최향경 대리, 유보람 사원, 강솔 사원</t>
    <phoneticPr fontId="3" type="noConversion"/>
  </si>
  <si>
    <t>유보람 사원</t>
    <phoneticPr fontId="3" type="noConversion"/>
  </si>
</sst>
</file>

<file path=xl/styles.xml><?xml version="1.0" encoding="utf-8"?>
<styleSheet xmlns="http://schemas.openxmlformats.org/spreadsheetml/2006/main">
  <numFmts count="4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mm&quot;월&quot;\ dd&quot;일&quot;"/>
  </numFmts>
  <fonts count="29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4"/>
      <color rgb="FFFF0000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</font>
    <font>
      <b/>
      <sz val="11"/>
      <color theme="1" tint="4.9989318521683403E-2"/>
      <name val="맑은 고딕"/>
      <family val="3"/>
      <charset val="129"/>
      <scheme val="major"/>
    </font>
    <font>
      <b/>
      <sz val="11"/>
      <color theme="1" tint="4.9989318521683403E-2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 tint="4.9989318521683403E-2"/>
      <name val="맑은 고딕"/>
      <family val="3"/>
      <charset val="129"/>
      <scheme val="minor"/>
    </font>
    <font>
      <b/>
      <sz val="11"/>
      <color rgb="FFFFFF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</borders>
  <cellStyleXfs count="3">
    <xf numFmtId="0" fontId="0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</cellStyleXfs>
  <cellXfs count="12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20" fontId="11" fillId="0" borderId="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20" fontId="9" fillId="0" borderId="10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25" xfId="0" applyFont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25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20" fontId="9" fillId="0" borderId="1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41" fontId="0" fillId="0" borderId="4" xfId="1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vertical="center"/>
    </xf>
    <xf numFmtId="42" fontId="0" fillId="0" borderId="4" xfId="2" applyFont="1" applyBorder="1" applyAlignment="1">
      <alignment vertical="center"/>
    </xf>
    <xf numFmtId="42" fontId="0" fillId="0" borderId="4" xfId="2" applyFont="1" applyBorder="1">
      <alignment vertical="center"/>
    </xf>
    <xf numFmtId="0" fontId="7" fillId="0" borderId="6" xfId="0" applyFont="1" applyBorder="1" applyAlignment="1">
      <alignment vertical="center"/>
    </xf>
    <xf numFmtId="42" fontId="11" fillId="0" borderId="8" xfId="2" applyFont="1" applyBorder="1" applyAlignment="1">
      <alignment vertical="center"/>
    </xf>
    <xf numFmtId="0" fontId="11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19" xfId="0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41" fontId="0" fillId="0" borderId="4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20" fontId="10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20" fontId="9" fillId="0" borderId="3" xfId="0" applyNumberFormat="1" applyFont="1" applyBorder="1" applyAlignment="1">
      <alignment horizontal="center" vertical="center" wrapText="1"/>
    </xf>
    <xf numFmtId="0" fontId="11" fillId="0" borderId="1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14" fillId="0" borderId="2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1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1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13" xfId="0" applyFill="1" applyBorder="1">
      <alignment vertical="center"/>
    </xf>
    <xf numFmtId="0" fontId="1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13" xfId="0" applyFill="1" applyBorder="1">
      <alignment vertical="center"/>
    </xf>
    <xf numFmtId="0" fontId="11" fillId="0" borderId="0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7" fillId="0" borderId="0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0" fillId="0" borderId="13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2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4" fillId="0" borderId="2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42" fontId="14" fillId="2" borderId="0" xfId="0" applyNumberFormat="1" applyFont="1" applyFill="1" applyBorder="1" applyAlignment="1">
      <alignment horizontal="left" vertical="center" wrapText="1"/>
    </xf>
    <xf numFmtId="0" fontId="11" fillId="2" borderId="20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42" fontId="14" fillId="2" borderId="19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2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42" fontId="14" fillId="2" borderId="0" xfId="0" applyNumberFormat="1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11" fillId="2" borderId="20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2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6" xfId="0" applyFont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2" borderId="20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2" borderId="20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20" fontId="10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3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11" fillId="0" borderId="0" xfId="0" applyFo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2" borderId="2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19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20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3" fontId="12" fillId="3" borderId="21" xfId="0" applyNumberFormat="1" applyFont="1" applyFill="1" applyBorder="1" applyAlignment="1">
      <alignment vertical="center"/>
    </xf>
    <xf numFmtId="3" fontId="12" fillId="3" borderId="22" xfId="0" applyNumberFormat="1" applyFont="1" applyFill="1" applyBorder="1" applyAlignment="1">
      <alignment vertical="center"/>
    </xf>
    <xf numFmtId="3" fontId="12" fillId="3" borderId="23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3" fontId="12" fillId="3" borderId="12" xfId="0" applyNumberFormat="1" applyFont="1" applyFill="1" applyBorder="1" applyAlignment="1">
      <alignment horizontal="left" vertical="center" wrapText="1"/>
    </xf>
    <xf numFmtId="3" fontId="12" fillId="3" borderId="0" xfId="0" applyNumberFormat="1" applyFont="1" applyFill="1" applyBorder="1" applyAlignment="1">
      <alignment horizontal="left" vertical="center" wrapText="1"/>
    </xf>
    <xf numFmtId="3" fontId="12" fillId="3" borderId="19" xfId="0" applyNumberFormat="1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3" fontId="12" fillId="3" borderId="12" xfId="0" applyNumberFormat="1" applyFont="1" applyFill="1" applyBorder="1" applyAlignment="1">
      <alignment vertical="center"/>
    </xf>
    <xf numFmtId="3" fontId="12" fillId="3" borderId="0" xfId="0" applyNumberFormat="1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vertical="center"/>
    </xf>
    <xf numFmtId="6" fontId="11" fillId="3" borderId="20" xfId="0" applyNumberFormat="1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4" fillId="0" borderId="2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2" fillId="2" borderId="13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0" fillId="0" borderId="13" xfId="0" applyBorder="1">
      <alignment vertical="center"/>
    </xf>
    <xf numFmtId="6" fontId="11" fillId="2" borderId="20" xfId="0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/>
    </xf>
    <xf numFmtId="0" fontId="18" fillId="3" borderId="22" xfId="0" applyFont="1" applyFill="1" applyBorder="1" applyAlignment="1">
      <alignment horizontal="left" vertical="center"/>
    </xf>
    <xf numFmtId="0" fontId="18" fillId="3" borderId="24" xfId="0" applyFont="1" applyFill="1" applyBorder="1" applyAlignment="1">
      <alignment horizontal="left" vertical="center"/>
    </xf>
    <xf numFmtId="0" fontId="11" fillId="3" borderId="2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6" fontId="11" fillId="0" borderId="2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20" fontId="9" fillId="0" borderId="29" xfId="0" applyNumberFormat="1" applyFont="1" applyBorder="1" applyAlignment="1">
      <alignment horizontal="center" vertical="center" wrapText="1"/>
    </xf>
    <xf numFmtId="20" fontId="9" fillId="0" borderId="30" xfId="0" applyNumberFormat="1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0" fillId="2" borderId="19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3" fontId="12" fillId="3" borderId="21" xfId="0" applyNumberFormat="1" applyFont="1" applyFill="1" applyBorder="1" applyAlignment="1">
      <alignment horizontal="left" vertical="center"/>
    </xf>
    <xf numFmtId="3" fontId="12" fillId="3" borderId="22" xfId="0" applyNumberFormat="1" applyFont="1" applyFill="1" applyBorder="1" applyAlignment="1">
      <alignment horizontal="left" vertical="center"/>
    </xf>
    <xf numFmtId="3" fontId="12" fillId="3" borderId="23" xfId="0" applyNumberFormat="1" applyFont="1" applyFill="1" applyBorder="1" applyAlignment="1">
      <alignment horizontal="left" vertical="center"/>
    </xf>
    <xf numFmtId="42" fontId="14" fillId="0" borderId="12" xfId="0" applyNumberFormat="1" applyFont="1" applyFill="1" applyBorder="1" applyAlignment="1">
      <alignment vertical="center" wrapText="1"/>
    </xf>
    <xf numFmtId="42" fontId="12" fillId="0" borderId="0" xfId="0" applyNumberFormat="1" applyFont="1" applyFill="1" applyBorder="1" applyAlignment="1">
      <alignment vertical="center" wrapText="1"/>
    </xf>
    <xf numFmtId="42" fontId="12" fillId="0" borderId="19" xfId="0" applyNumberFormat="1" applyFont="1" applyFill="1" applyBorder="1" applyAlignment="1">
      <alignment vertical="center" wrapText="1"/>
    </xf>
    <xf numFmtId="42" fontId="14" fillId="3" borderId="20" xfId="0" applyNumberFormat="1" applyFont="1" applyFill="1" applyBorder="1" applyAlignment="1">
      <alignment vertical="center" wrapText="1"/>
    </xf>
    <xf numFmtId="42" fontId="14" fillId="3" borderId="0" xfId="0" applyNumberFormat="1" applyFont="1" applyFill="1" applyBorder="1" applyAlignment="1">
      <alignment vertical="center" wrapText="1"/>
    </xf>
    <xf numFmtId="42" fontId="14" fillId="3" borderId="19" xfId="0" applyNumberFormat="1" applyFont="1" applyFill="1" applyBorder="1" applyAlignment="1">
      <alignment vertical="center" wrapText="1"/>
    </xf>
    <xf numFmtId="42" fontId="14" fillId="3" borderId="20" xfId="0" applyNumberFormat="1" applyFont="1" applyFill="1" applyBorder="1" applyAlignment="1">
      <alignment horizontal="left" vertical="center" wrapText="1"/>
    </xf>
    <xf numFmtId="42" fontId="0" fillId="0" borderId="0" xfId="0" applyNumberFormat="1">
      <alignment vertical="center"/>
    </xf>
    <xf numFmtId="42" fontId="0" fillId="0" borderId="19" xfId="0" applyNumberFormat="1" applyBorder="1">
      <alignment vertical="center"/>
    </xf>
    <xf numFmtId="42" fontId="14" fillId="0" borderId="12" xfId="0" applyNumberFormat="1" applyFont="1" applyFill="1" applyBorder="1" applyAlignment="1">
      <alignment horizontal="left" vertical="center" wrapText="1"/>
    </xf>
    <xf numFmtId="42" fontId="12" fillId="0" borderId="0" xfId="0" applyNumberFormat="1" applyFont="1" applyFill="1" applyBorder="1" applyAlignment="1">
      <alignment horizontal="left" vertical="center" wrapText="1"/>
    </xf>
    <xf numFmtId="42" fontId="12" fillId="0" borderId="19" xfId="0" applyNumberFormat="1" applyFont="1" applyFill="1" applyBorder="1" applyAlignment="1">
      <alignment horizontal="left" vertical="center" wrapText="1"/>
    </xf>
    <xf numFmtId="3" fontId="12" fillId="3" borderId="19" xfId="0" applyNumberFormat="1" applyFont="1" applyFill="1" applyBorder="1" applyAlignment="1">
      <alignment vertical="center"/>
    </xf>
    <xf numFmtId="42" fontId="14" fillId="3" borderId="0" xfId="0" applyNumberFormat="1" applyFont="1" applyFill="1" applyBorder="1" applyAlignment="1">
      <alignment horizontal="left" vertical="center" wrapText="1"/>
    </xf>
    <xf numFmtId="42" fontId="14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6" fontId="11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42" fontId="14" fillId="2" borderId="12" xfId="0" applyNumberFormat="1" applyFont="1" applyFill="1" applyBorder="1" applyAlignment="1">
      <alignment vertical="center" wrapText="1"/>
    </xf>
    <xf numFmtId="42" fontId="12" fillId="2" borderId="0" xfId="0" applyNumberFormat="1" applyFont="1" applyFill="1" applyBorder="1" applyAlignment="1">
      <alignment vertical="center" wrapText="1"/>
    </xf>
    <xf numFmtId="42" fontId="12" fillId="2" borderId="19" xfId="0" applyNumberFormat="1" applyFont="1" applyFill="1" applyBorder="1" applyAlignment="1">
      <alignment vertical="center" wrapText="1"/>
    </xf>
    <xf numFmtId="42" fontId="0" fillId="0" borderId="0" xfId="0" applyNumberFormat="1" applyBorder="1">
      <alignment vertical="center"/>
    </xf>
    <xf numFmtId="42" fontId="0" fillId="0" borderId="13" xfId="0" applyNumberFormat="1" applyBorder="1">
      <alignment vertical="center"/>
    </xf>
    <xf numFmtId="42" fontId="12" fillId="0" borderId="13" xfId="0" applyNumberFormat="1" applyFont="1" applyFill="1" applyBorder="1" applyAlignment="1">
      <alignment horizontal="left" vertical="center" wrapText="1"/>
    </xf>
    <xf numFmtId="42" fontId="14" fillId="2" borderId="20" xfId="0" applyNumberFormat="1" applyFont="1" applyFill="1" applyBorder="1" applyAlignment="1">
      <alignment horizontal="left" vertical="center" wrapText="1"/>
    </xf>
    <xf numFmtId="42" fontId="0" fillId="2" borderId="0" xfId="0" applyNumberFormat="1" applyFill="1">
      <alignment vertical="center"/>
    </xf>
    <xf numFmtId="42" fontId="0" fillId="2" borderId="19" xfId="0" applyNumberFormat="1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 wrapText="1"/>
    </xf>
    <xf numFmtId="42" fontId="12" fillId="2" borderId="13" xfId="0" applyNumberFormat="1" applyFont="1" applyFill="1" applyBorder="1" applyAlignment="1">
      <alignment vertical="center" wrapText="1"/>
    </xf>
    <xf numFmtId="42" fontId="14" fillId="2" borderId="0" xfId="0" applyNumberFormat="1" applyFont="1" applyFill="1" applyBorder="1" applyAlignment="1">
      <alignment horizontal="left" vertical="center" wrapText="1"/>
    </xf>
    <xf numFmtId="42" fontId="14" fillId="2" borderId="13" xfId="0" applyNumberFormat="1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42" fontId="14" fillId="0" borderId="20" xfId="0" applyNumberFormat="1" applyFont="1" applyFill="1" applyBorder="1" applyAlignment="1">
      <alignment horizontal="left" vertical="center" wrapText="1"/>
    </xf>
    <xf numFmtId="42" fontId="0" fillId="0" borderId="0" xfId="0" applyNumberFormat="1" applyFill="1">
      <alignment vertical="center"/>
    </xf>
    <xf numFmtId="42" fontId="0" fillId="0" borderId="19" xfId="0" applyNumberFormat="1" applyFill="1" applyBorder="1">
      <alignment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left" vertical="center"/>
    </xf>
    <xf numFmtId="0" fontId="18" fillId="0" borderId="24" xfId="0" applyFont="1" applyFill="1" applyBorder="1" applyAlignment="1">
      <alignment horizontal="left" vertical="center"/>
    </xf>
    <xf numFmtId="42" fontId="0" fillId="0" borderId="0" xfId="0" applyNumberFormat="1" applyFill="1" applyBorder="1">
      <alignment vertical="center"/>
    </xf>
    <xf numFmtId="42" fontId="0" fillId="0" borderId="13" xfId="0" applyNumberFormat="1" applyFill="1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2" fontId="12" fillId="0" borderId="13" xfId="0" applyNumberFormat="1" applyFont="1" applyFill="1" applyBorder="1" applyAlignment="1">
      <alignment vertical="center" wrapText="1"/>
    </xf>
    <xf numFmtId="42" fontId="14" fillId="0" borderId="13" xfId="0" applyNumberFormat="1" applyFont="1" applyFill="1" applyBorder="1" applyAlignment="1">
      <alignment horizontal="left" vertical="center" wrapText="1"/>
    </xf>
    <xf numFmtId="42" fontId="19" fillId="0" borderId="12" xfId="0" applyNumberFormat="1" applyFont="1" applyFill="1" applyBorder="1" applyAlignment="1">
      <alignment horizontal="left" vertical="center" wrapText="1"/>
    </xf>
    <xf numFmtId="42" fontId="20" fillId="0" borderId="0" xfId="0" applyNumberFormat="1" applyFont="1" applyFill="1" applyBorder="1" applyAlignment="1">
      <alignment horizontal="left" vertical="center" wrapText="1"/>
    </xf>
    <xf numFmtId="42" fontId="20" fillId="0" borderId="13" xfId="0" applyNumberFormat="1" applyFont="1" applyFill="1" applyBorder="1" applyAlignment="1">
      <alignment horizontal="left" vertical="center" wrapText="1"/>
    </xf>
    <xf numFmtId="42" fontId="19" fillId="0" borderId="20" xfId="0" applyNumberFormat="1" applyFont="1" applyFill="1" applyBorder="1" applyAlignment="1">
      <alignment horizontal="left" vertical="center" wrapText="1"/>
    </xf>
    <xf numFmtId="42" fontId="19" fillId="0" borderId="0" xfId="0" applyNumberFormat="1" applyFont="1" applyFill="1" applyBorder="1" applyAlignment="1">
      <alignment horizontal="left" vertical="center" wrapText="1"/>
    </xf>
    <xf numFmtId="42" fontId="19" fillId="0" borderId="13" xfId="0" applyNumberFormat="1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20" fontId="9" fillId="0" borderId="7" xfId="0" applyNumberFormat="1" applyFont="1" applyBorder="1" applyAlignment="1">
      <alignment horizontal="center" vertical="center" wrapText="1"/>
    </xf>
    <xf numFmtId="20" fontId="9" fillId="0" borderId="6" xfId="0" applyNumberFormat="1" applyFont="1" applyBorder="1" applyAlignment="1">
      <alignment horizontal="center" vertical="center" wrapText="1"/>
    </xf>
    <xf numFmtId="0" fontId="0" fillId="0" borderId="13" xfId="0" applyFill="1" applyBorder="1">
      <alignment vertical="center"/>
    </xf>
    <xf numFmtId="0" fontId="0" fillId="0" borderId="0" xfId="0" applyBorder="1">
      <alignment vertical="center"/>
    </xf>
    <xf numFmtId="0" fontId="19" fillId="0" borderId="12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1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20" xfId="0" applyBorder="1">
      <alignment vertical="center"/>
    </xf>
    <xf numFmtId="0" fontId="11" fillId="3" borderId="20" xfId="0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19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20" fillId="2" borderId="0" xfId="0" applyFont="1" applyFill="1" applyBorder="1" applyAlignment="1">
      <alignment horizontal="left" vertical="center" wrapText="1"/>
    </xf>
    <xf numFmtId="0" fontId="20" fillId="2" borderId="19" xfId="0" applyFont="1" applyFill="1" applyBorder="1" applyAlignment="1">
      <alignment horizontal="left" vertical="center" wrapText="1"/>
    </xf>
    <xf numFmtId="0" fontId="0" fillId="0" borderId="31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0" xfId="0" applyFill="1" applyBorder="1">
      <alignment vertical="center"/>
    </xf>
    <xf numFmtId="0" fontId="11" fillId="0" borderId="19" xfId="0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11" fillId="0" borderId="20" xfId="0" applyFont="1" applyBorder="1">
      <alignment vertical="center"/>
    </xf>
    <xf numFmtId="0" fontId="7" fillId="3" borderId="20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7" fillId="3" borderId="19" xfId="0" applyFont="1" applyFill="1" applyBorder="1">
      <alignment vertical="center"/>
    </xf>
    <xf numFmtId="0" fontId="20" fillId="0" borderId="19" xfId="0" applyFont="1" applyFill="1" applyBorder="1" applyAlignment="1">
      <alignment horizontal="left" vertical="center" wrapText="1"/>
    </xf>
    <xf numFmtId="42" fontId="14" fillId="0" borderId="19" xfId="0" applyNumberFormat="1" applyFont="1" applyFill="1" applyBorder="1" applyAlignment="1">
      <alignment horizontal="left" vertical="center" wrapText="1"/>
    </xf>
    <xf numFmtId="6" fontId="11" fillId="0" borderId="19" xfId="0" applyNumberFormat="1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right" vertical="center"/>
    </xf>
    <xf numFmtId="0" fontId="11" fillId="0" borderId="2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0" fontId="14" fillId="0" borderId="14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1" fillId="2" borderId="0" xfId="0" applyFont="1" applyFill="1">
      <alignment vertical="center"/>
    </xf>
    <xf numFmtId="0" fontId="24" fillId="2" borderId="2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/>
    </xf>
    <xf numFmtId="0" fontId="24" fillId="2" borderId="19" xfId="0" applyFont="1" applyFill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>
      <alignment vertical="center"/>
    </xf>
    <xf numFmtId="0" fontId="11" fillId="0" borderId="2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42" fontId="14" fillId="2" borderId="19" xfId="0" applyNumberFormat="1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2" borderId="32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33" xfId="0" applyFont="1" applyFill="1" applyBorder="1" applyAlignment="1">
      <alignment horizontal="left" vertical="center"/>
    </xf>
    <xf numFmtId="3" fontId="12" fillId="3" borderId="12" xfId="0" applyNumberFormat="1" applyFont="1" applyFill="1" applyBorder="1" applyAlignment="1">
      <alignment horizontal="left" vertical="center"/>
    </xf>
    <xf numFmtId="3" fontId="12" fillId="3" borderId="0" xfId="0" applyNumberFormat="1" applyFont="1" applyFill="1" applyBorder="1" applyAlignment="1">
      <alignment horizontal="left" vertical="center"/>
    </xf>
    <xf numFmtId="3" fontId="12" fillId="3" borderId="13" xfId="0" applyNumberFormat="1" applyFont="1" applyFill="1" applyBorder="1" applyAlignment="1">
      <alignment horizontal="left" vertical="center"/>
    </xf>
    <xf numFmtId="0" fontId="11" fillId="3" borderId="0" xfId="0" applyFont="1" applyFill="1">
      <alignment vertical="center"/>
    </xf>
    <xf numFmtId="0" fontId="11" fillId="2" borderId="20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left" vertical="center"/>
    </xf>
    <xf numFmtId="0" fontId="11" fillId="2" borderId="34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19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33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24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28" fillId="2" borderId="19" xfId="0" applyFont="1" applyFill="1" applyBorder="1">
      <alignment vertical="center"/>
    </xf>
    <xf numFmtId="20" fontId="9" fillId="0" borderId="17" xfId="0" applyNumberFormat="1" applyFont="1" applyBorder="1" applyAlignment="1">
      <alignment horizontal="center" vertical="center" wrapText="1"/>
    </xf>
    <xf numFmtId="20" fontId="9" fillId="0" borderId="14" xfId="0" applyNumberFormat="1" applyFont="1" applyBorder="1" applyAlignment="1">
      <alignment vertical="center" wrapText="1"/>
    </xf>
    <xf numFmtId="20" fontId="10" fillId="0" borderId="8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20" fontId="9" fillId="0" borderId="40" xfId="0" applyNumberFormat="1" applyFont="1" applyBorder="1" applyAlignment="1">
      <alignment vertical="center" wrapText="1"/>
    </xf>
    <xf numFmtId="20" fontId="9" fillId="0" borderId="41" xfId="0" applyNumberFormat="1" applyFont="1" applyBorder="1" applyAlignment="1">
      <alignment vertical="center" wrapText="1"/>
    </xf>
  </cellXfs>
  <cellStyles count="3">
    <cellStyle name="쉼표 [0]" xfId="1" builtinId="6"/>
    <cellStyle name="통화 [0]" xfId="2" builtinId="7"/>
    <cellStyle name="표준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133351</xdr:colOff>
      <xdr:row>46</xdr:row>
      <xdr:rowOff>19051</xdr:rowOff>
    </xdr:from>
    <xdr:to>
      <xdr:col>6</xdr:col>
      <xdr:colOff>676275</xdr:colOff>
      <xdr:row>55</xdr:row>
      <xdr:rowOff>75170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05276" y="10944226"/>
          <a:ext cx="2076449" cy="198016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54"/>
  <sheetViews>
    <sheetView topLeftCell="A13" zoomScaleNormal="100" workbookViewId="0">
      <selection activeCell="A25" sqref="A25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1"/>
      <c r="B3" s="1"/>
      <c r="C3" s="1"/>
      <c r="D3" s="1"/>
      <c r="E3" s="1"/>
      <c r="F3" s="1"/>
      <c r="G3" s="942" t="s">
        <v>26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5</v>
      </c>
      <c r="C8" s="944"/>
      <c r="D8" s="7" t="s">
        <v>6</v>
      </c>
      <c r="E8" s="7" t="s">
        <v>7</v>
      </c>
      <c r="F8" s="944" t="s">
        <v>8</v>
      </c>
      <c r="G8" s="944"/>
      <c r="H8" s="944"/>
    </row>
    <row r="9" spans="1:8" ht="17.25" customHeight="1">
      <c r="A9" s="944"/>
      <c r="B9" s="946"/>
      <c r="C9" s="947"/>
      <c r="D9" s="8"/>
      <c r="E9" s="7"/>
      <c r="F9" s="944"/>
      <c r="G9" s="944"/>
      <c r="H9" s="944"/>
    </row>
    <row r="10" spans="1:8" ht="17.25">
      <c r="A10" s="944"/>
      <c r="B10" s="946"/>
      <c r="C10" s="948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0"/>
      <c r="E11" s="9"/>
      <c r="F11" s="944"/>
      <c r="G11" s="944"/>
      <c r="H11" s="944"/>
    </row>
    <row r="12" spans="1:8" ht="17.25">
      <c r="A12" s="944"/>
      <c r="B12" s="946"/>
      <c r="C12" s="948"/>
      <c r="D12" s="7"/>
      <c r="E12" s="7"/>
      <c r="F12" s="944"/>
      <c r="G12" s="944"/>
      <c r="H12" s="944"/>
    </row>
    <row r="13" spans="1:8" ht="17.25">
      <c r="A13" s="944"/>
      <c r="B13" s="946"/>
      <c r="C13" s="948"/>
      <c r="D13" s="7"/>
      <c r="E13" s="7"/>
      <c r="F13" s="944"/>
      <c r="G13" s="944"/>
      <c r="H13" s="944"/>
    </row>
    <row r="14" spans="1:8" ht="17.25">
      <c r="A14" s="945"/>
      <c r="B14" s="949"/>
      <c r="C14" s="950"/>
      <c r="D14" s="11"/>
      <c r="E14" s="7"/>
      <c r="F14" s="951"/>
      <c r="G14" s="951"/>
      <c r="H14" s="951"/>
    </row>
    <row r="15" spans="1:8" ht="17.25">
      <c r="A15" s="945" t="s">
        <v>9</v>
      </c>
      <c r="B15" s="946">
        <v>0.3125</v>
      </c>
      <c r="C15" s="947"/>
      <c r="D15" s="12" t="s">
        <v>72</v>
      </c>
      <c r="E15" s="13">
        <v>6</v>
      </c>
      <c r="F15" s="952"/>
      <c r="G15" s="953"/>
      <c r="H15" s="954"/>
    </row>
    <row r="16" spans="1:8" ht="17.25">
      <c r="A16" s="945"/>
      <c r="B16" s="946">
        <v>0.29166666666666669</v>
      </c>
      <c r="C16" s="947"/>
      <c r="D16" s="12" t="s">
        <v>73</v>
      </c>
      <c r="E16" s="13">
        <v>5</v>
      </c>
      <c r="F16" s="950"/>
      <c r="G16" s="950"/>
      <c r="H16" s="950"/>
    </row>
    <row r="17" spans="1:8" ht="17.25">
      <c r="A17" s="945"/>
      <c r="B17" s="946"/>
      <c r="C17" s="947"/>
      <c r="D17" s="12"/>
      <c r="E17" s="7"/>
      <c r="F17" s="955"/>
      <c r="G17" s="955"/>
      <c r="H17" s="955"/>
    </row>
    <row r="18" spans="1:8" ht="17.25" customHeight="1">
      <c r="A18" s="945"/>
      <c r="B18" s="946"/>
      <c r="C18" s="947"/>
      <c r="D18" s="14"/>
      <c r="E18" s="7"/>
      <c r="F18" s="944"/>
      <c r="G18" s="944"/>
      <c r="H18" s="944"/>
    </row>
    <row r="19" spans="1:8" ht="17.25">
      <c r="A19" s="945"/>
      <c r="B19" s="946"/>
      <c r="C19" s="947"/>
      <c r="D19" s="15"/>
      <c r="E19" s="7"/>
      <c r="F19" s="944"/>
      <c r="G19" s="944"/>
      <c r="H19" s="944"/>
    </row>
    <row r="20" spans="1:8" ht="17.25">
      <c r="A20" s="945"/>
      <c r="B20" s="949"/>
      <c r="C20" s="950"/>
      <c r="D20" s="15"/>
      <c r="E20" s="7"/>
      <c r="F20" s="944"/>
      <c r="G20" s="944"/>
      <c r="H20" s="944"/>
    </row>
    <row r="21" spans="1:8" ht="17.25">
      <c r="A21" s="945"/>
      <c r="B21" s="949"/>
      <c r="C21" s="949"/>
      <c r="D21" s="15"/>
      <c r="E21" s="7"/>
      <c r="F21" s="945"/>
      <c r="G21" s="965"/>
      <c r="H21" s="947"/>
    </row>
    <row r="22" spans="1:8" ht="17.25">
      <c r="A22" s="945"/>
      <c r="B22" s="949"/>
      <c r="C22" s="950"/>
      <c r="D22" s="16"/>
      <c r="E22" s="7"/>
      <c r="F22" s="944"/>
      <c r="G22" s="944"/>
      <c r="H22" s="944"/>
    </row>
    <row r="23" spans="1:8" ht="17.25" customHeight="1">
      <c r="A23" s="956" t="s">
        <v>1442</v>
      </c>
      <c r="B23" s="957"/>
      <c r="C23" s="957"/>
      <c r="D23" s="958"/>
      <c r="E23" s="962" t="s">
        <v>58</v>
      </c>
      <c r="F23" s="963"/>
      <c r="G23" s="963"/>
      <c r="H23" s="964"/>
    </row>
    <row r="24" spans="1:8" ht="17.25" customHeight="1">
      <c r="A24" s="959"/>
      <c r="B24" s="960"/>
      <c r="C24" s="960"/>
      <c r="D24" s="961"/>
      <c r="E24" s="959"/>
      <c r="F24" s="960"/>
      <c r="G24" s="960"/>
      <c r="H24" s="961"/>
    </row>
    <row r="25" spans="1:8" ht="17.25">
      <c r="A25" s="7" t="s">
        <v>10</v>
      </c>
      <c r="B25" s="944" t="s">
        <v>27</v>
      </c>
      <c r="C25" s="944"/>
      <c r="D25" s="944"/>
      <c r="E25" s="7" t="s">
        <v>11</v>
      </c>
      <c r="F25" s="945" t="s">
        <v>59</v>
      </c>
      <c r="G25" s="965"/>
      <c r="H25" s="947"/>
    </row>
    <row r="26" spans="1:8" ht="17.25">
      <c r="A26" s="7" t="s">
        <v>12</v>
      </c>
      <c r="B26" s="944" t="s">
        <v>13</v>
      </c>
      <c r="C26" s="944"/>
      <c r="D26" s="944"/>
      <c r="E26" s="7" t="s">
        <v>14</v>
      </c>
      <c r="F26" s="944" t="s">
        <v>47</v>
      </c>
      <c r="G26" s="944"/>
      <c r="H26" s="944"/>
    </row>
    <row r="27" spans="1:8" ht="17.25">
      <c r="A27" s="7" t="s">
        <v>15</v>
      </c>
      <c r="B27" s="944" t="s">
        <v>28</v>
      </c>
      <c r="C27" s="944"/>
      <c r="D27" s="944"/>
      <c r="E27" s="7" t="s">
        <v>16</v>
      </c>
      <c r="F27" s="944"/>
      <c r="G27" s="944"/>
      <c r="H27" s="944"/>
    </row>
    <row r="28" spans="1:8" ht="17.25" customHeight="1">
      <c r="A28" s="7" t="s">
        <v>17</v>
      </c>
      <c r="B28" s="944" t="s">
        <v>29</v>
      </c>
      <c r="C28" s="944"/>
      <c r="D28" s="944"/>
      <c r="E28" s="7" t="s">
        <v>18</v>
      </c>
      <c r="F28" s="944" t="s">
        <v>60</v>
      </c>
      <c r="G28" s="944"/>
      <c r="H28" s="944"/>
    </row>
    <row r="29" spans="1:8" ht="17.25">
      <c r="A29" s="7" t="s">
        <v>19</v>
      </c>
      <c r="B29" s="944" t="s">
        <v>30</v>
      </c>
      <c r="C29" s="944"/>
      <c r="D29" s="944"/>
      <c r="E29" s="7" t="s">
        <v>20</v>
      </c>
      <c r="F29" s="944" t="s">
        <v>46</v>
      </c>
      <c r="G29" s="944"/>
      <c r="H29" s="944"/>
    </row>
    <row r="30" spans="1:8" ht="17.25">
      <c r="A30" s="7"/>
      <c r="B30" s="944"/>
      <c r="C30" s="944"/>
      <c r="D30" s="944"/>
      <c r="E30" s="7" t="s">
        <v>21</v>
      </c>
      <c r="F30" s="944" t="s">
        <v>47</v>
      </c>
      <c r="G30" s="944"/>
      <c r="H30" s="944"/>
    </row>
    <row r="31" spans="1:8" ht="17.25">
      <c r="A31" s="7"/>
      <c r="B31" s="944"/>
      <c r="C31" s="944"/>
      <c r="D31" s="944"/>
      <c r="E31" s="7" t="s">
        <v>22</v>
      </c>
      <c r="F31" s="944" t="s">
        <v>23</v>
      </c>
      <c r="G31" s="944"/>
      <c r="H31" s="944"/>
    </row>
    <row r="32" spans="1:8">
      <c r="A32" s="17"/>
      <c r="B32" s="970"/>
      <c r="C32" s="970"/>
      <c r="D32" s="970"/>
      <c r="E32" s="17"/>
      <c r="F32" s="970"/>
      <c r="G32" s="970"/>
      <c r="H32" s="970"/>
    </row>
    <row r="33" spans="1:8" ht="24">
      <c r="A33" s="971" t="s">
        <v>24</v>
      </c>
      <c r="B33" s="971"/>
      <c r="C33" s="971"/>
      <c r="D33" s="971"/>
      <c r="E33" s="971"/>
      <c r="F33" s="971"/>
      <c r="G33" s="971"/>
      <c r="H33" s="971"/>
    </row>
    <row r="34" spans="1:8" ht="20.25" customHeight="1">
      <c r="A34" s="972" t="s">
        <v>31</v>
      </c>
      <c r="B34" s="973"/>
      <c r="C34" s="973"/>
      <c r="D34" s="974"/>
      <c r="E34" s="972" t="s">
        <v>37</v>
      </c>
      <c r="F34" s="973"/>
      <c r="G34" s="973"/>
      <c r="H34" s="974"/>
    </row>
    <row r="35" spans="1:8" ht="19.5" customHeight="1">
      <c r="A35" s="966" t="s">
        <v>32</v>
      </c>
      <c r="B35" s="967"/>
      <c r="C35" s="967"/>
      <c r="D35" s="968"/>
      <c r="E35" s="966" t="s">
        <v>38</v>
      </c>
      <c r="F35" s="967"/>
      <c r="G35" s="967"/>
      <c r="H35" s="969"/>
    </row>
    <row r="36" spans="1:8" ht="16.5" customHeight="1">
      <c r="A36" s="966" t="s">
        <v>33</v>
      </c>
      <c r="B36" s="967"/>
      <c r="C36" s="967"/>
      <c r="D36" s="968"/>
      <c r="E36" s="975"/>
      <c r="F36" s="976"/>
      <c r="G36" s="976"/>
      <c r="H36" s="977"/>
    </row>
    <row r="37" spans="1:8" ht="17.25" customHeight="1">
      <c r="A37" s="972" t="s">
        <v>34</v>
      </c>
      <c r="B37" s="973"/>
      <c r="C37" s="973"/>
      <c r="D37" s="974"/>
      <c r="E37" s="972" t="s">
        <v>39</v>
      </c>
      <c r="F37" s="973"/>
      <c r="G37" s="973"/>
      <c r="H37" s="974"/>
    </row>
    <row r="38" spans="1:8" ht="16.5" customHeight="1">
      <c r="A38" s="966" t="s">
        <v>35</v>
      </c>
      <c r="B38" s="967"/>
      <c r="C38" s="967"/>
      <c r="D38" s="968"/>
      <c r="E38" s="978" t="s">
        <v>40</v>
      </c>
      <c r="F38" s="976"/>
      <c r="G38" s="976"/>
      <c r="H38" s="979"/>
    </row>
    <row r="39" spans="1:8" ht="17.25" customHeight="1">
      <c r="A39" s="966" t="s">
        <v>36</v>
      </c>
      <c r="B39" s="967"/>
      <c r="C39" s="967"/>
      <c r="D39" s="968"/>
      <c r="E39" s="978" t="s">
        <v>41</v>
      </c>
      <c r="F39" s="976"/>
      <c r="G39" s="976"/>
      <c r="H39" s="979"/>
    </row>
    <row r="40" spans="1:8" ht="17.25" customHeight="1">
      <c r="A40" s="966"/>
      <c r="B40" s="967"/>
      <c r="C40" s="967"/>
      <c r="D40" s="968"/>
      <c r="E40" s="972" t="s">
        <v>42</v>
      </c>
      <c r="F40" s="973"/>
      <c r="G40" s="973"/>
      <c r="H40" s="974"/>
    </row>
    <row r="41" spans="1:8" ht="17.25" customHeight="1">
      <c r="A41" s="966"/>
      <c r="B41" s="967"/>
      <c r="C41" s="967"/>
      <c r="D41" s="968"/>
      <c r="E41" s="975" t="s">
        <v>43</v>
      </c>
      <c r="F41" s="976"/>
      <c r="G41" s="976"/>
      <c r="H41" s="977"/>
    </row>
    <row r="42" spans="1:8" ht="17.25" customHeight="1">
      <c r="A42" s="966"/>
      <c r="B42" s="967"/>
      <c r="C42" s="967"/>
      <c r="D42" s="968"/>
      <c r="E42" s="980" t="s">
        <v>44</v>
      </c>
      <c r="F42" s="981"/>
      <c r="G42" s="981"/>
      <c r="H42" s="982"/>
    </row>
    <row r="43" spans="1:8" ht="17.25" customHeight="1">
      <c r="A43" s="966"/>
      <c r="B43" s="967"/>
      <c r="C43" s="967"/>
      <c r="D43" s="969"/>
      <c r="E43" s="980" t="s">
        <v>45</v>
      </c>
      <c r="F43" s="981"/>
      <c r="G43" s="981"/>
      <c r="H43" s="982"/>
    </row>
    <row r="44" spans="1:8" ht="17.25" customHeight="1">
      <c r="A44" s="966"/>
      <c r="B44" s="967"/>
      <c r="C44" s="967"/>
      <c r="D44" s="969"/>
      <c r="E44" s="975"/>
      <c r="F44" s="976"/>
      <c r="G44" s="976"/>
      <c r="H44" s="977"/>
    </row>
    <row r="45" spans="1:8" ht="17.25" customHeight="1">
      <c r="A45" s="989"/>
      <c r="B45" s="990"/>
      <c r="C45" s="990"/>
      <c r="D45" s="991"/>
      <c r="E45" s="975"/>
      <c r="F45" s="976"/>
      <c r="G45" s="976"/>
      <c r="H45" s="977"/>
    </row>
    <row r="46" spans="1:8" ht="17.25" customHeight="1">
      <c r="A46" s="966"/>
      <c r="B46" s="967"/>
      <c r="C46" s="967"/>
      <c r="D46" s="969"/>
      <c r="E46" s="992"/>
      <c r="F46" s="976"/>
      <c r="G46" s="976"/>
      <c r="H46" s="979"/>
    </row>
    <row r="47" spans="1:8">
      <c r="A47" s="993"/>
      <c r="B47" s="994"/>
      <c r="C47" s="994"/>
      <c r="D47" s="995"/>
      <c r="E47" s="996"/>
      <c r="F47" s="997"/>
      <c r="G47" s="997"/>
      <c r="H47" s="998"/>
    </row>
    <row r="48" spans="1:8">
      <c r="A48" s="983"/>
      <c r="B48" s="984"/>
      <c r="C48" s="984"/>
      <c r="D48" s="985"/>
      <c r="E48" s="986"/>
      <c r="F48" s="987"/>
      <c r="G48" s="987"/>
      <c r="H48" s="988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48:D48"/>
    <mergeCell ref="E48:H48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54"/>
  <sheetViews>
    <sheetView topLeftCell="A22" zoomScaleNormal="100" workbookViewId="0">
      <selection activeCell="A40" sqref="A40:D40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1"/>
      <c r="B3" s="1"/>
      <c r="C3" s="1"/>
      <c r="D3" s="1"/>
      <c r="E3" s="1"/>
      <c r="F3" s="1"/>
      <c r="G3" s="942" t="s">
        <v>83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5</v>
      </c>
      <c r="C8" s="944"/>
      <c r="D8" s="7" t="s">
        <v>6</v>
      </c>
      <c r="E8" s="7" t="s">
        <v>7</v>
      </c>
      <c r="F8" s="944" t="s">
        <v>8</v>
      </c>
      <c r="G8" s="944"/>
      <c r="H8" s="944"/>
    </row>
    <row r="9" spans="1:8" ht="17.25" customHeight="1">
      <c r="A9" s="944"/>
      <c r="B9" s="946">
        <v>0.5</v>
      </c>
      <c r="C9" s="947"/>
      <c r="D9" s="8" t="s">
        <v>61</v>
      </c>
      <c r="E9" s="7">
        <v>3</v>
      </c>
      <c r="F9" s="944"/>
      <c r="G9" s="944"/>
      <c r="H9" s="944"/>
    </row>
    <row r="10" spans="1:8" ht="17.25">
      <c r="A10" s="944"/>
      <c r="B10" s="946">
        <v>0.52083333333333337</v>
      </c>
      <c r="C10" s="948"/>
      <c r="D10" s="8" t="s">
        <v>62</v>
      </c>
      <c r="E10" s="9">
        <v>3</v>
      </c>
      <c r="F10" s="944"/>
      <c r="G10" s="944"/>
      <c r="H10" s="944"/>
    </row>
    <row r="11" spans="1:8" ht="17.25">
      <c r="A11" s="944"/>
      <c r="B11" s="946">
        <v>0.52083333333333337</v>
      </c>
      <c r="C11" s="948"/>
      <c r="D11" s="10" t="s">
        <v>63</v>
      </c>
      <c r="E11" s="9">
        <v>3</v>
      </c>
      <c r="F11" s="944" t="s">
        <v>64</v>
      </c>
      <c r="G11" s="944"/>
      <c r="H11" s="944"/>
    </row>
    <row r="12" spans="1:8" ht="17.25">
      <c r="A12" s="944"/>
      <c r="B12" s="946"/>
      <c r="C12" s="948"/>
      <c r="D12" s="7"/>
      <c r="E12" s="7"/>
      <c r="F12" s="944"/>
      <c r="G12" s="944"/>
      <c r="H12" s="944"/>
    </row>
    <row r="13" spans="1:8" ht="17.25">
      <c r="A13" s="944"/>
      <c r="B13" s="946"/>
      <c r="C13" s="948"/>
      <c r="D13" s="7"/>
      <c r="E13" s="7"/>
      <c r="F13" s="944"/>
      <c r="G13" s="944"/>
      <c r="H13" s="944"/>
    </row>
    <row r="14" spans="1:8" ht="17.25">
      <c r="A14" s="945"/>
      <c r="B14" s="949"/>
      <c r="C14" s="950"/>
      <c r="D14" s="11"/>
      <c r="E14" s="7"/>
      <c r="F14" s="951"/>
      <c r="G14" s="951"/>
      <c r="H14" s="951"/>
    </row>
    <row r="15" spans="1:8" ht="17.25">
      <c r="A15" s="945" t="s">
        <v>9</v>
      </c>
      <c r="B15" s="946">
        <v>0.29166666666666669</v>
      </c>
      <c r="C15" s="947"/>
      <c r="D15" s="12" t="s">
        <v>65</v>
      </c>
      <c r="E15" s="13">
        <v>7</v>
      </c>
      <c r="F15" s="952" t="s">
        <v>66</v>
      </c>
      <c r="G15" s="953"/>
      <c r="H15" s="954"/>
    </row>
    <row r="16" spans="1:8" ht="17.25">
      <c r="A16" s="945"/>
      <c r="B16" s="946">
        <v>0.3125</v>
      </c>
      <c r="C16" s="947"/>
      <c r="D16" s="12" t="s">
        <v>74</v>
      </c>
      <c r="E16" s="13">
        <v>3</v>
      </c>
      <c r="F16" s="950"/>
      <c r="G16" s="950"/>
      <c r="H16" s="950"/>
    </row>
    <row r="17" spans="1:8" ht="17.25">
      <c r="A17" s="945"/>
      <c r="B17" s="946"/>
      <c r="C17" s="947"/>
      <c r="D17" s="12"/>
      <c r="E17" s="7"/>
      <c r="F17" s="955"/>
      <c r="G17" s="955"/>
      <c r="H17" s="955"/>
    </row>
    <row r="18" spans="1:8" ht="17.25" customHeight="1">
      <c r="A18" s="945"/>
      <c r="B18" s="946"/>
      <c r="C18" s="947"/>
      <c r="D18" s="14"/>
      <c r="E18" s="7"/>
      <c r="F18" s="944"/>
      <c r="G18" s="944"/>
      <c r="H18" s="944"/>
    </row>
    <row r="19" spans="1:8" ht="17.25">
      <c r="A19" s="945"/>
      <c r="B19" s="946"/>
      <c r="C19" s="947"/>
      <c r="D19" s="15"/>
      <c r="E19" s="7"/>
      <c r="F19" s="944"/>
      <c r="G19" s="944"/>
      <c r="H19" s="944"/>
    </row>
    <row r="20" spans="1:8" ht="17.25">
      <c r="A20" s="945"/>
      <c r="B20" s="949"/>
      <c r="C20" s="950"/>
      <c r="D20" s="15"/>
      <c r="E20" s="7"/>
      <c r="F20" s="944"/>
      <c r="G20" s="944"/>
      <c r="H20" s="944"/>
    </row>
    <row r="21" spans="1:8" ht="17.25">
      <c r="A21" s="945"/>
      <c r="B21" s="949"/>
      <c r="C21" s="949"/>
      <c r="D21" s="15"/>
      <c r="E21" s="7"/>
      <c r="F21" s="945"/>
      <c r="G21" s="965"/>
      <c r="H21" s="947"/>
    </row>
    <row r="22" spans="1:8" ht="17.25">
      <c r="A22" s="945"/>
      <c r="B22" s="949"/>
      <c r="C22" s="950"/>
      <c r="D22" s="16"/>
      <c r="E22" s="7"/>
      <c r="F22" s="944"/>
      <c r="G22" s="944"/>
      <c r="H22" s="944"/>
    </row>
    <row r="23" spans="1:8" ht="17.25" customHeight="1">
      <c r="A23" s="956" t="s">
        <v>48</v>
      </c>
      <c r="B23" s="957"/>
      <c r="C23" s="957"/>
      <c r="D23" s="958"/>
      <c r="E23" s="962" t="s">
        <v>53</v>
      </c>
      <c r="F23" s="963"/>
      <c r="G23" s="963"/>
      <c r="H23" s="964"/>
    </row>
    <row r="24" spans="1:8" ht="17.25" customHeight="1">
      <c r="A24" s="959"/>
      <c r="B24" s="960"/>
      <c r="C24" s="960"/>
      <c r="D24" s="961"/>
      <c r="E24" s="959"/>
      <c r="F24" s="960"/>
      <c r="G24" s="960"/>
      <c r="H24" s="961"/>
    </row>
    <row r="25" spans="1:8" ht="17.25">
      <c r="A25" s="7" t="s">
        <v>10</v>
      </c>
      <c r="B25" s="944" t="s">
        <v>27</v>
      </c>
      <c r="C25" s="944"/>
      <c r="D25" s="944"/>
      <c r="E25" s="7" t="s">
        <v>11</v>
      </c>
      <c r="F25" s="945" t="s">
        <v>54</v>
      </c>
      <c r="G25" s="965"/>
      <c r="H25" s="947"/>
    </row>
    <row r="26" spans="1:8" ht="17.25">
      <c r="A26" s="7" t="s">
        <v>12</v>
      </c>
      <c r="B26" s="944" t="s">
        <v>49</v>
      </c>
      <c r="C26" s="944"/>
      <c r="D26" s="944"/>
      <c r="E26" s="7" t="s">
        <v>14</v>
      </c>
      <c r="F26" s="944" t="s">
        <v>55</v>
      </c>
      <c r="G26" s="944"/>
      <c r="H26" s="944"/>
    </row>
    <row r="27" spans="1:8" ht="17.25">
      <c r="A27" s="7" t="s">
        <v>15</v>
      </c>
      <c r="B27" s="944" t="s">
        <v>1439</v>
      </c>
      <c r="C27" s="944"/>
      <c r="D27" s="944"/>
      <c r="E27" s="7" t="s">
        <v>16</v>
      </c>
      <c r="F27" s="944"/>
      <c r="G27" s="944"/>
      <c r="H27" s="944"/>
    </row>
    <row r="28" spans="1:8" ht="17.25" customHeight="1">
      <c r="A28" s="7" t="s">
        <v>17</v>
      </c>
      <c r="B28" s="944" t="s">
        <v>51</v>
      </c>
      <c r="C28" s="944"/>
      <c r="D28" s="944"/>
      <c r="E28" s="7" t="s">
        <v>18</v>
      </c>
      <c r="F28" s="944"/>
      <c r="G28" s="944"/>
      <c r="H28" s="944"/>
    </row>
    <row r="29" spans="1:8" ht="17.25">
      <c r="A29" s="7" t="s">
        <v>19</v>
      </c>
      <c r="B29" s="944" t="s">
        <v>52</v>
      </c>
      <c r="C29" s="944"/>
      <c r="D29" s="944"/>
      <c r="E29" s="7" t="s">
        <v>20</v>
      </c>
      <c r="F29" s="944" t="s">
        <v>46</v>
      </c>
      <c r="G29" s="944"/>
      <c r="H29" s="944"/>
    </row>
    <row r="30" spans="1:8" ht="17.25">
      <c r="A30" s="7"/>
      <c r="B30" s="944"/>
      <c r="C30" s="944"/>
      <c r="D30" s="944"/>
      <c r="E30" s="7" t="s">
        <v>21</v>
      </c>
      <c r="F30" s="944" t="s">
        <v>56</v>
      </c>
      <c r="G30" s="944"/>
      <c r="H30" s="944"/>
    </row>
    <row r="31" spans="1:8" ht="17.25">
      <c r="A31" s="7"/>
      <c r="B31" s="944"/>
      <c r="C31" s="944"/>
      <c r="D31" s="944"/>
      <c r="E31" s="7" t="s">
        <v>22</v>
      </c>
      <c r="F31" s="944" t="s">
        <v>57</v>
      </c>
      <c r="G31" s="944"/>
      <c r="H31" s="944"/>
    </row>
    <row r="32" spans="1:8">
      <c r="A32" s="17"/>
      <c r="B32" s="970"/>
      <c r="C32" s="970"/>
      <c r="D32" s="970"/>
      <c r="E32" s="17"/>
      <c r="F32" s="970"/>
      <c r="G32" s="970"/>
      <c r="H32" s="970"/>
    </row>
    <row r="33" spans="1:8" ht="24">
      <c r="A33" s="971" t="s">
        <v>24</v>
      </c>
      <c r="B33" s="971"/>
      <c r="C33" s="971"/>
      <c r="D33" s="971"/>
      <c r="E33" s="971"/>
      <c r="F33" s="971"/>
      <c r="G33" s="971"/>
      <c r="H33" s="971"/>
    </row>
    <row r="34" spans="1:8" ht="20.25" customHeight="1">
      <c r="A34" s="972" t="s">
        <v>75</v>
      </c>
      <c r="B34" s="973"/>
      <c r="C34" s="973"/>
      <c r="D34" s="974"/>
      <c r="E34" s="972" t="s">
        <v>67</v>
      </c>
      <c r="F34" s="973"/>
      <c r="G34" s="973"/>
      <c r="H34" s="974"/>
    </row>
    <row r="35" spans="1:8" ht="19.5" customHeight="1">
      <c r="A35" s="966" t="s">
        <v>76</v>
      </c>
      <c r="B35" s="967"/>
      <c r="C35" s="967"/>
      <c r="D35" s="968"/>
      <c r="E35" s="966" t="s">
        <v>68</v>
      </c>
      <c r="F35" s="967"/>
      <c r="G35" s="967"/>
      <c r="H35" s="969"/>
    </row>
    <row r="36" spans="1:8" ht="16.5" customHeight="1">
      <c r="A36" s="966" t="s">
        <v>77</v>
      </c>
      <c r="B36" s="967"/>
      <c r="C36" s="967"/>
      <c r="D36" s="968"/>
      <c r="E36" s="975" t="s">
        <v>69</v>
      </c>
      <c r="F36" s="976"/>
      <c r="G36" s="976"/>
      <c r="H36" s="977"/>
    </row>
    <row r="37" spans="1:8" ht="17.25" customHeight="1">
      <c r="A37" s="972" t="s">
        <v>78</v>
      </c>
      <c r="B37" s="973"/>
      <c r="C37" s="973"/>
      <c r="D37" s="974"/>
      <c r="E37" s="972" t="s">
        <v>70</v>
      </c>
      <c r="F37" s="973"/>
      <c r="G37" s="973"/>
      <c r="H37" s="974"/>
    </row>
    <row r="38" spans="1:8" ht="16.5" customHeight="1">
      <c r="A38" s="966" t="s">
        <v>79</v>
      </c>
      <c r="B38" s="967"/>
      <c r="C38" s="967"/>
      <c r="D38" s="968"/>
      <c r="E38" s="978" t="s">
        <v>71</v>
      </c>
      <c r="F38" s="976"/>
      <c r="G38" s="976"/>
      <c r="H38" s="979"/>
    </row>
    <row r="39" spans="1:8" ht="17.25" customHeight="1">
      <c r="A39" s="972" t="s">
        <v>1441</v>
      </c>
      <c r="B39" s="973"/>
      <c r="C39" s="973"/>
      <c r="D39" s="974"/>
      <c r="E39" s="978"/>
      <c r="F39" s="976"/>
      <c r="G39" s="976"/>
      <c r="H39" s="979"/>
    </row>
    <row r="40" spans="1:8" ht="17.25" customHeight="1">
      <c r="A40" s="966"/>
      <c r="B40" s="967"/>
      <c r="C40" s="967"/>
      <c r="D40" s="968"/>
      <c r="E40" s="975"/>
      <c r="F40" s="976"/>
      <c r="G40" s="976"/>
      <c r="H40" s="977"/>
    </row>
    <row r="41" spans="1:8" ht="17.25" customHeight="1">
      <c r="A41" s="966"/>
      <c r="B41" s="967"/>
      <c r="C41" s="967"/>
      <c r="D41" s="968"/>
      <c r="E41" s="975"/>
      <c r="F41" s="976"/>
      <c r="G41" s="976"/>
      <c r="H41" s="977"/>
    </row>
    <row r="42" spans="1:8" ht="17.25" customHeight="1">
      <c r="A42" s="966"/>
      <c r="B42" s="967"/>
      <c r="C42" s="967"/>
      <c r="D42" s="968"/>
      <c r="E42" s="980"/>
      <c r="F42" s="981"/>
      <c r="G42" s="981"/>
      <c r="H42" s="982"/>
    </row>
    <row r="43" spans="1:8" ht="17.25" customHeight="1">
      <c r="A43" s="966"/>
      <c r="B43" s="967"/>
      <c r="C43" s="967"/>
      <c r="D43" s="969"/>
      <c r="E43" s="980"/>
      <c r="F43" s="981"/>
      <c r="G43" s="981"/>
      <c r="H43" s="982"/>
    </row>
    <row r="44" spans="1:8" ht="17.25" customHeight="1">
      <c r="A44" s="966"/>
      <c r="B44" s="967"/>
      <c r="C44" s="967"/>
      <c r="D44" s="969"/>
      <c r="E44" s="975"/>
      <c r="F44" s="976"/>
      <c r="G44" s="976"/>
      <c r="H44" s="977"/>
    </row>
    <row r="45" spans="1:8" ht="17.25" customHeight="1">
      <c r="A45" s="989"/>
      <c r="B45" s="990"/>
      <c r="C45" s="990"/>
      <c r="D45" s="991"/>
      <c r="E45" s="975"/>
      <c r="F45" s="976"/>
      <c r="G45" s="976"/>
      <c r="H45" s="977"/>
    </row>
    <row r="46" spans="1:8" ht="17.25" customHeight="1">
      <c r="A46" s="966"/>
      <c r="B46" s="967"/>
      <c r="C46" s="967"/>
      <c r="D46" s="969"/>
      <c r="E46" s="992"/>
      <c r="F46" s="976"/>
      <c r="G46" s="976"/>
      <c r="H46" s="979"/>
    </row>
    <row r="47" spans="1:8">
      <c r="A47" s="993"/>
      <c r="B47" s="994"/>
      <c r="C47" s="994"/>
      <c r="D47" s="995"/>
      <c r="E47" s="996"/>
      <c r="F47" s="997"/>
      <c r="G47" s="997"/>
      <c r="H47" s="998"/>
    </row>
    <row r="48" spans="1:8">
      <c r="A48" s="983"/>
      <c r="B48" s="984"/>
      <c r="C48" s="984"/>
      <c r="D48" s="985"/>
      <c r="E48" s="986"/>
      <c r="F48" s="987"/>
      <c r="G48" s="987"/>
      <c r="H48" s="988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8:D48"/>
    <mergeCell ref="E48:H48"/>
    <mergeCell ref="A45:D45"/>
    <mergeCell ref="E45:H45"/>
    <mergeCell ref="A46:D46"/>
    <mergeCell ref="E46:H46"/>
    <mergeCell ref="A47:D47"/>
    <mergeCell ref="E47:H47"/>
  </mergeCells>
  <phoneticPr fontId="3" type="noConversion"/>
  <pageMargins left="0.23622047244094491" right="0.15748031496062992" top="0.27559055118110237" bottom="0.1181102362204724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54"/>
  <sheetViews>
    <sheetView topLeftCell="A21" zoomScaleNormal="100" workbookViewId="0">
      <selection activeCell="A47" sqref="A47:D47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23"/>
      <c r="B3" s="23"/>
      <c r="C3" s="23"/>
      <c r="D3" s="23"/>
      <c r="E3" s="23"/>
      <c r="F3" s="23"/>
      <c r="G3" s="942" t="s">
        <v>80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5</v>
      </c>
      <c r="C8" s="944"/>
      <c r="D8" s="24" t="s">
        <v>6</v>
      </c>
      <c r="E8" s="24" t="s">
        <v>7</v>
      </c>
      <c r="F8" s="944" t="s">
        <v>8</v>
      </c>
      <c r="G8" s="944"/>
      <c r="H8" s="944"/>
    </row>
    <row r="9" spans="1:8" ht="17.25" customHeight="1">
      <c r="A9" s="944"/>
      <c r="B9" s="946" t="s">
        <v>84</v>
      </c>
      <c r="C9" s="947"/>
      <c r="D9" s="8" t="s">
        <v>86</v>
      </c>
      <c r="E9" s="24">
        <v>5</v>
      </c>
      <c r="F9" s="944"/>
      <c r="G9" s="944"/>
      <c r="H9" s="944"/>
    </row>
    <row r="10" spans="1:8" ht="17.25">
      <c r="A10" s="944"/>
      <c r="B10" s="946" t="s">
        <v>85</v>
      </c>
      <c r="C10" s="948"/>
      <c r="D10" s="8" t="s">
        <v>87</v>
      </c>
      <c r="E10" s="9">
        <v>5</v>
      </c>
      <c r="F10" s="944"/>
      <c r="G10" s="944"/>
      <c r="H10" s="944"/>
    </row>
    <row r="11" spans="1:8" ht="17.25">
      <c r="A11" s="944"/>
      <c r="B11" s="946" t="s">
        <v>85</v>
      </c>
      <c r="C11" s="948"/>
      <c r="D11" s="10" t="s">
        <v>88</v>
      </c>
      <c r="E11" s="9">
        <v>4</v>
      </c>
      <c r="F11" s="944"/>
      <c r="G11" s="944"/>
      <c r="H11" s="944"/>
    </row>
    <row r="12" spans="1:8" ht="17.25">
      <c r="A12" s="944"/>
      <c r="B12" s="946" t="s">
        <v>85</v>
      </c>
      <c r="C12" s="948"/>
      <c r="D12" s="28" t="s">
        <v>89</v>
      </c>
      <c r="E12" s="24">
        <v>4</v>
      </c>
      <c r="F12" s="944" t="s">
        <v>101</v>
      </c>
      <c r="G12" s="944"/>
      <c r="H12" s="944"/>
    </row>
    <row r="13" spans="1:8" ht="17.25">
      <c r="A13" s="944"/>
      <c r="B13" s="946" t="s">
        <v>85</v>
      </c>
      <c r="C13" s="948"/>
      <c r="D13" s="28" t="s">
        <v>90</v>
      </c>
      <c r="E13" s="24">
        <v>3</v>
      </c>
      <c r="F13" s="944"/>
      <c r="G13" s="944"/>
      <c r="H13" s="944"/>
    </row>
    <row r="14" spans="1:8" ht="17.25">
      <c r="A14" s="945"/>
      <c r="B14" s="949"/>
      <c r="C14" s="950"/>
      <c r="D14" s="26"/>
      <c r="E14" s="24"/>
      <c r="F14" s="951"/>
      <c r="G14" s="951"/>
      <c r="H14" s="951"/>
    </row>
    <row r="15" spans="1:8" ht="17.25">
      <c r="A15" s="945" t="s">
        <v>9</v>
      </c>
      <c r="B15" s="946" t="s">
        <v>91</v>
      </c>
      <c r="C15" s="947"/>
      <c r="D15" s="12" t="s">
        <v>96</v>
      </c>
      <c r="E15" s="25">
        <v>4</v>
      </c>
      <c r="F15" s="952"/>
      <c r="G15" s="953"/>
      <c r="H15" s="954"/>
    </row>
    <row r="16" spans="1:8" ht="17.25">
      <c r="A16" s="945"/>
      <c r="B16" s="946" t="s">
        <v>92</v>
      </c>
      <c r="C16" s="947"/>
      <c r="D16" s="12" t="s">
        <v>97</v>
      </c>
      <c r="E16" s="25">
        <v>3</v>
      </c>
      <c r="F16" s="950"/>
      <c r="G16" s="950"/>
      <c r="H16" s="950"/>
    </row>
    <row r="17" spans="1:8" ht="17.25">
      <c r="A17" s="945"/>
      <c r="B17" s="946" t="s">
        <v>93</v>
      </c>
      <c r="C17" s="947"/>
      <c r="D17" s="12" t="s">
        <v>98</v>
      </c>
      <c r="E17" s="24">
        <v>2</v>
      </c>
      <c r="F17" s="955"/>
      <c r="G17" s="955"/>
      <c r="H17" s="955"/>
    </row>
    <row r="18" spans="1:8" ht="17.25" customHeight="1">
      <c r="A18" s="945"/>
      <c r="B18" s="946" t="s">
        <v>93</v>
      </c>
      <c r="C18" s="947"/>
      <c r="D18" s="14" t="s">
        <v>100</v>
      </c>
      <c r="E18" s="24">
        <v>4</v>
      </c>
      <c r="F18" s="944" t="s">
        <v>101</v>
      </c>
      <c r="G18" s="944"/>
      <c r="H18" s="944"/>
    </row>
    <row r="19" spans="1:8" ht="17.25">
      <c r="A19" s="945"/>
      <c r="B19" s="946" t="s">
        <v>94</v>
      </c>
      <c r="C19" s="947"/>
      <c r="D19" s="29" t="s">
        <v>99</v>
      </c>
      <c r="E19" s="24">
        <v>2</v>
      </c>
      <c r="F19" s="944"/>
      <c r="G19" s="944"/>
      <c r="H19" s="944"/>
    </row>
    <row r="20" spans="1:8" ht="17.25">
      <c r="A20" s="945"/>
      <c r="B20" s="949" t="s">
        <v>95</v>
      </c>
      <c r="C20" s="950"/>
      <c r="D20" s="30" t="s">
        <v>127</v>
      </c>
      <c r="E20" s="24">
        <v>2</v>
      </c>
      <c r="F20" s="944"/>
      <c r="G20" s="944"/>
      <c r="H20" s="944"/>
    </row>
    <row r="21" spans="1:8" ht="17.25">
      <c r="A21" s="945"/>
      <c r="B21" s="949"/>
      <c r="C21" s="949"/>
      <c r="D21" s="27"/>
      <c r="E21" s="24"/>
      <c r="F21" s="945"/>
      <c r="G21" s="965"/>
      <c r="H21" s="947"/>
    </row>
    <row r="22" spans="1:8" ht="17.25">
      <c r="A22" s="945"/>
      <c r="B22" s="949"/>
      <c r="C22" s="950"/>
      <c r="D22" s="16"/>
      <c r="E22" s="24"/>
      <c r="F22" s="944"/>
      <c r="G22" s="944"/>
      <c r="H22" s="944"/>
    </row>
    <row r="23" spans="1:8" ht="17.25" customHeight="1">
      <c r="A23" s="956" t="s">
        <v>81</v>
      </c>
      <c r="B23" s="957"/>
      <c r="C23" s="957"/>
      <c r="D23" s="958"/>
      <c r="E23" s="962" t="s">
        <v>125</v>
      </c>
      <c r="F23" s="963"/>
      <c r="G23" s="963"/>
      <c r="H23" s="964"/>
    </row>
    <row r="24" spans="1:8" ht="17.25" customHeight="1">
      <c r="A24" s="959"/>
      <c r="B24" s="960"/>
      <c r="C24" s="960"/>
      <c r="D24" s="961"/>
      <c r="E24" s="959"/>
      <c r="F24" s="960"/>
      <c r="G24" s="960"/>
      <c r="H24" s="961"/>
    </row>
    <row r="25" spans="1:8" ht="17.25">
      <c r="A25" s="24" t="s">
        <v>10</v>
      </c>
      <c r="B25" s="944" t="s">
        <v>27</v>
      </c>
      <c r="C25" s="944"/>
      <c r="D25" s="944"/>
      <c r="E25" s="24" t="s">
        <v>11</v>
      </c>
      <c r="F25" s="945" t="s">
        <v>102</v>
      </c>
      <c r="G25" s="965"/>
      <c r="H25" s="947"/>
    </row>
    <row r="26" spans="1:8" ht="17.25">
      <c r="A26" s="24" t="s">
        <v>12</v>
      </c>
      <c r="B26" s="944" t="s">
        <v>29</v>
      </c>
      <c r="C26" s="944"/>
      <c r="D26" s="944"/>
      <c r="E26" s="24" t="s">
        <v>14</v>
      </c>
      <c r="F26" s="944" t="s">
        <v>103</v>
      </c>
      <c r="G26" s="944"/>
      <c r="H26" s="944"/>
    </row>
    <row r="27" spans="1:8" ht="17.25">
      <c r="A27" s="24" t="s">
        <v>15</v>
      </c>
      <c r="B27" s="944" t="s">
        <v>50</v>
      </c>
      <c r="C27" s="944"/>
      <c r="D27" s="944"/>
      <c r="E27" s="24" t="s">
        <v>16</v>
      </c>
      <c r="F27" s="944" t="s">
        <v>46</v>
      </c>
      <c r="G27" s="944"/>
      <c r="H27" s="944"/>
    </row>
    <row r="28" spans="1:8" ht="17.25" customHeight="1">
      <c r="A28" s="24" t="s">
        <v>17</v>
      </c>
      <c r="B28" s="944" t="s">
        <v>82</v>
      </c>
      <c r="C28" s="944"/>
      <c r="D28" s="944"/>
      <c r="E28" s="24" t="s">
        <v>18</v>
      </c>
      <c r="F28" s="944" t="s">
        <v>126</v>
      </c>
      <c r="G28" s="944"/>
      <c r="H28" s="944"/>
    </row>
    <row r="29" spans="1:8" ht="17.25">
      <c r="A29" s="24" t="s">
        <v>19</v>
      </c>
      <c r="B29" s="944" t="s">
        <v>27</v>
      </c>
      <c r="C29" s="944"/>
      <c r="D29" s="944"/>
      <c r="E29" s="24" t="s">
        <v>20</v>
      </c>
      <c r="F29" s="944" t="s">
        <v>57</v>
      </c>
      <c r="G29" s="944"/>
      <c r="H29" s="944"/>
    </row>
    <row r="30" spans="1:8" ht="17.25">
      <c r="A30" s="24"/>
      <c r="B30" s="944"/>
      <c r="C30" s="944"/>
      <c r="D30" s="944"/>
      <c r="E30" s="24" t="s">
        <v>21</v>
      </c>
      <c r="F30" s="944" t="s">
        <v>104</v>
      </c>
      <c r="G30" s="944"/>
      <c r="H30" s="944"/>
    </row>
    <row r="31" spans="1:8" ht="17.25">
      <c r="A31" s="24"/>
      <c r="B31" s="944"/>
      <c r="C31" s="944"/>
      <c r="D31" s="944"/>
      <c r="E31" s="24" t="s">
        <v>22</v>
      </c>
      <c r="F31" s="944" t="s">
        <v>23</v>
      </c>
      <c r="G31" s="944"/>
      <c r="H31" s="944"/>
    </row>
    <row r="32" spans="1:8">
      <c r="A32" s="17"/>
      <c r="B32" s="970"/>
      <c r="C32" s="970"/>
      <c r="D32" s="970"/>
      <c r="E32" s="17"/>
      <c r="F32" s="970"/>
      <c r="G32" s="970"/>
      <c r="H32" s="970"/>
    </row>
    <row r="33" spans="1:8" ht="24">
      <c r="A33" s="971" t="s">
        <v>24</v>
      </c>
      <c r="B33" s="971"/>
      <c r="C33" s="971"/>
      <c r="D33" s="971"/>
      <c r="E33" s="971"/>
      <c r="F33" s="971"/>
      <c r="G33" s="971"/>
      <c r="H33" s="971"/>
    </row>
    <row r="34" spans="1:8" ht="20.25" customHeight="1">
      <c r="A34" s="972" t="s">
        <v>105</v>
      </c>
      <c r="B34" s="973"/>
      <c r="C34" s="973"/>
      <c r="D34" s="974"/>
      <c r="E34" s="972" t="s">
        <v>116</v>
      </c>
      <c r="F34" s="973"/>
      <c r="G34" s="973"/>
      <c r="H34" s="974"/>
    </row>
    <row r="35" spans="1:8" ht="19.5" customHeight="1">
      <c r="A35" s="966" t="s">
        <v>106</v>
      </c>
      <c r="B35" s="967"/>
      <c r="C35" s="967"/>
      <c r="D35" s="968"/>
      <c r="E35" s="966" t="s">
        <v>117</v>
      </c>
      <c r="F35" s="967"/>
      <c r="G35" s="967"/>
      <c r="H35" s="969"/>
    </row>
    <row r="36" spans="1:8" ht="16.5" customHeight="1">
      <c r="A36" s="966" t="s">
        <v>107</v>
      </c>
      <c r="B36" s="967"/>
      <c r="C36" s="967"/>
      <c r="D36" s="968"/>
      <c r="E36" s="975"/>
      <c r="F36" s="976"/>
      <c r="G36" s="976"/>
      <c r="H36" s="977"/>
    </row>
    <row r="37" spans="1:8" ht="17.25" customHeight="1">
      <c r="A37" s="999" t="s">
        <v>108</v>
      </c>
      <c r="B37" s="967"/>
      <c r="C37" s="967"/>
      <c r="D37" s="969"/>
      <c r="E37" s="972" t="s">
        <v>118</v>
      </c>
      <c r="F37" s="973"/>
      <c r="G37" s="973"/>
      <c r="H37" s="974"/>
    </row>
    <row r="38" spans="1:8" ht="16.5" customHeight="1">
      <c r="A38" s="966" t="s">
        <v>109</v>
      </c>
      <c r="B38" s="967"/>
      <c r="C38" s="967"/>
      <c r="D38" s="968"/>
      <c r="E38" s="978" t="s">
        <v>106</v>
      </c>
      <c r="F38" s="976"/>
      <c r="G38" s="976"/>
      <c r="H38" s="979"/>
    </row>
    <row r="39" spans="1:8" ht="17.25" customHeight="1">
      <c r="A39" s="999" t="s">
        <v>110</v>
      </c>
      <c r="B39" s="967"/>
      <c r="C39" s="967"/>
      <c r="D39" s="969"/>
      <c r="E39" s="978" t="s">
        <v>119</v>
      </c>
      <c r="F39" s="976"/>
      <c r="G39" s="976"/>
      <c r="H39" s="979"/>
    </row>
    <row r="40" spans="1:8" ht="17.25" customHeight="1">
      <c r="A40" s="966" t="s">
        <v>111</v>
      </c>
      <c r="B40" s="967"/>
      <c r="C40" s="967"/>
      <c r="D40" s="968"/>
      <c r="E40" s="975" t="s">
        <v>120</v>
      </c>
      <c r="F40" s="976"/>
      <c r="G40" s="976"/>
      <c r="H40" s="977"/>
    </row>
    <row r="41" spans="1:8" ht="17.25" customHeight="1">
      <c r="A41" s="966" t="s">
        <v>112</v>
      </c>
      <c r="B41" s="967"/>
      <c r="C41" s="967"/>
      <c r="D41" s="968"/>
      <c r="E41" s="975" t="s">
        <v>121</v>
      </c>
      <c r="F41" s="976"/>
      <c r="G41" s="976"/>
      <c r="H41" s="977"/>
    </row>
    <row r="42" spans="1:8" ht="17.25" customHeight="1">
      <c r="A42" s="966"/>
      <c r="B42" s="967"/>
      <c r="C42" s="967"/>
      <c r="D42" s="968"/>
      <c r="E42" s="980" t="s">
        <v>122</v>
      </c>
      <c r="F42" s="981"/>
      <c r="G42" s="981"/>
      <c r="H42" s="982"/>
    </row>
    <row r="43" spans="1:8" ht="17.25" customHeight="1">
      <c r="A43" s="966" t="s">
        <v>113</v>
      </c>
      <c r="B43" s="967"/>
      <c r="C43" s="967"/>
      <c r="D43" s="969"/>
      <c r="E43" s="980" t="s">
        <v>123</v>
      </c>
      <c r="F43" s="981"/>
      <c r="G43" s="981"/>
      <c r="H43" s="982"/>
    </row>
    <row r="44" spans="1:8" ht="17.25" customHeight="1">
      <c r="A44" s="966" t="s">
        <v>114</v>
      </c>
      <c r="B44" s="967"/>
      <c r="C44" s="967"/>
      <c r="D44" s="969"/>
      <c r="E44" s="972" t="s">
        <v>124</v>
      </c>
      <c r="F44" s="973"/>
      <c r="G44" s="973"/>
      <c r="H44" s="974"/>
    </row>
    <row r="45" spans="1:8" ht="17.25" customHeight="1">
      <c r="A45" s="989" t="s">
        <v>115</v>
      </c>
      <c r="B45" s="990"/>
      <c r="C45" s="990"/>
      <c r="D45" s="991"/>
      <c r="E45" s="975"/>
      <c r="F45" s="976"/>
      <c r="G45" s="976"/>
      <c r="H45" s="977"/>
    </row>
    <row r="46" spans="1:8" ht="17.25" customHeight="1">
      <c r="A46" s="966"/>
      <c r="B46" s="967"/>
      <c r="C46" s="967"/>
      <c r="D46" s="969"/>
      <c r="E46" s="992"/>
      <c r="F46" s="976"/>
      <c r="G46" s="976"/>
      <c r="H46" s="979"/>
    </row>
    <row r="47" spans="1:8">
      <c r="A47" s="993"/>
      <c r="B47" s="994"/>
      <c r="C47" s="994"/>
      <c r="D47" s="995"/>
      <c r="E47" s="996"/>
      <c r="F47" s="997"/>
      <c r="G47" s="997"/>
      <c r="H47" s="998"/>
    </row>
    <row r="48" spans="1:8">
      <c r="A48" s="983"/>
      <c r="B48" s="984"/>
      <c r="C48" s="984"/>
      <c r="D48" s="985"/>
      <c r="E48" s="986"/>
      <c r="F48" s="987"/>
      <c r="G48" s="987"/>
      <c r="H48" s="988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8:D48"/>
    <mergeCell ref="E48:H48"/>
    <mergeCell ref="A45:D45"/>
    <mergeCell ref="E45:H45"/>
    <mergeCell ref="A46:D46"/>
    <mergeCell ref="E46:H46"/>
    <mergeCell ref="A47:D47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54"/>
  <sheetViews>
    <sheetView topLeftCell="A16" zoomScaleNormal="100" workbookViewId="0">
      <selection activeCell="E45" sqref="E45:H45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34"/>
      <c r="B3" s="34"/>
      <c r="C3" s="34"/>
      <c r="D3" s="34"/>
      <c r="E3" s="34"/>
      <c r="F3" s="34"/>
      <c r="G3" s="942" t="s">
        <v>129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5</v>
      </c>
      <c r="C8" s="944"/>
      <c r="D8" s="31" t="s">
        <v>6</v>
      </c>
      <c r="E8" s="31" t="s">
        <v>7</v>
      </c>
      <c r="F8" s="944" t="s">
        <v>8</v>
      </c>
      <c r="G8" s="944"/>
      <c r="H8" s="944"/>
    </row>
    <row r="9" spans="1:8" ht="17.25" customHeight="1">
      <c r="A9" s="944"/>
      <c r="B9" s="946">
        <v>0.5</v>
      </c>
      <c r="C9" s="947"/>
      <c r="D9" s="8" t="s">
        <v>136</v>
      </c>
      <c r="E9" s="31">
        <v>14</v>
      </c>
      <c r="F9" s="944" t="s">
        <v>137</v>
      </c>
      <c r="G9" s="944"/>
      <c r="H9" s="944"/>
    </row>
    <row r="10" spans="1:8" ht="17.25">
      <c r="A10" s="944"/>
      <c r="B10" s="946"/>
      <c r="C10" s="948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0"/>
      <c r="E11" s="9"/>
      <c r="F11" s="944"/>
      <c r="G11" s="944"/>
      <c r="H11" s="944"/>
    </row>
    <row r="12" spans="1:8" ht="17.25">
      <c r="A12" s="944"/>
      <c r="B12" s="946"/>
      <c r="C12" s="948"/>
      <c r="D12" s="31"/>
      <c r="E12" s="31"/>
      <c r="F12" s="944"/>
      <c r="G12" s="944"/>
      <c r="H12" s="944"/>
    </row>
    <row r="13" spans="1:8" ht="17.25">
      <c r="A13" s="944"/>
      <c r="B13" s="946"/>
      <c r="C13" s="948"/>
      <c r="D13" s="31"/>
      <c r="E13" s="31"/>
      <c r="F13" s="944"/>
      <c r="G13" s="944"/>
      <c r="H13" s="944"/>
    </row>
    <row r="14" spans="1:8" ht="17.25">
      <c r="A14" s="945"/>
      <c r="B14" s="949"/>
      <c r="C14" s="950"/>
      <c r="D14" s="33"/>
      <c r="E14" s="31"/>
      <c r="F14" s="951"/>
      <c r="G14" s="951"/>
      <c r="H14" s="951"/>
    </row>
    <row r="15" spans="1:8" ht="17.25">
      <c r="A15" s="945" t="s">
        <v>9</v>
      </c>
      <c r="B15" s="946">
        <v>0.25</v>
      </c>
      <c r="C15" s="947"/>
      <c r="D15" s="12" t="s">
        <v>150</v>
      </c>
      <c r="E15" s="32">
        <v>7</v>
      </c>
      <c r="F15" s="952" t="s">
        <v>151</v>
      </c>
      <c r="G15" s="953"/>
      <c r="H15" s="954"/>
    </row>
    <row r="16" spans="1:8" ht="17.25">
      <c r="A16" s="945"/>
      <c r="B16" s="946">
        <v>0.29166666666666669</v>
      </c>
      <c r="C16" s="947"/>
      <c r="D16" s="12" t="s">
        <v>153</v>
      </c>
      <c r="E16" s="32">
        <v>3</v>
      </c>
      <c r="F16" s="950"/>
      <c r="G16" s="950"/>
      <c r="H16" s="950"/>
    </row>
    <row r="17" spans="1:8" ht="17.25">
      <c r="A17" s="945"/>
      <c r="B17" s="946">
        <v>0.27083333333333331</v>
      </c>
      <c r="C17" s="947"/>
      <c r="D17" s="12" t="s">
        <v>152</v>
      </c>
      <c r="E17" s="31">
        <v>2</v>
      </c>
      <c r="F17" s="955"/>
      <c r="G17" s="955"/>
      <c r="H17" s="955"/>
    </row>
    <row r="18" spans="1:8" ht="17.25" customHeight="1">
      <c r="A18" s="945"/>
      <c r="B18" s="946">
        <v>0.25</v>
      </c>
      <c r="C18" s="947"/>
      <c r="D18" s="14" t="s">
        <v>154</v>
      </c>
      <c r="E18" s="31">
        <v>2</v>
      </c>
      <c r="F18" s="944"/>
      <c r="G18" s="944"/>
      <c r="H18" s="944"/>
    </row>
    <row r="19" spans="1:8" ht="17.25">
      <c r="A19" s="945"/>
      <c r="B19" s="946"/>
      <c r="C19" s="947"/>
      <c r="D19" s="35"/>
      <c r="E19" s="31"/>
      <c r="F19" s="944"/>
      <c r="G19" s="944"/>
      <c r="H19" s="944"/>
    </row>
    <row r="20" spans="1:8" ht="17.25">
      <c r="A20" s="945"/>
      <c r="B20" s="949"/>
      <c r="C20" s="950"/>
      <c r="D20" s="35"/>
      <c r="E20" s="31"/>
      <c r="F20" s="944"/>
      <c r="G20" s="944"/>
      <c r="H20" s="944"/>
    </row>
    <row r="21" spans="1:8" ht="17.25">
      <c r="A21" s="945"/>
      <c r="B21" s="949"/>
      <c r="C21" s="949"/>
      <c r="D21" s="35"/>
      <c r="E21" s="31"/>
      <c r="F21" s="945"/>
      <c r="G21" s="965"/>
      <c r="H21" s="947"/>
    </row>
    <row r="22" spans="1:8" ht="17.25">
      <c r="A22" s="945"/>
      <c r="B22" s="949"/>
      <c r="C22" s="950"/>
      <c r="D22" s="16"/>
      <c r="E22" s="31"/>
      <c r="F22" s="944"/>
      <c r="G22" s="944"/>
      <c r="H22" s="944"/>
    </row>
    <row r="23" spans="1:8" ht="17.25" customHeight="1">
      <c r="A23" s="956" t="s">
        <v>138</v>
      </c>
      <c r="B23" s="957"/>
      <c r="C23" s="957"/>
      <c r="D23" s="958"/>
      <c r="E23" s="962" t="s">
        <v>128</v>
      </c>
      <c r="F23" s="963"/>
      <c r="G23" s="963"/>
      <c r="H23" s="964"/>
    </row>
    <row r="24" spans="1:8" ht="17.25" customHeight="1">
      <c r="A24" s="959"/>
      <c r="B24" s="960"/>
      <c r="C24" s="960"/>
      <c r="D24" s="961"/>
      <c r="E24" s="959"/>
      <c r="F24" s="960"/>
      <c r="G24" s="960"/>
      <c r="H24" s="961"/>
    </row>
    <row r="25" spans="1:8" ht="17.25">
      <c r="A25" s="31" t="s">
        <v>10</v>
      </c>
      <c r="B25" s="944" t="s">
        <v>27</v>
      </c>
      <c r="C25" s="944"/>
      <c r="D25" s="944"/>
      <c r="E25" s="31" t="s">
        <v>11</v>
      </c>
      <c r="F25" s="945" t="s">
        <v>131</v>
      </c>
      <c r="G25" s="965"/>
      <c r="H25" s="947"/>
    </row>
    <row r="26" spans="1:8" ht="17.25">
      <c r="A26" s="31" t="s">
        <v>12</v>
      </c>
      <c r="B26" s="944" t="s">
        <v>130</v>
      </c>
      <c r="C26" s="944"/>
      <c r="D26" s="944"/>
      <c r="E26" s="31" t="s">
        <v>14</v>
      </c>
      <c r="F26" s="944" t="s">
        <v>132</v>
      </c>
      <c r="G26" s="944"/>
      <c r="H26" s="944"/>
    </row>
    <row r="27" spans="1:8" ht="17.25">
      <c r="A27" s="31" t="s">
        <v>15</v>
      </c>
      <c r="B27" s="944" t="s">
        <v>149</v>
      </c>
      <c r="C27" s="944"/>
      <c r="D27" s="944"/>
      <c r="E27" s="31" t="s">
        <v>16</v>
      </c>
      <c r="F27" s="944" t="s">
        <v>133</v>
      </c>
      <c r="G27" s="944"/>
      <c r="H27" s="944"/>
    </row>
    <row r="28" spans="1:8" ht="17.25" customHeight="1">
      <c r="A28" s="31" t="s">
        <v>17</v>
      </c>
      <c r="B28" s="944" t="s">
        <v>82</v>
      </c>
      <c r="C28" s="944"/>
      <c r="D28" s="944"/>
      <c r="E28" s="31" t="s">
        <v>18</v>
      </c>
      <c r="F28" s="944" t="s">
        <v>132</v>
      </c>
      <c r="G28" s="944"/>
      <c r="H28" s="944"/>
    </row>
    <row r="29" spans="1:8" ht="17.25">
      <c r="A29" s="31" t="s">
        <v>19</v>
      </c>
      <c r="B29" s="944" t="s">
        <v>27</v>
      </c>
      <c r="C29" s="944"/>
      <c r="D29" s="944"/>
      <c r="E29" s="31" t="s">
        <v>20</v>
      </c>
      <c r="F29" s="944" t="s">
        <v>103</v>
      </c>
      <c r="G29" s="944"/>
      <c r="H29" s="944"/>
    </row>
    <row r="30" spans="1:8" ht="17.25">
      <c r="A30" s="31"/>
      <c r="B30" s="944"/>
      <c r="C30" s="944"/>
      <c r="D30" s="944"/>
      <c r="E30" s="31" t="s">
        <v>21</v>
      </c>
      <c r="F30" s="944" t="s">
        <v>134</v>
      </c>
      <c r="G30" s="944"/>
      <c r="H30" s="944"/>
    </row>
    <row r="31" spans="1:8" ht="17.25">
      <c r="A31" s="31"/>
      <c r="B31" s="944"/>
      <c r="C31" s="944"/>
      <c r="D31" s="944"/>
      <c r="E31" s="31" t="s">
        <v>22</v>
      </c>
      <c r="F31" s="944" t="s">
        <v>135</v>
      </c>
      <c r="G31" s="944"/>
      <c r="H31" s="944"/>
    </row>
    <row r="32" spans="1:8">
      <c r="A32" s="17"/>
      <c r="B32" s="970"/>
      <c r="C32" s="970"/>
      <c r="D32" s="970"/>
      <c r="E32" s="17"/>
      <c r="F32" s="970"/>
      <c r="G32" s="970"/>
      <c r="H32" s="970"/>
    </row>
    <row r="33" spans="1:8" ht="24">
      <c r="A33" s="971" t="s">
        <v>24</v>
      </c>
      <c r="B33" s="971"/>
      <c r="C33" s="971"/>
      <c r="D33" s="971"/>
      <c r="E33" s="971"/>
      <c r="F33" s="971"/>
      <c r="G33" s="971"/>
      <c r="H33" s="971"/>
    </row>
    <row r="34" spans="1:8" ht="20.25" customHeight="1">
      <c r="A34" s="972" t="s">
        <v>139</v>
      </c>
      <c r="B34" s="973"/>
      <c r="C34" s="973"/>
      <c r="D34" s="974"/>
      <c r="E34" s="972" t="s">
        <v>155</v>
      </c>
      <c r="F34" s="973"/>
      <c r="G34" s="973"/>
      <c r="H34" s="974"/>
    </row>
    <row r="35" spans="1:8" ht="19.5" customHeight="1">
      <c r="A35" s="966" t="s">
        <v>140</v>
      </c>
      <c r="B35" s="967"/>
      <c r="C35" s="967"/>
      <c r="D35" s="968"/>
      <c r="E35" s="966" t="s">
        <v>156</v>
      </c>
      <c r="F35" s="967"/>
      <c r="G35" s="967"/>
      <c r="H35" s="969"/>
    </row>
    <row r="36" spans="1:8" ht="16.5" customHeight="1">
      <c r="A36" s="966" t="s">
        <v>141</v>
      </c>
      <c r="B36" s="967"/>
      <c r="C36" s="967"/>
      <c r="D36" s="968"/>
      <c r="E36" s="975" t="s">
        <v>157</v>
      </c>
      <c r="F36" s="976"/>
      <c r="G36" s="976"/>
      <c r="H36" s="977"/>
    </row>
    <row r="37" spans="1:8" ht="17.25" customHeight="1">
      <c r="A37" s="999" t="s">
        <v>142</v>
      </c>
      <c r="B37" s="967"/>
      <c r="C37" s="967"/>
      <c r="D37" s="969"/>
      <c r="E37" s="972" t="s">
        <v>158</v>
      </c>
      <c r="F37" s="973"/>
      <c r="G37" s="973"/>
      <c r="H37" s="974"/>
    </row>
    <row r="38" spans="1:8" ht="16.5" customHeight="1">
      <c r="A38" s="966" t="s">
        <v>143</v>
      </c>
      <c r="B38" s="967"/>
      <c r="C38" s="967"/>
      <c r="D38" s="968"/>
      <c r="E38" s="978" t="s">
        <v>159</v>
      </c>
      <c r="F38" s="976"/>
      <c r="G38" s="976"/>
      <c r="H38" s="979"/>
    </row>
    <row r="39" spans="1:8" ht="17.25" customHeight="1">
      <c r="A39" s="999" t="s">
        <v>144</v>
      </c>
      <c r="B39" s="967"/>
      <c r="C39" s="967"/>
      <c r="D39" s="969"/>
      <c r="E39" s="978" t="s">
        <v>160</v>
      </c>
      <c r="F39" s="976"/>
      <c r="G39" s="976"/>
      <c r="H39" s="979"/>
    </row>
    <row r="40" spans="1:8" ht="17.25" customHeight="1">
      <c r="A40" s="966" t="s">
        <v>145</v>
      </c>
      <c r="B40" s="967"/>
      <c r="C40" s="967"/>
      <c r="D40" s="968"/>
      <c r="E40" s="1000" t="s">
        <v>161</v>
      </c>
      <c r="F40" s="1001"/>
      <c r="G40" s="1001"/>
      <c r="H40" s="1002"/>
    </row>
    <row r="41" spans="1:8" ht="17.25" customHeight="1">
      <c r="A41" s="966" t="s">
        <v>146</v>
      </c>
      <c r="B41" s="967"/>
      <c r="C41" s="967"/>
      <c r="D41" s="968"/>
      <c r="E41" s="975" t="s">
        <v>162</v>
      </c>
      <c r="F41" s="976"/>
      <c r="G41" s="976"/>
      <c r="H41" s="977"/>
    </row>
    <row r="42" spans="1:8" ht="17.25" customHeight="1">
      <c r="A42" s="966" t="s">
        <v>147</v>
      </c>
      <c r="B42" s="967"/>
      <c r="C42" s="967"/>
      <c r="D42" s="968"/>
      <c r="E42" s="1003" t="s">
        <v>163</v>
      </c>
      <c r="F42" s="981"/>
      <c r="G42" s="981"/>
      <c r="H42" s="982"/>
    </row>
    <row r="43" spans="1:8" ht="17.25" customHeight="1">
      <c r="A43" s="966" t="s">
        <v>148</v>
      </c>
      <c r="B43" s="967"/>
      <c r="C43" s="967"/>
      <c r="D43" s="969"/>
      <c r="E43" s="980" t="s">
        <v>164</v>
      </c>
      <c r="F43" s="981"/>
      <c r="G43" s="981"/>
      <c r="H43" s="982"/>
    </row>
    <row r="44" spans="1:8" ht="17.25" customHeight="1">
      <c r="A44" s="966"/>
      <c r="B44" s="967"/>
      <c r="C44" s="967"/>
      <c r="D44" s="969"/>
      <c r="E44" s="975" t="s">
        <v>165</v>
      </c>
      <c r="F44" s="976"/>
      <c r="G44" s="976"/>
      <c r="H44" s="977"/>
    </row>
    <row r="45" spans="1:8" ht="17.25" customHeight="1">
      <c r="A45" s="989"/>
      <c r="B45" s="990"/>
      <c r="C45" s="990"/>
      <c r="D45" s="991"/>
      <c r="E45" s="975" t="s">
        <v>166</v>
      </c>
      <c r="F45" s="976"/>
      <c r="G45" s="976"/>
      <c r="H45" s="977"/>
    </row>
    <row r="46" spans="1:8" ht="17.25" customHeight="1">
      <c r="A46" s="966"/>
      <c r="B46" s="967"/>
      <c r="C46" s="967"/>
      <c r="D46" s="969"/>
      <c r="E46" s="992"/>
      <c r="F46" s="976"/>
      <c r="G46" s="976"/>
      <c r="H46" s="979"/>
    </row>
    <row r="47" spans="1:8">
      <c r="A47" s="993"/>
      <c r="B47" s="994"/>
      <c r="C47" s="994"/>
      <c r="D47" s="995"/>
      <c r="E47" s="996"/>
      <c r="F47" s="997"/>
      <c r="G47" s="997"/>
      <c r="H47" s="998"/>
    </row>
    <row r="48" spans="1:8">
      <c r="A48" s="983"/>
      <c r="B48" s="984"/>
      <c r="C48" s="984"/>
      <c r="D48" s="985"/>
      <c r="E48" s="986"/>
      <c r="F48" s="987"/>
      <c r="G48" s="987"/>
      <c r="H48" s="988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48:D48"/>
    <mergeCell ref="E48:H48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H54"/>
  <sheetViews>
    <sheetView topLeftCell="A22" zoomScaleNormal="100" workbookViewId="0">
      <selection activeCell="C55" sqref="C55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39"/>
      <c r="B3" s="39"/>
      <c r="C3" s="39"/>
      <c r="D3" s="39"/>
      <c r="E3" s="39"/>
      <c r="F3" s="39"/>
      <c r="G3" s="942" t="s">
        <v>167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5</v>
      </c>
      <c r="C8" s="944"/>
      <c r="D8" s="36" t="s">
        <v>6</v>
      </c>
      <c r="E8" s="36" t="s">
        <v>7</v>
      </c>
      <c r="F8" s="944" t="s">
        <v>8</v>
      </c>
      <c r="G8" s="944"/>
      <c r="H8" s="944"/>
    </row>
    <row r="9" spans="1:8" ht="17.25" customHeight="1">
      <c r="A9" s="944"/>
      <c r="B9" s="946">
        <v>0.5</v>
      </c>
      <c r="C9" s="947"/>
      <c r="D9" s="8" t="s">
        <v>170</v>
      </c>
      <c r="E9" s="36">
        <v>13</v>
      </c>
      <c r="F9" s="944" t="s">
        <v>168</v>
      </c>
      <c r="G9" s="944"/>
      <c r="H9" s="944"/>
    </row>
    <row r="10" spans="1:8" ht="17.25">
      <c r="A10" s="944"/>
      <c r="B10" s="946">
        <v>0.52083333333333337</v>
      </c>
      <c r="C10" s="948"/>
      <c r="D10" s="8" t="s">
        <v>169</v>
      </c>
      <c r="E10" s="9">
        <v>7</v>
      </c>
      <c r="F10" s="944"/>
      <c r="G10" s="944"/>
      <c r="H10" s="944"/>
    </row>
    <row r="11" spans="1:8" ht="17.25">
      <c r="A11" s="944"/>
      <c r="B11" s="946"/>
      <c r="C11" s="948"/>
      <c r="D11" s="10"/>
      <c r="E11" s="9">
        <v>11</v>
      </c>
      <c r="F11" s="944"/>
      <c r="G11" s="944"/>
      <c r="H11" s="944"/>
    </row>
    <row r="12" spans="1:8" ht="17.25">
      <c r="A12" s="944"/>
      <c r="B12" s="946"/>
      <c r="C12" s="948"/>
      <c r="D12" s="36"/>
      <c r="E12" s="36"/>
      <c r="F12" s="944"/>
      <c r="G12" s="944"/>
      <c r="H12" s="944"/>
    </row>
    <row r="13" spans="1:8" ht="17.25">
      <c r="A13" s="944"/>
      <c r="B13" s="946"/>
      <c r="C13" s="948"/>
      <c r="D13" s="36"/>
      <c r="E13" s="36"/>
      <c r="F13" s="944"/>
      <c r="G13" s="944"/>
      <c r="H13" s="944"/>
    </row>
    <row r="14" spans="1:8" ht="17.25">
      <c r="A14" s="945"/>
      <c r="B14" s="949"/>
      <c r="C14" s="950"/>
      <c r="D14" s="38"/>
      <c r="E14" s="36"/>
      <c r="F14" s="951"/>
      <c r="G14" s="951"/>
      <c r="H14" s="951"/>
    </row>
    <row r="15" spans="1:8" ht="17.25">
      <c r="A15" s="945" t="s">
        <v>9</v>
      </c>
      <c r="B15" s="946">
        <v>0.27083333333333331</v>
      </c>
      <c r="C15" s="947"/>
      <c r="D15" s="12" t="s">
        <v>171</v>
      </c>
      <c r="E15" s="37">
        <v>6</v>
      </c>
      <c r="F15" s="952"/>
      <c r="G15" s="953"/>
      <c r="H15" s="954"/>
    </row>
    <row r="16" spans="1:8" ht="17.25">
      <c r="A16" s="945"/>
      <c r="B16" s="946"/>
      <c r="C16" s="947"/>
      <c r="D16" s="12"/>
      <c r="E16" s="37"/>
      <c r="F16" s="950"/>
      <c r="G16" s="950"/>
      <c r="H16" s="950"/>
    </row>
    <row r="17" spans="1:8" ht="17.25">
      <c r="A17" s="945"/>
      <c r="B17" s="946"/>
      <c r="C17" s="947"/>
      <c r="D17" s="12"/>
      <c r="E17" s="36"/>
      <c r="F17" s="955"/>
      <c r="G17" s="955"/>
      <c r="H17" s="955"/>
    </row>
    <row r="18" spans="1:8" ht="17.25" customHeight="1">
      <c r="A18" s="945"/>
      <c r="B18" s="946"/>
      <c r="C18" s="947"/>
      <c r="D18" s="14"/>
      <c r="E18" s="36"/>
      <c r="F18" s="944"/>
      <c r="G18" s="944"/>
      <c r="H18" s="944"/>
    </row>
    <row r="19" spans="1:8" ht="17.25">
      <c r="A19" s="945"/>
      <c r="B19" s="946"/>
      <c r="C19" s="947"/>
      <c r="D19" s="40"/>
      <c r="E19" s="36"/>
      <c r="F19" s="944"/>
      <c r="G19" s="944"/>
      <c r="H19" s="944"/>
    </row>
    <row r="20" spans="1:8" ht="17.25">
      <c r="A20" s="945"/>
      <c r="B20" s="949"/>
      <c r="C20" s="950"/>
      <c r="D20" s="40"/>
      <c r="E20" s="36"/>
      <c r="F20" s="944"/>
      <c r="G20" s="944"/>
      <c r="H20" s="944"/>
    </row>
    <row r="21" spans="1:8" ht="17.25">
      <c r="A21" s="945"/>
      <c r="B21" s="949"/>
      <c r="C21" s="949"/>
      <c r="D21" s="40"/>
      <c r="E21" s="36"/>
      <c r="F21" s="945"/>
      <c r="G21" s="965"/>
      <c r="H21" s="947"/>
    </row>
    <row r="22" spans="1:8" ht="17.25">
      <c r="A22" s="945"/>
      <c r="B22" s="949"/>
      <c r="C22" s="950"/>
      <c r="D22" s="16"/>
      <c r="E22" s="36"/>
      <c r="F22" s="944"/>
      <c r="G22" s="944"/>
      <c r="H22" s="944"/>
    </row>
    <row r="23" spans="1:8" ht="17.25" customHeight="1">
      <c r="A23" s="956" t="s">
        <v>182</v>
      </c>
      <c r="B23" s="957"/>
      <c r="C23" s="957"/>
      <c r="D23" s="958"/>
      <c r="E23" s="962" t="s">
        <v>128</v>
      </c>
      <c r="F23" s="963"/>
      <c r="G23" s="963"/>
      <c r="H23" s="964"/>
    </row>
    <row r="24" spans="1:8" ht="17.25" customHeight="1">
      <c r="A24" s="959"/>
      <c r="B24" s="960"/>
      <c r="C24" s="960"/>
      <c r="D24" s="961"/>
      <c r="E24" s="959"/>
      <c r="F24" s="960"/>
      <c r="G24" s="960"/>
      <c r="H24" s="961"/>
    </row>
    <row r="25" spans="1:8" ht="17.25">
      <c r="A25" s="36" t="s">
        <v>10</v>
      </c>
      <c r="B25" s="944" t="s">
        <v>172</v>
      </c>
      <c r="C25" s="944"/>
      <c r="D25" s="944"/>
      <c r="E25" s="36" t="s">
        <v>11</v>
      </c>
      <c r="F25" s="945" t="s">
        <v>131</v>
      </c>
      <c r="G25" s="965"/>
      <c r="H25" s="947"/>
    </row>
    <row r="26" spans="1:8" ht="17.25">
      <c r="A26" s="36" t="s">
        <v>12</v>
      </c>
      <c r="B26" s="944" t="s">
        <v>173</v>
      </c>
      <c r="C26" s="944"/>
      <c r="D26" s="944"/>
      <c r="E26" s="36" t="s">
        <v>14</v>
      </c>
      <c r="F26" s="944" t="s">
        <v>132</v>
      </c>
      <c r="G26" s="944"/>
      <c r="H26" s="944"/>
    </row>
    <row r="27" spans="1:8" ht="17.25">
      <c r="A27" s="36" t="s">
        <v>15</v>
      </c>
      <c r="B27" s="944" t="s">
        <v>149</v>
      </c>
      <c r="C27" s="944"/>
      <c r="D27" s="944"/>
      <c r="E27" s="36" t="s">
        <v>16</v>
      </c>
      <c r="F27" s="944" t="s">
        <v>133</v>
      </c>
      <c r="G27" s="944"/>
      <c r="H27" s="944"/>
    </row>
    <row r="28" spans="1:8" ht="17.25" customHeight="1">
      <c r="A28" s="36" t="s">
        <v>17</v>
      </c>
      <c r="B28" s="944" t="s">
        <v>82</v>
      </c>
      <c r="C28" s="944"/>
      <c r="D28" s="944"/>
      <c r="E28" s="36" t="s">
        <v>18</v>
      </c>
      <c r="F28" s="944" t="s">
        <v>132</v>
      </c>
      <c r="G28" s="944"/>
      <c r="H28" s="944"/>
    </row>
    <row r="29" spans="1:8" ht="17.25">
      <c r="A29" s="36" t="s">
        <v>19</v>
      </c>
      <c r="B29" s="944" t="s">
        <v>172</v>
      </c>
      <c r="C29" s="944"/>
      <c r="D29" s="944"/>
      <c r="E29" s="36" t="s">
        <v>20</v>
      </c>
      <c r="F29" s="944" t="s">
        <v>60</v>
      </c>
      <c r="G29" s="944"/>
      <c r="H29" s="944"/>
    </row>
    <row r="30" spans="1:8" ht="17.25">
      <c r="A30" s="36"/>
      <c r="B30" s="944"/>
      <c r="C30" s="944"/>
      <c r="D30" s="944"/>
      <c r="E30" s="36" t="s">
        <v>21</v>
      </c>
      <c r="F30" s="944" t="s">
        <v>174</v>
      </c>
      <c r="G30" s="944"/>
      <c r="H30" s="944"/>
    </row>
    <row r="31" spans="1:8" ht="17.25">
      <c r="A31" s="36"/>
      <c r="B31" s="944"/>
      <c r="C31" s="944"/>
      <c r="D31" s="944"/>
      <c r="E31" s="36" t="s">
        <v>22</v>
      </c>
      <c r="F31" s="944" t="s">
        <v>23</v>
      </c>
      <c r="G31" s="944"/>
      <c r="H31" s="944"/>
    </row>
    <row r="32" spans="1:8">
      <c r="A32" s="17"/>
      <c r="B32" s="970"/>
      <c r="C32" s="970"/>
      <c r="D32" s="970"/>
      <c r="E32" s="17"/>
      <c r="F32" s="970"/>
      <c r="G32" s="970"/>
      <c r="H32" s="970"/>
    </row>
    <row r="33" spans="1:8" ht="24">
      <c r="A33" s="971" t="s">
        <v>24</v>
      </c>
      <c r="B33" s="971"/>
      <c r="C33" s="971"/>
      <c r="D33" s="971"/>
      <c r="E33" s="971"/>
      <c r="F33" s="971"/>
      <c r="G33" s="971"/>
      <c r="H33" s="971"/>
    </row>
    <row r="34" spans="1:8" ht="20.25" customHeight="1">
      <c r="A34" s="972" t="s">
        <v>139</v>
      </c>
      <c r="B34" s="973"/>
      <c r="C34" s="973"/>
      <c r="D34" s="974"/>
      <c r="E34" s="972" t="s">
        <v>175</v>
      </c>
      <c r="F34" s="973"/>
      <c r="G34" s="973"/>
      <c r="H34" s="974"/>
    </row>
    <row r="35" spans="1:8" ht="19.5" customHeight="1">
      <c r="A35" s="966" t="s">
        <v>140</v>
      </c>
      <c r="B35" s="967"/>
      <c r="C35" s="967"/>
      <c r="D35" s="968"/>
      <c r="E35" s="966" t="s">
        <v>176</v>
      </c>
      <c r="F35" s="967"/>
      <c r="G35" s="967"/>
      <c r="H35" s="969"/>
    </row>
    <row r="36" spans="1:8" ht="16.5" customHeight="1">
      <c r="A36" s="966" t="s">
        <v>119</v>
      </c>
      <c r="B36" s="967"/>
      <c r="C36" s="967"/>
      <c r="D36" s="968"/>
      <c r="E36" s="975" t="s">
        <v>177</v>
      </c>
      <c r="F36" s="976"/>
      <c r="G36" s="976"/>
      <c r="H36" s="977"/>
    </row>
    <row r="37" spans="1:8" ht="17.25" customHeight="1">
      <c r="A37" s="999" t="s">
        <v>120</v>
      </c>
      <c r="B37" s="967"/>
      <c r="C37" s="967"/>
      <c r="D37" s="969"/>
      <c r="E37" s="972" t="s">
        <v>178</v>
      </c>
      <c r="F37" s="973"/>
      <c r="G37" s="973"/>
      <c r="H37" s="974"/>
    </row>
    <row r="38" spans="1:8" ht="16.5" customHeight="1">
      <c r="A38" s="966" t="s">
        <v>143</v>
      </c>
      <c r="B38" s="967"/>
      <c r="C38" s="967"/>
      <c r="D38" s="968"/>
      <c r="E38" s="978"/>
      <c r="F38" s="976"/>
      <c r="G38" s="976"/>
      <c r="H38" s="979"/>
    </row>
    <row r="39" spans="1:8" ht="17.25" customHeight="1">
      <c r="A39" s="999" t="s">
        <v>144</v>
      </c>
      <c r="B39" s="967"/>
      <c r="C39" s="967"/>
      <c r="D39" s="969"/>
      <c r="E39" s="975" t="s">
        <v>180</v>
      </c>
      <c r="F39" s="976"/>
      <c r="G39" s="976"/>
      <c r="H39" s="979"/>
    </row>
    <row r="40" spans="1:8" ht="17.25" customHeight="1">
      <c r="A40" s="966" t="s">
        <v>145</v>
      </c>
      <c r="B40" s="967"/>
      <c r="C40" s="967"/>
      <c r="D40" s="968"/>
      <c r="E40" s="1004" t="s">
        <v>181</v>
      </c>
      <c r="F40" s="1005"/>
      <c r="G40" s="1005"/>
      <c r="H40" s="1006"/>
    </row>
    <row r="41" spans="1:8" ht="17.25" customHeight="1">
      <c r="A41" s="966" t="s">
        <v>179</v>
      </c>
      <c r="B41" s="967"/>
      <c r="C41" s="967"/>
      <c r="D41" s="968"/>
      <c r="E41" s="975"/>
      <c r="F41" s="976"/>
      <c r="G41" s="976"/>
      <c r="H41" s="977"/>
    </row>
    <row r="42" spans="1:8" ht="17.25" customHeight="1">
      <c r="A42" s="966"/>
      <c r="B42" s="967"/>
      <c r="C42" s="967"/>
      <c r="D42" s="968"/>
      <c r="E42" s="1003"/>
      <c r="F42" s="981"/>
      <c r="G42" s="981"/>
      <c r="H42" s="982"/>
    </row>
    <row r="43" spans="1:8" ht="17.25" customHeight="1">
      <c r="A43" s="966"/>
      <c r="B43" s="967"/>
      <c r="C43" s="967"/>
      <c r="D43" s="969"/>
      <c r="E43" s="980"/>
      <c r="F43" s="981"/>
      <c r="G43" s="981"/>
      <c r="H43" s="982"/>
    </row>
    <row r="44" spans="1:8" ht="17.25" customHeight="1">
      <c r="A44" s="966"/>
      <c r="B44" s="967"/>
      <c r="C44" s="967"/>
      <c r="D44" s="969"/>
      <c r="E44" s="975"/>
      <c r="F44" s="976"/>
      <c r="G44" s="976"/>
      <c r="H44" s="977"/>
    </row>
    <row r="45" spans="1:8" ht="17.25" customHeight="1">
      <c r="A45" s="989"/>
      <c r="B45" s="990"/>
      <c r="C45" s="990"/>
      <c r="D45" s="991"/>
      <c r="E45" s="975"/>
      <c r="F45" s="976"/>
      <c r="G45" s="976"/>
      <c r="H45" s="977"/>
    </row>
    <row r="46" spans="1:8" ht="17.25" customHeight="1">
      <c r="A46" s="966"/>
      <c r="B46" s="967"/>
      <c r="C46" s="967"/>
      <c r="D46" s="969"/>
      <c r="E46" s="992"/>
      <c r="F46" s="976"/>
      <c r="G46" s="976"/>
      <c r="H46" s="979"/>
    </row>
    <row r="47" spans="1:8">
      <c r="A47" s="993"/>
      <c r="B47" s="994"/>
      <c r="C47" s="994"/>
      <c r="D47" s="995"/>
      <c r="E47" s="996"/>
      <c r="F47" s="997"/>
      <c r="G47" s="997"/>
      <c r="H47" s="998"/>
    </row>
    <row r="48" spans="1:8">
      <c r="A48" s="983"/>
      <c r="B48" s="984"/>
      <c r="C48" s="984"/>
      <c r="D48" s="985"/>
      <c r="E48" s="986"/>
      <c r="F48" s="987"/>
      <c r="G48" s="987"/>
      <c r="H48" s="988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48:D48"/>
    <mergeCell ref="E48:H48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H54"/>
  <sheetViews>
    <sheetView topLeftCell="A22" zoomScaleNormal="100" workbookViewId="0">
      <selection activeCell="H60" sqref="H60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41"/>
      <c r="B3" s="41"/>
      <c r="C3" s="41"/>
      <c r="D3" s="41"/>
      <c r="E3" s="41"/>
      <c r="F3" s="41"/>
      <c r="G3" s="942" t="s">
        <v>183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5</v>
      </c>
      <c r="C8" s="944"/>
      <c r="D8" s="42" t="s">
        <v>6</v>
      </c>
      <c r="E8" s="42" t="s">
        <v>7</v>
      </c>
      <c r="F8" s="944" t="s">
        <v>8</v>
      </c>
      <c r="G8" s="944"/>
      <c r="H8" s="944"/>
    </row>
    <row r="9" spans="1:8" ht="17.25" customHeight="1">
      <c r="A9" s="944"/>
      <c r="B9" s="946">
        <v>0.52083333333333337</v>
      </c>
      <c r="C9" s="947"/>
      <c r="D9" s="8" t="s">
        <v>211</v>
      </c>
      <c r="E9" s="42">
        <v>4</v>
      </c>
      <c r="F9" s="944"/>
      <c r="G9" s="944"/>
      <c r="H9" s="944"/>
    </row>
    <row r="10" spans="1:8" ht="17.25">
      <c r="A10" s="944"/>
      <c r="B10" s="946">
        <v>0.47916666666666669</v>
      </c>
      <c r="C10" s="948"/>
      <c r="D10" s="8" t="s">
        <v>212</v>
      </c>
      <c r="E10" s="9">
        <v>4</v>
      </c>
      <c r="F10" s="944"/>
      <c r="G10" s="944"/>
      <c r="H10" s="944"/>
    </row>
    <row r="11" spans="1:8" ht="17.25">
      <c r="A11" s="944"/>
      <c r="B11" s="946">
        <v>0.5</v>
      </c>
      <c r="C11" s="948"/>
      <c r="D11" s="10" t="s">
        <v>213</v>
      </c>
      <c r="E11" s="9">
        <v>3</v>
      </c>
      <c r="F11" s="944"/>
      <c r="G11" s="944"/>
      <c r="H11" s="944"/>
    </row>
    <row r="12" spans="1:8" ht="17.25">
      <c r="A12" s="944"/>
      <c r="B12" s="946"/>
      <c r="C12" s="948"/>
      <c r="D12" s="42"/>
      <c r="E12" s="42"/>
      <c r="F12" s="944"/>
      <c r="G12" s="944"/>
      <c r="H12" s="944"/>
    </row>
    <row r="13" spans="1:8" ht="17.25">
      <c r="A13" s="944"/>
      <c r="B13" s="946"/>
      <c r="C13" s="948"/>
      <c r="D13" s="42"/>
      <c r="E13" s="42"/>
      <c r="F13" s="944"/>
      <c r="G13" s="944"/>
      <c r="H13" s="944"/>
    </row>
    <row r="14" spans="1:8" ht="17.25">
      <c r="A14" s="945"/>
      <c r="B14" s="949"/>
      <c r="C14" s="950"/>
      <c r="D14" s="44"/>
      <c r="E14" s="42"/>
      <c r="F14" s="951"/>
      <c r="G14" s="951"/>
      <c r="H14" s="951"/>
    </row>
    <row r="15" spans="1:8" ht="17.25">
      <c r="A15" s="945" t="s">
        <v>9</v>
      </c>
      <c r="B15" s="946">
        <v>0.29166666666666669</v>
      </c>
      <c r="C15" s="947"/>
      <c r="D15" s="51" t="s">
        <v>214</v>
      </c>
      <c r="E15" s="42">
        <v>6</v>
      </c>
      <c r="F15" s="952" t="s">
        <v>215</v>
      </c>
      <c r="G15" s="953"/>
      <c r="H15" s="954"/>
    </row>
    <row r="16" spans="1:8" ht="17.25">
      <c r="A16" s="945"/>
      <c r="B16" s="946">
        <v>0.33333333333333331</v>
      </c>
      <c r="C16" s="947"/>
      <c r="D16" s="12" t="s">
        <v>216</v>
      </c>
      <c r="E16" s="43">
        <v>5</v>
      </c>
      <c r="F16" s="950" t="s">
        <v>219</v>
      </c>
      <c r="G16" s="950"/>
      <c r="H16" s="950"/>
    </row>
    <row r="17" spans="1:8" ht="17.25">
      <c r="A17" s="945"/>
      <c r="B17" s="946">
        <v>0.3125</v>
      </c>
      <c r="C17" s="947"/>
      <c r="D17" s="12" t="s">
        <v>217</v>
      </c>
      <c r="E17" s="42">
        <v>5</v>
      </c>
      <c r="F17" s="955" t="s">
        <v>218</v>
      </c>
      <c r="G17" s="955"/>
      <c r="H17" s="955"/>
    </row>
    <row r="18" spans="1:8" ht="17.25" customHeight="1">
      <c r="A18" s="945"/>
      <c r="B18" s="946"/>
      <c r="C18" s="947"/>
      <c r="D18" s="14"/>
      <c r="E18" s="42"/>
      <c r="F18" s="944"/>
      <c r="G18" s="944"/>
      <c r="H18" s="944"/>
    </row>
    <row r="19" spans="1:8" ht="17.25">
      <c r="A19" s="945"/>
      <c r="B19" s="946"/>
      <c r="C19" s="947"/>
      <c r="D19" s="45"/>
      <c r="E19" s="42"/>
      <c r="F19" s="944"/>
      <c r="G19" s="944"/>
      <c r="H19" s="944"/>
    </row>
    <row r="20" spans="1:8" ht="17.25">
      <c r="A20" s="945"/>
      <c r="B20" s="949"/>
      <c r="C20" s="950"/>
      <c r="D20" s="45"/>
      <c r="E20" s="42"/>
      <c r="F20" s="944"/>
      <c r="G20" s="944"/>
      <c r="H20" s="944"/>
    </row>
    <row r="21" spans="1:8" ht="17.25">
      <c r="A21" s="945"/>
      <c r="B21" s="949"/>
      <c r="C21" s="949"/>
      <c r="D21" s="45"/>
      <c r="E21" s="42"/>
      <c r="F21" s="945"/>
      <c r="G21" s="965"/>
      <c r="H21" s="947"/>
    </row>
    <row r="22" spans="1:8" ht="17.25">
      <c r="A22" s="945"/>
      <c r="B22" s="949"/>
      <c r="C22" s="950"/>
      <c r="D22" s="16"/>
      <c r="E22" s="42"/>
      <c r="F22" s="944"/>
      <c r="G22" s="944"/>
      <c r="H22" s="944"/>
    </row>
    <row r="23" spans="1:8" ht="17.25" customHeight="1">
      <c r="A23" s="956" t="s">
        <v>221</v>
      </c>
      <c r="B23" s="957"/>
      <c r="C23" s="957"/>
      <c r="D23" s="958"/>
      <c r="E23" s="962" t="s">
        <v>194</v>
      </c>
      <c r="F23" s="963"/>
      <c r="G23" s="963"/>
      <c r="H23" s="964"/>
    </row>
    <row r="24" spans="1:8" ht="17.25" customHeight="1">
      <c r="A24" s="959"/>
      <c r="B24" s="960"/>
      <c r="C24" s="960"/>
      <c r="D24" s="961"/>
      <c r="E24" s="959"/>
      <c r="F24" s="960"/>
      <c r="G24" s="960"/>
      <c r="H24" s="961"/>
    </row>
    <row r="25" spans="1:8" ht="17.25">
      <c r="A25" s="42" t="s">
        <v>10</v>
      </c>
      <c r="B25" s="944" t="s">
        <v>184</v>
      </c>
      <c r="C25" s="944"/>
      <c r="D25" s="944"/>
      <c r="E25" s="42" t="s">
        <v>11</v>
      </c>
      <c r="F25" s="945" t="s">
        <v>131</v>
      </c>
      <c r="G25" s="965"/>
      <c r="H25" s="947"/>
    </row>
    <row r="26" spans="1:8" ht="17.25">
      <c r="A26" s="42" t="s">
        <v>12</v>
      </c>
      <c r="B26" s="944" t="s">
        <v>185</v>
      </c>
      <c r="C26" s="944"/>
      <c r="D26" s="944"/>
      <c r="E26" s="42" t="s">
        <v>14</v>
      </c>
      <c r="F26" s="944" t="s">
        <v>195</v>
      </c>
      <c r="G26" s="944"/>
      <c r="H26" s="944"/>
    </row>
    <row r="27" spans="1:8" ht="17.25">
      <c r="A27" s="42" t="s">
        <v>15</v>
      </c>
      <c r="B27" s="944" t="s">
        <v>186</v>
      </c>
      <c r="C27" s="944"/>
      <c r="D27" s="944"/>
      <c r="E27" s="42" t="s">
        <v>16</v>
      </c>
      <c r="F27" s="944" t="s">
        <v>133</v>
      </c>
      <c r="G27" s="944"/>
      <c r="H27" s="944"/>
    </row>
    <row r="28" spans="1:8" ht="17.25" customHeight="1">
      <c r="A28" s="42" t="s">
        <v>17</v>
      </c>
      <c r="B28" s="944" t="s">
        <v>187</v>
      </c>
      <c r="C28" s="944"/>
      <c r="D28" s="944"/>
      <c r="E28" s="42" t="s">
        <v>18</v>
      </c>
      <c r="F28" s="944" t="s">
        <v>196</v>
      </c>
      <c r="G28" s="944"/>
      <c r="H28" s="944"/>
    </row>
    <row r="29" spans="1:8" ht="17.25">
      <c r="A29" s="42" t="s">
        <v>19</v>
      </c>
      <c r="B29" s="944" t="s">
        <v>185</v>
      </c>
      <c r="C29" s="944"/>
      <c r="D29" s="944"/>
      <c r="E29" s="42" t="s">
        <v>20</v>
      </c>
      <c r="F29" s="944" t="s">
        <v>57</v>
      </c>
      <c r="G29" s="944"/>
      <c r="H29" s="944"/>
    </row>
    <row r="30" spans="1:8" ht="17.25">
      <c r="A30" s="42"/>
      <c r="B30" s="944"/>
      <c r="C30" s="944"/>
      <c r="D30" s="944"/>
      <c r="E30" s="42" t="s">
        <v>21</v>
      </c>
      <c r="F30" s="944" t="s">
        <v>195</v>
      </c>
      <c r="G30" s="944"/>
      <c r="H30" s="944"/>
    </row>
    <row r="31" spans="1:8" ht="17.25">
      <c r="A31" s="42"/>
      <c r="B31" s="944"/>
      <c r="C31" s="944"/>
      <c r="D31" s="944"/>
      <c r="E31" s="42" t="s">
        <v>22</v>
      </c>
      <c r="F31" s="944" t="s">
        <v>197</v>
      </c>
      <c r="G31" s="944"/>
      <c r="H31" s="944"/>
    </row>
    <row r="32" spans="1:8">
      <c r="A32" s="17"/>
      <c r="B32" s="970"/>
      <c r="C32" s="970"/>
      <c r="D32" s="970"/>
      <c r="E32" s="17"/>
      <c r="F32" s="970"/>
      <c r="G32" s="970"/>
      <c r="H32" s="970"/>
    </row>
    <row r="33" spans="1:8" ht="24">
      <c r="A33" s="971" t="s">
        <v>24</v>
      </c>
      <c r="B33" s="971"/>
      <c r="C33" s="971"/>
      <c r="D33" s="971"/>
      <c r="E33" s="971"/>
      <c r="F33" s="971"/>
      <c r="G33" s="971"/>
      <c r="H33" s="971"/>
    </row>
    <row r="34" spans="1:8" ht="20.25" customHeight="1">
      <c r="A34" s="975" t="s">
        <v>180</v>
      </c>
      <c r="B34" s="976"/>
      <c r="C34" s="976"/>
      <c r="D34" s="979"/>
      <c r="E34" s="972" t="s">
        <v>202</v>
      </c>
      <c r="F34" s="973"/>
      <c r="G34" s="973"/>
      <c r="H34" s="974"/>
    </row>
    <row r="35" spans="1:8" ht="19.5" customHeight="1">
      <c r="A35" s="975" t="s">
        <v>181</v>
      </c>
      <c r="B35" s="976"/>
      <c r="C35" s="976"/>
      <c r="D35" s="979"/>
      <c r="E35" s="966" t="s">
        <v>203</v>
      </c>
      <c r="F35" s="967"/>
      <c r="G35" s="967"/>
      <c r="H35" s="969"/>
    </row>
    <row r="36" spans="1:8" ht="16.5" customHeight="1">
      <c r="A36" s="966" t="s">
        <v>188</v>
      </c>
      <c r="B36" s="967"/>
      <c r="C36" s="967"/>
      <c r="D36" s="968"/>
      <c r="E36" s="975"/>
      <c r="F36" s="976"/>
      <c r="G36" s="976"/>
      <c r="H36" s="977"/>
    </row>
    <row r="37" spans="1:8" ht="17.25" customHeight="1">
      <c r="A37" s="999" t="s">
        <v>189</v>
      </c>
      <c r="B37" s="967"/>
      <c r="C37" s="967"/>
      <c r="D37" s="969"/>
      <c r="E37" s="972" t="s">
        <v>204</v>
      </c>
      <c r="F37" s="973"/>
      <c r="G37" s="973"/>
      <c r="H37" s="974"/>
    </row>
    <row r="38" spans="1:8" ht="16.5" customHeight="1">
      <c r="A38" s="966" t="s">
        <v>190</v>
      </c>
      <c r="B38" s="967"/>
      <c r="C38" s="967"/>
      <c r="D38" s="968"/>
      <c r="E38" s="975" t="s">
        <v>205</v>
      </c>
      <c r="F38" s="976"/>
      <c r="G38" s="976"/>
      <c r="H38" s="977"/>
    </row>
    <row r="39" spans="1:8" ht="17.25" customHeight="1">
      <c r="A39" s="999" t="s">
        <v>191</v>
      </c>
      <c r="B39" s="967"/>
      <c r="C39" s="967"/>
      <c r="D39" s="969"/>
      <c r="E39" s="975"/>
      <c r="F39" s="976"/>
      <c r="G39" s="976"/>
      <c r="H39" s="977"/>
    </row>
    <row r="40" spans="1:8" ht="17.25" customHeight="1">
      <c r="A40" s="966" t="s">
        <v>192</v>
      </c>
      <c r="B40" s="967"/>
      <c r="C40" s="967"/>
      <c r="D40" s="968"/>
      <c r="E40" s="972" t="s">
        <v>206</v>
      </c>
      <c r="F40" s="973"/>
      <c r="G40" s="973"/>
      <c r="H40" s="974"/>
    </row>
    <row r="41" spans="1:8" ht="17.25" customHeight="1">
      <c r="A41" s="966" t="s">
        <v>193</v>
      </c>
      <c r="B41" s="967"/>
      <c r="C41" s="967"/>
      <c r="D41" s="968"/>
      <c r="E41" s="975" t="s">
        <v>207</v>
      </c>
      <c r="F41" s="976"/>
      <c r="G41" s="976"/>
      <c r="H41" s="979"/>
    </row>
    <row r="42" spans="1:8" ht="17.25" customHeight="1">
      <c r="A42" s="966"/>
      <c r="B42" s="967"/>
      <c r="C42" s="967"/>
      <c r="D42" s="968"/>
      <c r="E42" s="975" t="s">
        <v>208</v>
      </c>
      <c r="F42" s="976"/>
      <c r="G42" s="976"/>
      <c r="H42" s="979"/>
    </row>
    <row r="43" spans="1:8" ht="17.25" customHeight="1">
      <c r="A43" s="972" t="s">
        <v>198</v>
      </c>
      <c r="B43" s="973"/>
      <c r="C43" s="973"/>
      <c r="D43" s="974"/>
      <c r="E43" s="975" t="s">
        <v>209</v>
      </c>
      <c r="F43" s="976"/>
      <c r="G43" s="976"/>
      <c r="H43" s="979"/>
    </row>
    <row r="44" spans="1:8" ht="17.25" customHeight="1">
      <c r="A44" s="966" t="s">
        <v>199</v>
      </c>
      <c r="B44" s="967"/>
      <c r="C44" s="967"/>
      <c r="D44" s="969"/>
      <c r="E44" s="975" t="s">
        <v>210</v>
      </c>
      <c r="F44" s="976"/>
      <c r="G44" s="976"/>
      <c r="H44" s="977"/>
    </row>
    <row r="45" spans="1:8" ht="17.25" customHeight="1">
      <c r="A45" s="989" t="s">
        <v>200</v>
      </c>
      <c r="B45" s="990"/>
      <c r="C45" s="990"/>
      <c r="D45" s="991"/>
      <c r="E45" s="975"/>
      <c r="F45" s="976"/>
      <c r="G45" s="976"/>
      <c r="H45" s="977"/>
    </row>
    <row r="46" spans="1:8" ht="17.25" customHeight="1">
      <c r="A46" s="966" t="s">
        <v>201</v>
      </c>
      <c r="B46" s="967"/>
      <c r="C46" s="967"/>
      <c r="D46" s="969"/>
      <c r="E46" s="992"/>
      <c r="F46" s="976"/>
      <c r="G46" s="976"/>
      <c r="H46" s="979"/>
    </row>
    <row r="47" spans="1:8">
      <c r="A47" s="993"/>
      <c r="B47" s="994"/>
      <c r="C47" s="994"/>
      <c r="D47" s="995"/>
      <c r="E47" s="996"/>
      <c r="F47" s="997"/>
      <c r="G47" s="997"/>
      <c r="H47" s="998"/>
    </row>
    <row r="48" spans="1:8">
      <c r="A48" s="983"/>
      <c r="B48" s="984"/>
      <c r="C48" s="984"/>
      <c r="D48" s="985"/>
      <c r="E48" s="986"/>
      <c r="F48" s="987"/>
      <c r="G48" s="987"/>
      <c r="H48" s="988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8:D48"/>
    <mergeCell ref="E48:H48"/>
    <mergeCell ref="A45:D45"/>
    <mergeCell ref="E45:H45"/>
    <mergeCell ref="A46:D46"/>
    <mergeCell ref="E46:H46"/>
    <mergeCell ref="A47:D47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H56"/>
  <sheetViews>
    <sheetView topLeftCell="A25" zoomScaleNormal="100" workbookViewId="0">
      <selection activeCell="E39" sqref="E39:H39"/>
    </sheetView>
  </sheetViews>
  <sheetFormatPr defaultRowHeight="16.5"/>
  <cols>
    <col min="2" max="2" width="10.25" customWidth="1"/>
    <col min="3" max="3" width="11.375" customWidth="1"/>
    <col min="4" max="4" width="20.25" customWidth="1"/>
    <col min="5" max="5" width="10.25" customWidth="1"/>
    <col min="6" max="6" width="9.875" bestFit="1" customWidth="1"/>
    <col min="7" max="7" width="18.125" customWidth="1"/>
    <col min="8" max="8" width="29.75" customWidth="1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49"/>
      <c r="B3" s="49"/>
      <c r="C3" s="49"/>
      <c r="D3" s="49"/>
      <c r="E3" s="49"/>
      <c r="F3" s="49"/>
      <c r="G3" s="942" t="s">
        <v>220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5</v>
      </c>
      <c r="C8" s="944"/>
      <c r="D8" s="46" t="s">
        <v>6</v>
      </c>
      <c r="E8" s="46" t="s">
        <v>7</v>
      </c>
      <c r="F8" s="944" t="s">
        <v>8</v>
      </c>
      <c r="G8" s="944"/>
      <c r="H8" s="944"/>
    </row>
    <row r="9" spans="1:8" ht="17.25" customHeight="1">
      <c r="A9" s="944"/>
      <c r="B9" s="946" t="s">
        <v>242</v>
      </c>
      <c r="C9" s="947"/>
      <c r="D9" s="8" t="s">
        <v>243</v>
      </c>
      <c r="E9" s="46">
        <v>8</v>
      </c>
      <c r="F9" s="944" t="s">
        <v>244</v>
      </c>
      <c r="G9" s="944"/>
      <c r="H9" s="944"/>
    </row>
    <row r="10" spans="1:8" ht="17.25">
      <c r="A10" s="944"/>
      <c r="B10" s="946"/>
      <c r="C10" s="948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0"/>
      <c r="E11" s="9"/>
      <c r="F11" s="944"/>
      <c r="G11" s="944"/>
      <c r="H11" s="944"/>
    </row>
    <row r="12" spans="1:8" ht="17.25">
      <c r="A12" s="944"/>
      <c r="B12" s="946"/>
      <c r="C12" s="948"/>
      <c r="D12" s="46"/>
      <c r="E12" s="46"/>
      <c r="F12" s="944"/>
      <c r="G12" s="944"/>
      <c r="H12" s="944"/>
    </row>
    <row r="13" spans="1:8" ht="17.25">
      <c r="A13" s="944"/>
      <c r="B13" s="946"/>
      <c r="C13" s="948"/>
      <c r="D13" s="46"/>
      <c r="E13" s="46"/>
      <c r="F13" s="944"/>
      <c r="G13" s="944"/>
      <c r="H13" s="944"/>
    </row>
    <row r="14" spans="1:8" ht="17.25">
      <c r="A14" s="945"/>
      <c r="B14" s="949"/>
      <c r="C14" s="950"/>
      <c r="D14" s="48"/>
      <c r="E14" s="46"/>
      <c r="F14" s="951"/>
      <c r="G14" s="951"/>
      <c r="H14" s="951"/>
    </row>
    <row r="15" spans="1:8" ht="17.25">
      <c r="A15" s="945" t="s">
        <v>9</v>
      </c>
      <c r="B15" s="946"/>
      <c r="C15" s="947"/>
      <c r="D15" s="51"/>
      <c r="E15" s="46"/>
      <c r="F15" s="952"/>
      <c r="G15" s="953"/>
      <c r="H15" s="954"/>
    </row>
    <row r="16" spans="1:8" ht="17.25">
      <c r="A16" s="945"/>
      <c r="B16" s="946"/>
      <c r="C16" s="947"/>
      <c r="D16" s="12"/>
      <c r="E16" s="47"/>
      <c r="F16" s="950"/>
      <c r="G16" s="950"/>
      <c r="H16" s="950"/>
    </row>
    <row r="17" spans="1:8" ht="17.25">
      <c r="A17" s="945"/>
      <c r="B17" s="946"/>
      <c r="C17" s="947"/>
      <c r="D17" s="12"/>
      <c r="E17" s="46"/>
      <c r="F17" s="955"/>
      <c r="G17" s="955"/>
      <c r="H17" s="955"/>
    </row>
    <row r="18" spans="1:8" ht="17.25" customHeight="1">
      <c r="A18" s="945"/>
      <c r="B18" s="946"/>
      <c r="C18" s="947"/>
      <c r="D18" s="14"/>
      <c r="E18" s="46"/>
      <c r="F18" s="944"/>
      <c r="G18" s="944"/>
      <c r="H18" s="944"/>
    </row>
    <row r="19" spans="1:8" ht="17.25">
      <c r="A19" s="945"/>
      <c r="B19" s="946"/>
      <c r="C19" s="947"/>
      <c r="D19" s="50"/>
      <c r="E19" s="46"/>
      <c r="F19" s="944"/>
      <c r="G19" s="944"/>
      <c r="H19" s="944"/>
    </row>
    <row r="20" spans="1:8" ht="17.25">
      <c r="A20" s="945"/>
      <c r="B20" s="949"/>
      <c r="C20" s="950"/>
      <c r="D20" s="50"/>
      <c r="E20" s="46"/>
      <c r="F20" s="944"/>
      <c r="G20" s="944"/>
      <c r="H20" s="944"/>
    </row>
    <row r="21" spans="1:8" ht="17.25">
      <c r="A21" s="945"/>
      <c r="B21" s="949"/>
      <c r="C21" s="949"/>
      <c r="D21" s="50"/>
      <c r="E21" s="46"/>
      <c r="F21" s="945"/>
      <c r="G21" s="965"/>
      <c r="H21" s="947"/>
    </row>
    <row r="22" spans="1:8" ht="17.25">
      <c r="A22" s="945"/>
      <c r="B22" s="949"/>
      <c r="C22" s="950"/>
      <c r="D22" s="16"/>
      <c r="E22" s="46"/>
      <c r="F22" s="944"/>
      <c r="G22" s="944"/>
      <c r="H22" s="944"/>
    </row>
    <row r="23" spans="1:8" ht="17.25" customHeight="1">
      <c r="A23" s="956" t="s">
        <v>222</v>
      </c>
      <c r="B23" s="957"/>
      <c r="C23" s="957"/>
      <c r="D23" s="958"/>
      <c r="E23" s="962" t="s">
        <v>224</v>
      </c>
      <c r="F23" s="963"/>
      <c r="G23" s="963"/>
      <c r="H23" s="964"/>
    </row>
    <row r="24" spans="1:8" ht="17.25" customHeight="1">
      <c r="A24" s="959"/>
      <c r="B24" s="960"/>
      <c r="C24" s="960"/>
      <c r="D24" s="961"/>
      <c r="E24" s="959"/>
      <c r="F24" s="960"/>
      <c r="G24" s="960"/>
      <c r="H24" s="961"/>
    </row>
    <row r="25" spans="1:8" ht="17.25">
      <c r="A25" s="46" t="s">
        <v>10</v>
      </c>
      <c r="B25" s="944" t="s">
        <v>184</v>
      </c>
      <c r="C25" s="944"/>
      <c r="D25" s="944"/>
      <c r="E25" s="46" t="s">
        <v>11</v>
      </c>
      <c r="F25" s="945" t="s">
        <v>225</v>
      </c>
      <c r="G25" s="965"/>
      <c r="H25" s="947"/>
    </row>
    <row r="26" spans="1:8" ht="17.25">
      <c r="A26" s="46" t="s">
        <v>12</v>
      </c>
      <c r="B26" s="944" t="s">
        <v>185</v>
      </c>
      <c r="C26" s="944"/>
      <c r="D26" s="944"/>
      <c r="E26" s="46" t="s">
        <v>14</v>
      </c>
      <c r="F26" s="944" t="s">
        <v>226</v>
      </c>
      <c r="G26" s="944"/>
      <c r="H26" s="944"/>
    </row>
    <row r="27" spans="1:8" ht="17.25">
      <c r="A27" s="46" t="s">
        <v>15</v>
      </c>
      <c r="B27" s="944" t="s">
        <v>223</v>
      </c>
      <c r="C27" s="944"/>
      <c r="D27" s="944"/>
      <c r="E27" s="46" t="s">
        <v>16</v>
      </c>
      <c r="F27" s="944"/>
      <c r="G27" s="944"/>
      <c r="H27" s="944"/>
    </row>
    <row r="28" spans="1:8" ht="17.25" customHeight="1">
      <c r="A28" s="46" t="s">
        <v>17</v>
      </c>
      <c r="B28" s="944" t="s">
        <v>187</v>
      </c>
      <c r="C28" s="944"/>
      <c r="D28" s="944"/>
      <c r="E28" s="46" t="s">
        <v>18</v>
      </c>
      <c r="F28" s="944"/>
      <c r="G28" s="944"/>
      <c r="H28" s="944"/>
    </row>
    <row r="29" spans="1:8" ht="17.25">
      <c r="A29" s="46" t="s">
        <v>19</v>
      </c>
      <c r="B29" s="944" t="s">
        <v>185</v>
      </c>
      <c r="C29" s="944"/>
      <c r="D29" s="944"/>
      <c r="E29" s="46" t="s">
        <v>20</v>
      </c>
      <c r="F29" s="944" t="s">
        <v>227</v>
      </c>
      <c r="G29" s="944"/>
      <c r="H29" s="944"/>
    </row>
    <row r="30" spans="1:8" ht="17.25">
      <c r="A30" s="46"/>
      <c r="B30" s="944"/>
      <c r="C30" s="944"/>
      <c r="D30" s="944"/>
      <c r="E30" s="46" t="s">
        <v>21</v>
      </c>
      <c r="F30" s="944" t="s">
        <v>228</v>
      </c>
      <c r="G30" s="944"/>
      <c r="H30" s="944"/>
    </row>
    <row r="31" spans="1:8" ht="17.25">
      <c r="A31" s="46"/>
      <c r="B31" s="944"/>
      <c r="C31" s="944"/>
      <c r="D31" s="944"/>
      <c r="E31" s="46" t="s">
        <v>22</v>
      </c>
      <c r="F31" s="944" t="s">
        <v>229</v>
      </c>
      <c r="G31" s="944"/>
      <c r="H31" s="944"/>
    </row>
    <row r="32" spans="1:8">
      <c r="A32" s="17"/>
      <c r="B32" s="970"/>
      <c r="C32" s="970"/>
      <c r="D32" s="970"/>
      <c r="E32" s="17"/>
      <c r="F32" s="970"/>
      <c r="G32" s="970"/>
      <c r="H32" s="970"/>
    </row>
    <row r="33" spans="1:8" ht="24">
      <c r="A33" s="971" t="s">
        <v>24</v>
      </c>
      <c r="B33" s="971"/>
      <c r="C33" s="971"/>
      <c r="D33" s="971"/>
      <c r="E33" s="971"/>
      <c r="F33" s="971"/>
      <c r="G33" s="971"/>
      <c r="H33" s="971"/>
    </row>
    <row r="34" spans="1:8" ht="20.25" customHeight="1">
      <c r="A34" s="972" t="s">
        <v>230</v>
      </c>
      <c r="B34" s="973"/>
      <c r="C34" s="973"/>
      <c r="D34" s="974"/>
      <c r="E34" s="972" t="s">
        <v>249</v>
      </c>
      <c r="F34" s="973"/>
      <c r="G34" s="973"/>
      <c r="H34" s="974"/>
    </row>
    <row r="35" spans="1:8" ht="19.5" customHeight="1">
      <c r="A35" s="975" t="s">
        <v>231</v>
      </c>
      <c r="B35" s="976"/>
      <c r="C35" s="976"/>
      <c r="D35" s="979"/>
      <c r="E35" s="966" t="s">
        <v>250</v>
      </c>
      <c r="F35" s="967"/>
      <c r="G35" s="967"/>
      <c r="H35" s="969"/>
    </row>
    <row r="36" spans="1:8" ht="16.5" customHeight="1">
      <c r="A36" s="1016" t="s">
        <v>232</v>
      </c>
      <c r="B36" s="1017"/>
      <c r="C36" s="1017"/>
      <c r="D36" s="1018"/>
      <c r="E36" s="975" t="s">
        <v>251</v>
      </c>
      <c r="F36" s="976"/>
      <c r="G36" s="976"/>
      <c r="H36" s="977"/>
    </row>
    <row r="37" spans="1:8" ht="17.25" customHeight="1">
      <c r="A37" s="999"/>
      <c r="B37" s="967"/>
      <c r="C37" s="967"/>
      <c r="D37" s="969"/>
      <c r="E37" s="57" t="s">
        <v>252</v>
      </c>
      <c r="H37" s="58"/>
    </row>
    <row r="38" spans="1:8" ht="16.5" customHeight="1">
      <c r="A38" s="972" t="s">
        <v>233</v>
      </c>
      <c r="B38" s="973"/>
      <c r="C38" s="973"/>
      <c r="D38" s="974"/>
      <c r="E38" s="972" t="s">
        <v>245</v>
      </c>
      <c r="F38" s="973"/>
      <c r="G38" s="973"/>
      <c r="H38" s="974"/>
    </row>
    <row r="39" spans="1:8" ht="17.25" customHeight="1">
      <c r="A39" s="999" t="s">
        <v>234</v>
      </c>
      <c r="B39" s="967"/>
      <c r="C39" s="967"/>
      <c r="D39" s="969"/>
      <c r="E39" s="1010" t="s">
        <v>246</v>
      </c>
      <c r="F39" s="1011"/>
      <c r="G39" s="1011"/>
      <c r="H39" s="1012"/>
    </row>
    <row r="40" spans="1:8" ht="17.25" customHeight="1">
      <c r="A40" s="966" t="s">
        <v>235</v>
      </c>
      <c r="B40" s="967"/>
      <c r="C40" s="967"/>
      <c r="D40" s="968"/>
      <c r="E40" s="975" t="s">
        <v>248</v>
      </c>
      <c r="F40" s="1011"/>
      <c r="G40" s="1011"/>
      <c r="H40" s="1012"/>
    </row>
    <row r="41" spans="1:8" ht="17.25" customHeight="1">
      <c r="A41" s="972" t="s">
        <v>236</v>
      </c>
      <c r="B41" s="973"/>
      <c r="C41" s="973"/>
      <c r="D41" s="974"/>
      <c r="E41" s="1010" t="s">
        <v>247</v>
      </c>
      <c r="F41" s="1011"/>
      <c r="G41" s="1011"/>
      <c r="H41" s="1012"/>
    </row>
    <row r="42" spans="1:8" ht="17.25" customHeight="1">
      <c r="A42" s="966" t="s">
        <v>237</v>
      </c>
      <c r="B42" s="967"/>
      <c r="C42" s="967"/>
      <c r="D42" s="968"/>
      <c r="E42" s="975"/>
      <c r="F42" s="976"/>
      <c r="G42" s="976"/>
      <c r="H42" s="979"/>
    </row>
    <row r="43" spans="1:8" ht="17.25" customHeight="1">
      <c r="A43" s="966" t="s">
        <v>238</v>
      </c>
      <c r="B43" s="967"/>
      <c r="C43" s="967"/>
      <c r="D43" s="968"/>
      <c r="E43" s="972" t="s">
        <v>266</v>
      </c>
      <c r="F43" s="973"/>
      <c r="G43" s="973"/>
      <c r="H43" s="1015"/>
    </row>
    <row r="44" spans="1:8" ht="17.25" customHeight="1">
      <c r="A44" s="972" t="s">
        <v>239</v>
      </c>
      <c r="B44" s="973"/>
      <c r="C44" s="973"/>
      <c r="D44" s="974"/>
      <c r="E44" s="975" t="s">
        <v>267</v>
      </c>
      <c r="F44" s="976"/>
      <c r="G44" s="976"/>
      <c r="H44" s="977"/>
    </row>
    <row r="45" spans="1:8" ht="17.25" customHeight="1">
      <c r="A45" s="989" t="s">
        <v>240</v>
      </c>
      <c r="B45" s="990"/>
      <c r="C45" s="990"/>
      <c r="D45" s="991"/>
      <c r="E45" s="975" t="s">
        <v>263</v>
      </c>
      <c r="F45" s="976"/>
      <c r="G45" s="976"/>
      <c r="H45" s="977"/>
    </row>
    <row r="46" spans="1:8" ht="17.25" customHeight="1">
      <c r="A46" s="966" t="s">
        <v>241</v>
      </c>
      <c r="B46" s="967"/>
      <c r="C46" s="967"/>
      <c r="D46" s="969"/>
      <c r="E46" s="975" t="s">
        <v>264</v>
      </c>
      <c r="F46" s="976"/>
      <c r="G46" s="976"/>
      <c r="H46" s="977"/>
    </row>
    <row r="47" spans="1:8">
      <c r="A47" s="993"/>
      <c r="B47" s="994"/>
      <c r="C47" s="994"/>
      <c r="D47" s="995"/>
      <c r="E47" s="996" t="s">
        <v>265</v>
      </c>
      <c r="F47" s="997"/>
      <c r="G47" s="997"/>
      <c r="H47" s="998"/>
    </row>
    <row r="48" spans="1:8">
      <c r="A48" s="983"/>
      <c r="B48" s="984"/>
      <c r="C48" s="984"/>
      <c r="D48" s="985"/>
      <c r="E48" s="986"/>
      <c r="F48" s="987"/>
      <c r="G48" s="987"/>
      <c r="H48" s="988"/>
    </row>
    <row r="49" spans="1:8" s="21" customFormat="1" ht="22.5" customHeight="1">
      <c r="A49" s="1013" t="s">
        <v>262</v>
      </c>
      <c r="B49" s="1013"/>
      <c r="C49" s="1013"/>
      <c r="D49" s="1013"/>
      <c r="E49" s="1013"/>
      <c r="F49" s="1014"/>
      <c r="G49" s="69">
        <f>G56+D56</f>
        <v>90800</v>
      </c>
      <c r="H49" s="68"/>
    </row>
    <row r="50" spans="1:8" s="59" customFormat="1">
      <c r="A50" s="1007" t="s">
        <v>261</v>
      </c>
      <c r="B50" s="61" t="s">
        <v>253</v>
      </c>
      <c r="C50" s="60" t="s">
        <v>254</v>
      </c>
      <c r="D50" s="60" t="s">
        <v>256</v>
      </c>
      <c r="E50" s="1007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008"/>
      <c r="B51" s="62"/>
      <c r="C51" s="63"/>
      <c r="D51" s="62"/>
      <c r="E51" s="1008"/>
      <c r="F51" s="64">
        <v>41230</v>
      </c>
      <c r="G51" s="63">
        <v>29200</v>
      </c>
      <c r="H51" s="62" t="s">
        <v>257</v>
      </c>
    </row>
    <row r="52" spans="1:8">
      <c r="A52" s="1008"/>
      <c r="B52" s="62"/>
      <c r="C52" s="63"/>
      <c r="D52" s="62"/>
      <c r="E52" s="1008"/>
      <c r="F52" s="64">
        <v>41225</v>
      </c>
      <c r="G52" s="63">
        <v>22900</v>
      </c>
      <c r="H52" s="62" t="s">
        <v>257</v>
      </c>
    </row>
    <row r="53" spans="1:8">
      <c r="A53" s="1008"/>
      <c r="B53" s="62"/>
      <c r="C53" s="63"/>
      <c r="D53" s="62"/>
      <c r="E53" s="1008"/>
      <c r="F53" s="64">
        <v>41231</v>
      </c>
      <c r="G53" s="63">
        <v>7200</v>
      </c>
      <c r="H53" s="62" t="s">
        <v>258</v>
      </c>
    </row>
    <row r="54" spans="1:8">
      <c r="A54" s="1008"/>
      <c r="B54" s="62"/>
      <c r="C54" s="63"/>
      <c r="D54" s="62"/>
      <c r="E54" s="1008"/>
      <c r="F54" s="64">
        <v>41231</v>
      </c>
      <c r="G54" s="63">
        <v>31500</v>
      </c>
      <c r="H54" s="62" t="s">
        <v>259</v>
      </c>
    </row>
    <row r="55" spans="1:8">
      <c r="A55" s="1008"/>
      <c r="B55" s="62"/>
      <c r="C55" s="63"/>
      <c r="D55" s="62"/>
      <c r="E55" s="1008"/>
      <c r="F55" s="62"/>
      <c r="G55" s="63"/>
      <c r="H55" s="62"/>
    </row>
    <row r="56" spans="1:8">
      <c r="A56" s="1009"/>
      <c r="B56" s="65" t="s">
        <v>260</v>
      </c>
      <c r="C56" s="66">
        <f>SUM(C51:C55)</f>
        <v>0</v>
      </c>
      <c r="D56" s="62"/>
      <c r="E56" s="1009"/>
      <c r="F56" s="65" t="s">
        <v>260</v>
      </c>
      <c r="G56" s="67">
        <f>SUM(G51:G55)</f>
        <v>90800</v>
      </c>
      <c r="H56" s="62"/>
    </row>
  </sheetData>
  <mergeCells count="86">
    <mergeCell ref="E48:H48"/>
    <mergeCell ref="A45:D45"/>
    <mergeCell ref="E45:H45"/>
    <mergeCell ref="A46:D46"/>
    <mergeCell ref="E46:H46"/>
    <mergeCell ref="A47:D47"/>
    <mergeCell ref="E47:H47"/>
    <mergeCell ref="A36:D36"/>
    <mergeCell ref="E36:H36"/>
    <mergeCell ref="A37:D37"/>
    <mergeCell ref="E38:H38"/>
    <mergeCell ref="A38:D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E50:E56"/>
    <mergeCell ref="A50:A56"/>
    <mergeCell ref="E39:H39"/>
    <mergeCell ref="E40:H40"/>
    <mergeCell ref="E41:H41"/>
    <mergeCell ref="A49:F49"/>
    <mergeCell ref="A39:D39"/>
    <mergeCell ref="A40:D40"/>
    <mergeCell ref="A41:D41"/>
    <mergeCell ref="A42:D42"/>
    <mergeCell ref="E42:H42"/>
    <mergeCell ref="A43:D43"/>
    <mergeCell ref="E43:H43"/>
    <mergeCell ref="A44:D44"/>
    <mergeCell ref="E44:H44"/>
    <mergeCell ref="A48:D4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H56"/>
  <sheetViews>
    <sheetView topLeftCell="A28" zoomScaleNormal="100" workbookViewId="0">
      <selection activeCell="L40" sqref="L40"/>
    </sheetView>
  </sheetViews>
  <sheetFormatPr defaultRowHeight="16.5"/>
  <cols>
    <col min="2" max="2" width="10.25" customWidth="1"/>
    <col min="3" max="3" width="11.375" customWidth="1"/>
    <col min="4" max="4" width="20.25" customWidth="1"/>
    <col min="5" max="5" width="10.25" customWidth="1"/>
    <col min="6" max="6" width="9.875" bestFit="1" customWidth="1"/>
    <col min="7" max="7" width="18.125" customWidth="1"/>
    <col min="8" max="8" width="36.75" customWidth="1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55"/>
      <c r="B3" s="55"/>
      <c r="C3" s="55"/>
      <c r="D3" s="55"/>
      <c r="E3" s="55"/>
      <c r="F3" s="55"/>
      <c r="G3" s="942" t="s">
        <v>268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5</v>
      </c>
      <c r="C8" s="944"/>
      <c r="D8" s="52" t="s">
        <v>6</v>
      </c>
      <c r="E8" s="52" t="s">
        <v>7</v>
      </c>
      <c r="F8" s="944" t="s">
        <v>8</v>
      </c>
      <c r="G8" s="944"/>
      <c r="H8" s="944"/>
    </row>
    <row r="9" spans="1:8" ht="17.25" customHeight="1">
      <c r="A9" s="944"/>
      <c r="B9" s="946" t="s">
        <v>293</v>
      </c>
      <c r="C9" s="947"/>
      <c r="D9" s="8" t="s">
        <v>294</v>
      </c>
      <c r="E9" s="52">
        <v>2</v>
      </c>
      <c r="F9" s="944"/>
      <c r="G9" s="944"/>
      <c r="H9" s="944"/>
    </row>
    <row r="10" spans="1:8" ht="17.25">
      <c r="A10" s="944"/>
      <c r="B10" s="946"/>
      <c r="C10" s="948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0"/>
      <c r="E11" s="9"/>
      <c r="F11" s="944"/>
      <c r="G11" s="944"/>
      <c r="H11" s="944"/>
    </row>
    <row r="12" spans="1:8" ht="17.25">
      <c r="A12" s="944"/>
      <c r="B12" s="946"/>
      <c r="C12" s="948"/>
      <c r="D12" s="52"/>
      <c r="E12" s="52"/>
      <c r="F12" s="944"/>
      <c r="G12" s="944"/>
      <c r="H12" s="944"/>
    </row>
    <row r="13" spans="1:8" ht="17.25">
      <c r="A13" s="944"/>
      <c r="B13" s="946"/>
      <c r="C13" s="948"/>
      <c r="D13" s="52"/>
      <c r="E13" s="52"/>
      <c r="F13" s="944"/>
      <c r="G13" s="944"/>
      <c r="H13" s="944"/>
    </row>
    <row r="14" spans="1:8" ht="17.25">
      <c r="A14" s="945"/>
      <c r="B14" s="949"/>
      <c r="C14" s="950"/>
      <c r="D14" s="54"/>
      <c r="E14" s="52"/>
      <c r="F14" s="951"/>
      <c r="G14" s="951"/>
      <c r="H14" s="951"/>
    </row>
    <row r="15" spans="1:8" ht="17.25">
      <c r="A15" s="945" t="s">
        <v>9</v>
      </c>
      <c r="B15" s="946"/>
      <c r="C15" s="947"/>
      <c r="D15" s="51"/>
      <c r="E15" s="52"/>
      <c r="F15" s="952"/>
      <c r="G15" s="953"/>
      <c r="H15" s="954"/>
    </row>
    <row r="16" spans="1:8" ht="17.25">
      <c r="A16" s="945"/>
      <c r="B16" s="946"/>
      <c r="C16" s="947"/>
      <c r="D16" s="12"/>
      <c r="E16" s="53"/>
      <c r="F16" s="950"/>
      <c r="G16" s="950"/>
      <c r="H16" s="950"/>
    </row>
    <row r="17" spans="1:8" ht="17.25">
      <c r="A17" s="945"/>
      <c r="B17" s="946"/>
      <c r="C17" s="947"/>
      <c r="D17" s="12"/>
      <c r="E17" s="52"/>
      <c r="F17" s="955"/>
      <c r="G17" s="955"/>
      <c r="H17" s="955"/>
    </row>
    <row r="18" spans="1:8" ht="17.25" customHeight="1">
      <c r="A18" s="945"/>
      <c r="B18" s="946"/>
      <c r="C18" s="947"/>
      <c r="D18" s="14"/>
      <c r="E18" s="52"/>
      <c r="F18" s="944"/>
      <c r="G18" s="944"/>
      <c r="H18" s="944"/>
    </row>
    <row r="19" spans="1:8" ht="17.25">
      <c r="A19" s="945"/>
      <c r="B19" s="946"/>
      <c r="C19" s="947"/>
      <c r="D19" s="56"/>
      <c r="E19" s="52"/>
      <c r="F19" s="944"/>
      <c r="G19" s="944"/>
      <c r="H19" s="944"/>
    </row>
    <row r="20" spans="1:8" ht="17.25">
      <c r="A20" s="945"/>
      <c r="B20" s="949"/>
      <c r="C20" s="950"/>
      <c r="D20" s="56"/>
      <c r="E20" s="52"/>
      <c r="F20" s="944"/>
      <c r="G20" s="944"/>
      <c r="H20" s="944"/>
    </row>
    <row r="21" spans="1:8" ht="17.25">
      <c r="A21" s="945"/>
      <c r="B21" s="949"/>
      <c r="C21" s="949"/>
      <c r="D21" s="56"/>
      <c r="E21" s="52"/>
      <c r="F21" s="945"/>
      <c r="G21" s="965"/>
      <c r="H21" s="947"/>
    </row>
    <row r="22" spans="1:8" ht="17.25">
      <c r="A22" s="945"/>
      <c r="B22" s="949"/>
      <c r="C22" s="950"/>
      <c r="D22" s="16"/>
      <c r="E22" s="52"/>
      <c r="F22" s="944"/>
      <c r="G22" s="944"/>
      <c r="H22" s="944"/>
    </row>
    <row r="23" spans="1:8" ht="17.25" customHeight="1">
      <c r="A23" s="956" t="s">
        <v>269</v>
      </c>
      <c r="B23" s="957"/>
      <c r="C23" s="957"/>
      <c r="D23" s="958"/>
      <c r="E23" s="962" t="s">
        <v>272</v>
      </c>
      <c r="F23" s="963"/>
      <c r="G23" s="963"/>
      <c r="H23" s="964"/>
    </row>
    <row r="24" spans="1:8" ht="17.25" customHeight="1">
      <c r="A24" s="959"/>
      <c r="B24" s="960"/>
      <c r="C24" s="960"/>
      <c r="D24" s="961"/>
      <c r="E24" s="959"/>
      <c r="F24" s="960"/>
      <c r="G24" s="960"/>
      <c r="H24" s="961"/>
    </row>
    <row r="25" spans="1:8" ht="17.25">
      <c r="A25" s="52" t="s">
        <v>10</v>
      </c>
      <c r="B25" s="944" t="s">
        <v>27</v>
      </c>
      <c r="C25" s="944"/>
      <c r="D25" s="944"/>
      <c r="E25" s="52" t="s">
        <v>11</v>
      </c>
      <c r="F25" s="945" t="s">
        <v>273</v>
      </c>
      <c r="G25" s="965"/>
      <c r="H25" s="947"/>
    </row>
    <row r="26" spans="1:8" ht="17.25">
      <c r="A26" s="52" t="s">
        <v>12</v>
      </c>
      <c r="B26" s="944" t="s">
        <v>185</v>
      </c>
      <c r="C26" s="944"/>
      <c r="D26" s="944"/>
      <c r="E26" s="52" t="s">
        <v>14</v>
      </c>
      <c r="F26" s="944" t="s">
        <v>274</v>
      </c>
      <c r="G26" s="944"/>
      <c r="H26" s="944"/>
    </row>
    <row r="27" spans="1:8" ht="17.25">
      <c r="A27" s="52" t="s">
        <v>15</v>
      </c>
      <c r="B27" s="944" t="s">
        <v>149</v>
      </c>
      <c r="C27" s="944"/>
      <c r="D27" s="944"/>
      <c r="E27" s="52" t="s">
        <v>16</v>
      </c>
      <c r="F27" s="944"/>
      <c r="G27" s="944"/>
      <c r="H27" s="944"/>
    </row>
    <row r="28" spans="1:8" ht="17.25" customHeight="1">
      <c r="A28" s="52" t="s">
        <v>17</v>
      </c>
      <c r="B28" s="944" t="s">
        <v>270</v>
      </c>
      <c r="C28" s="944"/>
      <c r="D28" s="944"/>
      <c r="E28" s="52" t="s">
        <v>18</v>
      </c>
      <c r="F28" s="944"/>
      <c r="G28" s="944"/>
      <c r="H28" s="944"/>
    </row>
    <row r="29" spans="1:8" ht="17.25">
      <c r="A29" s="52" t="s">
        <v>19</v>
      </c>
      <c r="B29" s="944" t="s">
        <v>271</v>
      </c>
      <c r="C29" s="944"/>
      <c r="D29" s="944"/>
      <c r="E29" s="52" t="s">
        <v>20</v>
      </c>
      <c r="F29" s="944" t="s">
        <v>227</v>
      </c>
      <c r="G29" s="944"/>
      <c r="H29" s="944"/>
    </row>
    <row r="30" spans="1:8" ht="17.25">
      <c r="A30" s="52"/>
      <c r="B30" s="944"/>
      <c r="C30" s="944"/>
      <c r="D30" s="944"/>
      <c r="E30" s="52" t="s">
        <v>21</v>
      </c>
      <c r="F30" s="944" t="s">
        <v>275</v>
      </c>
      <c r="G30" s="944"/>
      <c r="H30" s="944"/>
    </row>
    <row r="31" spans="1:8" ht="17.25">
      <c r="A31" s="52"/>
      <c r="B31" s="944"/>
      <c r="C31" s="944"/>
      <c r="D31" s="944"/>
      <c r="E31" s="52" t="s">
        <v>22</v>
      </c>
      <c r="F31" s="944" t="s">
        <v>57</v>
      </c>
      <c r="G31" s="944"/>
      <c r="H31" s="944"/>
    </row>
    <row r="32" spans="1:8">
      <c r="A32" s="17"/>
      <c r="B32" s="970"/>
      <c r="C32" s="970"/>
      <c r="D32" s="970"/>
      <c r="E32" s="17"/>
      <c r="F32" s="970"/>
      <c r="G32" s="970"/>
      <c r="H32" s="970"/>
    </row>
    <row r="33" spans="1:8" ht="24">
      <c r="A33" s="971" t="s">
        <v>24</v>
      </c>
      <c r="B33" s="971"/>
      <c r="C33" s="971"/>
      <c r="D33" s="971"/>
      <c r="E33" s="971"/>
      <c r="F33" s="971"/>
      <c r="G33" s="971"/>
      <c r="H33" s="971"/>
    </row>
    <row r="34" spans="1:8" ht="20.25" customHeight="1">
      <c r="A34" s="972" t="s">
        <v>295</v>
      </c>
      <c r="B34" s="973"/>
      <c r="C34" s="973"/>
      <c r="D34" s="974"/>
      <c r="E34" s="999" t="s">
        <v>285</v>
      </c>
      <c r="F34" s="967"/>
      <c r="G34" s="967"/>
      <c r="H34" s="969"/>
    </row>
    <row r="35" spans="1:8" ht="19.5" customHeight="1">
      <c r="A35" s="975" t="s">
        <v>276</v>
      </c>
      <c r="B35" s="976"/>
      <c r="C35" s="976"/>
      <c r="D35" s="979"/>
      <c r="E35" s="966" t="s">
        <v>286</v>
      </c>
      <c r="F35" s="967"/>
      <c r="G35" s="967"/>
      <c r="H35" s="969"/>
    </row>
    <row r="36" spans="1:8" ht="16.5" customHeight="1">
      <c r="A36" s="966" t="s">
        <v>277</v>
      </c>
      <c r="B36" s="967"/>
      <c r="C36" s="967"/>
      <c r="D36" s="968"/>
      <c r="E36" s="972" t="s">
        <v>299</v>
      </c>
      <c r="F36" s="973"/>
      <c r="G36" s="973"/>
      <c r="H36" s="974"/>
    </row>
    <row r="37" spans="1:8" ht="17.25" customHeight="1">
      <c r="A37" s="999" t="s">
        <v>307</v>
      </c>
      <c r="B37" s="967"/>
      <c r="C37" s="967"/>
      <c r="D37" s="969"/>
      <c r="E37" s="70" t="s">
        <v>306</v>
      </c>
      <c r="F37" s="71"/>
      <c r="G37" s="71"/>
      <c r="H37" s="72"/>
    </row>
    <row r="38" spans="1:8" ht="16.5" customHeight="1">
      <c r="A38" s="999" t="s">
        <v>278</v>
      </c>
      <c r="B38" s="967"/>
      <c r="C38" s="967"/>
      <c r="D38" s="969"/>
      <c r="E38" s="999" t="s">
        <v>287</v>
      </c>
      <c r="F38" s="967"/>
      <c r="G38" s="967"/>
      <c r="H38" s="969"/>
    </row>
    <row r="39" spans="1:8" ht="17.25" customHeight="1">
      <c r="A39" s="999" t="s">
        <v>279</v>
      </c>
      <c r="B39" s="967"/>
      <c r="C39" s="967"/>
      <c r="D39" s="969"/>
      <c r="E39" s="972" t="s">
        <v>300</v>
      </c>
      <c r="F39" s="973"/>
      <c r="G39" s="973"/>
      <c r="H39" s="974"/>
    </row>
    <row r="40" spans="1:8" ht="17.25" customHeight="1">
      <c r="A40" s="966" t="s">
        <v>280</v>
      </c>
      <c r="B40" s="967"/>
      <c r="C40" s="967"/>
      <c r="D40" s="968"/>
      <c r="E40" s="999" t="s">
        <v>288</v>
      </c>
      <c r="F40" s="1019"/>
      <c r="G40" s="1019"/>
      <c r="H40" s="1020"/>
    </row>
    <row r="41" spans="1:8" ht="17.25" customHeight="1">
      <c r="A41" s="972" t="s">
        <v>296</v>
      </c>
      <c r="B41" s="973"/>
      <c r="C41" s="973"/>
      <c r="D41" s="974"/>
      <c r="E41" s="1021" t="s">
        <v>289</v>
      </c>
      <c r="F41" s="1022"/>
      <c r="G41" s="1022"/>
      <c r="H41" s="1023"/>
    </row>
    <row r="42" spans="1:8" ht="17.25" customHeight="1">
      <c r="A42" s="966" t="s">
        <v>281</v>
      </c>
      <c r="B42" s="967"/>
      <c r="C42" s="967"/>
      <c r="D42" s="968"/>
      <c r="E42" s="999" t="s">
        <v>291</v>
      </c>
      <c r="F42" s="1022"/>
      <c r="G42" s="1022"/>
      <c r="H42" s="1024"/>
    </row>
    <row r="43" spans="1:8" ht="17.25" customHeight="1">
      <c r="A43" s="966" t="s">
        <v>282</v>
      </c>
      <c r="B43" s="967"/>
      <c r="C43" s="967"/>
      <c r="D43" s="968"/>
      <c r="E43" s="999" t="s">
        <v>290</v>
      </c>
      <c r="F43" s="1022"/>
      <c r="G43" s="1022"/>
      <c r="H43" s="1024"/>
    </row>
    <row r="44" spans="1:8" ht="17.25" customHeight="1">
      <c r="A44" s="972" t="s">
        <v>297</v>
      </c>
      <c r="B44" s="973"/>
      <c r="C44" s="973"/>
      <c r="D44" s="974"/>
      <c r="E44" s="972" t="s">
        <v>301</v>
      </c>
      <c r="F44" s="973"/>
      <c r="G44" s="973"/>
      <c r="H44" s="974"/>
    </row>
    <row r="45" spans="1:8" ht="17.25" customHeight="1">
      <c r="A45" s="989" t="s">
        <v>283</v>
      </c>
      <c r="B45" s="990"/>
      <c r="C45" s="990"/>
      <c r="D45" s="991"/>
      <c r="E45" s="999" t="s">
        <v>292</v>
      </c>
      <c r="F45" s="967"/>
      <c r="G45" s="967"/>
      <c r="H45" s="969"/>
    </row>
    <row r="46" spans="1:8" ht="17.25" customHeight="1">
      <c r="A46" s="966" t="s">
        <v>284</v>
      </c>
      <c r="B46" s="967"/>
      <c r="C46" s="967"/>
      <c r="D46" s="969"/>
      <c r="E46" s="972" t="s">
        <v>302</v>
      </c>
      <c r="F46" s="973"/>
      <c r="G46" s="973"/>
      <c r="H46" s="974"/>
    </row>
    <row r="47" spans="1:8">
      <c r="A47" s="972" t="s">
        <v>298</v>
      </c>
      <c r="B47" s="973"/>
      <c r="C47" s="973"/>
      <c r="D47" s="974"/>
      <c r="E47" s="1025" t="s">
        <v>304</v>
      </c>
      <c r="F47" s="1026"/>
      <c r="G47" s="1026"/>
      <c r="H47" s="1027"/>
    </row>
    <row r="48" spans="1:8">
      <c r="A48" s="983" t="s">
        <v>308</v>
      </c>
      <c r="B48" s="984"/>
      <c r="C48" s="984"/>
      <c r="D48" s="985"/>
      <c r="E48" s="1028" t="s">
        <v>305</v>
      </c>
      <c r="F48" s="1029"/>
      <c r="G48" s="1029"/>
      <c r="H48" s="1030"/>
    </row>
    <row r="49" spans="1:8" s="21" customFormat="1" ht="22.5" customHeight="1">
      <c r="A49" s="1013" t="s">
        <v>262</v>
      </c>
      <c r="B49" s="1013"/>
      <c r="C49" s="1013"/>
      <c r="D49" s="1013"/>
      <c r="E49" s="1013"/>
      <c r="F49" s="1014"/>
      <c r="G49" s="69">
        <f>G56+D56</f>
        <v>19200</v>
      </c>
      <c r="H49" s="68"/>
    </row>
    <row r="50" spans="1:8" s="59" customFormat="1">
      <c r="A50" s="1007" t="s">
        <v>261</v>
      </c>
      <c r="B50" s="61" t="s">
        <v>253</v>
      </c>
      <c r="C50" s="60" t="s">
        <v>254</v>
      </c>
      <c r="D50" s="60" t="s">
        <v>256</v>
      </c>
      <c r="E50" s="1007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008"/>
      <c r="B51" s="62"/>
      <c r="C51" s="63"/>
      <c r="D51" s="62"/>
      <c r="E51" s="1008"/>
      <c r="F51" s="64">
        <v>41234</v>
      </c>
      <c r="G51" s="63">
        <v>19200</v>
      </c>
      <c r="H51" s="60" t="s">
        <v>303</v>
      </c>
    </row>
    <row r="52" spans="1:8">
      <c r="A52" s="1008"/>
      <c r="B52" s="62"/>
      <c r="C52" s="63"/>
      <c r="D52" s="62"/>
      <c r="E52" s="1008"/>
      <c r="F52" s="64"/>
      <c r="G52" s="63"/>
      <c r="H52" s="62"/>
    </row>
    <row r="53" spans="1:8">
      <c r="A53" s="1008"/>
      <c r="B53" s="62"/>
      <c r="C53" s="63"/>
      <c r="D53" s="62"/>
      <c r="E53" s="1008"/>
      <c r="F53" s="64"/>
      <c r="G53" s="63"/>
      <c r="H53" s="62"/>
    </row>
    <row r="54" spans="1:8">
      <c r="A54" s="1008"/>
      <c r="B54" s="62"/>
      <c r="C54" s="63"/>
      <c r="D54" s="62"/>
      <c r="E54" s="1008"/>
      <c r="F54" s="64"/>
      <c r="G54" s="63"/>
      <c r="H54" s="62"/>
    </row>
    <row r="55" spans="1:8">
      <c r="A55" s="1008"/>
      <c r="B55" s="62"/>
      <c r="C55" s="63"/>
      <c r="D55" s="62"/>
      <c r="E55" s="1008"/>
      <c r="F55" s="62"/>
      <c r="G55" s="63"/>
      <c r="H55" s="62"/>
    </row>
    <row r="56" spans="1:8">
      <c r="A56" s="1009"/>
      <c r="B56" s="65" t="s">
        <v>260</v>
      </c>
      <c r="C56" s="66">
        <f>SUM(C51:C55)</f>
        <v>0</v>
      </c>
      <c r="D56" s="62"/>
      <c r="E56" s="1009"/>
      <c r="F56" s="65" t="s">
        <v>260</v>
      </c>
      <c r="G56" s="67">
        <f>SUM(G51:G55)</f>
        <v>19200</v>
      </c>
      <c r="H56" s="62"/>
    </row>
  </sheetData>
  <mergeCells count="86">
    <mergeCell ref="A49:F49"/>
    <mergeCell ref="A50:A56"/>
    <mergeCell ref="E50:E56"/>
    <mergeCell ref="A46:D46"/>
    <mergeCell ref="E46:H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B31:D31"/>
    <mergeCell ref="F31:H31"/>
    <mergeCell ref="A39:D39"/>
    <mergeCell ref="E39:H39"/>
    <mergeCell ref="B32:D32"/>
    <mergeCell ref="F32:H32"/>
    <mergeCell ref="A33:H33"/>
    <mergeCell ref="A34:D34"/>
    <mergeCell ref="E34:H34"/>
    <mergeCell ref="A35:D35"/>
    <mergeCell ref="E35:H35"/>
    <mergeCell ref="A36:D36"/>
    <mergeCell ref="E36:H36"/>
    <mergeCell ref="A37:D37"/>
    <mergeCell ref="A38:D38"/>
    <mergeCell ref="E38:H38"/>
    <mergeCell ref="B28:D28"/>
    <mergeCell ref="F28:H28"/>
    <mergeCell ref="B29:D29"/>
    <mergeCell ref="F29:H29"/>
    <mergeCell ref="B30:D30"/>
    <mergeCell ref="F30:H30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H56"/>
  <sheetViews>
    <sheetView topLeftCell="A25" zoomScaleNormal="100" workbookViewId="0">
      <selection activeCell="D58" sqref="D58"/>
    </sheetView>
  </sheetViews>
  <sheetFormatPr defaultRowHeight="16.5"/>
  <cols>
    <col min="1" max="1" width="9" style="78"/>
    <col min="2" max="2" width="10.25" style="78" customWidth="1"/>
    <col min="3" max="3" width="11.375" style="78" customWidth="1"/>
    <col min="4" max="4" width="20.25" style="78" customWidth="1"/>
    <col min="5" max="5" width="10.25" style="78" customWidth="1"/>
    <col min="6" max="6" width="9.875" style="78" bestFit="1" customWidth="1"/>
    <col min="7" max="7" width="18.125" style="78" customWidth="1"/>
    <col min="8" max="8" width="36.75" style="78" customWidth="1"/>
    <col min="9" max="16384" width="9" style="78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76"/>
      <c r="B3" s="76"/>
      <c r="C3" s="76"/>
      <c r="D3" s="76"/>
      <c r="E3" s="76"/>
      <c r="F3" s="76"/>
      <c r="G3" s="942" t="s">
        <v>309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5</v>
      </c>
      <c r="C8" s="944"/>
      <c r="D8" s="73" t="s">
        <v>6</v>
      </c>
      <c r="E8" s="73" t="s">
        <v>7</v>
      </c>
      <c r="F8" s="944" t="s">
        <v>8</v>
      </c>
      <c r="G8" s="944"/>
      <c r="H8" s="944"/>
    </row>
    <row r="9" spans="1:8" ht="17.25" customHeight="1">
      <c r="A9" s="944"/>
      <c r="B9" s="946" t="s">
        <v>310</v>
      </c>
      <c r="C9" s="947"/>
      <c r="D9" s="8" t="s">
        <v>311</v>
      </c>
      <c r="E9" s="73">
        <v>5</v>
      </c>
      <c r="F9" s="944" t="s">
        <v>313</v>
      </c>
      <c r="G9" s="944"/>
      <c r="H9" s="944"/>
    </row>
    <row r="10" spans="1:8" ht="17.25">
      <c r="A10" s="944"/>
      <c r="B10" s="946" t="s">
        <v>310</v>
      </c>
      <c r="C10" s="948"/>
      <c r="D10" s="8" t="s">
        <v>312</v>
      </c>
      <c r="E10" s="9">
        <v>3</v>
      </c>
      <c r="F10" s="944"/>
      <c r="G10" s="944"/>
      <c r="H10" s="944"/>
    </row>
    <row r="11" spans="1:8" ht="17.25">
      <c r="A11" s="944"/>
      <c r="B11" s="946" t="s">
        <v>85</v>
      </c>
      <c r="C11" s="948"/>
      <c r="D11" s="10" t="s">
        <v>61</v>
      </c>
      <c r="E11" s="9">
        <v>5</v>
      </c>
      <c r="F11" s="944"/>
      <c r="G11" s="944"/>
      <c r="H11" s="944"/>
    </row>
    <row r="12" spans="1:8" ht="17.25">
      <c r="A12" s="944"/>
      <c r="B12" s="946"/>
      <c r="C12" s="948"/>
      <c r="D12" s="73"/>
      <c r="E12" s="73"/>
      <c r="F12" s="944"/>
      <c r="G12" s="944"/>
      <c r="H12" s="944"/>
    </row>
    <row r="13" spans="1:8" ht="17.25">
      <c r="A13" s="944"/>
      <c r="B13" s="946"/>
      <c r="C13" s="948"/>
      <c r="D13" s="73"/>
      <c r="E13" s="73"/>
      <c r="F13" s="944"/>
      <c r="G13" s="944"/>
      <c r="H13" s="944"/>
    </row>
    <row r="14" spans="1:8" ht="17.25">
      <c r="A14" s="945"/>
      <c r="B14" s="949"/>
      <c r="C14" s="950"/>
      <c r="D14" s="75"/>
      <c r="E14" s="73"/>
      <c r="F14" s="951"/>
      <c r="G14" s="951"/>
      <c r="H14" s="951"/>
    </row>
    <row r="15" spans="1:8" ht="17.25">
      <c r="A15" s="945" t="s">
        <v>9</v>
      </c>
      <c r="B15" s="946" t="s">
        <v>91</v>
      </c>
      <c r="C15" s="947"/>
      <c r="D15" s="51" t="s">
        <v>314</v>
      </c>
      <c r="E15" s="73">
        <v>10</v>
      </c>
      <c r="F15" s="952" t="s">
        <v>326</v>
      </c>
      <c r="G15" s="953"/>
      <c r="H15" s="954"/>
    </row>
    <row r="16" spans="1:8" ht="17.25">
      <c r="A16" s="945"/>
      <c r="B16" s="946" t="s">
        <v>315</v>
      </c>
      <c r="C16" s="947"/>
      <c r="D16" s="12" t="s">
        <v>316</v>
      </c>
      <c r="E16" s="74">
        <v>11</v>
      </c>
      <c r="F16" s="950" t="s">
        <v>317</v>
      </c>
      <c r="G16" s="950"/>
      <c r="H16" s="950"/>
    </row>
    <row r="17" spans="1:8" ht="17.25">
      <c r="A17" s="945"/>
      <c r="B17" s="946"/>
      <c r="C17" s="947"/>
      <c r="D17" s="12"/>
      <c r="E17" s="73"/>
      <c r="F17" s="955"/>
      <c r="G17" s="955"/>
      <c r="H17" s="955"/>
    </row>
    <row r="18" spans="1:8" ht="17.25" customHeight="1">
      <c r="A18" s="945"/>
      <c r="B18" s="946"/>
      <c r="C18" s="947"/>
      <c r="D18" s="14"/>
      <c r="E18" s="73"/>
      <c r="F18" s="944"/>
      <c r="G18" s="944"/>
      <c r="H18" s="944"/>
    </row>
    <row r="19" spans="1:8" ht="17.25">
      <c r="A19" s="945"/>
      <c r="B19" s="946"/>
      <c r="C19" s="947"/>
      <c r="D19" s="77"/>
      <c r="E19" s="73"/>
      <c r="F19" s="944"/>
      <c r="G19" s="944"/>
      <c r="H19" s="944"/>
    </row>
    <row r="20" spans="1:8" ht="17.25">
      <c r="A20" s="945"/>
      <c r="B20" s="949"/>
      <c r="C20" s="950"/>
      <c r="D20" s="77"/>
      <c r="E20" s="73"/>
      <c r="F20" s="944"/>
      <c r="G20" s="944"/>
      <c r="H20" s="944"/>
    </row>
    <row r="21" spans="1:8" ht="17.25">
      <c r="A21" s="945"/>
      <c r="B21" s="949"/>
      <c r="C21" s="949"/>
      <c r="D21" s="77"/>
      <c r="E21" s="73"/>
      <c r="F21" s="945"/>
      <c r="G21" s="965"/>
      <c r="H21" s="947"/>
    </row>
    <row r="22" spans="1:8" ht="17.25">
      <c r="A22" s="945"/>
      <c r="B22" s="949"/>
      <c r="C22" s="950"/>
      <c r="D22" s="16"/>
      <c r="E22" s="73"/>
      <c r="F22" s="944"/>
      <c r="G22" s="944"/>
      <c r="H22" s="944"/>
    </row>
    <row r="23" spans="1:8" ht="17.25" customHeight="1">
      <c r="A23" s="956" t="s">
        <v>318</v>
      </c>
      <c r="B23" s="957"/>
      <c r="C23" s="957"/>
      <c r="D23" s="958"/>
      <c r="E23" s="962" t="s">
        <v>320</v>
      </c>
      <c r="F23" s="963"/>
      <c r="G23" s="963"/>
      <c r="H23" s="964"/>
    </row>
    <row r="24" spans="1:8" ht="17.25" customHeight="1">
      <c r="A24" s="959"/>
      <c r="B24" s="960"/>
      <c r="C24" s="960"/>
      <c r="D24" s="961"/>
      <c r="E24" s="959"/>
      <c r="F24" s="960"/>
      <c r="G24" s="960"/>
      <c r="H24" s="961"/>
    </row>
    <row r="25" spans="1:8" ht="17.25">
      <c r="A25" s="73" t="s">
        <v>10</v>
      </c>
      <c r="B25" s="944" t="s">
        <v>27</v>
      </c>
      <c r="C25" s="944"/>
      <c r="D25" s="944"/>
      <c r="E25" s="73" t="s">
        <v>11</v>
      </c>
      <c r="F25" s="945" t="s">
        <v>322</v>
      </c>
      <c r="G25" s="965"/>
      <c r="H25" s="947"/>
    </row>
    <row r="26" spans="1:8" ht="17.25">
      <c r="A26" s="73" t="s">
        <v>12</v>
      </c>
      <c r="B26" s="944" t="s">
        <v>319</v>
      </c>
      <c r="C26" s="944"/>
      <c r="D26" s="944"/>
      <c r="E26" s="73" t="s">
        <v>14</v>
      </c>
      <c r="F26" s="944" t="s">
        <v>323</v>
      </c>
      <c r="G26" s="944"/>
      <c r="H26" s="944"/>
    </row>
    <row r="27" spans="1:8" ht="17.25">
      <c r="A27" s="73" t="s">
        <v>15</v>
      </c>
      <c r="B27" s="944" t="s">
        <v>149</v>
      </c>
      <c r="C27" s="944"/>
      <c r="D27" s="944"/>
      <c r="E27" s="73" t="s">
        <v>16</v>
      </c>
      <c r="F27" s="944" t="s">
        <v>321</v>
      </c>
      <c r="G27" s="944"/>
      <c r="H27" s="944"/>
    </row>
    <row r="28" spans="1:8" ht="17.25" customHeight="1">
      <c r="A28" s="73" t="s">
        <v>17</v>
      </c>
      <c r="B28" s="944" t="s">
        <v>82</v>
      </c>
      <c r="C28" s="944"/>
      <c r="D28" s="944"/>
      <c r="E28" s="73" t="s">
        <v>18</v>
      </c>
      <c r="F28" s="944" t="s">
        <v>196</v>
      </c>
      <c r="G28" s="944"/>
      <c r="H28" s="944"/>
    </row>
    <row r="29" spans="1:8" ht="17.25">
      <c r="A29" s="73" t="s">
        <v>19</v>
      </c>
      <c r="B29" s="944" t="s">
        <v>27</v>
      </c>
      <c r="C29" s="944"/>
      <c r="D29" s="944"/>
      <c r="E29" s="73" t="s">
        <v>20</v>
      </c>
      <c r="F29" s="944" t="s">
        <v>227</v>
      </c>
      <c r="G29" s="944"/>
      <c r="H29" s="944"/>
    </row>
    <row r="30" spans="1:8" ht="17.25">
      <c r="A30" s="73"/>
      <c r="B30" s="944"/>
      <c r="C30" s="944"/>
      <c r="D30" s="944"/>
      <c r="E30" s="73" t="s">
        <v>21</v>
      </c>
      <c r="F30" s="944" t="s">
        <v>275</v>
      </c>
      <c r="G30" s="944"/>
      <c r="H30" s="944"/>
    </row>
    <row r="31" spans="1:8" ht="17.25">
      <c r="A31" s="73"/>
      <c r="B31" s="944"/>
      <c r="C31" s="944"/>
      <c r="D31" s="944"/>
      <c r="E31" s="73" t="s">
        <v>22</v>
      </c>
      <c r="F31" s="944" t="s">
        <v>324</v>
      </c>
      <c r="G31" s="944"/>
      <c r="H31" s="944"/>
    </row>
    <row r="32" spans="1:8">
      <c r="A32" s="17"/>
      <c r="B32" s="970"/>
      <c r="C32" s="970"/>
      <c r="D32" s="970"/>
      <c r="E32" s="17"/>
      <c r="F32" s="970"/>
      <c r="G32" s="970"/>
      <c r="H32" s="970"/>
    </row>
    <row r="33" spans="1:8" ht="24">
      <c r="A33" s="971" t="s">
        <v>24</v>
      </c>
      <c r="B33" s="971"/>
      <c r="C33" s="971"/>
      <c r="D33" s="971"/>
      <c r="E33" s="971"/>
      <c r="F33" s="971"/>
      <c r="G33" s="971"/>
      <c r="H33" s="971"/>
    </row>
    <row r="34" spans="1:8" ht="20.25" customHeight="1">
      <c r="A34" s="972" t="s">
        <v>325</v>
      </c>
      <c r="B34" s="973"/>
      <c r="C34" s="973"/>
      <c r="D34" s="974"/>
      <c r="E34" s="972" t="s">
        <v>335</v>
      </c>
      <c r="F34" s="973"/>
      <c r="G34" s="973"/>
      <c r="H34" s="974"/>
    </row>
    <row r="35" spans="1:8" ht="19.5" customHeight="1">
      <c r="A35" s="975" t="s">
        <v>340</v>
      </c>
      <c r="B35" s="976"/>
      <c r="C35" s="976"/>
      <c r="D35" s="979"/>
      <c r="E35" s="966" t="s">
        <v>336</v>
      </c>
      <c r="F35" s="967"/>
      <c r="G35" s="967"/>
      <c r="H35" s="969"/>
    </row>
    <row r="36" spans="1:8" ht="16.5" customHeight="1">
      <c r="A36" s="966" t="s">
        <v>327</v>
      </c>
      <c r="B36" s="967"/>
      <c r="C36" s="967"/>
      <c r="D36" s="968"/>
      <c r="E36" s="975" t="s">
        <v>337</v>
      </c>
      <c r="F36" s="976"/>
      <c r="G36" s="976"/>
      <c r="H36" s="977"/>
    </row>
    <row r="37" spans="1:8" ht="17.25" customHeight="1">
      <c r="A37" s="999" t="s">
        <v>328</v>
      </c>
      <c r="B37" s="967"/>
      <c r="C37" s="967"/>
      <c r="D37" s="969"/>
      <c r="E37" s="1031" t="s">
        <v>338</v>
      </c>
      <c r="F37" s="1032"/>
      <c r="G37" s="1032"/>
      <c r="H37" s="1033"/>
    </row>
    <row r="38" spans="1:8" ht="16.5" customHeight="1">
      <c r="A38" s="999" t="s">
        <v>329</v>
      </c>
      <c r="B38" s="967"/>
      <c r="C38" s="967"/>
      <c r="D38" s="969"/>
      <c r="E38" s="999" t="s">
        <v>339</v>
      </c>
      <c r="F38" s="967"/>
      <c r="G38" s="967"/>
      <c r="H38" s="969"/>
    </row>
    <row r="39" spans="1:8" ht="17.25" customHeight="1">
      <c r="A39" s="999" t="s">
        <v>330</v>
      </c>
      <c r="B39" s="967"/>
      <c r="C39" s="967"/>
      <c r="D39" s="969"/>
      <c r="E39" s="975"/>
      <c r="F39" s="976"/>
      <c r="G39" s="976"/>
      <c r="H39" s="977"/>
    </row>
    <row r="40" spans="1:8" ht="17.25" customHeight="1">
      <c r="A40" s="966" t="s">
        <v>331</v>
      </c>
      <c r="B40" s="967"/>
      <c r="C40" s="967"/>
      <c r="D40" s="968"/>
      <c r="E40" s="999"/>
      <c r="F40" s="1019"/>
      <c r="G40" s="1019"/>
      <c r="H40" s="1020"/>
    </row>
    <row r="41" spans="1:8" ht="17.25" customHeight="1">
      <c r="A41" s="975" t="s">
        <v>332</v>
      </c>
      <c r="B41" s="976"/>
      <c r="C41" s="976"/>
      <c r="D41" s="977"/>
      <c r="E41" s="1021"/>
      <c r="F41" s="1022"/>
      <c r="G41" s="1022"/>
      <c r="H41" s="1023"/>
    </row>
    <row r="42" spans="1:8" ht="17.25" customHeight="1">
      <c r="A42" s="966" t="s">
        <v>333</v>
      </c>
      <c r="B42" s="967"/>
      <c r="C42" s="967"/>
      <c r="D42" s="968"/>
      <c r="E42" s="999"/>
      <c r="F42" s="1022"/>
      <c r="G42" s="1022"/>
      <c r="H42" s="1024"/>
    </row>
    <row r="43" spans="1:8" ht="17.25" customHeight="1">
      <c r="A43" s="966" t="s">
        <v>334</v>
      </c>
      <c r="B43" s="967"/>
      <c r="C43" s="967"/>
      <c r="D43" s="968"/>
      <c r="E43" s="999"/>
      <c r="F43" s="1022"/>
      <c r="G43" s="1022"/>
      <c r="H43" s="1024"/>
    </row>
    <row r="44" spans="1:8" ht="17.25" customHeight="1">
      <c r="A44" s="972"/>
      <c r="B44" s="973"/>
      <c r="C44" s="973"/>
      <c r="D44" s="974"/>
      <c r="E44" s="975"/>
      <c r="F44" s="976"/>
      <c r="G44" s="976"/>
      <c r="H44" s="977"/>
    </row>
    <row r="45" spans="1:8" ht="17.25" customHeight="1">
      <c r="A45" s="989"/>
      <c r="B45" s="990"/>
      <c r="C45" s="990"/>
      <c r="D45" s="991"/>
      <c r="E45" s="999"/>
      <c r="F45" s="967"/>
      <c r="G45" s="967"/>
      <c r="H45" s="969"/>
    </row>
    <row r="46" spans="1:8" ht="17.25" customHeight="1">
      <c r="A46" s="966"/>
      <c r="B46" s="967"/>
      <c r="C46" s="967"/>
      <c r="D46" s="969"/>
      <c r="E46" s="975"/>
      <c r="F46" s="976"/>
      <c r="G46" s="976"/>
      <c r="H46" s="977"/>
    </row>
    <row r="47" spans="1:8">
      <c r="A47" s="975"/>
      <c r="B47" s="976"/>
      <c r="C47" s="976"/>
      <c r="D47" s="977"/>
      <c r="E47" s="1034"/>
      <c r="F47" s="1035"/>
      <c r="G47" s="1035"/>
      <c r="H47" s="1036"/>
    </row>
    <row r="48" spans="1:8">
      <c r="A48" s="983"/>
      <c r="B48" s="984"/>
      <c r="C48" s="984"/>
      <c r="D48" s="985"/>
      <c r="E48" s="1028"/>
      <c r="F48" s="1029"/>
      <c r="G48" s="1029"/>
      <c r="H48" s="1030"/>
    </row>
    <row r="49" spans="1:8" s="21" customFormat="1" ht="22.5" customHeight="1">
      <c r="A49" s="1013" t="s">
        <v>262</v>
      </c>
      <c r="B49" s="1013"/>
      <c r="C49" s="1013"/>
      <c r="D49" s="1013"/>
      <c r="E49" s="1013"/>
      <c r="F49" s="1014"/>
      <c r="G49" s="69">
        <f>G56+D56</f>
        <v>19200</v>
      </c>
      <c r="H49" s="68"/>
    </row>
    <row r="50" spans="1:8" s="59" customFormat="1">
      <c r="A50" s="1007" t="s">
        <v>261</v>
      </c>
      <c r="B50" s="61" t="s">
        <v>253</v>
      </c>
      <c r="C50" s="60" t="s">
        <v>254</v>
      </c>
      <c r="D50" s="60" t="s">
        <v>256</v>
      </c>
      <c r="E50" s="1007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008"/>
      <c r="B51" s="62" t="s">
        <v>341</v>
      </c>
      <c r="C51" s="63">
        <v>4000</v>
      </c>
      <c r="D51" s="62" t="s">
        <v>342</v>
      </c>
      <c r="E51" s="1008"/>
      <c r="F51" s="64">
        <v>41234</v>
      </c>
      <c r="G51" s="63">
        <v>19200</v>
      </c>
      <c r="H51" s="60" t="s">
        <v>303</v>
      </c>
    </row>
    <row r="52" spans="1:8">
      <c r="A52" s="1008"/>
      <c r="B52" s="62"/>
      <c r="C52" s="63"/>
      <c r="D52" s="62"/>
      <c r="E52" s="1008"/>
      <c r="F52" s="64"/>
      <c r="G52" s="63"/>
      <c r="H52" s="62"/>
    </row>
    <row r="53" spans="1:8">
      <c r="A53" s="1008"/>
      <c r="B53" s="62"/>
      <c r="C53" s="63"/>
      <c r="D53" s="62"/>
      <c r="E53" s="1008"/>
      <c r="F53" s="64"/>
      <c r="G53" s="63"/>
      <c r="H53" s="62"/>
    </row>
    <row r="54" spans="1:8">
      <c r="A54" s="1008"/>
      <c r="B54" s="62"/>
      <c r="C54" s="63"/>
      <c r="D54" s="62"/>
      <c r="E54" s="1008"/>
      <c r="F54" s="64"/>
      <c r="G54" s="63"/>
      <c r="H54" s="62"/>
    </row>
    <row r="55" spans="1:8">
      <c r="A55" s="1008"/>
      <c r="B55" s="62"/>
      <c r="C55" s="63"/>
      <c r="D55" s="62"/>
      <c r="E55" s="1008"/>
      <c r="F55" s="62"/>
      <c r="G55" s="63"/>
      <c r="H55" s="62"/>
    </row>
    <row r="56" spans="1:8">
      <c r="A56" s="1009"/>
      <c r="B56" s="65" t="s">
        <v>260</v>
      </c>
      <c r="C56" s="66">
        <f>SUM(C51:C55)</f>
        <v>4000</v>
      </c>
      <c r="D56" s="62"/>
      <c r="E56" s="1009"/>
      <c r="F56" s="65" t="s">
        <v>260</v>
      </c>
      <c r="G56" s="67">
        <f>SUM(G51:G55)</f>
        <v>19200</v>
      </c>
      <c r="H56" s="62"/>
    </row>
  </sheetData>
  <mergeCells count="87">
    <mergeCell ref="A45:D45"/>
    <mergeCell ref="E45:H45"/>
    <mergeCell ref="A49:F49"/>
    <mergeCell ref="A50:A56"/>
    <mergeCell ref="E50:E56"/>
    <mergeCell ref="A46:D46"/>
    <mergeCell ref="E46:H46"/>
    <mergeCell ref="A47:D47"/>
    <mergeCell ref="E47:H47"/>
    <mergeCell ref="A48:D48"/>
    <mergeCell ref="E48:H48"/>
    <mergeCell ref="A42:D42"/>
    <mergeCell ref="E42:H42"/>
    <mergeCell ref="A43:D43"/>
    <mergeCell ref="E43:H43"/>
    <mergeCell ref="A44:D44"/>
    <mergeCell ref="E44:H44"/>
    <mergeCell ref="E38:H38"/>
    <mergeCell ref="A40:D40"/>
    <mergeCell ref="E40:H40"/>
    <mergeCell ref="A41:D41"/>
    <mergeCell ref="E41:H41"/>
    <mergeCell ref="B31:D31"/>
    <mergeCell ref="F31:H31"/>
    <mergeCell ref="A39:D39"/>
    <mergeCell ref="E39:H39"/>
    <mergeCell ref="B32:D32"/>
    <mergeCell ref="F32:H32"/>
    <mergeCell ref="A33:H33"/>
    <mergeCell ref="A34:D34"/>
    <mergeCell ref="E34:H34"/>
    <mergeCell ref="A35:D35"/>
    <mergeCell ref="E35:H35"/>
    <mergeCell ref="E37:H37"/>
    <mergeCell ref="A36:D36"/>
    <mergeCell ref="E36:H36"/>
    <mergeCell ref="A37:D37"/>
    <mergeCell ref="A38:D38"/>
    <mergeCell ref="B28:D28"/>
    <mergeCell ref="F28:H28"/>
    <mergeCell ref="B29:D29"/>
    <mergeCell ref="F29:H29"/>
    <mergeCell ref="B30:D30"/>
    <mergeCell ref="F30:H30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H56"/>
  <sheetViews>
    <sheetView topLeftCell="A22" zoomScaleNormal="100" workbookViewId="0">
      <selection activeCell="E48" sqref="E48:H48"/>
    </sheetView>
  </sheetViews>
  <sheetFormatPr defaultRowHeight="16.5"/>
  <cols>
    <col min="1" max="1" width="9" style="84"/>
    <col min="2" max="2" width="10.25" style="84" customWidth="1"/>
    <col min="3" max="3" width="11.375" style="84" customWidth="1"/>
    <col min="4" max="4" width="20.25" style="84" customWidth="1"/>
    <col min="5" max="5" width="10.25" style="84" customWidth="1"/>
    <col min="6" max="6" width="9.875" style="84" bestFit="1" customWidth="1"/>
    <col min="7" max="7" width="18.125" style="84" customWidth="1"/>
    <col min="8" max="8" width="36.75" style="84" customWidth="1"/>
    <col min="9" max="16384" width="9" style="84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82"/>
      <c r="B3" s="82"/>
      <c r="C3" s="82"/>
      <c r="D3" s="82"/>
      <c r="E3" s="82"/>
      <c r="F3" s="82"/>
      <c r="G3" s="942" t="s">
        <v>374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5</v>
      </c>
      <c r="C8" s="944"/>
      <c r="D8" s="79" t="s">
        <v>6</v>
      </c>
      <c r="E8" s="79" t="s">
        <v>7</v>
      </c>
      <c r="F8" s="944" t="s">
        <v>8</v>
      </c>
      <c r="G8" s="944"/>
      <c r="H8" s="944"/>
    </row>
    <row r="9" spans="1:8" ht="17.25" customHeight="1">
      <c r="A9" s="944"/>
      <c r="B9" s="946" t="s">
        <v>310</v>
      </c>
      <c r="C9" s="947"/>
      <c r="D9" s="8" t="s">
        <v>311</v>
      </c>
      <c r="E9" s="79">
        <v>5</v>
      </c>
      <c r="F9" s="944" t="s">
        <v>313</v>
      </c>
      <c r="G9" s="944"/>
      <c r="H9" s="944"/>
    </row>
    <row r="10" spans="1:8" ht="17.25">
      <c r="A10" s="944"/>
      <c r="B10" s="946" t="s">
        <v>310</v>
      </c>
      <c r="C10" s="948"/>
      <c r="D10" s="8" t="s">
        <v>312</v>
      </c>
      <c r="E10" s="9">
        <v>3</v>
      </c>
      <c r="F10" s="944"/>
      <c r="G10" s="944"/>
      <c r="H10" s="944"/>
    </row>
    <row r="11" spans="1:8" ht="17.25">
      <c r="A11" s="944"/>
      <c r="B11" s="946" t="s">
        <v>85</v>
      </c>
      <c r="C11" s="948"/>
      <c r="D11" s="10" t="s">
        <v>61</v>
      </c>
      <c r="E11" s="9">
        <v>5</v>
      </c>
      <c r="F11" s="944"/>
      <c r="G11" s="944"/>
      <c r="H11" s="944"/>
    </row>
    <row r="12" spans="1:8" ht="17.25">
      <c r="A12" s="944"/>
      <c r="B12" s="946"/>
      <c r="C12" s="948"/>
      <c r="D12" s="79"/>
      <c r="E12" s="79"/>
      <c r="F12" s="944"/>
      <c r="G12" s="944"/>
      <c r="H12" s="944"/>
    </row>
    <row r="13" spans="1:8" ht="17.25">
      <c r="A13" s="944"/>
      <c r="B13" s="946"/>
      <c r="C13" s="948"/>
      <c r="D13" s="79"/>
      <c r="E13" s="79"/>
      <c r="F13" s="944"/>
      <c r="G13" s="944"/>
      <c r="H13" s="944"/>
    </row>
    <row r="14" spans="1:8" ht="17.25">
      <c r="A14" s="945"/>
      <c r="B14" s="949"/>
      <c r="C14" s="950"/>
      <c r="D14" s="81"/>
      <c r="E14" s="79"/>
      <c r="F14" s="951"/>
      <c r="G14" s="951"/>
      <c r="H14" s="951"/>
    </row>
    <row r="15" spans="1:8" ht="17.25">
      <c r="A15" s="945" t="s">
        <v>9</v>
      </c>
      <c r="B15" s="946" t="s">
        <v>91</v>
      </c>
      <c r="C15" s="947"/>
      <c r="D15" s="51" t="s">
        <v>314</v>
      </c>
      <c r="E15" s="79">
        <v>10</v>
      </c>
      <c r="F15" s="952" t="s">
        <v>326</v>
      </c>
      <c r="G15" s="953"/>
      <c r="H15" s="954"/>
    </row>
    <row r="16" spans="1:8" ht="17.25">
      <c r="A16" s="945"/>
      <c r="B16" s="946" t="s">
        <v>315</v>
      </c>
      <c r="C16" s="947"/>
      <c r="D16" s="12" t="s">
        <v>316</v>
      </c>
      <c r="E16" s="80">
        <v>11</v>
      </c>
      <c r="F16" s="950" t="s">
        <v>317</v>
      </c>
      <c r="G16" s="950"/>
      <c r="H16" s="950"/>
    </row>
    <row r="17" spans="1:8" ht="17.25">
      <c r="A17" s="945"/>
      <c r="B17" s="946"/>
      <c r="C17" s="947"/>
      <c r="D17" s="12"/>
      <c r="E17" s="79"/>
      <c r="F17" s="955"/>
      <c r="G17" s="955"/>
      <c r="H17" s="955"/>
    </row>
    <row r="18" spans="1:8" ht="17.25" customHeight="1">
      <c r="A18" s="945"/>
      <c r="B18" s="946"/>
      <c r="C18" s="947"/>
      <c r="D18" s="14"/>
      <c r="E18" s="79"/>
      <c r="F18" s="944"/>
      <c r="G18" s="944"/>
      <c r="H18" s="944"/>
    </row>
    <row r="19" spans="1:8" ht="17.25">
      <c r="A19" s="945"/>
      <c r="B19" s="946"/>
      <c r="C19" s="947"/>
      <c r="D19" s="83"/>
      <c r="E19" s="79"/>
      <c r="F19" s="944"/>
      <c r="G19" s="944"/>
      <c r="H19" s="944"/>
    </row>
    <row r="20" spans="1:8" ht="17.25">
      <c r="A20" s="945"/>
      <c r="B20" s="949"/>
      <c r="C20" s="950"/>
      <c r="D20" s="83"/>
      <c r="E20" s="79"/>
      <c r="F20" s="944"/>
      <c r="G20" s="944"/>
      <c r="H20" s="944"/>
    </row>
    <row r="21" spans="1:8" ht="17.25">
      <c r="A21" s="945"/>
      <c r="B21" s="949"/>
      <c r="C21" s="949"/>
      <c r="D21" s="83"/>
      <c r="E21" s="79"/>
      <c r="F21" s="945"/>
      <c r="G21" s="965"/>
      <c r="H21" s="947"/>
    </row>
    <row r="22" spans="1:8" ht="17.25">
      <c r="A22" s="945"/>
      <c r="B22" s="949"/>
      <c r="C22" s="950"/>
      <c r="D22" s="16"/>
      <c r="E22" s="79"/>
      <c r="F22" s="944"/>
      <c r="G22" s="944"/>
      <c r="H22" s="944"/>
    </row>
    <row r="23" spans="1:8" ht="17.25" customHeight="1">
      <c r="A23" s="956" t="s">
        <v>343</v>
      </c>
      <c r="B23" s="957"/>
      <c r="C23" s="957"/>
      <c r="D23" s="958"/>
      <c r="E23" s="962" t="s">
        <v>347</v>
      </c>
      <c r="F23" s="963"/>
      <c r="G23" s="963"/>
      <c r="H23" s="964"/>
    </row>
    <row r="24" spans="1:8" ht="17.25" customHeight="1">
      <c r="A24" s="959"/>
      <c r="B24" s="960"/>
      <c r="C24" s="960"/>
      <c r="D24" s="961"/>
      <c r="E24" s="959"/>
      <c r="F24" s="960"/>
      <c r="G24" s="960"/>
      <c r="H24" s="961"/>
    </row>
    <row r="25" spans="1:8" ht="17.25">
      <c r="A25" s="79" t="s">
        <v>10</v>
      </c>
      <c r="B25" s="944" t="s">
        <v>27</v>
      </c>
      <c r="C25" s="944"/>
      <c r="D25" s="944"/>
      <c r="E25" s="79" t="s">
        <v>11</v>
      </c>
      <c r="F25" s="945" t="s">
        <v>348</v>
      </c>
      <c r="G25" s="965"/>
      <c r="H25" s="947"/>
    </row>
    <row r="26" spans="1:8" ht="17.25">
      <c r="A26" s="79" t="s">
        <v>12</v>
      </c>
      <c r="B26" s="944" t="s">
        <v>344</v>
      </c>
      <c r="C26" s="944"/>
      <c r="D26" s="944"/>
      <c r="E26" s="79" t="s">
        <v>14</v>
      </c>
      <c r="F26" s="944" t="s">
        <v>349</v>
      </c>
      <c r="G26" s="944"/>
      <c r="H26" s="944"/>
    </row>
    <row r="27" spans="1:8" ht="17.25">
      <c r="A27" s="79" t="s">
        <v>15</v>
      </c>
      <c r="B27" s="944" t="s">
        <v>345</v>
      </c>
      <c r="C27" s="944"/>
      <c r="D27" s="944"/>
      <c r="E27" s="79" t="s">
        <v>16</v>
      </c>
      <c r="F27" s="944" t="s">
        <v>350</v>
      </c>
      <c r="G27" s="944"/>
      <c r="H27" s="944"/>
    </row>
    <row r="28" spans="1:8" ht="17.25" customHeight="1">
      <c r="A28" s="79" t="s">
        <v>17</v>
      </c>
      <c r="B28" s="944" t="s">
        <v>346</v>
      </c>
      <c r="C28" s="944"/>
      <c r="D28" s="944"/>
      <c r="E28" s="79" t="s">
        <v>18</v>
      </c>
      <c r="F28" s="944"/>
      <c r="G28" s="944"/>
      <c r="H28" s="944"/>
    </row>
    <row r="29" spans="1:8" ht="17.25">
      <c r="A29" s="79" t="s">
        <v>19</v>
      </c>
      <c r="B29" s="944" t="s">
        <v>27</v>
      </c>
      <c r="C29" s="944"/>
      <c r="D29" s="944"/>
      <c r="E29" s="79" t="s">
        <v>20</v>
      </c>
      <c r="F29" s="944" t="s">
        <v>57</v>
      </c>
      <c r="G29" s="944"/>
      <c r="H29" s="944"/>
    </row>
    <row r="30" spans="1:8" ht="17.25">
      <c r="A30" s="79"/>
      <c r="B30" s="944"/>
      <c r="C30" s="944"/>
      <c r="D30" s="944"/>
      <c r="E30" s="79" t="s">
        <v>21</v>
      </c>
      <c r="F30" s="944" t="s">
        <v>275</v>
      </c>
      <c r="G30" s="944"/>
      <c r="H30" s="944"/>
    </row>
    <row r="31" spans="1:8" ht="17.25">
      <c r="A31" s="79"/>
      <c r="B31" s="944"/>
      <c r="C31" s="944"/>
      <c r="D31" s="944"/>
      <c r="E31" s="79" t="s">
        <v>22</v>
      </c>
      <c r="F31" s="944" t="s">
        <v>351</v>
      </c>
      <c r="G31" s="944"/>
      <c r="H31" s="944"/>
    </row>
    <row r="32" spans="1:8">
      <c r="A32" s="17"/>
      <c r="B32" s="970"/>
      <c r="C32" s="970"/>
      <c r="D32" s="970"/>
      <c r="E32" s="17"/>
      <c r="F32" s="970"/>
      <c r="G32" s="970"/>
      <c r="H32" s="970"/>
    </row>
    <row r="33" spans="1:8" ht="24">
      <c r="A33" s="971" t="s">
        <v>24</v>
      </c>
      <c r="B33" s="971"/>
      <c r="C33" s="971"/>
      <c r="D33" s="971"/>
      <c r="E33" s="971"/>
      <c r="F33" s="971"/>
      <c r="G33" s="971"/>
      <c r="H33" s="971"/>
    </row>
    <row r="34" spans="1:8" ht="20.25" customHeight="1">
      <c r="A34" s="972" t="s">
        <v>352</v>
      </c>
      <c r="B34" s="973"/>
      <c r="C34" s="973"/>
      <c r="D34" s="974"/>
      <c r="E34" s="972" t="s">
        <v>364</v>
      </c>
      <c r="F34" s="973"/>
      <c r="G34" s="973"/>
      <c r="H34" s="974"/>
    </row>
    <row r="35" spans="1:8" ht="19.5" customHeight="1">
      <c r="A35" s="975" t="s">
        <v>353</v>
      </c>
      <c r="B35" s="976"/>
      <c r="C35" s="976"/>
      <c r="D35" s="979"/>
      <c r="E35" s="966" t="s">
        <v>365</v>
      </c>
      <c r="F35" s="967"/>
      <c r="G35" s="967"/>
      <c r="H35" s="969"/>
    </row>
    <row r="36" spans="1:8" ht="16.5" customHeight="1">
      <c r="A36" s="966" t="s">
        <v>354</v>
      </c>
      <c r="B36" s="967"/>
      <c r="C36" s="967"/>
      <c r="D36" s="968"/>
      <c r="E36" s="975" t="s">
        <v>366</v>
      </c>
      <c r="F36" s="976"/>
      <c r="G36" s="976"/>
      <c r="H36" s="977"/>
    </row>
    <row r="37" spans="1:8" ht="17.25" customHeight="1">
      <c r="A37" s="999"/>
      <c r="B37" s="967"/>
      <c r="C37" s="967"/>
      <c r="D37" s="969"/>
      <c r="E37" s="1031" t="s">
        <v>367</v>
      </c>
      <c r="F37" s="1032"/>
      <c r="G37" s="1032"/>
      <c r="H37" s="1033"/>
    </row>
    <row r="38" spans="1:8" ht="16.5" customHeight="1">
      <c r="A38" s="972" t="s">
        <v>355</v>
      </c>
      <c r="B38" s="973"/>
      <c r="C38" s="973"/>
      <c r="D38" s="974"/>
      <c r="E38" s="999" t="s">
        <v>368</v>
      </c>
      <c r="F38" s="967"/>
      <c r="G38" s="967"/>
      <c r="H38" s="969"/>
    </row>
    <row r="39" spans="1:8" ht="17.25" customHeight="1">
      <c r="A39" s="999" t="s">
        <v>356</v>
      </c>
      <c r="B39" s="967"/>
      <c r="C39" s="967"/>
      <c r="D39" s="969"/>
      <c r="E39" s="975" t="s">
        <v>369</v>
      </c>
      <c r="F39" s="976"/>
      <c r="G39" s="976"/>
      <c r="H39" s="977"/>
    </row>
    <row r="40" spans="1:8" ht="17.25" customHeight="1">
      <c r="A40" s="966" t="s">
        <v>357</v>
      </c>
      <c r="B40" s="967"/>
      <c r="C40" s="967"/>
      <c r="D40" s="968"/>
      <c r="E40" s="999" t="s">
        <v>370</v>
      </c>
      <c r="F40" s="1019"/>
      <c r="G40" s="1019"/>
      <c r="H40" s="1020"/>
    </row>
    <row r="41" spans="1:8" ht="17.25" customHeight="1">
      <c r="A41" s="975" t="s">
        <v>358</v>
      </c>
      <c r="B41" s="976"/>
      <c r="C41" s="976"/>
      <c r="D41" s="977"/>
      <c r="E41" s="1021" t="s">
        <v>371</v>
      </c>
      <c r="F41" s="1022"/>
      <c r="G41" s="1022"/>
      <c r="H41" s="1023"/>
    </row>
    <row r="42" spans="1:8" ht="17.25" customHeight="1">
      <c r="A42" s="966" t="s">
        <v>359</v>
      </c>
      <c r="B42" s="967"/>
      <c r="C42" s="967"/>
      <c r="D42" s="968"/>
      <c r="E42" s="972" t="s">
        <v>372</v>
      </c>
      <c r="F42" s="973"/>
      <c r="G42" s="973"/>
      <c r="H42" s="974"/>
    </row>
    <row r="43" spans="1:8" ht="17.25" customHeight="1">
      <c r="A43" s="966"/>
      <c r="B43" s="967"/>
      <c r="C43" s="967"/>
      <c r="D43" s="968"/>
      <c r="E43" s="999" t="s">
        <v>373</v>
      </c>
      <c r="F43" s="1022"/>
      <c r="G43" s="1022"/>
      <c r="H43" s="1024"/>
    </row>
    <row r="44" spans="1:8" ht="17.25" customHeight="1">
      <c r="A44" s="972" t="s">
        <v>360</v>
      </c>
      <c r="B44" s="973"/>
      <c r="C44" s="973"/>
      <c r="D44" s="974"/>
      <c r="E44" s="975"/>
      <c r="F44" s="976"/>
      <c r="G44" s="976"/>
      <c r="H44" s="977"/>
    </row>
    <row r="45" spans="1:8" ht="17.25" customHeight="1">
      <c r="A45" s="989" t="s">
        <v>361</v>
      </c>
      <c r="B45" s="990"/>
      <c r="C45" s="990"/>
      <c r="D45" s="991"/>
      <c r="E45" s="972" t="s">
        <v>375</v>
      </c>
      <c r="F45" s="973"/>
      <c r="G45" s="973"/>
      <c r="H45" s="974"/>
    </row>
    <row r="46" spans="1:8" ht="17.25" customHeight="1">
      <c r="A46" s="966" t="s">
        <v>362</v>
      </c>
      <c r="B46" s="967"/>
      <c r="C46" s="967"/>
      <c r="D46" s="969"/>
      <c r="E46" s="975" t="s">
        <v>376</v>
      </c>
      <c r="F46" s="976"/>
      <c r="G46" s="976"/>
      <c r="H46" s="977"/>
    </row>
    <row r="47" spans="1:8">
      <c r="A47" s="975" t="s">
        <v>363</v>
      </c>
      <c r="B47" s="976"/>
      <c r="C47" s="976"/>
      <c r="D47" s="977"/>
      <c r="E47" s="1034" t="s">
        <v>377</v>
      </c>
      <c r="F47" s="1035"/>
      <c r="G47" s="1035"/>
      <c r="H47" s="1036"/>
    </row>
    <row r="48" spans="1:8">
      <c r="A48" s="983"/>
      <c r="B48" s="984"/>
      <c r="C48" s="984"/>
      <c r="D48" s="985"/>
      <c r="E48" s="1028"/>
      <c r="F48" s="1029"/>
      <c r="G48" s="1029"/>
      <c r="H48" s="1030"/>
    </row>
    <row r="49" spans="1:8" s="21" customFormat="1" ht="22.5" customHeight="1">
      <c r="A49" s="1013" t="s">
        <v>262</v>
      </c>
      <c r="B49" s="1013"/>
      <c r="C49" s="1013"/>
      <c r="D49" s="1013"/>
      <c r="E49" s="1013"/>
      <c r="F49" s="1014"/>
      <c r="G49" s="69">
        <f>G56+D56</f>
        <v>0</v>
      </c>
      <c r="H49" s="68"/>
    </row>
    <row r="50" spans="1:8" s="59" customFormat="1">
      <c r="A50" s="1007" t="s">
        <v>261</v>
      </c>
      <c r="B50" s="61" t="s">
        <v>253</v>
      </c>
      <c r="C50" s="60" t="s">
        <v>254</v>
      </c>
      <c r="D50" s="60" t="s">
        <v>256</v>
      </c>
      <c r="E50" s="1007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008"/>
      <c r="B51" s="62" t="s">
        <v>341</v>
      </c>
      <c r="C51" s="63"/>
      <c r="D51" s="62"/>
      <c r="E51" s="1008"/>
      <c r="F51" s="64"/>
      <c r="G51" s="63"/>
      <c r="H51" s="60"/>
    </row>
    <row r="52" spans="1:8">
      <c r="A52" s="1008"/>
      <c r="B52" s="62"/>
      <c r="C52" s="63"/>
      <c r="D52" s="62"/>
      <c r="E52" s="1008"/>
      <c r="F52" s="64"/>
      <c r="G52" s="63"/>
      <c r="H52" s="62"/>
    </row>
    <row r="53" spans="1:8">
      <c r="A53" s="1008"/>
      <c r="B53" s="62"/>
      <c r="C53" s="63"/>
      <c r="D53" s="62"/>
      <c r="E53" s="1008"/>
      <c r="F53" s="64"/>
      <c r="G53" s="63"/>
      <c r="H53" s="62"/>
    </row>
    <row r="54" spans="1:8">
      <c r="A54" s="1008"/>
      <c r="B54" s="62"/>
      <c r="C54" s="63"/>
      <c r="D54" s="62"/>
      <c r="E54" s="1008"/>
      <c r="F54" s="64"/>
      <c r="G54" s="63"/>
      <c r="H54" s="62"/>
    </row>
    <row r="55" spans="1:8">
      <c r="A55" s="1008"/>
      <c r="B55" s="62"/>
      <c r="C55" s="63"/>
      <c r="D55" s="62"/>
      <c r="E55" s="1008"/>
      <c r="F55" s="62"/>
      <c r="G55" s="63"/>
      <c r="H55" s="62"/>
    </row>
    <row r="56" spans="1:8">
      <c r="A56" s="1009"/>
      <c r="B56" s="65" t="s">
        <v>260</v>
      </c>
      <c r="C56" s="66">
        <f>SUM(C51:C55)</f>
        <v>0</v>
      </c>
      <c r="D56" s="62"/>
      <c r="E56" s="1009"/>
      <c r="F56" s="65" t="s">
        <v>260</v>
      </c>
      <c r="G56" s="67">
        <f>SUM(G51:G55)</f>
        <v>0</v>
      </c>
      <c r="H56" s="62"/>
    </row>
  </sheetData>
  <mergeCells count="87">
    <mergeCell ref="A48:D48"/>
    <mergeCell ref="E48:H48"/>
    <mergeCell ref="A49:F49"/>
    <mergeCell ref="A50:A56"/>
    <mergeCell ref="E50:E56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H56"/>
  <sheetViews>
    <sheetView topLeftCell="A19" zoomScaleNormal="100" workbookViewId="0">
      <selection activeCell="H51" sqref="H51"/>
    </sheetView>
  </sheetViews>
  <sheetFormatPr defaultRowHeight="16.5"/>
  <cols>
    <col min="1" max="1" width="9" style="89"/>
    <col min="2" max="2" width="10.25" style="89" customWidth="1"/>
    <col min="3" max="3" width="11.375" style="89" customWidth="1"/>
    <col min="4" max="4" width="20.25" style="89" customWidth="1"/>
    <col min="5" max="5" width="10.25" style="89" customWidth="1"/>
    <col min="6" max="6" width="9.875" style="89" bestFit="1" customWidth="1"/>
    <col min="7" max="7" width="18.125" style="89" customWidth="1"/>
    <col min="8" max="8" width="36.75" style="89" customWidth="1"/>
    <col min="9" max="16384" width="9" style="89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87"/>
      <c r="B3" s="87"/>
      <c r="C3" s="87"/>
      <c r="D3" s="87"/>
      <c r="E3" s="87"/>
      <c r="F3" s="87"/>
      <c r="G3" s="942" t="s">
        <v>409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5</v>
      </c>
      <c r="C8" s="944"/>
      <c r="D8" s="85" t="s">
        <v>6</v>
      </c>
      <c r="E8" s="85" t="s">
        <v>7</v>
      </c>
      <c r="F8" s="944" t="s">
        <v>8</v>
      </c>
      <c r="G8" s="944"/>
      <c r="H8" s="944"/>
    </row>
    <row r="9" spans="1:8" ht="17.25" customHeight="1">
      <c r="A9" s="944"/>
      <c r="B9" s="946">
        <v>0.54166666666666663</v>
      </c>
      <c r="C9" s="947"/>
      <c r="D9" s="8" t="s">
        <v>390</v>
      </c>
      <c r="E9" s="85">
        <v>2</v>
      </c>
      <c r="F9" s="944"/>
      <c r="G9" s="944"/>
      <c r="H9" s="944"/>
    </row>
    <row r="10" spans="1:8" ht="17.25">
      <c r="A10" s="944"/>
      <c r="B10" s="946"/>
      <c r="C10" s="948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0"/>
      <c r="E11" s="9"/>
      <c r="F11" s="944"/>
      <c r="G11" s="944"/>
      <c r="H11" s="944"/>
    </row>
    <row r="12" spans="1:8" ht="17.25">
      <c r="A12" s="944"/>
      <c r="B12" s="946"/>
      <c r="C12" s="948"/>
      <c r="D12" s="85"/>
      <c r="E12" s="85"/>
      <c r="F12" s="944"/>
      <c r="G12" s="944"/>
      <c r="H12" s="944"/>
    </row>
    <row r="13" spans="1:8" ht="17.25">
      <c r="A13" s="944"/>
      <c r="B13" s="946">
        <v>0.20833333333333334</v>
      </c>
      <c r="C13" s="947"/>
      <c r="D13" s="51" t="s">
        <v>391</v>
      </c>
      <c r="E13" s="85">
        <v>14</v>
      </c>
      <c r="F13" s="952" t="s">
        <v>392</v>
      </c>
      <c r="G13" s="953"/>
      <c r="H13" s="954"/>
    </row>
    <row r="14" spans="1:8" ht="17.25">
      <c r="A14" s="945"/>
      <c r="B14" s="946">
        <v>0.22916666666666666</v>
      </c>
      <c r="C14" s="947"/>
      <c r="D14" s="12" t="s">
        <v>393</v>
      </c>
      <c r="E14" s="86">
        <v>4</v>
      </c>
      <c r="F14" s="950"/>
      <c r="G14" s="950"/>
      <c r="H14" s="950"/>
    </row>
    <row r="15" spans="1:8" ht="17.25">
      <c r="A15" s="945" t="s">
        <v>9</v>
      </c>
      <c r="B15" s="946">
        <v>0.27083333333333331</v>
      </c>
      <c r="C15" s="948"/>
      <c r="D15" s="12" t="s">
        <v>394</v>
      </c>
      <c r="E15" s="85">
        <v>2</v>
      </c>
      <c r="F15" s="952"/>
      <c r="G15" s="953"/>
      <c r="H15" s="954"/>
    </row>
    <row r="16" spans="1:8" ht="17.25">
      <c r="A16" s="945"/>
      <c r="B16" s="946">
        <v>0.29166666666666669</v>
      </c>
      <c r="C16" s="948"/>
      <c r="D16" s="14" t="s">
        <v>395</v>
      </c>
      <c r="E16" s="86">
        <v>6</v>
      </c>
      <c r="F16" s="950" t="s">
        <v>406</v>
      </c>
      <c r="G16" s="950"/>
      <c r="H16" s="950"/>
    </row>
    <row r="17" spans="1:8" ht="17.25">
      <c r="A17" s="945"/>
      <c r="B17" s="946">
        <v>0.25</v>
      </c>
      <c r="C17" s="948"/>
      <c r="D17" s="88" t="s">
        <v>396</v>
      </c>
      <c r="E17" s="85">
        <v>2</v>
      </c>
      <c r="F17" s="955"/>
      <c r="G17" s="955"/>
      <c r="H17" s="955"/>
    </row>
    <row r="18" spans="1:8" ht="17.25" customHeight="1">
      <c r="A18" s="945"/>
      <c r="B18" s="1037">
        <v>0.3125</v>
      </c>
      <c r="C18" s="1038"/>
      <c r="D18" s="88" t="s">
        <v>397</v>
      </c>
      <c r="E18" s="85">
        <v>2</v>
      </c>
      <c r="F18" s="944"/>
      <c r="G18" s="944"/>
      <c r="H18" s="944"/>
    </row>
    <row r="19" spans="1:8" ht="17.25">
      <c r="A19" s="945"/>
      <c r="B19" s="949">
        <v>0.27083333333333331</v>
      </c>
      <c r="C19" s="949"/>
      <c r="D19" s="88" t="s">
        <v>398</v>
      </c>
      <c r="E19" s="85">
        <v>2</v>
      </c>
      <c r="F19" s="944"/>
      <c r="G19" s="944"/>
      <c r="H19" s="944"/>
    </row>
    <row r="20" spans="1:8" ht="17.25">
      <c r="A20" s="945"/>
      <c r="B20" s="949">
        <v>0.29166666666666669</v>
      </c>
      <c r="C20" s="950"/>
      <c r="D20" s="16" t="s">
        <v>399</v>
      </c>
      <c r="E20" s="85">
        <v>2</v>
      </c>
      <c r="F20" s="944"/>
      <c r="G20" s="944"/>
      <c r="H20" s="944"/>
    </row>
    <row r="21" spans="1:8" ht="17.25">
      <c r="A21" s="945"/>
      <c r="B21" s="949">
        <v>0.2986111111111111</v>
      </c>
      <c r="C21" s="949"/>
      <c r="D21" s="88" t="s">
        <v>400</v>
      </c>
      <c r="E21" s="85">
        <v>4</v>
      </c>
      <c r="F21" s="945" t="s">
        <v>403</v>
      </c>
      <c r="G21" s="965"/>
      <c r="H21" s="947"/>
    </row>
    <row r="22" spans="1:8" ht="17.25">
      <c r="A22" s="945"/>
      <c r="B22" s="949">
        <v>0.3125</v>
      </c>
      <c r="C22" s="950"/>
      <c r="D22" s="16" t="s">
        <v>401</v>
      </c>
      <c r="E22" s="85" t="s">
        <v>402</v>
      </c>
      <c r="F22" s="944"/>
      <c r="G22" s="944"/>
      <c r="H22" s="944"/>
    </row>
    <row r="23" spans="1:8" ht="17.25" customHeight="1">
      <c r="A23" s="956" t="s">
        <v>410</v>
      </c>
      <c r="B23" s="957"/>
      <c r="C23" s="957"/>
      <c r="D23" s="958"/>
      <c r="E23" s="962" t="s">
        <v>387</v>
      </c>
      <c r="F23" s="963"/>
      <c r="G23" s="963"/>
      <c r="H23" s="964"/>
    </row>
    <row r="24" spans="1:8" ht="17.25" customHeight="1">
      <c r="A24" s="959"/>
      <c r="B24" s="960"/>
      <c r="C24" s="960"/>
      <c r="D24" s="961"/>
      <c r="E24" s="959"/>
      <c r="F24" s="960"/>
      <c r="G24" s="960"/>
      <c r="H24" s="961"/>
    </row>
    <row r="25" spans="1:8" ht="17.25">
      <c r="A25" s="85" t="s">
        <v>10</v>
      </c>
      <c r="B25" s="944" t="s">
        <v>411</v>
      </c>
      <c r="C25" s="944"/>
      <c r="D25" s="944"/>
      <c r="E25" s="85" t="s">
        <v>11</v>
      </c>
      <c r="F25" s="945" t="s">
        <v>348</v>
      </c>
      <c r="G25" s="965"/>
      <c r="H25" s="947"/>
    </row>
    <row r="26" spans="1:8" ht="17.25">
      <c r="A26" s="85" t="s">
        <v>12</v>
      </c>
      <c r="B26" s="944" t="s">
        <v>412</v>
      </c>
      <c r="C26" s="944"/>
      <c r="D26" s="944"/>
      <c r="E26" s="85" t="s">
        <v>14</v>
      </c>
      <c r="F26" s="944" t="s">
        <v>388</v>
      </c>
      <c r="G26" s="944"/>
      <c r="H26" s="944"/>
    </row>
    <row r="27" spans="1:8" ht="17.25">
      <c r="A27" s="85" t="s">
        <v>15</v>
      </c>
      <c r="B27" s="944" t="s">
        <v>413</v>
      </c>
      <c r="C27" s="944"/>
      <c r="D27" s="944"/>
      <c r="E27" s="85" t="s">
        <v>16</v>
      </c>
      <c r="F27" s="944"/>
      <c r="G27" s="944"/>
      <c r="H27" s="944"/>
    </row>
    <row r="28" spans="1:8" ht="17.25" customHeight="1">
      <c r="A28" s="85" t="s">
        <v>17</v>
      </c>
      <c r="B28" s="944" t="s">
        <v>414</v>
      </c>
      <c r="C28" s="944"/>
      <c r="D28" s="944"/>
      <c r="E28" s="85" t="s">
        <v>18</v>
      </c>
      <c r="F28" s="944" t="s">
        <v>389</v>
      </c>
      <c r="G28" s="944"/>
      <c r="H28" s="944"/>
    </row>
    <row r="29" spans="1:8" ht="17.25">
      <c r="A29" s="85" t="s">
        <v>19</v>
      </c>
      <c r="B29" s="944"/>
      <c r="C29" s="944"/>
      <c r="D29" s="944"/>
      <c r="E29" s="85" t="s">
        <v>20</v>
      </c>
      <c r="F29" s="944" t="s">
        <v>57</v>
      </c>
      <c r="G29" s="944"/>
      <c r="H29" s="944"/>
    </row>
    <row r="30" spans="1:8" ht="17.25">
      <c r="A30" s="85"/>
      <c r="B30" s="944"/>
      <c r="C30" s="944"/>
      <c r="D30" s="944"/>
      <c r="E30" s="85" t="s">
        <v>21</v>
      </c>
      <c r="F30" s="944" t="s">
        <v>275</v>
      </c>
      <c r="G30" s="944"/>
      <c r="H30" s="944"/>
    </row>
    <row r="31" spans="1:8" ht="17.25">
      <c r="A31" s="85"/>
      <c r="B31" s="944"/>
      <c r="C31" s="944"/>
      <c r="D31" s="944"/>
      <c r="E31" s="85" t="s">
        <v>22</v>
      </c>
      <c r="F31" s="944" t="s">
        <v>60</v>
      </c>
      <c r="G31" s="944"/>
      <c r="H31" s="944"/>
    </row>
    <row r="32" spans="1:8">
      <c r="A32" s="17"/>
      <c r="B32" s="970"/>
      <c r="C32" s="970"/>
      <c r="D32" s="970"/>
      <c r="E32" s="17"/>
      <c r="F32" s="970"/>
      <c r="G32" s="970"/>
      <c r="H32" s="970"/>
    </row>
    <row r="33" spans="1:8" ht="24">
      <c r="A33" s="971" t="s">
        <v>24</v>
      </c>
      <c r="B33" s="971"/>
      <c r="C33" s="971"/>
      <c r="D33" s="971"/>
      <c r="E33" s="971"/>
      <c r="F33" s="971"/>
      <c r="G33" s="971"/>
      <c r="H33" s="971"/>
    </row>
    <row r="34" spans="1:8" ht="20.25" customHeight="1">
      <c r="A34" s="972" t="s">
        <v>415</v>
      </c>
      <c r="B34" s="973"/>
      <c r="C34" s="973"/>
      <c r="D34" s="974"/>
      <c r="E34" s="972" t="s">
        <v>378</v>
      </c>
      <c r="F34" s="973"/>
      <c r="G34" s="973"/>
      <c r="H34" s="974"/>
    </row>
    <row r="35" spans="1:8" ht="19.5" customHeight="1">
      <c r="A35" s="975" t="s">
        <v>416</v>
      </c>
      <c r="B35" s="976"/>
      <c r="C35" s="976"/>
      <c r="D35" s="979"/>
      <c r="E35" s="966" t="s">
        <v>379</v>
      </c>
      <c r="F35" s="967"/>
      <c r="G35" s="967"/>
      <c r="H35" s="969"/>
    </row>
    <row r="36" spans="1:8" ht="16.5" customHeight="1">
      <c r="A36" s="966" t="s">
        <v>417</v>
      </c>
      <c r="B36" s="967"/>
      <c r="C36" s="967"/>
      <c r="D36" s="968"/>
      <c r="E36" s="975" t="s">
        <v>380</v>
      </c>
      <c r="F36" s="976"/>
      <c r="G36" s="976"/>
      <c r="H36" s="977"/>
    </row>
    <row r="37" spans="1:8" ht="17.25" customHeight="1">
      <c r="A37" s="999"/>
      <c r="B37" s="967"/>
      <c r="C37" s="967"/>
      <c r="D37" s="969"/>
      <c r="E37" s="1031" t="s">
        <v>404</v>
      </c>
      <c r="F37" s="1032"/>
      <c r="G37" s="1032"/>
      <c r="H37" s="1033"/>
    </row>
    <row r="38" spans="1:8" ht="16.5" customHeight="1">
      <c r="A38" s="972" t="s">
        <v>418</v>
      </c>
      <c r="B38" s="973"/>
      <c r="C38" s="973"/>
      <c r="D38" s="974"/>
      <c r="E38" s="999" t="s">
        <v>405</v>
      </c>
      <c r="F38" s="967"/>
      <c r="G38" s="967"/>
      <c r="H38" s="969"/>
    </row>
    <row r="39" spans="1:8" ht="17.25" customHeight="1">
      <c r="A39" s="999" t="s">
        <v>419</v>
      </c>
      <c r="B39" s="967"/>
      <c r="C39" s="967"/>
      <c r="D39" s="969"/>
      <c r="E39" s="975"/>
      <c r="F39" s="976"/>
      <c r="G39" s="976"/>
      <c r="H39" s="977"/>
    </row>
    <row r="40" spans="1:8" ht="17.25" customHeight="1">
      <c r="A40" s="966" t="s">
        <v>420</v>
      </c>
      <c r="B40" s="967"/>
      <c r="C40" s="967"/>
      <c r="D40" s="968"/>
      <c r="E40" s="972" t="s">
        <v>381</v>
      </c>
      <c r="F40" s="1039"/>
      <c r="G40" s="1039"/>
      <c r="H40" s="1040"/>
    </row>
    <row r="41" spans="1:8" ht="17.25" customHeight="1">
      <c r="A41" s="975"/>
      <c r="B41" s="976"/>
      <c r="C41" s="976"/>
      <c r="D41" s="977"/>
      <c r="E41" s="1021" t="s">
        <v>382</v>
      </c>
      <c r="F41" s="1022"/>
      <c r="G41" s="1022"/>
      <c r="H41" s="1023"/>
    </row>
    <row r="42" spans="1:8" ht="17.25" customHeight="1">
      <c r="A42" s="966"/>
      <c r="B42" s="967"/>
      <c r="C42" s="967"/>
      <c r="D42" s="968"/>
      <c r="E42" s="1021" t="s">
        <v>383</v>
      </c>
      <c r="F42" s="1022"/>
      <c r="G42" s="1022"/>
      <c r="H42" s="1023"/>
    </row>
    <row r="43" spans="1:8" ht="17.25" customHeight="1">
      <c r="A43" s="966"/>
      <c r="B43" s="967"/>
      <c r="C43" s="967"/>
      <c r="D43" s="968"/>
      <c r="E43" s="1021" t="s">
        <v>384</v>
      </c>
      <c r="F43" s="1022"/>
      <c r="G43" s="1022"/>
      <c r="H43" s="1023"/>
    </row>
    <row r="44" spans="1:8" ht="17.25" customHeight="1">
      <c r="A44" s="966"/>
      <c r="B44" s="967"/>
      <c r="C44" s="967"/>
      <c r="D44" s="968"/>
      <c r="E44" s="1021"/>
      <c r="F44" s="1022"/>
      <c r="G44" s="1022"/>
      <c r="H44" s="1023"/>
    </row>
    <row r="45" spans="1:8" ht="17.25" customHeight="1">
      <c r="A45" s="966"/>
      <c r="B45" s="967"/>
      <c r="C45" s="967"/>
      <c r="D45" s="968"/>
      <c r="E45" s="1041" t="s">
        <v>385</v>
      </c>
      <c r="F45" s="1042"/>
      <c r="G45" s="1042"/>
      <c r="H45" s="1043"/>
    </row>
    <row r="46" spans="1:8" ht="17.25" customHeight="1">
      <c r="A46" s="966"/>
      <c r="B46" s="967"/>
      <c r="C46" s="967"/>
      <c r="D46" s="969"/>
      <c r="E46" s="1021" t="s">
        <v>386</v>
      </c>
      <c r="F46" s="1022"/>
      <c r="G46" s="1022"/>
      <c r="H46" s="1023"/>
    </row>
    <row r="47" spans="1:8">
      <c r="A47" s="975"/>
      <c r="B47" s="976"/>
      <c r="C47" s="976"/>
      <c r="D47" s="977"/>
      <c r="E47" s="1034"/>
      <c r="F47" s="1035"/>
      <c r="G47" s="1035"/>
      <c r="H47" s="1036"/>
    </row>
    <row r="48" spans="1:8">
      <c r="A48" s="983"/>
      <c r="B48" s="984"/>
      <c r="C48" s="984"/>
      <c r="D48" s="985"/>
      <c r="E48" s="1028"/>
      <c r="F48" s="1029"/>
      <c r="G48" s="1029"/>
      <c r="H48" s="1030"/>
    </row>
    <row r="49" spans="1:8" s="21" customFormat="1" ht="22.5" customHeight="1">
      <c r="A49" s="1013" t="s">
        <v>262</v>
      </c>
      <c r="B49" s="1013"/>
      <c r="C49" s="1013"/>
      <c r="D49" s="1013"/>
      <c r="E49" s="1013"/>
      <c r="F49" s="1014"/>
      <c r="G49" s="69">
        <f>G56+D56</f>
        <v>140400</v>
      </c>
      <c r="H49" s="68"/>
    </row>
    <row r="50" spans="1:8" s="59" customFormat="1">
      <c r="A50" s="1007" t="s">
        <v>261</v>
      </c>
      <c r="B50" s="61" t="s">
        <v>253</v>
      </c>
      <c r="C50" s="60" t="s">
        <v>254</v>
      </c>
      <c r="D50" s="60" t="s">
        <v>256</v>
      </c>
      <c r="E50" s="1007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008"/>
      <c r="B51" s="62"/>
      <c r="C51" s="63"/>
      <c r="D51" s="62"/>
      <c r="E51" s="1008"/>
      <c r="F51" s="64">
        <v>41237</v>
      </c>
      <c r="G51" s="63">
        <f>45000*3</f>
        <v>135000</v>
      </c>
      <c r="H51" s="60" t="s">
        <v>407</v>
      </c>
    </row>
    <row r="52" spans="1:8">
      <c r="A52" s="1008"/>
      <c r="B52" s="62"/>
      <c r="C52" s="63"/>
      <c r="D52" s="62"/>
      <c r="E52" s="1008"/>
      <c r="F52" s="64">
        <v>41237</v>
      </c>
      <c r="G52" s="63">
        <v>5400</v>
      </c>
      <c r="H52" s="60" t="s">
        <v>408</v>
      </c>
    </row>
    <row r="53" spans="1:8">
      <c r="A53" s="1008"/>
      <c r="B53" s="62"/>
      <c r="C53" s="63"/>
      <c r="D53" s="62"/>
      <c r="E53" s="1008"/>
      <c r="F53" s="64"/>
      <c r="G53" s="63"/>
      <c r="H53" s="62"/>
    </row>
    <row r="54" spans="1:8">
      <c r="A54" s="1008"/>
      <c r="B54" s="62"/>
      <c r="C54" s="63"/>
      <c r="D54" s="62"/>
      <c r="E54" s="1008"/>
      <c r="F54" s="64"/>
      <c r="G54" s="63"/>
      <c r="H54" s="62"/>
    </row>
    <row r="55" spans="1:8">
      <c r="A55" s="1008"/>
      <c r="B55" s="62"/>
      <c r="C55" s="63"/>
      <c r="D55" s="62"/>
      <c r="E55" s="1008"/>
      <c r="F55" s="62"/>
      <c r="G55" s="63"/>
      <c r="H55" s="62"/>
    </row>
    <row r="56" spans="1:8">
      <c r="A56" s="1009"/>
      <c r="B56" s="65" t="s">
        <v>260</v>
      </c>
      <c r="C56" s="66">
        <f>SUM(C51:C55)</f>
        <v>0</v>
      </c>
      <c r="D56" s="62"/>
      <c r="E56" s="1009"/>
      <c r="F56" s="65" t="s">
        <v>260</v>
      </c>
      <c r="G56" s="67">
        <f>SUM(G51:G55)</f>
        <v>140400</v>
      </c>
      <c r="H56" s="62"/>
    </row>
  </sheetData>
  <mergeCells count="87">
    <mergeCell ref="A48:D48"/>
    <mergeCell ref="E48:H48"/>
    <mergeCell ref="A49:F49"/>
    <mergeCell ref="A50:A56"/>
    <mergeCell ref="E50:E56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H56"/>
  <sheetViews>
    <sheetView topLeftCell="A28" zoomScaleNormal="100" workbookViewId="0">
      <selection activeCell="H58" sqref="H58"/>
    </sheetView>
  </sheetViews>
  <sheetFormatPr defaultRowHeight="16.5"/>
  <cols>
    <col min="1" max="1" width="9" style="94"/>
    <col min="2" max="2" width="10.25" style="94" customWidth="1"/>
    <col min="3" max="3" width="11.375" style="94" customWidth="1"/>
    <col min="4" max="4" width="20.25" style="94" customWidth="1"/>
    <col min="5" max="5" width="10.25" style="94" customWidth="1"/>
    <col min="6" max="6" width="9.875" style="94" bestFit="1" customWidth="1"/>
    <col min="7" max="7" width="18.125" style="94" customWidth="1"/>
    <col min="8" max="8" width="36.75" style="94" customWidth="1"/>
    <col min="9" max="16384" width="9" style="94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92"/>
      <c r="B3" s="92"/>
      <c r="C3" s="92"/>
      <c r="D3" s="92"/>
      <c r="E3" s="92"/>
      <c r="F3" s="92"/>
      <c r="G3" s="942" t="s">
        <v>439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5</v>
      </c>
      <c r="C8" s="944"/>
      <c r="D8" s="90" t="s">
        <v>6</v>
      </c>
      <c r="E8" s="90" t="s">
        <v>7</v>
      </c>
      <c r="F8" s="944" t="s">
        <v>8</v>
      </c>
      <c r="G8" s="944"/>
      <c r="H8" s="944"/>
    </row>
    <row r="9" spans="1:8" ht="17.25" customHeight="1">
      <c r="A9" s="944"/>
      <c r="B9" s="946" t="s">
        <v>85</v>
      </c>
      <c r="C9" s="947"/>
      <c r="D9" s="8" t="s">
        <v>438</v>
      </c>
      <c r="E9" s="90">
        <v>3</v>
      </c>
      <c r="F9" s="944"/>
      <c r="G9" s="944"/>
      <c r="H9" s="944"/>
    </row>
    <row r="10" spans="1:8" ht="17.25">
      <c r="A10" s="944"/>
      <c r="B10" s="946"/>
      <c r="C10" s="948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0"/>
      <c r="E11" s="9"/>
      <c r="F11" s="944"/>
      <c r="G11" s="944"/>
      <c r="H11" s="944"/>
    </row>
    <row r="12" spans="1:8" ht="17.25">
      <c r="A12" s="944"/>
      <c r="B12" s="946"/>
      <c r="C12" s="948"/>
      <c r="D12" s="90"/>
      <c r="E12" s="90"/>
      <c r="F12" s="944"/>
      <c r="G12" s="944"/>
      <c r="H12" s="944"/>
    </row>
    <row r="13" spans="1:8" ht="17.25">
      <c r="A13" s="944"/>
      <c r="B13" s="946"/>
      <c r="C13" s="947"/>
      <c r="D13" s="51"/>
      <c r="E13" s="90"/>
      <c r="F13" s="952"/>
      <c r="G13" s="953"/>
      <c r="H13" s="954"/>
    </row>
    <row r="14" spans="1:8" ht="17.25">
      <c r="A14" s="945"/>
      <c r="B14" s="946"/>
      <c r="C14" s="947"/>
      <c r="D14" s="12"/>
      <c r="E14" s="91"/>
      <c r="F14" s="950"/>
      <c r="G14" s="950"/>
      <c r="H14" s="950"/>
    </row>
    <row r="15" spans="1:8" ht="17.25">
      <c r="A15" s="945" t="s">
        <v>9</v>
      </c>
      <c r="B15" s="946" t="s">
        <v>440</v>
      </c>
      <c r="C15" s="948"/>
      <c r="D15" s="12" t="s">
        <v>442</v>
      </c>
      <c r="E15" s="90">
        <v>2</v>
      </c>
      <c r="F15" s="952"/>
      <c r="G15" s="953"/>
      <c r="H15" s="954"/>
    </row>
    <row r="16" spans="1:8" ht="17.25">
      <c r="A16" s="945"/>
      <c r="B16" s="946" t="s">
        <v>441</v>
      </c>
      <c r="C16" s="948"/>
      <c r="D16" s="14" t="s">
        <v>443</v>
      </c>
      <c r="E16" s="91">
        <v>2</v>
      </c>
      <c r="F16" s="950"/>
      <c r="G16" s="950"/>
      <c r="H16" s="950"/>
    </row>
    <row r="17" spans="1:8" ht="17.25">
      <c r="A17" s="945"/>
      <c r="B17" s="946"/>
      <c r="C17" s="948"/>
      <c r="D17" s="93"/>
      <c r="E17" s="90"/>
      <c r="F17" s="955"/>
      <c r="G17" s="955"/>
      <c r="H17" s="955"/>
    </row>
    <row r="18" spans="1:8" ht="17.25" customHeight="1">
      <c r="A18" s="945"/>
      <c r="B18" s="1037"/>
      <c r="C18" s="1038"/>
      <c r="D18" s="93"/>
      <c r="E18" s="90"/>
      <c r="F18" s="944"/>
      <c r="G18" s="944"/>
      <c r="H18" s="944"/>
    </row>
    <row r="19" spans="1:8" ht="17.25">
      <c r="A19" s="945"/>
      <c r="B19" s="949"/>
      <c r="C19" s="949"/>
      <c r="D19" s="93"/>
      <c r="E19" s="90"/>
      <c r="F19" s="944"/>
      <c r="G19" s="944"/>
      <c r="H19" s="944"/>
    </row>
    <row r="20" spans="1:8" ht="17.25">
      <c r="A20" s="945"/>
      <c r="B20" s="949"/>
      <c r="C20" s="950"/>
      <c r="D20" s="16"/>
      <c r="E20" s="90"/>
      <c r="F20" s="944"/>
      <c r="G20" s="944"/>
      <c r="H20" s="944"/>
    </row>
    <row r="21" spans="1:8" ht="17.25">
      <c r="A21" s="945"/>
      <c r="B21" s="949"/>
      <c r="C21" s="949"/>
      <c r="D21" s="93"/>
      <c r="E21" s="90"/>
      <c r="F21" s="945"/>
      <c r="G21" s="965"/>
      <c r="H21" s="947"/>
    </row>
    <row r="22" spans="1:8" ht="17.25">
      <c r="A22" s="945"/>
      <c r="B22" s="949"/>
      <c r="C22" s="950"/>
      <c r="D22" s="16"/>
      <c r="E22" s="90"/>
      <c r="F22" s="944"/>
      <c r="G22" s="944"/>
      <c r="H22" s="944"/>
    </row>
    <row r="23" spans="1:8" ht="17.25" customHeight="1">
      <c r="A23" s="956" t="s">
        <v>421</v>
      </c>
      <c r="B23" s="957"/>
      <c r="C23" s="957"/>
      <c r="D23" s="958"/>
      <c r="E23" s="962" t="s">
        <v>425</v>
      </c>
      <c r="F23" s="963"/>
      <c r="G23" s="963"/>
      <c r="H23" s="964"/>
    </row>
    <row r="24" spans="1:8" ht="17.25" customHeight="1">
      <c r="A24" s="959"/>
      <c r="B24" s="960"/>
      <c r="C24" s="960"/>
      <c r="D24" s="961"/>
      <c r="E24" s="959"/>
      <c r="F24" s="960"/>
      <c r="G24" s="960"/>
      <c r="H24" s="961"/>
    </row>
    <row r="25" spans="1:8" ht="17.25">
      <c r="A25" s="90" t="s">
        <v>10</v>
      </c>
      <c r="B25" s="944" t="s">
        <v>422</v>
      </c>
      <c r="C25" s="944"/>
      <c r="D25" s="944"/>
      <c r="E25" s="90" t="s">
        <v>11</v>
      </c>
      <c r="F25" s="945" t="s">
        <v>60</v>
      </c>
      <c r="G25" s="965"/>
      <c r="H25" s="947"/>
    </row>
    <row r="26" spans="1:8" ht="17.25">
      <c r="A26" s="90" t="s">
        <v>12</v>
      </c>
      <c r="B26" s="944" t="s">
        <v>423</v>
      </c>
      <c r="C26" s="944"/>
      <c r="D26" s="944"/>
      <c r="E26" s="90" t="s">
        <v>14</v>
      </c>
      <c r="F26" s="944" t="s">
        <v>426</v>
      </c>
      <c r="G26" s="944"/>
      <c r="H26" s="944"/>
    </row>
    <row r="27" spans="1:8" ht="17.25">
      <c r="A27" s="90" t="s">
        <v>15</v>
      </c>
      <c r="B27" s="944" t="s">
        <v>28</v>
      </c>
      <c r="C27" s="944"/>
      <c r="D27" s="944"/>
      <c r="E27" s="90" t="s">
        <v>16</v>
      </c>
      <c r="F27" s="944"/>
      <c r="G27" s="944"/>
      <c r="H27" s="944"/>
    </row>
    <row r="28" spans="1:8" ht="17.25" customHeight="1">
      <c r="A28" s="90" t="s">
        <v>17</v>
      </c>
      <c r="B28" s="944" t="s">
        <v>424</v>
      </c>
      <c r="C28" s="944"/>
      <c r="D28" s="944"/>
      <c r="E28" s="90" t="s">
        <v>18</v>
      </c>
      <c r="F28" s="944"/>
      <c r="G28" s="944"/>
      <c r="H28" s="944"/>
    </row>
    <row r="29" spans="1:8" ht="17.25">
      <c r="A29" s="90" t="s">
        <v>19</v>
      </c>
      <c r="B29" s="944" t="s">
        <v>173</v>
      </c>
      <c r="C29" s="944"/>
      <c r="D29" s="944"/>
      <c r="E29" s="90" t="s">
        <v>20</v>
      </c>
      <c r="F29" s="944" t="s">
        <v>60</v>
      </c>
      <c r="G29" s="944"/>
      <c r="H29" s="944"/>
    </row>
    <row r="30" spans="1:8" ht="17.25">
      <c r="A30" s="90"/>
      <c r="B30" s="944"/>
      <c r="C30" s="944"/>
      <c r="D30" s="944"/>
      <c r="E30" s="90" t="s">
        <v>21</v>
      </c>
      <c r="F30" s="944" t="s">
        <v>275</v>
      </c>
      <c r="G30" s="944"/>
      <c r="H30" s="944"/>
    </row>
    <row r="31" spans="1:8" ht="17.25">
      <c r="A31" s="90"/>
      <c r="B31" s="944"/>
      <c r="C31" s="944"/>
      <c r="D31" s="944"/>
      <c r="E31" s="90" t="s">
        <v>22</v>
      </c>
      <c r="F31" s="944" t="s">
        <v>126</v>
      </c>
      <c r="G31" s="944"/>
      <c r="H31" s="944"/>
    </row>
    <row r="32" spans="1:8">
      <c r="A32" s="17"/>
      <c r="B32" s="970"/>
      <c r="C32" s="970"/>
      <c r="D32" s="970"/>
      <c r="E32" s="17"/>
      <c r="F32" s="970"/>
      <c r="G32" s="970"/>
      <c r="H32" s="970"/>
    </row>
    <row r="33" spans="1:8" ht="24">
      <c r="A33" s="971" t="s">
        <v>24</v>
      </c>
      <c r="B33" s="971"/>
      <c r="C33" s="971"/>
      <c r="D33" s="971"/>
      <c r="E33" s="971"/>
      <c r="F33" s="971"/>
      <c r="G33" s="971"/>
      <c r="H33" s="971"/>
    </row>
    <row r="34" spans="1:8" ht="20.25" customHeight="1">
      <c r="A34" s="972" t="s">
        <v>431</v>
      </c>
      <c r="B34" s="973"/>
      <c r="C34" s="973"/>
      <c r="D34" s="974"/>
      <c r="E34" s="972" t="s">
        <v>378</v>
      </c>
      <c r="F34" s="973"/>
      <c r="G34" s="973"/>
      <c r="H34" s="974"/>
    </row>
    <row r="35" spans="1:8" ht="19.5" customHeight="1">
      <c r="A35" s="975" t="s">
        <v>432</v>
      </c>
      <c r="B35" s="976"/>
      <c r="C35" s="976"/>
      <c r="D35" s="979"/>
      <c r="E35" s="966" t="s">
        <v>427</v>
      </c>
      <c r="F35" s="967"/>
      <c r="G35" s="967"/>
      <c r="H35" s="969"/>
    </row>
    <row r="36" spans="1:8" ht="16.5" customHeight="1">
      <c r="A36" s="966" t="s">
        <v>433</v>
      </c>
      <c r="B36" s="967"/>
      <c r="C36" s="967"/>
      <c r="D36" s="968"/>
      <c r="E36" s="975" t="s">
        <v>428</v>
      </c>
      <c r="F36" s="976"/>
      <c r="G36" s="976"/>
      <c r="H36" s="977"/>
    </row>
    <row r="37" spans="1:8" ht="17.25" customHeight="1">
      <c r="A37" s="999" t="s">
        <v>434</v>
      </c>
      <c r="B37" s="967"/>
      <c r="C37" s="967"/>
      <c r="D37" s="969"/>
      <c r="E37" s="1031" t="s">
        <v>429</v>
      </c>
      <c r="F37" s="1032"/>
      <c r="G37" s="1032"/>
      <c r="H37" s="1033"/>
    </row>
    <row r="38" spans="1:8" ht="16.5" customHeight="1">
      <c r="A38" s="972" t="s">
        <v>435</v>
      </c>
      <c r="B38" s="973"/>
      <c r="C38" s="973"/>
      <c r="D38" s="974"/>
      <c r="E38" s="999" t="s">
        <v>430</v>
      </c>
      <c r="F38" s="967"/>
      <c r="G38" s="967"/>
      <c r="H38" s="969"/>
    </row>
    <row r="39" spans="1:8" ht="17.25" customHeight="1">
      <c r="A39" s="999" t="s">
        <v>437</v>
      </c>
      <c r="B39" s="967"/>
      <c r="C39" s="967"/>
      <c r="D39" s="969"/>
      <c r="E39" s="975"/>
      <c r="F39" s="976"/>
      <c r="G39" s="976"/>
      <c r="H39" s="977"/>
    </row>
    <row r="40" spans="1:8" ht="17.25" customHeight="1">
      <c r="A40" s="966" t="s">
        <v>436</v>
      </c>
      <c r="B40" s="967"/>
      <c r="C40" s="967"/>
      <c r="D40" s="968"/>
      <c r="E40" s="972" t="s">
        <v>381</v>
      </c>
      <c r="F40" s="1039"/>
      <c r="G40" s="1039"/>
      <c r="H40" s="1040"/>
    </row>
    <row r="41" spans="1:8" ht="17.25" customHeight="1">
      <c r="A41" s="975"/>
      <c r="B41" s="976"/>
      <c r="C41" s="976"/>
      <c r="D41" s="977"/>
      <c r="E41" s="1021" t="s">
        <v>382</v>
      </c>
      <c r="F41" s="1022"/>
      <c r="G41" s="1022"/>
      <c r="H41" s="1023"/>
    </row>
    <row r="42" spans="1:8" ht="17.25" customHeight="1">
      <c r="A42" s="972"/>
      <c r="B42" s="973"/>
      <c r="C42" s="973"/>
      <c r="D42" s="974"/>
      <c r="E42" s="1021" t="s">
        <v>383</v>
      </c>
      <c r="F42" s="1022"/>
      <c r="G42" s="1022"/>
      <c r="H42" s="1023"/>
    </row>
    <row r="43" spans="1:8" ht="17.25" customHeight="1">
      <c r="A43" s="966"/>
      <c r="B43" s="967"/>
      <c r="C43" s="967"/>
      <c r="D43" s="968"/>
      <c r="E43" s="1021" t="s">
        <v>384</v>
      </c>
      <c r="F43" s="1022"/>
      <c r="G43" s="1022"/>
      <c r="H43" s="1023"/>
    </row>
    <row r="44" spans="1:8" ht="17.25" customHeight="1">
      <c r="A44" s="966"/>
      <c r="B44" s="967"/>
      <c r="C44" s="967"/>
      <c r="D44" s="968"/>
      <c r="E44" s="1021"/>
      <c r="F44" s="1022"/>
      <c r="G44" s="1022"/>
      <c r="H44" s="1023"/>
    </row>
    <row r="45" spans="1:8" ht="17.25" customHeight="1">
      <c r="A45" s="966"/>
      <c r="B45" s="967"/>
      <c r="C45" s="967"/>
      <c r="D45" s="968"/>
      <c r="E45" s="1041" t="s">
        <v>385</v>
      </c>
      <c r="F45" s="1042"/>
      <c r="G45" s="1042"/>
      <c r="H45" s="1043"/>
    </row>
    <row r="46" spans="1:8" ht="17.25" customHeight="1">
      <c r="A46" s="966"/>
      <c r="B46" s="967"/>
      <c r="C46" s="967"/>
      <c r="D46" s="969"/>
      <c r="E46" s="1021"/>
      <c r="F46" s="1022"/>
      <c r="G46" s="1022"/>
      <c r="H46" s="1023"/>
    </row>
    <row r="47" spans="1:8">
      <c r="A47" s="975"/>
      <c r="B47" s="976"/>
      <c r="C47" s="976"/>
      <c r="D47" s="977"/>
      <c r="E47" s="1034"/>
      <c r="F47" s="1035"/>
      <c r="G47" s="1035"/>
      <c r="H47" s="1036"/>
    </row>
    <row r="48" spans="1:8">
      <c r="A48" s="983"/>
      <c r="B48" s="984"/>
      <c r="C48" s="984"/>
      <c r="D48" s="985"/>
      <c r="E48" s="1028"/>
      <c r="F48" s="1029"/>
      <c r="G48" s="1029"/>
      <c r="H48" s="1030"/>
    </row>
    <row r="49" spans="1:8" s="21" customFormat="1" ht="22.5" customHeight="1">
      <c r="A49" s="1013" t="s">
        <v>262</v>
      </c>
      <c r="B49" s="1013"/>
      <c r="C49" s="1013"/>
      <c r="D49" s="1013"/>
      <c r="E49" s="1013"/>
      <c r="F49" s="1014"/>
      <c r="G49" s="69">
        <f>G56+D56</f>
        <v>0</v>
      </c>
      <c r="H49" s="68"/>
    </row>
    <row r="50" spans="1:8" s="59" customFormat="1">
      <c r="A50" s="1007" t="s">
        <v>446</v>
      </c>
      <c r="B50" s="61" t="s">
        <v>253</v>
      </c>
      <c r="C50" s="60" t="s">
        <v>254</v>
      </c>
      <c r="D50" s="60" t="s">
        <v>256</v>
      </c>
      <c r="E50" s="1007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008"/>
      <c r="B51" s="62" t="s">
        <v>444</v>
      </c>
      <c r="C51" s="63">
        <v>30000</v>
      </c>
      <c r="D51" s="62" t="s">
        <v>445</v>
      </c>
      <c r="E51" s="1008"/>
      <c r="F51" s="64"/>
      <c r="G51" s="63"/>
      <c r="H51" s="60"/>
    </row>
    <row r="52" spans="1:8">
      <c r="A52" s="1008"/>
      <c r="B52" s="62" t="s">
        <v>444</v>
      </c>
      <c r="C52" s="63">
        <v>18000</v>
      </c>
      <c r="D52" s="62" t="s">
        <v>445</v>
      </c>
      <c r="E52" s="1008"/>
      <c r="F52" s="64"/>
      <c r="G52" s="63"/>
      <c r="H52" s="60"/>
    </row>
    <row r="53" spans="1:8">
      <c r="A53" s="1008"/>
      <c r="B53" s="62" t="s">
        <v>444</v>
      </c>
      <c r="C53" s="63">
        <v>6000</v>
      </c>
      <c r="D53" s="62" t="s">
        <v>445</v>
      </c>
      <c r="E53" s="1008"/>
      <c r="F53" s="64"/>
      <c r="G53" s="63"/>
      <c r="H53" s="62"/>
    </row>
    <row r="54" spans="1:8">
      <c r="A54" s="1008"/>
      <c r="B54" s="62"/>
      <c r="C54" s="63"/>
      <c r="D54" s="62"/>
      <c r="E54" s="1008"/>
      <c r="F54" s="64"/>
      <c r="G54" s="63"/>
      <c r="H54" s="62"/>
    </row>
    <row r="55" spans="1:8">
      <c r="A55" s="1008"/>
      <c r="B55" s="62"/>
      <c r="C55" s="63"/>
      <c r="D55" s="62"/>
      <c r="E55" s="1008"/>
      <c r="F55" s="62"/>
      <c r="G55" s="63"/>
      <c r="H55" s="62"/>
    </row>
    <row r="56" spans="1:8">
      <c r="A56" s="1009"/>
      <c r="B56" s="65" t="s">
        <v>260</v>
      </c>
      <c r="C56" s="66">
        <f>SUM(C51:C55)</f>
        <v>54000</v>
      </c>
      <c r="D56" s="62"/>
      <c r="E56" s="1009"/>
      <c r="F56" s="65" t="s">
        <v>260</v>
      </c>
      <c r="G56" s="67">
        <f>SUM(G51:G55)</f>
        <v>0</v>
      </c>
      <c r="H56" s="62"/>
    </row>
  </sheetData>
  <mergeCells count="87">
    <mergeCell ref="A48:D48"/>
    <mergeCell ref="E48:H48"/>
    <mergeCell ref="A49:F49"/>
    <mergeCell ref="A50:A56"/>
    <mergeCell ref="E50:E56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H56"/>
  <sheetViews>
    <sheetView topLeftCell="A22" zoomScaleNormal="100" workbookViewId="0">
      <selection activeCell="L60" sqref="L59:L60"/>
    </sheetView>
  </sheetViews>
  <sheetFormatPr defaultRowHeight="16.5"/>
  <cols>
    <col min="1" max="1" width="9" style="99"/>
    <col min="2" max="2" width="10.25" style="99" customWidth="1"/>
    <col min="3" max="3" width="11.375" style="99" customWidth="1"/>
    <col min="4" max="4" width="20.25" style="99" customWidth="1"/>
    <col min="5" max="5" width="10.25" style="99" customWidth="1"/>
    <col min="6" max="6" width="9.875" style="99" bestFit="1" customWidth="1"/>
    <col min="7" max="7" width="18.125" style="99" customWidth="1"/>
    <col min="8" max="8" width="36.75" style="99" customWidth="1"/>
    <col min="9" max="16384" width="9" style="99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95"/>
      <c r="B3" s="95"/>
      <c r="C3" s="95"/>
      <c r="D3" s="95"/>
      <c r="E3" s="95"/>
      <c r="F3" s="95"/>
      <c r="G3" s="942" t="s">
        <v>447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5</v>
      </c>
      <c r="C8" s="944"/>
      <c r="D8" s="96" t="s">
        <v>6</v>
      </c>
      <c r="E8" s="96" t="s">
        <v>7</v>
      </c>
      <c r="F8" s="944" t="s">
        <v>8</v>
      </c>
      <c r="G8" s="944"/>
      <c r="H8" s="944"/>
    </row>
    <row r="9" spans="1:8" ht="17.25" customHeight="1">
      <c r="A9" s="944"/>
      <c r="B9" s="946" t="s">
        <v>85</v>
      </c>
      <c r="C9" s="947"/>
      <c r="D9" s="8" t="s">
        <v>438</v>
      </c>
      <c r="E9" s="96">
        <v>3</v>
      </c>
      <c r="F9" s="944"/>
      <c r="G9" s="944"/>
      <c r="H9" s="944"/>
    </row>
    <row r="10" spans="1:8" ht="17.25">
      <c r="A10" s="944"/>
      <c r="B10" s="946"/>
      <c r="C10" s="948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0"/>
      <c r="E11" s="9"/>
      <c r="F11" s="944"/>
      <c r="G11" s="944"/>
      <c r="H11" s="944"/>
    </row>
    <row r="12" spans="1:8" ht="17.25">
      <c r="A12" s="944"/>
      <c r="B12" s="946"/>
      <c r="C12" s="948"/>
      <c r="D12" s="96"/>
      <c r="E12" s="96"/>
      <c r="F12" s="944"/>
      <c r="G12" s="944"/>
      <c r="H12" s="944"/>
    </row>
    <row r="13" spans="1:8" ht="17.25">
      <c r="A13" s="944"/>
      <c r="B13" s="946"/>
      <c r="C13" s="947"/>
      <c r="D13" s="51"/>
      <c r="E13" s="96"/>
      <c r="F13" s="952"/>
      <c r="G13" s="953"/>
      <c r="H13" s="954"/>
    </row>
    <row r="14" spans="1:8" ht="17.25">
      <c r="A14" s="945"/>
      <c r="B14" s="946"/>
      <c r="C14" s="947"/>
      <c r="D14" s="12"/>
      <c r="E14" s="97"/>
      <c r="F14" s="950"/>
      <c r="G14" s="950"/>
      <c r="H14" s="950"/>
    </row>
    <row r="15" spans="1:8" ht="17.25">
      <c r="A15" s="945" t="s">
        <v>9</v>
      </c>
      <c r="B15" s="946" t="s">
        <v>440</v>
      </c>
      <c r="C15" s="948"/>
      <c r="D15" s="12" t="s">
        <v>442</v>
      </c>
      <c r="E15" s="96">
        <v>2</v>
      </c>
      <c r="F15" s="952"/>
      <c r="G15" s="953"/>
      <c r="H15" s="954"/>
    </row>
    <row r="16" spans="1:8" ht="17.25">
      <c r="A16" s="945"/>
      <c r="B16" s="946" t="s">
        <v>441</v>
      </c>
      <c r="C16" s="948"/>
      <c r="D16" s="14" t="s">
        <v>443</v>
      </c>
      <c r="E16" s="97">
        <v>2</v>
      </c>
      <c r="F16" s="950"/>
      <c r="G16" s="950"/>
      <c r="H16" s="950"/>
    </row>
    <row r="17" spans="1:8" ht="17.25">
      <c r="A17" s="945"/>
      <c r="B17" s="946" t="s">
        <v>465</v>
      </c>
      <c r="C17" s="948"/>
      <c r="D17" s="100" t="s">
        <v>466</v>
      </c>
      <c r="E17" s="96">
        <v>8</v>
      </c>
      <c r="F17" s="955" t="s">
        <v>467</v>
      </c>
      <c r="G17" s="955"/>
      <c r="H17" s="955"/>
    </row>
    <row r="18" spans="1:8" ht="17.25" customHeight="1">
      <c r="A18" s="945"/>
      <c r="B18" s="1037"/>
      <c r="C18" s="1038"/>
      <c r="D18" s="98"/>
      <c r="E18" s="96"/>
      <c r="F18" s="944"/>
      <c r="G18" s="944"/>
      <c r="H18" s="944"/>
    </row>
    <row r="19" spans="1:8" ht="17.25">
      <c r="A19" s="945"/>
      <c r="B19" s="949"/>
      <c r="C19" s="949"/>
      <c r="D19" s="98"/>
      <c r="E19" s="96"/>
      <c r="F19" s="944"/>
      <c r="G19" s="944"/>
      <c r="H19" s="944"/>
    </row>
    <row r="20" spans="1:8" ht="17.25">
      <c r="A20" s="945"/>
      <c r="B20" s="949"/>
      <c r="C20" s="950"/>
      <c r="D20" s="16"/>
      <c r="E20" s="96"/>
      <c r="F20" s="944"/>
      <c r="G20" s="944"/>
      <c r="H20" s="944"/>
    </row>
    <row r="21" spans="1:8" ht="17.25">
      <c r="A21" s="945"/>
      <c r="B21" s="949"/>
      <c r="C21" s="949"/>
      <c r="D21" s="98"/>
      <c r="E21" s="96"/>
      <c r="F21" s="945"/>
      <c r="G21" s="965"/>
      <c r="H21" s="947"/>
    </row>
    <row r="22" spans="1:8" ht="17.25">
      <c r="A22" s="945"/>
      <c r="B22" s="949"/>
      <c r="C22" s="950"/>
      <c r="D22" s="16"/>
      <c r="E22" s="96"/>
      <c r="F22" s="944"/>
      <c r="G22" s="944"/>
      <c r="H22" s="944"/>
    </row>
    <row r="23" spans="1:8" ht="17.25" customHeight="1">
      <c r="A23" s="956" t="s">
        <v>450</v>
      </c>
      <c r="B23" s="957"/>
      <c r="C23" s="957"/>
      <c r="D23" s="958"/>
      <c r="E23" s="962" t="s">
        <v>425</v>
      </c>
      <c r="F23" s="963"/>
      <c r="G23" s="963"/>
      <c r="H23" s="964"/>
    </row>
    <row r="24" spans="1:8" ht="17.25" customHeight="1">
      <c r="A24" s="959"/>
      <c r="B24" s="960"/>
      <c r="C24" s="960"/>
      <c r="D24" s="961"/>
      <c r="E24" s="959"/>
      <c r="F24" s="960"/>
      <c r="G24" s="960"/>
      <c r="H24" s="961"/>
    </row>
    <row r="25" spans="1:8" ht="17.25">
      <c r="A25" s="96" t="s">
        <v>10</v>
      </c>
      <c r="B25" s="944" t="s">
        <v>448</v>
      </c>
      <c r="C25" s="944"/>
      <c r="D25" s="944"/>
      <c r="E25" s="96" t="s">
        <v>11</v>
      </c>
      <c r="F25" s="945" t="s">
        <v>458</v>
      </c>
      <c r="G25" s="965"/>
      <c r="H25" s="947"/>
    </row>
    <row r="26" spans="1:8" ht="17.25">
      <c r="A26" s="96" t="s">
        <v>12</v>
      </c>
      <c r="B26" s="944" t="s">
        <v>451</v>
      </c>
      <c r="C26" s="944"/>
      <c r="D26" s="944"/>
      <c r="E26" s="96" t="s">
        <v>14</v>
      </c>
      <c r="F26" s="944" t="s">
        <v>460</v>
      </c>
      <c r="G26" s="944"/>
      <c r="H26" s="944"/>
    </row>
    <row r="27" spans="1:8" ht="17.25">
      <c r="A27" s="96" t="s">
        <v>15</v>
      </c>
      <c r="B27" s="944" t="s">
        <v>28</v>
      </c>
      <c r="C27" s="944"/>
      <c r="D27" s="944"/>
      <c r="E27" s="96" t="s">
        <v>16</v>
      </c>
      <c r="F27" s="944"/>
      <c r="G27" s="944"/>
      <c r="H27" s="944"/>
    </row>
    <row r="28" spans="1:8" ht="17.25" customHeight="1">
      <c r="A28" s="96" t="s">
        <v>17</v>
      </c>
      <c r="B28" s="944" t="s">
        <v>449</v>
      </c>
      <c r="C28" s="944"/>
      <c r="D28" s="944"/>
      <c r="E28" s="96" t="s">
        <v>18</v>
      </c>
      <c r="F28" s="944" t="s">
        <v>459</v>
      </c>
      <c r="G28" s="944"/>
      <c r="H28" s="944"/>
    </row>
    <row r="29" spans="1:8" ht="17.25">
      <c r="A29" s="96" t="s">
        <v>19</v>
      </c>
      <c r="B29" s="944" t="s">
        <v>173</v>
      </c>
      <c r="C29" s="944"/>
      <c r="D29" s="944"/>
      <c r="E29" s="96" t="s">
        <v>20</v>
      </c>
      <c r="F29" s="944" t="s">
        <v>458</v>
      </c>
      <c r="G29" s="944"/>
      <c r="H29" s="944"/>
    </row>
    <row r="30" spans="1:8" ht="17.25">
      <c r="A30" s="96"/>
      <c r="B30" s="944"/>
      <c r="C30" s="944"/>
      <c r="D30" s="944"/>
      <c r="E30" s="96" t="s">
        <v>21</v>
      </c>
      <c r="F30" s="944" t="s">
        <v>461</v>
      </c>
      <c r="G30" s="944"/>
      <c r="H30" s="944"/>
    </row>
    <row r="31" spans="1:8" ht="17.25">
      <c r="A31" s="96"/>
      <c r="B31" s="944"/>
      <c r="C31" s="944"/>
      <c r="D31" s="944"/>
      <c r="E31" s="96" t="s">
        <v>22</v>
      </c>
      <c r="F31" s="944"/>
      <c r="G31" s="944"/>
      <c r="H31" s="944"/>
    </row>
    <row r="32" spans="1:8">
      <c r="A32" s="17"/>
      <c r="B32" s="970"/>
      <c r="C32" s="970"/>
      <c r="D32" s="970"/>
      <c r="E32" s="17"/>
      <c r="F32" s="970"/>
      <c r="G32" s="970"/>
      <c r="H32" s="970"/>
    </row>
    <row r="33" spans="1:8" ht="24">
      <c r="A33" s="971" t="s">
        <v>24</v>
      </c>
      <c r="B33" s="971"/>
      <c r="C33" s="971"/>
      <c r="D33" s="971"/>
      <c r="E33" s="971"/>
      <c r="F33" s="971"/>
      <c r="G33" s="971"/>
      <c r="H33" s="971"/>
    </row>
    <row r="34" spans="1:8" ht="20.25" customHeight="1">
      <c r="A34" s="972" t="s">
        <v>452</v>
      </c>
      <c r="B34" s="973"/>
      <c r="C34" s="973"/>
      <c r="D34" s="974"/>
      <c r="E34" s="972" t="s">
        <v>469</v>
      </c>
      <c r="F34" s="973"/>
      <c r="G34" s="973"/>
      <c r="H34" s="974"/>
    </row>
    <row r="35" spans="1:8" ht="19.5" customHeight="1">
      <c r="A35" s="975" t="s">
        <v>457</v>
      </c>
      <c r="B35" s="976"/>
      <c r="C35" s="976"/>
      <c r="D35" s="979"/>
      <c r="E35" s="966" t="s">
        <v>470</v>
      </c>
      <c r="F35" s="967"/>
      <c r="G35" s="967"/>
      <c r="H35" s="969"/>
    </row>
    <row r="36" spans="1:8" ht="16.5" customHeight="1">
      <c r="A36" s="966" t="s">
        <v>453</v>
      </c>
      <c r="B36" s="967"/>
      <c r="C36" s="967"/>
      <c r="D36" s="968"/>
      <c r="E36" s="975" t="s">
        <v>471</v>
      </c>
      <c r="F36" s="976"/>
      <c r="G36" s="976"/>
      <c r="H36" s="977"/>
    </row>
    <row r="37" spans="1:8" ht="17.25" customHeight="1">
      <c r="A37" s="999"/>
      <c r="B37" s="967"/>
      <c r="C37" s="967"/>
      <c r="D37" s="969"/>
      <c r="E37" s="1031"/>
      <c r="F37" s="1032"/>
      <c r="G37" s="1032"/>
      <c r="H37" s="1033"/>
    </row>
    <row r="38" spans="1:8" ht="16.5" customHeight="1">
      <c r="A38" s="972" t="s">
        <v>454</v>
      </c>
      <c r="B38" s="973"/>
      <c r="C38" s="973"/>
      <c r="D38" s="974"/>
      <c r="E38" s="1041" t="s">
        <v>473</v>
      </c>
      <c r="F38" s="1039"/>
      <c r="G38" s="1039"/>
      <c r="H38" s="1040"/>
    </row>
    <row r="39" spans="1:8" ht="17.25" customHeight="1">
      <c r="A39" s="999" t="s">
        <v>455</v>
      </c>
      <c r="B39" s="967"/>
      <c r="C39" s="967"/>
      <c r="D39" s="969"/>
      <c r="E39" s="1021" t="s">
        <v>474</v>
      </c>
      <c r="F39" s="1019"/>
      <c r="G39" s="1019"/>
      <c r="H39" s="1020"/>
    </row>
    <row r="40" spans="1:8" ht="17.25" customHeight="1">
      <c r="A40" s="966" t="s">
        <v>456</v>
      </c>
      <c r="B40" s="967"/>
      <c r="C40" s="967"/>
      <c r="D40" s="968"/>
      <c r="E40" s="999" t="s">
        <v>475</v>
      </c>
      <c r="F40" s="1019"/>
      <c r="G40" s="1019"/>
      <c r="H40" s="1020"/>
    </row>
    <row r="41" spans="1:8" ht="17.25" customHeight="1">
      <c r="A41" s="975" t="s">
        <v>462</v>
      </c>
      <c r="B41" s="976"/>
      <c r="C41" s="976"/>
      <c r="D41" s="977"/>
      <c r="E41" s="1021" t="s">
        <v>476</v>
      </c>
      <c r="F41" s="1019"/>
      <c r="G41" s="1019"/>
      <c r="H41" s="1020"/>
    </row>
    <row r="42" spans="1:8" ht="17.25" customHeight="1">
      <c r="A42" s="975" t="s">
        <v>472</v>
      </c>
      <c r="B42" s="1011"/>
      <c r="C42" s="1011"/>
      <c r="D42" s="1012"/>
      <c r="E42" s="1021" t="s">
        <v>477</v>
      </c>
      <c r="F42" s="1044"/>
      <c r="G42" s="1044"/>
      <c r="H42" s="1045"/>
    </row>
    <row r="43" spans="1:8" ht="17.25" customHeight="1">
      <c r="A43" s="972" t="s">
        <v>468</v>
      </c>
      <c r="B43" s="1039"/>
      <c r="C43" s="1039"/>
      <c r="D43" s="1040"/>
      <c r="E43" s="1021"/>
      <c r="F43" s="1044"/>
      <c r="G43" s="1044"/>
      <c r="H43" s="1045"/>
    </row>
    <row r="44" spans="1:8" ht="17.25" customHeight="1">
      <c r="A44" s="966" t="s">
        <v>463</v>
      </c>
      <c r="B44" s="967"/>
      <c r="C44" s="967"/>
      <c r="D44" s="969"/>
      <c r="E44" s="1021"/>
      <c r="F44" s="1022"/>
      <c r="G44" s="1022"/>
      <c r="H44" s="1023"/>
    </row>
    <row r="45" spans="1:8" ht="17.25" customHeight="1">
      <c r="A45" s="966" t="s">
        <v>464</v>
      </c>
      <c r="B45" s="967"/>
      <c r="C45" s="967"/>
      <c r="D45" s="969"/>
      <c r="E45" s="1021"/>
      <c r="F45" s="1022"/>
      <c r="G45" s="1022"/>
      <c r="H45" s="1023"/>
    </row>
    <row r="46" spans="1:8" ht="17.25" customHeight="1">
      <c r="E46" s="1021"/>
      <c r="F46" s="1022"/>
      <c r="G46" s="1022"/>
      <c r="H46" s="1023"/>
    </row>
    <row r="47" spans="1:8">
      <c r="A47" s="975"/>
      <c r="B47" s="976"/>
      <c r="C47" s="976"/>
      <c r="D47" s="977"/>
      <c r="E47" s="1034"/>
      <c r="F47" s="1035"/>
      <c r="G47" s="1035"/>
      <c r="H47" s="1036"/>
    </row>
    <row r="48" spans="1:8">
      <c r="A48" s="983"/>
      <c r="B48" s="984"/>
      <c r="C48" s="984"/>
      <c r="D48" s="985"/>
      <c r="E48" s="1028"/>
      <c r="F48" s="1029"/>
      <c r="G48" s="1029"/>
      <c r="H48" s="1030"/>
    </row>
    <row r="49" spans="1:8" s="21" customFormat="1" ht="22.5" customHeight="1">
      <c r="A49" s="1013" t="s">
        <v>262</v>
      </c>
      <c r="B49" s="1013"/>
      <c r="C49" s="1013"/>
      <c r="D49" s="1013"/>
      <c r="E49" s="1013"/>
      <c r="F49" s="1014"/>
      <c r="G49" s="69">
        <f>G56+D56</f>
        <v>60000</v>
      </c>
      <c r="H49" s="68"/>
    </row>
    <row r="50" spans="1:8" s="59" customFormat="1">
      <c r="A50" s="1007" t="s">
        <v>446</v>
      </c>
      <c r="B50" s="61" t="s">
        <v>253</v>
      </c>
      <c r="C50" s="60" t="s">
        <v>254</v>
      </c>
      <c r="D50" s="60" t="s">
        <v>256</v>
      </c>
      <c r="E50" s="1007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008"/>
      <c r="B51" s="62"/>
      <c r="C51" s="63"/>
      <c r="D51" s="62"/>
      <c r="E51" s="1008"/>
      <c r="F51" s="64">
        <v>41239</v>
      </c>
      <c r="G51" s="63">
        <v>60000</v>
      </c>
      <c r="H51" s="60" t="s">
        <v>478</v>
      </c>
    </row>
    <row r="52" spans="1:8">
      <c r="A52" s="1008"/>
      <c r="B52" s="62"/>
      <c r="C52" s="63"/>
      <c r="D52" s="62"/>
      <c r="E52" s="1008"/>
      <c r="F52" s="64"/>
      <c r="G52" s="63"/>
      <c r="H52" s="60"/>
    </row>
    <row r="53" spans="1:8">
      <c r="A53" s="1008"/>
      <c r="B53" s="62"/>
      <c r="C53" s="63"/>
      <c r="D53" s="62"/>
      <c r="E53" s="1008"/>
      <c r="F53" s="64"/>
      <c r="G53" s="63"/>
      <c r="H53" s="62"/>
    </row>
    <row r="54" spans="1:8">
      <c r="A54" s="1008"/>
      <c r="B54" s="62"/>
      <c r="C54" s="63"/>
      <c r="D54" s="62"/>
      <c r="E54" s="1008"/>
      <c r="F54" s="64"/>
      <c r="G54" s="63"/>
      <c r="H54" s="62"/>
    </row>
    <row r="55" spans="1:8">
      <c r="A55" s="1008"/>
      <c r="B55" s="62"/>
      <c r="C55" s="63"/>
      <c r="D55" s="62"/>
      <c r="E55" s="1008"/>
      <c r="F55" s="62"/>
      <c r="G55" s="63"/>
      <c r="H55" s="62"/>
    </row>
    <row r="56" spans="1:8">
      <c r="A56" s="1009"/>
      <c r="B56" s="65" t="s">
        <v>260</v>
      </c>
      <c r="C56" s="66">
        <f>SUM(C51:C55)</f>
        <v>0</v>
      </c>
      <c r="D56" s="62"/>
      <c r="E56" s="1009"/>
      <c r="F56" s="65" t="s">
        <v>260</v>
      </c>
      <c r="G56" s="67">
        <f>SUM(G51:G55)</f>
        <v>60000</v>
      </c>
      <c r="H56" s="62"/>
    </row>
  </sheetData>
  <mergeCells count="86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E45:H45"/>
    <mergeCell ref="A45:D45"/>
    <mergeCell ref="E46:H46"/>
    <mergeCell ref="A47:D47"/>
    <mergeCell ref="E47:H47"/>
    <mergeCell ref="A48:D48"/>
    <mergeCell ref="E48:H48"/>
    <mergeCell ref="A49:F49"/>
    <mergeCell ref="A50:A56"/>
    <mergeCell ref="E50:E56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H56"/>
  <sheetViews>
    <sheetView topLeftCell="A28" zoomScaleNormal="100" workbookViewId="0">
      <selection activeCell="D61" sqref="D61"/>
    </sheetView>
  </sheetViews>
  <sheetFormatPr defaultRowHeight="16.5"/>
  <cols>
    <col min="1" max="1" width="9" style="105"/>
    <col min="2" max="2" width="10.25" style="105" customWidth="1"/>
    <col min="3" max="3" width="11.375" style="105" customWidth="1"/>
    <col min="4" max="4" width="20.25" style="105" customWidth="1"/>
    <col min="5" max="5" width="10.25" style="105" customWidth="1"/>
    <col min="6" max="6" width="9.875" style="105" bestFit="1" customWidth="1"/>
    <col min="7" max="7" width="18.125" style="105" customWidth="1"/>
    <col min="8" max="8" width="36.75" style="105" customWidth="1"/>
    <col min="9" max="16384" width="9" style="105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103"/>
      <c r="B3" s="103"/>
      <c r="C3" s="103"/>
      <c r="D3" s="103"/>
      <c r="E3" s="103"/>
      <c r="F3" s="103"/>
      <c r="G3" s="942" t="s">
        <v>479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5</v>
      </c>
      <c r="C8" s="944"/>
      <c r="D8" s="101" t="s">
        <v>6</v>
      </c>
      <c r="E8" s="101" t="s">
        <v>7</v>
      </c>
      <c r="F8" s="944" t="s">
        <v>8</v>
      </c>
      <c r="G8" s="944"/>
      <c r="H8" s="944"/>
    </row>
    <row r="9" spans="1:8" ht="17.25" customHeight="1">
      <c r="A9" s="944"/>
      <c r="B9" s="946" t="s">
        <v>480</v>
      </c>
      <c r="C9" s="947"/>
      <c r="D9" s="8" t="s">
        <v>481</v>
      </c>
      <c r="E9" s="101">
        <v>6</v>
      </c>
      <c r="F9" s="944"/>
      <c r="G9" s="944"/>
      <c r="H9" s="944"/>
    </row>
    <row r="10" spans="1:8" ht="17.25">
      <c r="A10" s="944"/>
      <c r="B10" s="946" t="s">
        <v>310</v>
      </c>
      <c r="C10" s="948"/>
      <c r="D10" s="8" t="s">
        <v>482</v>
      </c>
      <c r="E10" s="9">
        <v>3</v>
      </c>
      <c r="F10" s="944"/>
      <c r="G10" s="944"/>
      <c r="H10" s="944"/>
    </row>
    <row r="11" spans="1:8" ht="17.25">
      <c r="A11" s="944"/>
      <c r="B11" s="946"/>
      <c r="C11" s="948"/>
      <c r="D11" s="10"/>
      <c r="E11" s="9"/>
      <c r="F11" s="944"/>
      <c r="G11" s="944"/>
      <c r="H11" s="944"/>
    </row>
    <row r="12" spans="1:8" ht="17.25">
      <c r="A12" s="944"/>
      <c r="B12" s="946"/>
      <c r="C12" s="948"/>
      <c r="D12" s="101"/>
      <c r="E12" s="101"/>
      <c r="F12" s="944"/>
      <c r="G12" s="944"/>
      <c r="H12" s="944"/>
    </row>
    <row r="13" spans="1:8" ht="17.25">
      <c r="A13" s="944"/>
      <c r="B13" s="946"/>
      <c r="C13" s="947"/>
      <c r="D13" s="51"/>
      <c r="E13" s="101"/>
      <c r="F13" s="952"/>
      <c r="G13" s="953"/>
      <c r="H13" s="954"/>
    </row>
    <row r="14" spans="1:8" ht="17.25">
      <c r="A14" s="945"/>
      <c r="B14" s="946"/>
      <c r="C14" s="947"/>
      <c r="D14" s="12"/>
      <c r="E14" s="102"/>
      <c r="F14" s="950"/>
      <c r="G14" s="950"/>
      <c r="H14" s="950"/>
    </row>
    <row r="15" spans="1:8" ht="17.25">
      <c r="A15" s="945" t="s">
        <v>9</v>
      </c>
      <c r="B15" s="946" t="s">
        <v>483</v>
      </c>
      <c r="C15" s="948"/>
      <c r="D15" s="12" t="s">
        <v>484</v>
      </c>
      <c r="E15" s="101">
        <v>11</v>
      </c>
      <c r="F15" s="952" t="s">
        <v>522</v>
      </c>
      <c r="G15" s="953"/>
      <c r="H15" s="954"/>
    </row>
    <row r="16" spans="1:8" ht="17.25">
      <c r="A16" s="945"/>
      <c r="B16" s="946" t="s">
        <v>485</v>
      </c>
      <c r="C16" s="948"/>
      <c r="D16" s="14" t="s">
        <v>486</v>
      </c>
      <c r="E16" s="102">
        <v>4</v>
      </c>
      <c r="F16" s="950"/>
      <c r="G16" s="950"/>
      <c r="H16" s="950"/>
    </row>
    <row r="17" spans="1:8" ht="17.25">
      <c r="A17" s="945"/>
      <c r="B17" s="946" t="s">
        <v>94</v>
      </c>
      <c r="C17" s="948"/>
      <c r="D17" s="104" t="s">
        <v>487</v>
      </c>
      <c r="E17" s="101">
        <v>2</v>
      </c>
      <c r="F17" s="955"/>
      <c r="G17" s="955"/>
      <c r="H17" s="955"/>
    </row>
    <row r="18" spans="1:8" ht="17.25" customHeight="1">
      <c r="A18" s="945"/>
      <c r="B18" s="1037"/>
      <c r="C18" s="1038"/>
      <c r="D18" s="104"/>
      <c r="E18" s="101"/>
      <c r="F18" s="944"/>
      <c r="G18" s="944"/>
      <c r="H18" s="944"/>
    </row>
    <row r="19" spans="1:8" ht="17.25">
      <c r="A19" s="945"/>
      <c r="B19" s="949"/>
      <c r="C19" s="949"/>
      <c r="D19" s="104"/>
      <c r="E19" s="101"/>
      <c r="F19" s="944"/>
      <c r="G19" s="944"/>
      <c r="H19" s="944"/>
    </row>
    <row r="20" spans="1:8" ht="17.25">
      <c r="A20" s="945"/>
      <c r="B20" s="949"/>
      <c r="C20" s="950"/>
      <c r="D20" s="16"/>
      <c r="E20" s="101"/>
      <c r="F20" s="944"/>
      <c r="G20" s="944"/>
      <c r="H20" s="944"/>
    </row>
    <row r="21" spans="1:8" ht="17.25">
      <c r="A21" s="945"/>
      <c r="B21" s="949"/>
      <c r="C21" s="949"/>
      <c r="D21" s="104"/>
      <c r="E21" s="101"/>
      <c r="F21" s="945"/>
      <c r="G21" s="965"/>
      <c r="H21" s="947"/>
    </row>
    <row r="22" spans="1:8" ht="17.25">
      <c r="A22" s="945"/>
      <c r="B22" s="949"/>
      <c r="C22" s="950"/>
      <c r="D22" s="16"/>
      <c r="E22" s="101"/>
      <c r="F22" s="944"/>
      <c r="G22" s="944"/>
      <c r="H22" s="944"/>
    </row>
    <row r="23" spans="1:8" ht="17.25" customHeight="1">
      <c r="A23" s="956" t="s">
        <v>488</v>
      </c>
      <c r="B23" s="957"/>
      <c r="C23" s="957"/>
      <c r="D23" s="958"/>
      <c r="E23" s="962" t="s">
        <v>512</v>
      </c>
      <c r="F23" s="963"/>
      <c r="G23" s="963"/>
      <c r="H23" s="964"/>
    </row>
    <row r="24" spans="1:8" ht="17.25" customHeight="1">
      <c r="A24" s="959"/>
      <c r="B24" s="960"/>
      <c r="C24" s="960"/>
      <c r="D24" s="961"/>
      <c r="E24" s="959"/>
      <c r="F24" s="960"/>
      <c r="G24" s="960"/>
      <c r="H24" s="961"/>
    </row>
    <row r="25" spans="1:8" ht="17.25">
      <c r="A25" s="101" t="s">
        <v>10</v>
      </c>
      <c r="B25" s="944" t="s">
        <v>27</v>
      </c>
      <c r="C25" s="944"/>
      <c r="D25" s="944"/>
      <c r="E25" s="101" t="s">
        <v>11</v>
      </c>
      <c r="F25" s="945" t="s">
        <v>57</v>
      </c>
      <c r="G25" s="965"/>
      <c r="H25" s="947"/>
    </row>
    <row r="26" spans="1:8" ht="17.25">
      <c r="A26" s="101" t="s">
        <v>12</v>
      </c>
      <c r="B26" s="944" t="s">
        <v>451</v>
      </c>
      <c r="C26" s="944"/>
      <c r="D26" s="944"/>
      <c r="E26" s="101" t="s">
        <v>14</v>
      </c>
      <c r="F26" s="944" t="s">
        <v>513</v>
      </c>
      <c r="G26" s="944"/>
      <c r="H26" s="944"/>
    </row>
    <row r="27" spans="1:8" ht="17.25">
      <c r="A27" s="101" t="s">
        <v>15</v>
      </c>
      <c r="B27" s="944" t="s">
        <v>489</v>
      </c>
      <c r="C27" s="944"/>
      <c r="D27" s="944"/>
      <c r="E27" s="101" t="s">
        <v>16</v>
      </c>
      <c r="F27" s="944" t="s">
        <v>126</v>
      </c>
      <c r="G27" s="944"/>
      <c r="H27" s="944"/>
    </row>
    <row r="28" spans="1:8" ht="17.25" customHeight="1">
      <c r="A28" s="101" t="s">
        <v>17</v>
      </c>
      <c r="B28" s="944" t="s">
        <v>491</v>
      </c>
      <c r="C28" s="944"/>
      <c r="D28" s="944"/>
      <c r="E28" s="101" t="s">
        <v>18</v>
      </c>
      <c r="F28" s="944"/>
      <c r="G28" s="944"/>
      <c r="H28" s="944"/>
    </row>
    <row r="29" spans="1:8" ht="17.25">
      <c r="A29" s="101" t="s">
        <v>19</v>
      </c>
      <c r="B29" s="944" t="s">
        <v>490</v>
      </c>
      <c r="C29" s="944"/>
      <c r="D29" s="944"/>
      <c r="E29" s="101" t="s">
        <v>20</v>
      </c>
      <c r="F29" s="944" t="s">
        <v>60</v>
      </c>
      <c r="G29" s="944"/>
      <c r="H29" s="944"/>
    </row>
    <row r="30" spans="1:8" ht="17.25">
      <c r="A30" s="101"/>
      <c r="B30" s="944"/>
      <c r="C30" s="944"/>
      <c r="D30" s="944"/>
      <c r="E30" s="101" t="s">
        <v>21</v>
      </c>
      <c r="F30" s="944" t="s">
        <v>514</v>
      </c>
      <c r="G30" s="944"/>
      <c r="H30" s="944"/>
    </row>
    <row r="31" spans="1:8" ht="17.25">
      <c r="A31" s="101"/>
      <c r="B31" s="944"/>
      <c r="C31" s="944"/>
      <c r="D31" s="944"/>
      <c r="E31" s="101" t="s">
        <v>22</v>
      </c>
      <c r="F31" s="944" t="s">
        <v>126</v>
      </c>
      <c r="G31" s="944"/>
      <c r="H31" s="944"/>
    </row>
    <row r="32" spans="1:8">
      <c r="A32" s="17"/>
      <c r="B32" s="970"/>
      <c r="C32" s="970"/>
      <c r="D32" s="970"/>
      <c r="E32" s="17"/>
      <c r="F32" s="970"/>
      <c r="G32" s="970"/>
      <c r="H32" s="970"/>
    </row>
    <row r="33" spans="1:8" ht="24">
      <c r="A33" s="971" t="s">
        <v>24</v>
      </c>
      <c r="B33" s="971"/>
      <c r="C33" s="971"/>
      <c r="D33" s="971"/>
      <c r="E33" s="971"/>
      <c r="F33" s="971"/>
      <c r="G33" s="971"/>
      <c r="H33" s="971"/>
    </row>
    <row r="34" spans="1:8" ht="20.25" customHeight="1">
      <c r="A34" s="972" t="s">
        <v>492</v>
      </c>
      <c r="B34" s="973"/>
      <c r="C34" s="973"/>
      <c r="D34" s="974"/>
      <c r="E34" s="972" t="s">
        <v>507</v>
      </c>
      <c r="F34" s="973"/>
      <c r="G34" s="973"/>
      <c r="H34" s="974"/>
    </row>
    <row r="35" spans="1:8" ht="19.5" customHeight="1">
      <c r="A35" s="975" t="s">
        <v>493</v>
      </c>
      <c r="B35" s="976"/>
      <c r="C35" s="976"/>
      <c r="D35" s="979"/>
      <c r="E35" s="966" t="s">
        <v>508</v>
      </c>
      <c r="F35" s="967"/>
      <c r="G35" s="967"/>
      <c r="H35" s="969"/>
    </row>
    <row r="36" spans="1:8" ht="16.5" customHeight="1">
      <c r="A36" s="966" t="s">
        <v>494</v>
      </c>
      <c r="B36" s="967"/>
      <c r="C36" s="967"/>
      <c r="D36" s="968"/>
      <c r="E36" s="975" t="s">
        <v>509</v>
      </c>
      <c r="F36" s="976"/>
      <c r="G36" s="976"/>
      <c r="H36" s="977"/>
    </row>
    <row r="37" spans="1:8" ht="17.25" customHeight="1">
      <c r="A37" s="999" t="s">
        <v>495</v>
      </c>
      <c r="B37" s="967"/>
      <c r="C37" s="967"/>
      <c r="D37" s="969"/>
      <c r="E37" s="1031" t="s">
        <v>510</v>
      </c>
      <c r="F37" s="1032"/>
      <c r="G37" s="1032"/>
      <c r="H37" s="1033"/>
    </row>
    <row r="38" spans="1:8" ht="16.5" customHeight="1">
      <c r="A38" s="999" t="s">
        <v>496</v>
      </c>
      <c r="B38" s="967"/>
      <c r="C38" s="967"/>
      <c r="D38" s="969"/>
      <c r="E38" s="1021" t="s">
        <v>511</v>
      </c>
      <c r="F38" s="1019"/>
      <c r="G38" s="1019"/>
      <c r="H38" s="1020"/>
    </row>
    <row r="39" spans="1:8" ht="17.25" customHeight="1">
      <c r="A39" s="999" t="s">
        <v>497</v>
      </c>
      <c r="B39" s="967"/>
      <c r="C39" s="967"/>
      <c r="D39" s="969"/>
      <c r="E39" s="1021"/>
      <c r="F39" s="1019"/>
      <c r="G39" s="1019"/>
      <c r="H39" s="1020"/>
    </row>
    <row r="40" spans="1:8" ht="17.25" customHeight="1">
      <c r="A40" s="972" t="s">
        <v>498</v>
      </c>
      <c r="B40" s="1039"/>
      <c r="C40" s="1039"/>
      <c r="D40" s="1040"/>
      <c r="E40" s="1021"/>
      <c r="F40" s="1019"/>
      <c r="G40" s="1019"/>
      <c r="H40" s="1020"/>
    </row>
    <row r="41" spans="1:8" ht="17.25" customHeight="1">
      <c r="A41" s="975" t="s">
        <v>499</v>
      </c>
      <c r="B41" s="976"/>
      <c r="C41" s="976"/>
      <c r="D41" s="977"/>
      <c r="E41" s="1021"/>
      <c r="F41" s="1019"/>
      <c r="G41" s="1019"/>
      <c r="H41" s="1020"/>
    </row>
    <row r="42" spans="1:8" ht="17.25" customHeight="1">
      <c r="A42" s="975" t="s">
        <v>500</v>
      </c>
      <c r="B42" s="1011"/>
      <c r="C42" s="1011"/>
      <c r="D42" s="1012"/>
      <c r="E42" s="1021"/>
      <c r="F42" s="1044"/>
      <c r="G42" s="1044"/>
      <c r="H42" s="1045"/>
    </row>
    <row r="43" spans="1:8" ht="17.25" customHeight="1">
      <c r="A43" s="999" t="s">
        <v>501</v>
      </c>
      <c r="B43" s="1019"/>
      <c r="C43" s="1019"/>
      <c r="D43" s="1020"/>
      <c r="E43" s="1021"/>
      <c r="F43" s="1044"/>
      <c r="G43" s="1044"/>
      <c r="H43" s="1045"/>
    </row>
    <row r="44" spans="1:8" ht="17.25" customHeight="1">
      <c r="A44" s="966" t="s">
        <v>502</v>
      </c>
      <c r="B44" s="967"/>
      <c r="C44" s="967"/>
      <c r="D44" s="969"/>
      <c r="E44" s="1021"/>
      <c r="F44" s="1022"/>
      <c r="G44" s="1022"/>
      <c r="H44" s="1023"/>
    </row>
    <row r="45" spans="1:8" ht="17.25" customHeight="1">
      <c r="A45" s="966" t="s">
        <v>503</v>
      </c>
      <c r="B45" s="967"/>
      <c r="C45" s="967"/>
      <c r="D45" s="969"/>
      <c r="E45" s="1021"/>
      <c r="F45" s="1022"/>
      <c r="G45" s="1022"/>
      <c r="H45" s="1023"/>
    </row>
    <row r="46" spans="1:8" ht="17.25" customHeight="1">
      <c r="A46" s="57" t="s">
        <v>504</v>
      </c>
      <c r="B46" s="57"/>
      <c r="C46" s="57"/>
      <c r="D46" s="57"/>
      <c r="E46" s="1021"/>
      <c r="F46" s="1022"/>
      <c r="G46" s="1022"/>
      <c r="H46" s="1023"/>
    </row>
    <row r="47" spans="1:8">
      <c r="A47" s="975" t="s">
        <v>505</v>
      </c>
      <c r="B47" s="976"/>
      <c r="C47" s="976"/>
      <c r="D47" s="977"/>
      <c r="E47" s="1034"/>
      <c r="F47" s="1035"/>
      <c r="G47" s="1035"/>
      <c r="H47" s="1036"/>
    </row>
    <row r="48" spans="1:8">
      <c r="A48" s="983" t="s">
        <v>506</v>
      </c>
      <c r="B48" s="984"/>
      <c r="C48" s="984"/>
      <c r="D48" s="985"/>
      <c r="E48" s="1028"/>
      <c r="F48" s="1029"/>
      <c r="G48" s="1029"/>
      <c r="H48" s="1030"/>
    </row>
    <row r="49" spans="1:8" s="21" customFormat="1" ht="22.5" customHeight="1">
      <c r="A49" s="1013" t="s">
        <v>262</v>
      </c>
      <c r="B49" s="1013"/>
      <c r="C49" s="1013"/>
      <c r="D49" s="1013"/>
      <c r="E49" s="1013"/>
      <c r="F49" s="1014"/>
      <c r="G49" s="69">
        <f>67120</f>
        <v>67120</v>
      </c>
      <c r="H49" s="68"/>
    </row>
    <row r="50" spans="1:8" s="59" customFormat="1">
      <c r="A50" s="1007" t="s">
        <v>446</v>
      </c>
      <c r="B50" s="61" t="s">
        <v>253</v>
      </c>
      <c r="C50" s="60" t="s">
        <v>254</v>
      </c>
      <c r="D50" s="60" t="s">
        <v>256</v>
      </c>
      <c r="E50" s="1007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008"/>
      <c r="B51" s="62" t="s">
        <v>515</v>
      </c>
      <c r="C51" s="63">
        <v>18000</v>
      </c>
      <c r="D51" s="60" t="s">
        <v>516</v>
      </c>
      <c r="E51" s="1008"/>
      <c r="F51" s="64" t="s">
        <v>515</v>
      </c>
      <c r="G51" s="63">
        <v>31500</v>
      </c>
      <c r="H51" s="60" t="s">
        <v>520</v>
      </c>
    </row>
    <row r="52" spans="1:8">
      <c r="A52" s="1008"/>
      <c r="B52" s="62" t="s">
        <v>515</v>
      </c>
      <c r="C52" s="63">
        <v>1700</v>
      </c>
      <c r="D52" s="60" t="s">
        <v>517</v>
      </c>
      <c r="E52" s="1008"/>
      <c r="F52" s="64" t="s">
        <v>515</v>
      </c>
      <c r="G52" s="63">
        <v>4800</v>
      </c>
      <c r="H52" s="60" t="s">
        <v>521</v>
      </c>
    </row>
    <row r="53" spans="1:8">
      <c r="A53" s="1008"/>
      <c r="B53" s="62" t="s">
        <v>515</v>
      </c>
      <c r="C53" s="63">
        <v>2620</v>
      </c>
      <c r="D53" s="60" t="s">
        <v>518</v>
      </c>
      <c r="E53" s="1008"/>
      <c r="F53" s="64" t="s">
        <v>515</v>
      </c>
      <c r="G53" s="63">
        <v>8500</v>
      </c>
      <c r="H53" s="114" t="s">
        <v>519</v>
      </c>
    </row>
    <row r="54" spans="1:8">
      <c r="A54" s="1008"/>
      <c r="B54" s="62"/>
      <c r="C54" s="63"/>
      <c r="D54" s="60"/>
      <c r="E54" s="1008"/>
      <c r="F54" s="64"/>
      <c r="G54" s="63"/>
      <c r="H54" s="62"/>
    </row>
    <row r="55" spans="1:8">
      <c r="A55" s="1008"/>
      <c r="B55" s="62"/>
      <c r="C55" s="63"/>
      <c r="D55" s="60"/>
      <c r="E55" s="1008"/>
      <c r="F55" s="62"/>
      <c r="G55" s="63"/>
      <c r="H55" s="62"/>
    </row>
    <row r="56" spans="1:8">
      <c r="A56" s="1009"/>
      <c r="B56" s="65" t="s">
        <v>260</v>
      </c>
      <c r="C56" s="66">
        <f>SUM(C51:C55)</f>
        <v>22320</v>
      </c>
      <c r="D56" s="62"/>
      <c r="E56" s="1009"/>
      <c r="F56" s="65" t="s">
        <v>260</v>
      </c>
      <c r="G56" s="67">
        <f>SUM(G51:G55)</f>
        <v>44800</v>
      </c>
      <c r="H56" s="62"/>
    </row>
  </sheetData>
  <mergeCells count="86">
    <mergeCell ref="A49:F49"/>
    <mergeCell ref="A50:A56"/>
    <mergeCell ref="E50:E56"/>
    <mergeCell ref="A45:D45"/>
    <mergeCell ref="E45:H45"/>
    <mergeCell ref="E46:H46"/>
    <mergeCell ref="A47:D47"/>
    <mergeCell ref="E47:H47"/>
    <mergeCell ref="A48:D48"/>
    <mergeCell ref="E48:H48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H57"/>
  <sheetViews>
    <sheetView topLeftCell="A28" zoomScaleNormal="100" workbookViewId="0">
      <selection activeCell="F16" sqref="F16:H16"/>
    </sheetView>
  </sheetViews>
  <sheetFormatPr defaultRowHeight="16.5"/>
  <cols>
    <col min="1" max="1" width="9" style="110"/>
    <col min="2" max="2" width="10.25" style="110" customWidth="1"/>
    <col min="3" max="3" width="11.375" style="110" customWidth="1"/>
    <col min="4" max="4" width="20.25" style="110" customWidth="1"/>
    <col min="5" max="5" width="10.25" style="110" customWidth="1"/>
    <col min="6" max="6" width="9.875" style="110" bestFit="1" customWidth="1"/>
    <col min="7" max="7" width="18.125" style="110" customWidth="1"/>
    <col min="8" max="8" width="36.75" style="110" customWidth="1"/>
    <col min="9" max="16384" width="9" style="110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108"/>
      <c r="B3" s="108"/>
      <c r="C3" s="108"/>
      <c r="D3" s="108"/>
      <c r="E3" s="108"/>
      <c r="F3" s="108"/>
      <c r="G3" s="942" t="s">
        <v>523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5</v>
      </c>
      <c r="C8" s="944"/>
      <c r="D8" s="106" t="s">
        <v>6</v>
      </c>
      <c r="E8" s="106" t="s">
        <v>7</v>
      </c>
      <c r="F8" s="944" t="s">
        <v>8</v>
      </c>
      <c r="G8" s="944"/>
      <c r="H8" s="944"/>
    </row>
    <row r="9" spans="1:8" ht="17.25" customHeight="1">
      <c r="A9" s="944"/>
      <c r="B9" s="946"/>
      <c r="C9" s="947"/>
      <c r="D9" s="8"/>
      <c r="E9" s="106"/>
      <c r="F9" s="944"/>
      <c r="G9" s="944"/>
      <c r="H9" s="944"/>
    </row>
    <row r="10" spans="1:8" ht="17.25">
      <c r="A10" s="944"/>
      <c r="B10" s="946"/>
      <c r="C10" s="948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0"/>
      <c r="E11" s="9"/>
      <c r="F11" s="944"/>
      <c r="G11" s="944"/>
      <c r="H11" s="944"/>
    </row>
    <row r="12" spans="1:8" ht="17.25">
      <c r="A12" s="944"/>
      <c r="B12" s="946"/>
      <c r="C12" s="948"/>
      <c r="D12" s="106"/>
      <c r="E12" s="106"/>
      <c r="F12" s="944"/>
      <c r="G12" s="944"/>
      <c r="H12" s="944"/>
    </row>
    <row r="13" spans="1:8" ht="17.25">
      <c r="A13" s="944"/>
      <c r="B13" s="946"/>
      <c r="C13" s="947"/>
      <c r="D13" s="51"/>
      <c r="E13" s="106"/>
      <c r="F13" s="952"/>
      <c r="G13" s="953"/>
      <c r="H13" s="954"/>
    </row>
    <row r="14" spans="1:8" ht="17.25">
      <c r="A14" s="945"/>
      <c r="B14" s="946"/>
      <c r="C14" s="947"/>
      <c r="D14" s="12"/>
      <c r="E14" s="107"/>
      <c r="F14" s="950"/>
      <c r="G14" s="950"/>
      <c r="H14" s="950"/>
    </row>
    <row r="15" spans="1:8" ht="17.25">
      <c r="A15" s="945" t="s">
        <v>9</v>
      </c>
      <c r="B15" s="946">
        <v>0.16666666666666666</v>
      </c>
      <c r="C15" s="948"/>
      <c r="D15" s="12" t="s">
        <v>544</v>
      </c>
      <c r="E15" s="106">
        <v>11</v>
      </c>
      <c r="F15" s="952" t="s">
        <v>317</v>
      </c>
      <c r="G15" s="953"/>
      <c r="H15" s="954"/>
    </row>
    <row r="16" spans="1:8" ht="17.25">
      <c r="A16" s="945"/>
      <c r="B16" s="946"/>
      <c r="C16" s="948"/>
      <c r="D16" s="14"/>
      <c r="E16" s="107"/>
      <c r="F16" s="950"/>
      <c r="G16" s="950"/>
      <c r="H16" s="950"/>
    </row>
    <row r="17" spans="1:8" ht="17.25">
      <c r="A17" s="945"/>
      <c r="B17" s="946"/>
      <c r="C17" s="948"/>
      <c r="D17" s="109"/>
      <c r="E17" s="106"/>
      <c r="F17" s="955"/>
      <c r="G17" s="955"/>
      <c r="H17" s="955"/>
    </row>
    <row r="18" spans="1:8" ht="17.25" customHeight="1">
      <c r="A18" s="945"/>
      <c r="B18" s="1037"/>
      <c r="C18" s="1038"/>
      <c r="D18" s="109"/>
      <c r="E18" s="106"/>
      <c r="F18" s="944"/>
      <c r="G18" s="944"/>
      <c r="H18" s="944"/>
    </row>
    <row r="19" spans="1:8" ht="17.25">
      <c r="A19" s="945"/>
      <c r="B19" s="949"/>
      <c r="C19" s="949"/>
      <c r="D19" s="109"/>
      <c r="E19" s="106"/>
      <c r="F19" s="944"/>
      <c r="G19" s="944"/>
      <c r="H19" s="944"/>
    </row>
    <row r="20" spans="1:8" ht="17.25">
      <c r="A20" s="945"/>
      <c r="B20" s="949"/>
      <c r="C20" s="950"/>
      <c r="D20" s="16"/>
      <c r="E20" s="106"/>
      <c r="F20" s="944"/>
      <c r="G20" s="944"/>
      <c r="H20" s="944"/>
    </row>
    <row r="21" spans="1:8" ht="17.25">
      <c r="A21" s="945"/>
      <c r="B21" s="949"/>
      <c r="C21" s="949"/>
      <c r="D21" s="109"/>
      <c r="E21" s="106"/>
      <c r="F21" s="945"/>
      <c r="G21" s="965"/>
      <c r="H21" s="947"/>
    </row>
    <row r="22" spans="1:8" ht="17.25">
      <c r="A22" s="945"/>
      <c r="B22" s="949"/>
      <c r="C22" s="950"/>
      <c r="D22" s="16"/>
      <c r="E22" s="106"/>
      <c r="F22" s="944"/>
      <c r="G22" s="944"/>
      <c r="H22" s="944"/>
    </row>
    <row r="23" spans="1:8" ht="17.25" customHeight="1">
      <c r="A23" s="956" t="s">
        <v>524</v>
      </c>
      <c r="B23" s="957"/>
      <c r="C23" s="957"/>
      <c r="D23" s="958"/>
      <c r="E23" s="962" t="s">
        <v>525</v>
      </c>
      <c r="F23" s="963"/>
      <c r="G23" s="963"/>
      <c r="H23" s="964"/>
    </row>
    <row r="24" spans="1:8" ht="17.25" customHeight="1">
      <c r="A24" s="959"/>
      <c r="B24" s="960"/>
      <c r="C24" s="960"/>
      <c r="D24" s="961"/>
      <c r="E24" s="959"/>
      <c r="F24" s="960"/>
      <c r="G24" s="960"/>
      <c r="H24" s="961"/>
    </row>
    <row r="25" spans="1:8" ht="17.25">
      <c r="A25" s="106" t="s">
        <v>10</v>
      </c>
      <c r="B25" s="944" t="s">
        <v>149</v>
      </c>
      <c r="C25" s="944"/>
      <c r="D25" s="944"/>
      <c r="E25" s="106" t="s">
        <v>11</v>
      </c>
      <c r="F25" s="945" t="s">
        <v>528</v>
      </c>
      <c r="G25" s="965"/>
      <c r="H25" s="947"/>
    </row>
    <row r="26" spans="1:8" ht="17.25">
      <c r="A26" s="106" t="s">
        <v>12</v>
      </c>
      <c r="B26" s="944" t="s">
        <v>527</v>
      </c>
      <c r="C26" s="944"/>
      <c r="D26" s="944"/>
      <c r="E26" s="106" t="s">
        <v>14</v>
      </c>
      <c r="F26" s="944" t="s">
        <v>529</v>
      </c>
      <c r="G26" s="944"/>
      <c r="H26" s="944"/>
    </row>
    <row r="27" spans="1:8" ht="17.25">
      <c r="A27" s="106" t="s">
        <v>15</v>
      </c>
      <c r="B27" s="944" t="s">
        <v>27</v>
      </c>
      <c r="C27" s="944"/>
      <c r="D27" s="944"/>
      <c r="E27" s="106" t="s">
        <v>16</v>
      </c>
      <c r="F27" s="944" t="s">
        <v>389</v>
      </c>
      <c r="G27" s="944"/>
      <c r="H27" s="944"/>
    </row>
    <row r="28" spans="1:8" ht="17.25" customHeight="1">
      <c r="A28" s="106" t="s">
        <v>17</v>
      </c>
      <c r="B28" s="944" t="s">
        <v>526</v>
      </c>
      <c r="C28" s="944"/>
      <c r="D28" s="944"/>
      <c r="E28" s="106" t="s">
        <v>18</v>
      </c>
      <c r="F28" s="944"/>
      <c r="G28" s="944"/>
      <c r="H28" s="944"/>
    </row>
    <row r="29" spans="1:8" ht="17.25">
      <c r="A29" s="106" t="s">
        <v>19</v>
      </c>
      <c r="B29" s="944" t="s">
        <v>173</v>
      </c>
      <c r="C29" s="944"/>
      <c r="D29" s="944"/>
      <c r="E29" s="106" t="s">
        <v>20</v>
      </c>
      <c r="F29" s="944" t="s">
        <v>530</v>
      </c>
      <c r="G29" s="944"/>
      <c r="H29" s="944"/>
    </row>
    <row r="30" spans="1:8" ht="17.25">
      <c r="A30" s="106"/>
      <c r="B30" s="944"/>
      <c r="C30" s="944"/>
      <c r="D30" s="944"/>
      <c r="E30" s="106" t="s">
        <v>21</v>
      </c>
      <c r="F30" s="944" t="s">
        <v>531</v>
      </c>
      <c r="G30" s="944"/>
      <c r="H30" s="944"/>
    </row>
    <row r="31" spans="1:8" ht="17.25">
      <c r="A31" s="106"/>
      <c r="B31" s="944"/>
      <c r="C31" s="944"/>
      <c r="D31" s="944"/>
      <c r="E31" s="106" t="s">
        <v>22</v>
      </c>
      <c r="F31" s="944" t="s">
        <v>133</v>
      </c>
      <c r="G31" s="944"/>
      <c r="H31" s="944"/>
    </row>
    <row r="32" spans="1:8">
      <c r="A32" s="17"/>
      <c r="B32" s="970"/>
      <c r="C32" s="970"/>
      <c r="D32" s="970"/>
      <c r="E32" s="17"/>
      <c r="F32" s="970"/>
      <c r="G32" s="970"/>
      <c r="H32" s="970"/>
    </row>
    <row r="33" spans="1:8" ht="24">
      <c r="A33" s="971" t="s">
        <v>24</v>
      </c>
      <c r="B33" s="971"/>
      <c r="C33" s="971"/>
      <c r="D33" s="971"/>
      <c r="E33" s="971"/>
      <c r="F33" s="971"/>
      <c r="G33" s="971"/>
      <c r="H33" s="971"/>
    </row>
    <row r="34" spans="1:8" ht="20.25" customHeight="1">
      <c r="A34" s="972" t="s">
        <v>492</v>
      </c>
      <c r="B34" s="973"/>
      <c r="C34" s="973"/>
      <c r="D34" s="974"/>
      <c r="E34" s="972" t="s">
        <v>536</v>
      </c>
      <c r="F34" s="973"/>
      <c r="G34" s="973"/>
      <c r="H34" s="974"/>
    </row>
    <row r="35" spans="1:8" ht="19.5" customHeight="1">
      <c r="A35" s="975" t="s">
        <v>493</v>
      </c>
      <c r="B35" s="976"/>
      <c r="C35" s="976"/>
      <c r="D35" s="979"/>
      <c r="E35" s="966" t="s">
        <v>537</v>
      </c>
      <c r="F35" s="967"/>
      <c r="G35" s="967"/>
      <c r="H35" s="969"/>
    </row>
    <row r="36" spans="1:8" ht="16.5" customHeight="1">
      <c r="A36" s="966" t="s">
        <v>494</v>
      </c>
      <c r="B36" s="967"/>
      <c r="C36" s="967"/>
      <c r="D36" s="968"/>
      <c r="E36" s="975"/>
      <c r="F36" s="976"/>
      <c r="G36" s="976"/>
      <c r="H36" s="977"/>
    </row>
    <row r="37" spans="1:8" ht="17.25" customHeight="1">
      <c r="A37" s="999" t="s">
        <v>495</v>
      </c>
      <c r="B37" s="967"/>
      <c r="C37" s="967"/>
      <c r="D37" s="969"/>
      <c r="E37" s="972" t="s">
        <v>538</v>
      </c>
      <c r="F37" s="973"/>
      <c r="G37" s="973"/>
      <c r="H37" s="974"/>
    </row>
    <row r="38" spans="1:8" ht="16.5" customHeight="1">
      <c r="A38" s="999" t="s">
        <v>496</v>
      </c>
      <c r="B38" s="967"/>
      <c r="C38" s="967"/>
      <c r="D38" s="969"/>
      <c r="E38" s="1021" t="s">
        <v>539</v>
      </c>
      <c r="F38" s="1019"/>
      <c r="G38" s="1019"/>
      <c r="H38" s="1020"/>
    </row>
    <row r="39" spans="1:8" ht="17.25" customHeight="1">
      <c r="A39" s="999" t="s">
        <v>497</v>
      </c>
      <c r="B39" s="967"/>
      <c r="C39" s="967"/>
      <c r="D39" s="969"/>
      <c r="E39" s="1021"/>
      <c r="F39" s="1019"/>
      <c r="G39" s="1019"/>
      <c r="H39" s="1020"/>
    </row>
    <row r="40" spans="1:8" ht="17.25" customHeight="1">
      <c r="A40" s="972" t="s">
        <v>498</v>
      </c>
      <c r="B40" s="1039"/>
      <c r="C40" s="1039"/>
      <c r="D40" s="1040"/>
      <c r="E40" s="972" t="s">
        <v>540</v>
      </c>
      <c r="F40" s="973"/>
      <c r="G40" s="973"/>
      <c r="H40" s="974"/>
    </row>
    <row r="41" spans="1:8" ht="17.25" customHeight="1">
      <c r="A41" s="975" t="s">
        <v>532</v>
      </c>
      <c r="B41" s="976"/>
      <c r="C41" s="976"/>
      <c r="D41" s="977"/>
      <c r="E41" s="1021" t="s">
        <v>541</v>
      </c>
      <c r="F41" s="1019"/>
      <c r="G41" s="1019"/>
      <c r="H41" s="1020"/>
    </row>
    <row r="42" spans="1:8" ht="17.25" customHeight="1">
      <c r="A42" s="975" t="s">
        <v>533</v>
      </c>
      <c r="B42" s="976"/>
      <c r="C42" s="976"/>
      <c r="D42" s="977"/>
      <c r="E42" s="113"/>
      <c r="F42" s="111"/>
      <c r="G42" s="111"/>
      <c r="H42" s="112"/>
    </row>
    <row r="43" spans="1:8" ht="17.25" customHeight="1">
      <c r="A43" s="975" t="s">
        <v>534</v>
      </c>
      <c r="B43" s="1011"/>
      <c r="C43" s="1011"/>
      <c r="D43" s="1012"/>
      <c r="E43" s="1021"/>
      <c r="F43" s="1044"/>
      <c r="G43" s="1044"/>
      <c r="H43" s="1045"/>
    </row>
    <row r="44" spans="1:8" ht="17.25" customHeight="1">
      <c r="A44" s="999" t="s">
        <v>535</v>
      </c>
      <c r="B44" s="1019"/>
      <c r="C44" s="1019"/>
      <c r="D44" s="1020"/>
      <c r="E44" s="1021"/>
      <c r="F44" s="1044"/>
      <c r="G44" s="1044"/>
      <c r="H44" s="1045"/>
    </row>
    <row r="45" spans="1:8" ht="17.25" customHeight="1">
      <c r="A45" s="966"/>
      <c r="B45" s="967"/>
      <c r="C45" s="967"/>
      <c r="D45" s="969"/>
      <c r="E45" s="1021"/>
      <c r="F45" s="1022"/>
      <c r="G45" s="1022"/>
      <c r="H45" s="1023"/>
    </row>
    <row r="46" spans="1:8" ht="17.25" customHeight="1">
      <c r="A46" s="966"/>
      <c r="B46" s="967"/>
      <c r="C46" s="967"/>
      <c r="D46" s="969"/>
      <c r="E46" s="972" t="s">
        <v>542</v>
      </c>
      <c r="F46" s="973"/>
      <c r="G46" s="973"/>
      <c r="H46" s="974"/>
    </row>
    <row r="47" spans="1:8" ht="17.25" customHeight="1">
      <c r="A47" s="1046"/>
      <c r="B47" s="1046"/>
      <c r="C47" s="1046"/>
      <c r="D47" s="1047"/>
      <c r="E47" s="1021" t="s">
        <v>543</v>
      </c>
      <c r="F47" s="1022"/>
      <c r="G47" s="1022"/>
      <c r="H47" s="1023"/>
    </row>
    <row r="48" spans="1:8">
      <c r="A48" s="975"/>
      <c r="B48" s="976"/>
      <c r="C48" s="976"/>
      <c r="D48" s="977"/>
      <c r="E48" s="1034"/>
      <c r="F48" s="1035"/>
      <c r="G48" s="1035"/>
      <c r="H48" s="1036"/>
    </row>
    <row r="49" spans="1:8">
      <c r="A49" s="1048"/>
      <c r="B49" s="1049"/>
      <c r="C49" s="1049"/>
      <c r="D49" s="1050"/>
      <c r="E49" s="1028"/>
      <c r="F49" s="1029"/>
      <c r="G49" s="1029"/>
      <c r="H49" s="1030"/>
    </row>
    <row r="50" spans="1:8" s="21" customFormat="1" ht="22.5" customHeight="1">
      <c r="A50" s="1013" t="s">
        <v>262</v>
      </c>
      <c r="B50" s="1013"/>
      <c r="C50" s="1013"/>
      <c r="D50" s="1013"/>
      <c r="E50" s="1013"/>
      <c r="F50" s="1014"/>
      <c r="G50" s="69"/>
      <c r="H50" s="68"/>
    </row>
    <row r="51" spans="1:8" s="59" customFormat="1">
      <c r="A51" s="1007" t="s">
        <v>446</v>
      </c>
      <c r="B51" s="61" t="s">
        <v>253</v>
      </c>
      <c r="C51" s="60" t="s">
        <v>254</v>
      </c>
      <c r="D51" s="60" t="s">
        <v>256</v>
      </c>
      <c r="E51" s="1007" t="s">
        <v>255</v>
      </c>
      <c r="F51" s="61" t="s">
        <v>253</v>
      </c>
      <c r="G51" s="60" t="s">
        <v>254</v>
      </c>
      <c r="H51" s="60" t="s">
        <v>256</v>
      </c>
    </row>
    <row r="52" spans="1:8">
      <c r="A52" s="1008"/>
      <c r="B52" s="62"/>
      <c r="C52" s="63"/>
      <c r="D52" s="60"/>
      <c r="E52" s="1008"/>
      <c r="F52" s="64"/>
      <c r="G52" s="63"/>
      <c r="H52" s="60"/>
    </row>
    <row r="53" spans="1:8">
      <c r="A53" s="1008"/>
      <c r="B53" s="62"/>
      <c r="C53" s="63"/>
      <c r="D53" s="60"/>
      <c r="E53" s="1008"/>
      <c r="F53" s="64"/>
      <c r="G53" s="63"/>
      <c r="H53" s="60"/>
    </row>
    <row r="54" spans="1:8">
      <c r="A54" s="1008"/>
      <c r="B54" s="62"/>
      <c r="C54" s="63"/>
      <c r="D54" s="60"/>
      <c r="E54" s="1008"/>
      <c r="F54" s="64"/>
      <c r="G54" s="63"/>
      <c r="H54" s="114"/>
    </row>
    <row r="55" spans="1:8">
      <c r="A55" s="1008"/>
      <c r="B55" s="62"/>
      <c r="C55" s="63"/>
      <c r="D55" s="60"/>
      <c r="E55" s="1008"/>
      <c r="F55" s="64"/>
      <c r="G55" s="63"/>
      <c r="H55" s="62"/>
    </row>
    <row r="56" spans="1:8">
      <c r="A56" s="1008"/>
      <c r="B56" s="62"/>
      <c r="C56" s="63"/>
      <c r="D56" s="60"/>
      <c r="E56" s="1008"/>
      <c r="F56" s="62"/>
      <c r="G56" s="63"/>
      <c r="H56" s="62"/>
    </row>
    <row r="57" spans="1:8">
      <c r="A57" s="1009"/>
      <c r="B57" s="65" t="s">
        <v>260</v>
      </c>
      <c r="C57" s="66">
        <f>SUM(C52:C56)</f>
        <v>0</v>
      </c>
      <c r="D57" s="62"/>
      <c r="E57" s="1009"/>
      <c r="F57" s="65" t="s">
        <v>260</v>
      </c>
      <c r="G57" s="67">
        <f>SUM(G52:G56)</f>
        <v>0</v>
      </c>
      <c r="H57" s="62"/>
    </row>
  </sheetData>
  <mergeCells count="88">
    <mergeCell ref="A50:F50"/>
    <mergeCell ref="A51:A57"/>
    <mergeCell ref="E51:E57"/>
    <mergeCell ref="A41:D41"/>
    <mergeCell ref="A47:D47"/>
    <mergeCell ref="A46:D46"/>
    <mergeCell ref="E46:H46"/>
    <mergeCell ref="E47:H47"/>
    <mergeCell ref="A48:D48"/>
    <mergeCell ref="E48:H48"/>
    <mergeCell ref="A49:D49"/>
    <mergeCell ref="E49:H49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2:D42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H57"/>
  <sheetViews>
    <sheetView topLeftCell="A28" zoomScaleNormal="100" workbookViewId="0">
      <selection activeCell="H61" sqref="H61"/>
    </sheetView>
  </sheetViews>
  <sheetFormatPr defaultRowHeight="16.5"/>
  <cols>
    <col min="1" max="1" width="9" style="122"/>
    <col min="2" max="2" width="10.25" style="122" customWidth="1"/>
    <col min="3" max="3" width="11.375" style="122" customWidth="1"/>
    <col min="4" max="4" width="20.25" style="122" customWidth="1"/>
    <col min="5" max="5" width="10.25" style="122" customWidth="1"/>
    <col min="6" max="6" width="9.875" style="122" bestFit="1" customWidth="1"/>
    <col min="7" max="7" width="18.125" style="122" customWidth="1"/>
    <col min="8" max="8" width="36.75" style="122" customWidth="1"/>
    <col min="9" max="16384" width="9" style="122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115"/>
      <c r="B3" s="115"/>
      <c r="C3" s="115"/>
      <c r="D3" s="115"/>
      <c r="E3" s="115"/>
      <c r="F3" s="115"/>
      <c r="G3" s="942" t="s">
        <v>545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5</v>
      </c>
      <c r="C8" s="944"/>
      <c r="D8" s="116" t="s">
        <v>6</v>
      </c>
      <c r="E8" s="116" t="s">
        <v>7</v>
      </c>
      <c r="F8" s="944" t="s">
        <v>8</v>
      </c>
      <c r="G8" s="944"/>
      <c r="H8" s="944"/>
    </row>
    <row r="9" spans="1:8" ht="17.25" customHeight="1">
      <c r="A9" s="944"/>
      <c r="B9" s="946" t="s">
        <v>546</v>
      </c>
      <c r="C9" s="947"/>
      <c r="D9" s="8">
        <v>0.47916666666666669</v>
      </c>
      <c r="E9" s="116">
        <v>4</v>
      </c>
      <c r="F9" s="944"/>
      <c r="G9" s="944"/>
      <c r="H9" s="944"/>
    </row>
    <row r="10" spans="1:8" ht="17.25">
      <c r="A10" s="944"/>
      <c r="B10" s="946" t="s">
        <v>547</v>
      </c>
      <c r="C10" s="948"/>
      <c r="D10" s="8">
        <v>0.45833333333333331</v>
      </c>
      <c r="E10" s="9">
        <v>3</v>
      </c>
      <c r="F10" s="944"/>
      <c r="G10" s="944"/>
      <c r="H10" s="944"/>
    </row>
    <row r="11" spans="1:8" ht="17.25">
      <c r="A11" s="944"/>
      <c r="B11" s="946" t="s">
        <v>548</v>
      </c>
      <c r="C11" s="948"/>
      <c r="D11" s="131">
        <v>0.52083333333333337</v>
      </c>
      <c r="E11" s="9">
        <v>4</v>
      </c>
      <c r="F11" s="944"/>
      <c r="G11" s="944"/>
      <c r="H11" s="944"/>
    </row>
    <row r="12" spans="1:8" ht="17.25">
      <c r="A12" s="944"/>
      <c r="B12" s="946"/>
      <c r="C12" s="948"/>
      <c r="D12" s="116"/>
      <c r="E12" s="116"/>
      <c r="F12" s="944"/>
      <c r="G12" s="944"/>
      <c r="H12" s="944"/>
    </row>
    <row r="13" spans="1:8" ht="17.25">
      <c r="A13" s="944"/>
      <c r="B13" s="946"/>
      <c r="C13" s="947"/>
      <c r="D13" s="51"/>
      <c r="E13" s="116"/>
      <c r="F13" s="952"/>
      <c r="G13" s="953"/>
      <c r="H13" s="954"/>
    </row>
    <row r="14" spans="1:8" ht="17.25">
      <c r="A14" s="945"/>
      <c r="B14" s="946"/>
      <c r="C14" s="947"/>
      <c r="D14" s="12"/>
      <c r="E14" s="117"/>
      <c r="F14" s="950"/>
      <c r="G14" s="950"/>
      <c r="H14" s="950"/>
    </row>
    <row r="15" spans="1:8" ht="17.25">
      <c r="A15" s="945" t="s">
        <v>9</v>
      </c>
      <c r="B15" s="946" t="s">
        <v>100</v>
      </c>
      <c r="C15" s="948"/>
      <c r="D15" s="12">
        <v>0.3125</v>
      </c>
      <c r="E15" s="116">
        <v>2</v>
      </c>
      <c r="F15" s="952" t="s">
        <v>559</v>
      </c>
      <c r="G15" s="953"/>
      <c r="H15" s="954"/>
    </row>
    <row r="16" spans="1:8" ht="17.25">
      <c r="A16" s="945"/>
      <c r="B16" s="946" t="s">
        <v>549</v>
      </c>
      <c r="C16" s="948"/>
      <c r="D16" s="14">
        <v>0.25</v>
      </c>
      <c r="E16" s="117">
        <v>5</v>
      </c>
      <c r="F16" s="950"/>
      <c r="G16" s="950"/>
      <c r="H16" s="950"/>
    </row>
    <row r="17" spans="1:8" ht="17.25">
      <c r="A17" s="945"/>
      <c r="B17" s="946" t="s">
        <v>550</v>
      </c>
      <c r="C17" s="948"/>
      <c r="D17" s="118">
        <v>0.25</v>
      </c>
      <c r="E17" s="116">
        <v>4</v>
      </c>
      <c r="F17" s="955"/>
      <c r="G17" s="955"/>
      <c r="H17" s="955"/>
    </row>
    <row r="18" spans="1:8" ht="17.25" customHeight="1">
      <c r="A18" s="945"/>
      <c r="B18" s="1037" t="s">
        <v>551</v>
      </c>
      <c r="C18" s="1038"/>
      <c r="D18" s="118">
        <v>0.29166666666666669</v>
      </c>
      <c r="E18" s="116">
        <v>2</v>
      </c>
      <c r="F18" s="944" t="s">
        <v>560</v>
      </c>
      <c r="G18" s="944"/>
      <c r="H18" s="944"/>
    </row>
    <row r="19" spans="1:8" ht="17.25">
      <c r="A19" s="945"/>
      <c r="B19" s="949" t="s">
        <v>552</v>
      </c>
      <c r="C19" s="949"/>
      <c r="D19" s="118">
        <v>0.27083333333333331</v>
      </c>
      <c r="E19" s="116">
        <v>5</v>
      </c>
      <c r="F19" s="944"/>
      <c r="G19" s="944"/>
      <c r="H19" s="944"/>
    </row>
    <row r="20" spans="1:8" ht="17.25">
      <c r="A20" s="945"/>
      <c r="B20" s="949"/>
      <c r="C20" s="950"/>
      <c r="D20" s="16"/>
      <c r="E20" s="116"/>
      <c r="F20" s="944"/>
      <c r="G20" s="944"/>
      <c r="H20" s="944"/>
    </row>
    <row r="21" spans="1:8" ht="17.25">
      <c r="A21" s="945"/>
      <c r="B21" s="949"/>
      <c r="C21" s="949"/>
      <c r="D21" s="118"/>
      <c r="E21" s="116"/>
      <c r="F21" s="945"/>
      <c r="G21" s="965"/>
      <c r="H21" s="947"/>
    </row>
    <row r="22" spans="1:8" ht="17.25">
      <c r="A22" s="945"/>
      <c r="B22" s="949"/>
      <c r="C22" s="950"/>
      <c r="D22" s="16"/>
      <c r="E22" s="116"/>
      <c r="F22" s="944"/>
      <c r="G22" s="944"/>
      <c r="H22" s="944"/>
    </row>
    <row r="23" spans="1:8" ht="17.25" customHeight="1">
      <c r="A23" s="956" t="s">
        <v>553</v>
      </c>
      <c r="B23" s="957"/>
      <c r="C23" s="957"/>
      <c r="D23" s="958"/>
      <c r="E23" s="962" t="s">
        <v>194</v>
      </c>
      <c r="F23" s="963"/>
      <c r="G23" s="963"/>
      <c r="H23" s="964"/>
    </row>
    <row r="24" spans="1:8" ht="17.25" customHeight="1">
      <c r="A24" s="959"/>
      <c r="B24" s="960"/>
      <c r="C24" s="960"/>
      <c r="D24" s="961"/>
      <c r="E24" s="959"/>
      <c r="F24" s="960"/>
      <c r="G24" s="960"/>
      <c r="H24" s="961"/>
    </row>
    <row r="25" spans="1:8" ht="17.25">
      <c r="A25" s="116" t="s">
        <v>10</v>
      </c>
      <c r="B25" s="944" t="s">
        <v>149</v>
      </c>
      <c r="C25" s="944"/>
      <c r="D25" s="944"/>
      <c r="E25" s="116" t="s">
        <v>11</v>
      </c>
      <c r="F25" s="945" t="s">
        <v>528</v>
      </c>
      <c r="G25" s="965"/>
      <c r="H25" s="947"/>
    </row>
    <row r="26" spans="1:8" ht="17.25">
      <c r="A26" s="116" t="s">
        <v>12</v>
      </c>
      <c r="B26" s="944" t="s">
        <v>554</v>
      </c>
      <c r="C26" s="944"/>
      <c r="D26" s="944"/>
      <c r="E26" s="116" t="s">
        <v>14</v>
      </c>
      <c r="F26" s="944" t="s">
        <v>529</v>
      </c>
      <c r="G26" s="944"/>
      <c r="H26" s="944"/>
    </row>
    <row r="27" spans="1:8" ht="17.25">
      <c r="A27" s="116" t="s">
        <v>15</v>
      </c>
      <c r="B27" s="944" t="s">
        <v>556</v>
      </c>
      <c r="C27" s="944"/>
      <c r="D27" s="944"/>
      <c r="E27" s="116" t="s">
        <v>16</v>
      </c>
      <c r="F27" s="944" t="s">
        <v>389</v>
      </c>
      <c r="G27" s="944"/>
      <c r="H27" s="944"/>
    </row>
    <row r="28" spans="1:8" ht="17.25" customHeight="1">
      <c r="A28" s="116" t="s">
        <v>17</v>
      </c>
      <c r="B28" s="944" t="s">
        <v>555</v>
      </c>
      <c r="C28" s="944"/>
      <c r="D28" s="944"/>
      <c r="E28" s="116" t="s">
        <v>18</v>
      </c>
      <c r="F28" s="944"/>
      <c r="G28" s="944"/>
      <c r="H28" s="944"/>
    </row>
    <row r="29" spans="1:8" ht="17.25">
      <c r="A29" s="116" t="s">
        <v>19</v>
      </c>
      <c r="B29" s="944" t="s">
        <v>173</v>
      </c>
      <c r="C29" s="944"/>
      <c r="D29" s="944"/>
      <c r="E29" s="116" t="s">
        <v>20</v>
      </c>
      <c r="F29" s="944" t="s">
        <v>530</v>
      </c>
      <c r="G29" s="944"/>
      <c r="H29" s="944"/>
    </row>
    <row r="30" spans="1:8" ht="17.25">
      <c r="A30" s="116"/>
      <c r="B30" s="944"/>
      <c r="C30" s="944"/>
      <c r="D30" s="944"/>
      <c r="E30" s="116" t="s">
        <v>21</v>
      </c>
      <c r="F30" s="944" t="s">
        <v>531</v>
      </c>
      <c r="G30" s="944"/>
      <c r="H30" s="944"/>
    </row>
    <row r="31" spans="1:8" ht="17.25">
      <c r="A31" s="116"/>
      <c r="B31" s="944"/>
      <c r="C31" s="944"/>
      <c r="D31" s="944"/>
      <c r="E31" s="116" t="s">
        <v>22</v>
      </c>
      <c r="F31" s="944" t="s">
        <v>133</v>
      </c>
      <c r="G31" s="944"/>
      <c r="H31" s="944"/>
    </row>
    <row r="32" spans="1:8">
      <c r="A32" s="17"/>
      <c r="B32" s="970"/>
      <c r="C32" s="970"/>
      <c r="D32" s="970"/>
      <c r="E32" s="17"/>
      <c r="F32" s="970"/>
      <c r="G32" s="970"/>
      <c r="H32" s="970"/>
    </row>
    <row r="33" spans="1:8" ht="24">
      <c r="A33" s="971" t="s">
        <v>24</v>
      </c>
      <c r="B33" s="971"/>
      <c r="C33" s="971"/>
      <c r="D33" s="971"/>
      <c r="E33" s="971"/>
      <c r="F33" s="971"/>
      <c r="G33" s="971"/>
      <c r="H33" s="971"/>
    </row>
    <row r="34" spans="1:8" ht="20.25" customHeight="1">
      <c r="A34" s="972" t="s">
        <v>557</v>
      </c>
      <c r="B34" s="973"/>
      <c r="C34" s="973"/>
      <c r="D34" s="974"/>
      <c r="E34" s="972" t="s">
        <v>624</v>
      </c>
      <c r="F34" s="973"/>
      <c r="G34" s="973"/>
      <c r="H34" s="974"/>
    </row>
    <row r="35" spans="1:8" ht="19.5" customHeight="1">
      <c r="A35" s="975" t="s">
        <v>558</v>
      </c>
      <c r="B35" s="976"/>
      <c r="C35" s="976"/>
      <c r="D35" s="979"/>
      <c r="E35" s="966" t="s">
        <v>625</v>
      </c>
      <c r="F35" s="967"/>
      <c r="G35" s="967"/>
      <c r="H35" s="969"/>
    </row>
    <row r="36" spans="1:8" ht="16.5" customHeight="1">
      <c r="A36" s="975"/>
      <c r="B36" s="976"/>
      <c r="C36" s="976"/>
      <c r="D36" s="979"/>
      <c r="E36" s="975"/>
      <c r="F36" s="976"/>
      <c r="G36" s="976"/>
      <c r="H36" s="977"/>
    </row>
    <row r="37" spans="1:8" ht="17.25" customHeight="1">
      <c r="A37" s="972" t="s">
        <v>565</v>
      </c>
      <c r="B37" s="1039"/>
      <c r="C37" s="1039"/>
      <c r="D37" s="1040"/>
      <c r="E37" s="975"/>
      <c r="F37" s="976"/>
      <c r="G37" s="976"/>
      <c r="H37" s="977"/>
    </row>
    <row r="38" spans="1:8" ht="16.5" customHeight="1">
      <c r="A38" s="975" t="s">
        <v>561</v>
      </c>
      <c r="B38" s="976"/>
      <c r="C38" s="976"/>
      <c r="D38" s="979"/>
      <c r="E38" s="1021"/>
      <c r="F38" s="1019"/>
      <c r="G38" s="1019"/>
      <c r="H38" s="1020"/>
    </row>
    <row r="39" spans="1:8" ht="17.25" customHeight="1">
      <c r="A39" s="999" t="s">
        <v>562</v>
      </c>
      <c r="B39" s="967"/>
      <c r="C39" s="967"/>
      <c r="D39" s="969"/>
      <c r="E39" s="1021"/>
      <c r="F39" s="1019"/>
      <c r="G39" s="1019"/>
      <c r="H39" s="1020"/>
    </row>
    <row r="40" spans="1:8" ht="17.25" customHeight="1">
      <c r="A40" s="999" t="s">
        <v>563</v>
      </c>
      <c r="B40" s="967"/>
      <c r="C40" s="967"/>
      <c r="D40" s="969"/>
      <c r="E40" s="1021"/>
      <c r="F40" s="1019"/>
      <c r="G40" s="1019"/>
      <c r="H40" s="1020"/>
    </row>
    <row r="41" spans="1:8" ht="17.25" customHeight="1">
      <c r="A41" s="966" t="s">
        <v>564</v>
      </c>
      <c r="B41" s="967"/>
      <c r="C41" s="967"/>
      <c r="D41" s="969"/>
      <c r="E41" s="1021"/>
      <c r="F41" s="1019"/>
      <c r="G41" s="1019"/>
      <c r="H41" s="1020"/>
    </row>
    <row r="42" spans="1:8" ht="17.25" customHeight="1">
      <c r="A42" s="966" t="s">
        <v>566</v>
      </c>
      <c r="B42" s="967"/>
      <c r="C42" s="967"/>
      <c r="D42" s="969"/>
      <c r="E42" s="121"/>
      <c r="F42" s="119"/>
      <c r="G42" s="119"/>
      <c r="H42" s="120"/>
    </row>
    <row r="43" spans="1:8" ht="17.25" customHeight="1">
      <c r="A43" s="966" t="s">
        <v>567</v>
      </c>
      <c r="B43" s="967"/>
      <c r="C43" s="967"/>
      <c r="D43" s="969"/>
      <c r="E43" s="1021"/>
      <c r="F43" s="1044"/>
      <c r="G43" s="1044"/>
      <c r="H43" s="1045"/>
    </row>
    <row r="44" spans="1:8" ht="17.25" customHeight="1">
      <c r="A44" s="966" t="s">
        <v>568</v>
      </c>
      <c r="B44" s="967"/>
      <c r="C44" s="967"/>
      <c r="D44" s="969"/>
      <c r="E44" s="1021"/>
      <c r="F44" s="1044"/>
      <c r="G44" s="1044"/>
      <c r="H44" s="1045"/>
    </row>
    <row r="45" spans="1:8" ht="17.25" customHeight="1">
      <c r="A45" s="966" t="s">
        <v>569</v>
      </c>
      <c r="B45" s="967"/>
      <c r="C45" s="967"/>
      <c r="D45" s="969"/>
      <c r="E45" s="1021"/>
      <c r="F45" s="1022"/>
      <c r="G45" s="1022"/>
      <c r="H45" s="1023"/>
    </row>
    <row r="46" spans="1:8" ht="17.25" customHeight="1">
      <c r="A46" s="966" t="s">
        <v>570</v>
      </c>
      <c r="B46" s="967"/>
      <c r="C46" s="967"/>
      <c r="D46" s="969"/>
      <c r="E46" s="972" t="s">
        <v>542</v>
      </c>
      <c r="F46" s="973"/>
      <c r="G46" s="973"/>
      <c r="H46" s="974"/>
    </row>
    <row r="47" spans="1:8" ht="17.25" customHeight="1">
      <c r="A47" s="1046" t="s">
        <v>571</v>
      </c>
      <c r="B47" s="1046"/>
      <c r="C47" s="1046"/>
      <c r="D47" s="1047"/>
      <c r="E47" s="1021" t="s">
        <v>543</v>
      </c>
      <c r="F47" s="1022"/>
      <c r="G47" s="1022"/>
      <c r="H47" s="1023"/>
    </row>
    <row r="48" spans="1:8">
      <c r="A48" s="975"/>
      <c r="B48" s="976"/>
      <c r="C48" s="976"/>
      <c r="D48" s="977"/>
      <c r="E48" s="1034" t="s">
        <v>572</v>
      </c>
      <c r="F48" s="1035"/>
      <c r="G48" s="1035"/>
      <c r="H48" s="1036"/>
    </row>
    <row r="49" spans="1:8">
      <c r="A49" s="1048"/>
      <c r="B49" s="1049"/>
      <c r="C49" s="1049"/>
      <c r="D49" s="1050"/>
      <c r="E49" s="1028"/>
      <c r="F49" s="1029"/>
      <c r="G49" s="1029"/>
      <c r="H49" s="1030"/>
    </row>
    <row r="50" spans="1:8" s="21" customFormat="1" ht="22.5" customHeight="1">
      <c r="A50" s="1013" t="s">
        <v>262</v>
      </c>
      <c r="B50" s="1013"/>
      <c r="C50" s="1013"/>
      <c r="D50" s="1013"/>
      <c r="E50" s="1013"/>
      <c r="F50" s="1014"/>
      <c r="G50" s="69"/>
      <c r="H50" s="68"/>
    </row>
    <row r="51" spans="1:8" s="59" customFormat="1">
      <c r="A51" s="1007" t="s">
        <v>446</v>
      </c>
      <c r="B51" s="61" t="s">
        <v>253</v>
      </c>
      <c r="C51" s="60" t="s">
        <v>254</v>
      </c>
      <c r="D51" s="60" t="s">
        <v>256</v>
      </c>
      <c r="E51" s="1007" t="s">
        <v>255</v>
      </c>
      <c r="F51" s="61" t="s">
        <v>253</v>
      </c>
      <c r="G51" s="60" t="s">
        <v>254</v>
      </c>
      <c r="H51" s="60" t="s">
        <v>256</v>
      </c>
    </row>
    <row r="52" spans="1:8">
      <c r="A52" s="1008"/>
      <c r="B52" s="62"/>
      <c r="C52" s="63"/>
      <c r="D52" s="60"/>
      <c r="E52" s="1008"/>
      <c r="F52" s="64"/>
      <c r="G52" s="63"/>
      <c r="H52" s="60"/>
    </row>
    <row r="53" spans="1:8">
      <c r="A53" s="1008"/>
      <c r="B53" s="62"/>
      <c r="C53" s="63"/>
      <c r="D53" s="60"/>
      <c r="E53" s="1008"/>
      <c r="F53" s="64"/>
      <c r="G53" s="63"/>
      <c r="H53" s="60"/>
    </row>
    <row r="54" spans="1:8">
      <c r="A54" s="1008"/>
      <c r="B54" s="62"/>
      <c r="C54" s="63"/>
      <c r="D54" s="60"/>
      <c r="E54" s="1008"/>
      <c r="F54" s="64"/>
      <c r="G54" s="63"/>
      <c r="H54" s="114"/>
    </row>
    <row r="55" spans="1:8">
      <c r="A55" s="1008"/>
      <c r="B55" s="62"/>
      <c r="C55" s="63"/>
      <c r="D55" s="60"/>
      <c r="E55" s="1008"/>
      <c r="F55" s="64"/>
      <c r="G55" s="63"/>
      <c r="H55" s="62"/>
    </row>
    <row r="56" spans="1:8">
      <c r="A56" s="1008"/>
      <c r="B56" s="62"/>
      <c r="C56" s="63"/>
      <c r="D56" s="60"/>
      <c r="E56" s="1008"/>
      <c r="F56" s="62"/>
      <c r="G56" s="63"/>
      <c r="H56" s="62"/>
    </row>
    <row r="57" spans="1:8">
      <c r="A57" s="1009"/>
      <c r="B57" s="65" t="s">
        <v>260</v>
      </c>
      <c r="C57" s="66">
        <f>SUM(C52:C56)</f>
        <v>0</v>
      </c>
      <c r="D57" s="62"/>
      <c r="E57" s="1009"/>
      <c r="F57" s="65" t="s">
        <v>260</v>
      </c>
      <c r="G57" s="67">
        <f>SUM(G52:G56)</f>
        <v>0</v>
      </c>
      <c r="H57" s="62"/>
    </row>
  </sheetData>
  <mergeCells count="88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41:D41"/>
    <mergeCell ref="E45:H45"/>
    <mergeCell ref="A39:D39"/>
    <mergeCell ref="E39:H39"/>
    <mergeCell ref="A40:D40"/>
    <mergeCell ref="E40:H40"/>
    <mergeCell ref="E41:H41"/>
    <mergeCell ref="A48:D48"/>
    <mergeCell ref="E48:H48"/>
    <mergeCell ref="A42:D42"/>
    <mergeCell ref="A43:D43"/>
    <mergeCell ref="E43:H43"/>
    <mergeCell ref="A44:D44"/>
    <mergeCell ref="E44:H44"/>
    <mergeCell ref="A45:D45"/>
    <mergeCell ref="A46:D46"/>
    <mergeCell ref="E46:H46"/>
    <mergeCell ref="A47:D47"/>
    <mergeCell ref="E47:H47"/>
    <mergeCell ref="A49:D49"/>
    <mergeCell ref="E49:H49"/>
    <mergeCell ref="A50:F50"/>
    <mergeCell ref="A51:A57"/>
    <mergeCell ref="E51:E5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H58"/>
  <sheetViews>
    <sheetView topLeftCell="A22" zoomScaleNormal="100" workbookViewId="0">
      <selection activeCell="H55" sqref="H55"/>
    </sheetView>
  </sheetViews>
  <sheetFormatPr defaultRowHeight="16.5"/>
  <cols>
    <col min="1" max="1" width="9" style="127"/>
    <col min="2" max="2" width="10.25" style="127" customWidth="1"/>
    <col min="3" max="3" width="11.375" style="127" customWidth="1"/>
    <col min="4" max="4" width="21.5" style="127" customWidth="1"/>
    <col min="5" max="5" width="10.25" style="127" customWidth="1"/>
    <col min="6" max="6" width="9.875" style="127" bestFit="1" customWidth="1"/>
    <col min="7" max="7" width="18.125" style="127" customWidth="1"/>
    <col min="8" max="8" width="34.75" style="127" customWidth="1"/>
    <col min="9" max="10" width="9" style="127"/>
    <col min="11" max="11" width="9.5" style="127" bestFit="1" customWidth="1"/>
    <col min="12" max="16384" width="9" style="127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125"/>
      <c r="B3" s="125"/>
      <c r="C3" s="125"/>
      <c r="D3" s="125"/>
      <c r="E3" s="125"/>
      <c r="F3" s="125"/>
      <c r="G3" s="942" t="s">
        <v>573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5</v>
      </c>
      <c r="C8" s="944"/>
      <c r="D8" s="123" t="s">
        <v>6</v>
      </c>
      <c r="E8" s="123" t="s">
        <v>7</v>
      </c>
      <c r="F8" s="944" t="s">
        <v>8</v>
      </c>
      <c r="G8" s="944"/>
      <c r="H8" s="944"/>
    </row>
    <row r="9" spans="1:8" ht="17.25" customHeight="1">
      <c r="A9" s="944"/>
      <c r="B9" s="946">
        <v>0.45833333333333331</v>
      </c>
      <c r="C9" s="947"/>
      <c r="D9" s="8" t="s">
        <v>574</v>
      </c>
      <c r="E9" s="123">
        <v>16</v>
      </c>
      <c r="F9" s="944" t="s">
        <v>621</v>
      </c>
      <c r="G9" s="944"/>
      <c r="H9" s="944"/>
    </row>
    <row r="10" spans="1:8" ht="17.25">
      <c r="A10" s="944"/>
      <c r="B10" s="946">
        <v>0.45833333333333331</v>
      </c>
      <c r="C10" s="948"/>
      <c r="D10" s="8" t="s">
        <v>575</v>
      </c>
      <c r="E10" s="9">
        <v>3</v>
      </c>
      <c r="F10" s="944"/>
      <c r="G10" s="944"/>
      <c r="H10" s="944"/>
    </row>
    <row r="11" spans="1:8" ht="17.25">
      <c r="A11" s="944"/>
      <c r="B11" s="946">
        <v>0.50694444444444442</v>
      </c>
      <c r="C11" s="948"/>
      <c r="D11" s="131" t="s">
        <v>576</v>
      </c>
      <c r="E11" s="9">
        <v>3</v>
      </c>
      <c r="F11" s="944"/>
      <c r="G11" s="944"/>
      <c r="H11" s="944"/>
    </row>
    <row r="12" spans="1:8" ht="17.25">
      <c r="A12" s="944"/>
      <c r="B12" s="946"/>
      <c r="C12" s="948"/>
      <c r="D12" s="123"/>
      <c r="E12" s="123"/>
      <c r="F12" s="944"/>
      <c r="G12" s="944"/>
      <c r="H12" s="944"/>
    </row>
    <row r="13" spans="1:8" ht="17.25">
      <c r="A13" s="944"/>
      <c r="B13" s="946"/>
      <c r="C13" s="947"/>
      <c r="D13" s="51"/>
      <c r="E13" s="123"/>
      <c r="F13" s="952"/>
      <c r="G13" s="953"/>
      <c r="H13" s="954"/>
    </row>
    <row r="14" spans="1:8" ht="17.25">
      <c r="A14" s="945"/>
      <c r="B14" s="946"/>
      <c r="C14" s="947"/>
      <c r="D14" s="12"/>
      <c r="E14" s="124"/>
      <c r="F14" s="950"/>
      <c r="G14" s="950"/>
      <c r="H14" s="950"/>
    </row>
    <row r="15" spans="1:8" ht="17.25">
      <c r="A15" s="945" t="s">
        <v>9</v>
      </c>
      <c r="B15" s="946">
        <v>0.29166666666666669</v>
      </c>
      <c r="C15" s="948"/>
      <c r="D15" s="12" t="s">
        <v>577</v>
      </c>
      <c r="E15" s="123">
        <v>16</v>
      </c>
      <c r="F15" s="952" t="s">
        <v>622</v>
      </c>
      <c r="G15" s="953"/>
      <c r="H15" s="954"/>
    </row>
    <row r="16" spans="1:8" ht="17.25">
      <c r="A16" s="945"/>
      <c r="B16" s="946">
        <v>0.29166666666666669</v>
      </c>
      <c r="C16" s="948"/>
      <c r="D16" s="14" t="s">
        <v>72</v>
      </c>
      <c r="E16" s="124">
        <v>4</v>
      </c>
      <c r="F16" s="950"/>
      <c r="G16" s="950"/>
      <c r="H16" s="950"/>
    </row>
    <row r="17" spans="1:8" ht="17.25">
      <c r="A17" s="945"/>
      <c r="B17" s="946">
        <v>0.27083333333333331</v>
      </c>
      <c r="C17" s="948"/>
      <c r="D17" s="126" t="s">
        <v>578</v>
      </c>
      <c r="E17" s="123">
        <v>2</v>
      </c>
      <c r="F17" s="955" t="s">
        <v>623</v>
      </c>
      <c r="G17" s="955"/>
      <c r="H17" s="955"/>
    </row>
    <row r="18" spans="1:8" ht="17.25" customHeight="1">
      <c r="A18" s="945"/>
      <c r="B18" s="1037">
        <v>0.3125</v>
      </c>
      <c r="C18" s="1038"/>
      <c r="D18" s="126" t="s">
        <v>579</v>
      </c>
      <c r="E18" s="123">
        <v>4</v>
      </c>
      <c r="F18" s="944"/>
      <c r="G18" s="944"/>
      <c r="H18" s="944"/>
    </row>
    <row r="19" spans="1:8" ht="17.25">
      <c r="A19" s="945"/>
      <c r="B19" s="949">
        <v>0.27083333333333331</v>
      </c>
      <c r="C19" s="949"/>
      <c r="D19" s="126" t="s">
        <v>580</v>
      </c>
      <c r="E19" s="123">
        <v>2</v>
      </c>
      <c r="F19" s="944"/>
      <c r="G19" s="944"/>
      <c r="H19" s="944"/>
    </row>
    <row r="20" spans="1:8" ht="17.25">
      <c r="A20" s="945"/>
      <c r="B20" s="949">
        <v>0.29166666666666669</v>
      </c>
      <c r="C20" s="950"/>
      <c r="D20" s="16" t="s">
        <v>581</v>
      </c>
      <c r="E20" s="123">
        <v>3</v>
      </c>
      <c r="F20" s="944"/>
      <c r="G20" s="944"/>
      <c r="H20" s="944"/>
    </row>
    <row r="21" spans="1:8" s="133" customFormat="1" ht="17.25">
      <c r="A21" s="945"/>
      <c r="B21" s="949">
        <v>0.29166666666666669</v>
      </c>
      <c r="C21" s="950"/>
      <c r="D21" s="16" t="s">
        <v>610</v>
      </c>
      <c r="E21" s="132">
        <v>2</v>
      </c>
      <c r="F21" s="945"/>
      <c r="G21" s="965"/>
      <c r="H21" s="947"/>
    </row>
    <row r="22" spans="1:8" ht="17.25">
      <c r="A22" s="945"/>
      <c r="B22" s="949">
        <v>0.29166666666666669</v>
      </c>
      <c r="C22" s="949"/>
      <c r="D22" s="126" t="s">
        <v>582</v>
      </c>
      <c r="E22" s="123">
        <v>3</v>
      </c>
      <c r="F22" s="945"/>
      <c r="G22" s="965"/>
      <c r="H22" s="947"/>
    </row>
    <row r="23" spans="1:8" ht="17.25">
      <c r="A23" s="945"/>
      <c r="B23" s="949">
        <v>0.29166666666666669</v>
      </c>
      <c r="C23" s="950"/>
      <c r="D23" s="16" t="s">
        <v>583</v>
      </c>
      <c r="E23" s="123">
        <v>2</v>
      </c>
      <c r="F23" s="944"/>
      <c r="G23" s="944"/>
      <c r="H23" s="944"/>
    </row>
    <row r="24" spans="1:8" ht="17.25" customHeight="1">
      <c r="A24" s="956" t="s">
        <v>584</v>
      </c>
      <c r="B24" s="957"/>
      <c r="C24" s="957"/>
      <c r="D24" s="958"/>
      <c r="E24" s="962" t="s">
        <v>602</v>
      </c>
      <c r="F24" s="963"/>
      <c r="G24" s="963"/>
      <c r="H24" s="964"/>
    </row>
    <row r="25" spans="1:8" ht="17.25" customHeight="1">
      <c r="A25" s="959"/>
      <c r="B25" s="960"/>
      <c r="C25" s="960"/>
      <c r="D25" s="961"/>
      <c r="E25" s="959"/>
      <c r="F25" s="960"/>
      <c r="G25" s="960"/>
      <c r="H25" s="961"/>
    </row>
    <row r="26" spans="1:8" ht="17.25">
      <c r="A26" s="123" t="s">
        <v>10</v>
      </c>
      <c r="B26" s="944" t="s">
        <v>586</v>
      </c>
      <c r="C26" s="944"/>
      <c r="D26" s="944"/>
      <c r="E26" s="123" t="s">
        <v>11</v>
      </c>
      <c r="F26" s="945" t="s">
        <v>599</v>
      </c>
      <c r="G26" s="965"/>
      <c r="H26" s="947"/>
    </row>
    <row r="27" spans="1:8" ht="17.25">
      <c r="A27" s="123" t="s">
        <v>12</v>
      </c>
      <c r="B27" s="944" t="s">
        <v>554</v>
      </c>
      <c r="C27" s="944"/>
      <c r="D27" s="944"/>
      <c r="E27" s="123" t="s">
        <v>14</v>
      </c>
      <c r="F27" s="944" t="s">
        <v>600</v>
      </c>
      <c r="G27" s="944"/>
      <c r="H27" s="944"/>
    </row>
    <row r="28" spans="1:8" ht="17.25">
      <c r="A28" s="123" t="s">
        <v>15</v>
      </c>
      <c r="B28" s="944" t="s">
        <v>556</v>
      </c>
      <c r="C28" s="944"/>
      <c r="D28" s="944"/>
      <c r="E28" s="123" t="s">
        <v>16</v>
      </c>
      <c r="F28" s="944" t="s">
        <v>60</v>
      </c>
      <c r="G28" s="944"/>
      <c r="H28" s="944"/>
    </row>
    <row r="29" spans="1:8" ht="17.25" customHeight="1">
      <c r="A29" s="123" t="s">
        <v>17</v>
      </c>
      <c r="B29" s="944" t="s">
        <v>585</v>
      </c>
      <c r="C29" s="944"/>
      <c r="D29" s="944"/>
      <c r="E29" s="123" t="s">
        <v>18</v>
      </c>
      <c r="F29" s="944" t="s">
        <v>611</v>
      </c>
      <c r="G29" s="944"/>
      <c r="H29" s="944"/>
    </row>
    <row r="30" spans="1:8" ht="17.25">
      <c r="A30" s="123" t="s">
        <v>19</v>
      </c>
      <c r="B30" s="944" t="s">
        <v>173</v>
      </c>
      <c r="C30" s="944"/>
      <c r="D30" s="944"/>
      <c r="E30" s="123" t="s">
        <v>20</v>
      </c>
      <c r="F30" s="944" t="s">
        <v>601</v>
      </c>
      <c r="G30" s="944"/>
      <c r="H30" s="944"/>
    </row>
    <row r="31" spans="1:8" ht="17.25">
      <c r="A31" s="123"/>
      <c r="B31" s="944"/>
      <c r="C31" s="944"/>
      <c r="D31" s="944"/>
      <c r="E31" s="123" t="s">
        <v>21</v>
      </c>
      <c r="F31" s="944" t="s">
        <v>603</v>
      </c>
      <c r="G31" s="944"/>
      <c r="H31" s="944"/>
    </row>
    <row r="32" spans="1:8" ht="17.25">
      <c r="A32" s="123"/>
      <c r="B32" s="944"/>
      <c r="C32" s="944"/>
      <c r="D32" s="944"/>
      <c r="E32" s="123" t="s">
        <v>22</v>
      </c>
      <c r="F32" s="944" t="s">
        <v>604</v>
      </c>
      <c r="G32" s="944"/>
      <c r="H32" s="944"/>
    </row>
    <row r="33" spans="1:8">
      <c r="A33" s="17"/>
      <c r="B33" s="970"/>
      <c r="C33" s="970"/>
      <c r="D33" s="970"/>
      <c r="E33" s="17"/>
      <c r="F33" s="970"/>
      <c r="G33" s="970"/>
      <c r="H33" s="970"/>
    </row>
    <row r="34" spans="1:8" ht="24">
      <c r="A34" s="971" t="s">
        <v>24</v>
      </c>
      <c r="B34" s="971"/>
      <c r="C34" s="971"/>
      <c r="D34" s="971"/>
      <c r="E34" s="971"/>
      <c r="F34" s="971"/>
      <c r="G34" s="971"/>
      <c r="H34" s="971"/>
    </row>
    <row r="35" spans="1:8" ht="20.25" customHeight="1">
      <c r="A35" s="972" t="s">
        <v>587</v>
      </c>
      <c r="B35" s="973"/>
      <c r="C35" s="973"/>
      <c r="D35" s="974"/>
      <c r="E35" s="972" t="s">
        <v>606</v>
      </c>
      <c r="F35" s="973"/>
      <c r="G35" s="973"/>
      <c r="H35" s="974"/>
    </row>
    <row r="36" spans="1:8" ht="19.5" customHeight="1">
      <c r="A36" s="975" t="s">
        <v>605</v>
      </c>
      <c r="B36" s="976"/>
      <c r="C36" s="976"/>
      <c r="D36" s="979"/>
      <c r="E36" s="966" t="s">
        <v>607</v>
      </c>
      <c r="F36" s="967"/>
      <c r="G36" s="967"/>
      <c r="H36" s="969"/>
    </row>
    <row r="37" spans="1:8" ht="16.5" customHeight="1">
      <c r="A37" s="975"/>
      <c r="B37" s="976"/>
      <c r="C37" s="976"/>
      <c r="D37" s="979"/>
      <c r="E37" s="975" t="s">
        <v>608</v>
      </c>
      <c r="F37" s="976"/>
      <c r="G37" s="976"/>
      <c r="H37" s="977"/>
    </row>
    <row r="38" spans="1:8" ht="17.25" customHeight="1">
      <c r="A38" s="972" t="s">
        <v>598</v>
      </c>
      <c r="B38" s="1039"/>
      <c r="C38" s="1039"/>
      <c r="D38" s="1040"/>
      <c r="E38" s="1051" t="s">
        <v>619</v>
      </c>
      <c r="F38" s="1052"/>
      <c r="G38" s="1052"/>
      <c r="H38" s="1053"/>
    </row>
    <row r="39" spans="1:8" ht="16.5" customHeight="1">
      <c r="A39" s="975" t="s">
        <v>588</v>
      </c>
      <c r="B39" s="976"/>
      <c r="C39" s="976"/>
      <c r="D39" s="979"/>
      <c r="E39" s="1054" t="s">
        <v>620</v>
      </c>
      <c r="F39" s="1055"/>
      <c r="G39" s="1055"/>
      <c r="H39" s="1056"/>
    </row>
    <row r="40" spans="1:8" ht="17.25" customHeight="1">
      <c r="A40" s="972" t="s">
        <v>589</v>
      </c>
      <c r="B40" s="973"/>
      <c r="C40" s="973"/>
      <c r="D40" s="974"/>
      <c r="E40" s="1021"/>
      <c r="F40" s="1019"/>
      <c r="G40" s="1019"/>
      <c r="H40" s="1020"/>
    </row>
    <row r="41" spans="1:8" ht="17.25" customHeight="1">
      <c r="A41" s="999" t="s">
        <v>590</v>
      </c>
      <c r="B41" s="967"/>
      <c r="C41" s="967"/>
      <c r="D41" s="969"/>
      <c r="E41" s="972" t="s">
        <v>609</v>
      </c>
      <c r="F41" s="973"/>
      <c r="G41" s="973"/>
      <c r="H41" s="974"/>
    </row>
    <row r="42" spans="1:8" ht="17.25" customHeight="1">
      <c r="A42" s="966" t="s">
        <v>591</v>
      </c>
      <c r="B42" s="967"/>
      <c r="C42" s="967"/>
      <c r="D42" s="969"/>
      <c r="E42" s="1021" t="s">
        <v>612</v>
      </c>
      <c r="F42" s="1019"/>
      <c r="G42" s="1019"/>
      <c r="H42" s="1020"/>
    </row>
    <row r="43" spans="1:8" ht="17.25" customHeight="1">
      <c r="A43" s="966" t="s">
        <v>592</v>
      </c>
      <c r="B43" s="967"/>
      <c r="C43" s="967"/>
      <c r="D43" s="969"/>
      <c r="E43" s="130"/>
      <c r="F43" s="128"/>
      <c r="G43" s="128"/>
      <c r="H43" s="129"/>
    </row>
    <row r="44" spans="1:8" ht="17.25" customHeight="1">
      <c r="A44" s="966" t="s">
        <v>593</v>
      </c>
      <c r="B44" s="967"/>
      <c r="C44" s="967"/>
      <c r="D44" s="969"/>
      <c r="E44" s="972" t="s">
        <v>613</v>
      </c>
      <c r="F44" s="973"/>
      <c r="G44" s="973"/>
      <c r="H44" s="974"/>
    </row>
    <row r="45" spans="1:8" ht="17.25" customHeight="1">
      <c r="A45" s="966" t="s">
        <v>594</v>
      </c>
      <c r="B45" s="967"/>
      <c r="C45" s="967"/>
      <c r="D45" s="969"/>
      <c r="E45" s="1021" t="s">
        <v>615</v>
      </c>
      <c r="F45" s="1044"/>
      <c r="G45" s="1044"/>
      <c r="H45" s="1045"/>
    </row>
    <row r="46" spans="1:8" ht="17.25" customHeight="1">
      <c r="A46" s="972" t="s">
        <v>595</v>
      </c>
      <c r="B46" s="973"/>
      <c r="C46" s="973"/>
      <c r="D46" s="974"/>
      <c r="E46" s="1057" t="s">
        <v>616</v>
      </c>
      <c r="F46" s="1058"/>
      <c r="G46" s="1058"/>
      <c r="H46" s="1059"/>
    </row>
    <row r="47" spans="1:8" ht="17.25" customHeight="1">
      <c r="A47" s="966" t="s">
        <v>596</v>
      </c>
      <c r="B47" s="967"/>
      <c r="C47" s="967"/>
      <c r="D47" s="969"/>
      <c r="E47" s="1060" t="s">
        <v>617</v>
      </c>
      <c r="F47" s="1061"/>
      <c r="G47" s="1061"/>
      <c r="H47" s="1062"/>
    </row>
    <row r="48" spans="1:8" ht="17.25" customHeight="1">
      <c r="A48" s="1046" t="s">
        <v>597</v>
      </c>
      <c r="B48" s="1046"/>
      <c r="C48" s="1046"/>
      <c r="D48" s="1047"/>
      <c r="E48" s="1057" t="s">
        <v>618</v>
      </c>
      <c r="F48" s="1058"/>
      <c r="G48" s="1058"/>
      <c r="H48" s="1059"/>
    </row>
    <row r="49" spans="1:8">
      <c r="A49" s="975"/>
      <c r="B49" s="976"/>
      <c r="C49" s="976"/>
      <c r="D49" s="977"/>
      <c r="E49" s="1034"/>
      <c r="F49" s="1035"/>
      <c r="G49" s="1035"/>
      <c r="H49" s="1036"/>
    </row>
    <row r="50" spans="1:8">
      <c r="A50" s="1048"/>
      <c r="B50" s="1049"/>
      <c r="C50" s="1049"/>
      <c r="D50" s="1050"/>
      <c r="E50" s="1028"/>
      <c r="F50" s="1029"/>
      <c r="G50" s="1029"/>
      <c r="H50" s="1030"/>
    </row>
    <row r="51" spans="1:8" s="21" customFormat="1" ht="22.5" customHeight="1">
      <c r="A51" s="1013" t="s">
        <v>262</v>
      </c>
      <c r="B51" s="1013"/>
      <c r="C51" s="1013"/>
      <c r="D51" s="1013"/>
      <c r="E51" s="1013"/>
      <c r="F51" s="1014"/>
      <c r="G51" s="69"/>
      <c r="H51" s="68"/>
    </row>
    <row r="52" spans="1:8" s="59" customFormat="1">
      <c r="A52" s="1007" t="s">
        <v>446</v>
      </c>
      <c r="B52" s="61" t="s">
        <v>253</v>
      </c>
      <c r="C52" s="60" t="s">
        <v>254</v>
      </c>
      <c r="D52" s="60" t="s">
        <v>256</v>
      </c>
      <c r="E52" s="1007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08"/>
      <c r="B53" s="64">
        <v>41243</v>
      </c>
      <c r="C53" s="63">
        <v>100000</v>
      </c>
      <c r="D53" s="60" t="s">
        <v>614</v>
      </c>
      <c r="E53" s="1008"/>
      <c r="F53" s="64"/>
      <c r="G53" s="63"/>
      <c r="H53" s="60"/>
    </row>
    <row r="54" spans="1:8">
      <c r="A54" s="1008"/>
      <c r="B54" s="62"/>
      <c r="C54" s="63"/>
      <c r="D54" s="60"/>
      <c r="E54" s="1008"/>
      <c r="F54" s="64"/>
      <c r="G54" s="63"/>
      <c r="H54" s="60"/>
    </row>
    <row r="55" spans="1:8">
      <c r="A55" s="1008"/>
      <c r="B55" s="62"/>
      <c r="C55" s="63"/>
      <c r="D55" s="60"/>
      <c r="E55" s="1008"/>
      <c r="F55" s="64"/>
      <c r="G55" s="63"/>
      <c r="H55" s="114"/>
    </row>
    <row r="56" spans="1:8">
      <c r="A56" s="1008"/>
      <c r="B56" s="62"/>
      <c r="C56" s="63"/>
      <c r="D56" s="60"/>
      <c r="E56" s="1008"/>
      <c r="F56" s="64"/>
      <c r="G56" s="63"/>
      <c r="H56" s="62"/>
    </row>
    <row r="57" spans="1:8">
      <c r="A57" s="1008"/>
      <c r="B57" s="62"/>
      <c r="C57" s="63"/>
      <c r="D57" s="60"/>
      <c r="E57" s="1008"/>
      <c r="F57" s="62"/>
      <c r="G57" s="63"/>
      <c r="H57" s="62"/>
    </row>
    <row r="58" spans="1:8">
      <c r="A58" s="1009"/>
      <c r="B58" s="65" t="s">
        <v>260</v>
      </c>
      <c r="C58" s="66">
        <f>SUM(C53:C57)</f>
        <v>100000</v>
      </c>
      <c r="D58" s="62"/>
      <c r="E58" s="1009"/>
      <c r="F58" s="65" t="s">
        <v>260</v>
      </c>
      <c r="G58" s="67">
        <f>SUM(G53:G57)</f>
        <v>0</v>
      </c>
      <c r="H58" s="62"/>
    </row>
  </sheetData>
  <mergeCells count="90">
    <mergeCell ref="A50:D50"/>
    <mergeCell ref="E50:H50"/>
    <mergeCell ref="A51:F51"/>
    <mergeCell ref="A52:A58"/>
    <mergeCell ref="E52:E58"/>
    <mergeCell ref="A47:D47"/>
    <mergeCell ref="E47:H47"/>
    <mergeCell ref="A48:D48"/>
    <mergeCell ref="E48:H48"/>
    <mergeCell ref="A49:D49"/>
    <mergeCell ref="E49:H49"/>
    <mergeCell ref="A46:D46"/>
    <mergeCell ref="E46:H46"/>
    <mergeCell ref="A40:D40"/>
    <mergeCell ref="E40:H40"/>
    <mergeCell ref="A41:D41"/>
    <mergeCell ref="E41:H41"/>
    <mergeCell ref="A42:D42"/>
    <mergeCell ref="E42:H42"/>
    <mergeCell ref="A43:D43"/>
    <mergeCell ref="A44:D44"/>
    <mergeCell ref="E44:H44"/>
    <mergeCell ref="A45:D45"/>
    <mergeCell ref="E45:H45"/>
    <mergeCell ref="A37:D37"/>
    <mergeCell ref="E37:H37"/>
    <mergeCell ref="A38:D38"/>
    <mergeCell ref="E38:H38"/>
    <mergeCell ref="A39:D39"/>
    <mergeCell ref="E39:H39"/>
    <mergeCell ref="B29:D29"/>
    <mergeCell ref="F29:H29"/>
    <mergeCell ref="A36:D36"/>
    <mergeCell ref="E36:H36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5:D35"/>
    <mergeCell ref="E35:H35"/>
    <mergeCell ref="B26:D26"/>
    <mergeCell ref="F26:H26"/>
    <mergeCell ref="B27:D27"/>
    <mergeCell ref="F27:H27"/>
    <mergeCell ref="B28:D28"/>
    <mergeCell ref="F28:H28"/>
    <mergeCell ref="F20:H20"/>
    <mergeCell ref="B23:C23"/>
    <mergeCell ref="F23:H23"/>
    <mergeCell ref="A24:D25"/>
    <mergeCell ref="E24:H25"/>
    <mergeCell ref="B22:C22"/>
    <mergeCell ref="F22:H22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H58"/>
  <sheetViews>
    <sheetView topLeftCell="A25" zoomScaleNormal="100" workbookViewId="0">
      <selection activeCell="E50" sqref="E35:H50"/>
    </sheetView>
  </sheetViews>
  <sheetFormatPr defaultRowHeight="16.5"/>
  <cols>
    <col min="1" max="1" width="9" style="137"/>
    <col min="2" max="2" width="10.25" style="137" customWidth="1"/>
    <col min="3" max="3" width="11.375" style="137" customWidth="1"/>
    <col min="4" max="4" width="21.5" style="137" customWidth="1"/>
    <col min="5" max="5" width="10.25" style="137" customWidth="1"/>
    <col min="6" max="6" width="9.875" style="137" bestFit="1" customWidth="1"/>
    <col min="7" max="7" width="18.125" style="137" customWidth="1"/>
    <col min="8" max="8" width="34.75" style="137" customWidth="1"/>
    <col min="9" max="10" width="9" style="137"/>
    <col min="11" max="11" width="9.5" style="137" bestFit="1" customWidth="1"/>
    <col min="12" max="16384" width="9" style="137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136"/>
      <c r="B3" s="136"/>
      <c r="C3" s="136"/>
      <c r="D3" s="136"/>
      <c r="E3" s="136"/>
      <c r="F3" s="136"/>
      <c r="G3" s="942" t="s">
        <v>626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5</v>
      </c>
      <c r="C8" s="944"/>
      <c r="D8" s="134" t="s">
        <v>6</v>
      </c>
      <c r="E8" s="134" t="s">
        <v>7</v>
      </c>
      <c r="F8" s="944" t="s">
        <v>8</v>
      </c>
      <c r="G8" s="944"/>
      <c r="H8" s="944"/>
    </row>
    <row r="9" spans="1:8" ht="17.25" customHeight="1">
      <c r="A9" s="944"/>
      <c r="B9" s="946">
        <v>0.5</v>
      </c>
      <c r="C9" s="947"/>
      <c r="D9" s="8" t="s">
        <v>645</v>
      </c>
      <c r="E9" s="134">
        <v>4</v>
      </c>
      <c r="F9" s="944"/>
      <c r="G9" s="944"/>
      <c r="H9" s="944"/>
    </row>
    <row r="10" spans="1:8" ht="17.25">
      <c r="A10" s="944"/>
      <c r="B10" s="946"/>
      <c r="C10" s="948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134"/>
      <c r="E12" s="134"/>
      <c r="F12" s="944"/>
      <c r="G12" s="944"/>
      <c r="H12" s="944"/>
    </row>
    <row r="13" spans="1:8" ht="17.25">
      <c r="A13" s="944"/>
      <c r="B13" s="946"/>
      <c r="C13" s="947"/>
      <c r="D13" s="51"/>
      <c r="E13" s="134"/>
      <c r="F13" s="952"/>
      <c r="G13" s="953"/>
      <c r="H13" s="954"/>
    </row>
    <row r="14" spans="1:8" ht="17.25">
      <c r="A14" s="945"/>
      <c r="B14" s="946"/>
      <c r="C14" s="947"/>
      <c r="D14" s="12"/>
      <c r="E14" s="135"/>
      <c r="F14" s="950"/>
      <c r="G14" s="950"/>
      <c r="H14" s="950"/>
    </row>
    <row r="15" spans="1:8" ht="17.25">
      <c r="A15" s="945" t="s">
        <v>9</v>
      </c>
      <c r="B15" s="946">
        <v>0.25</v>
      </c>
      <c r="C15" s="948"/>
      <c r="D15" s="12" t="s">
        <v>646</v>
      </c>
      <c r="E15" s="134">
        <v>8</v>
      </c>
      <c r="F15" s="952"/>
      <c r="G15" s="953"/>
      <c r="H15" s="954"/>
    </row>
    <row r="16" spans="1:8" ht="17.25">
      <c r="A16" s="945"/>
      <c r="B16" s="946">
        <v>0.25</v>
      </c>
      <c r="C16" s="948"/>
      <c r="D16" s="14" t="s">
        <v>647</v>
      </c>
      <c r="E16" s="135">
        <v>2</v>
      </c>
      <c r="F16" s="950"/>
      <c r="G16" s="950"/>
      <c r="H16" s="950"/>
    </row>
    <row r="17" spans="1:8" ht="17.25">
      <c r="A17" s="945"/>
      <c r="B17" s="946">
        <v>0.25</v>
      </c>
      <c r="C17" s="948"/>
      <c r="D17" s="144" t="s">
        <v>648</v>
      </c>
      <c r="E17" s="134">
        <v>5</v>
      </c>
      <c r="F17" s="955"/>
      <c r="G17" s="955"/>
      <c r="H17" s="955"/>
    </row>
    <row r="18" spans="1:8" ht="17.25" customHeight="1">
      <c r="A18" s="945"/>
      <c r="B18" s="1037">
        <v>0.33333333333333331</v>
      </c>
      <c r="C18" s="1038"/>
      <c r="D18" s="144" t="s">
        <v>649</v>
      </c>
      <c r="E18" s="134">
        <v>2</v>
      </c>
      <c r="F18" s="944"/>
      <c r="G18" s="944"/>
      <c r="H18" s="944"/>
    </row>
    <row r="19" spans="1:8" ht="17.25">
      <c r="A19" s="945"/>
      <c r="B19" s="946">
        <v>0.27083333333333331</v>
      </c>
      <c r="C19" s="948"/>
      <c r="D19" s="144" t="s">
        <v>650</v>
      </c>
      <c r="E19" s="134">
        <v>4</v>
      </c>
      <c r="F19" s="944"/>
      <c r="G19" s="944"/>
      <c r="H19" s="944"/>
    </row>
    <row r="20" spans="1:8" ht="17.25">
      <c r="A20" s="945"/>
      <c r="B20" s="946">
        <v>0.25694444444444448</v>
      </c>
      <c r="C20" s="948"/>
      <c r="D20" s="16" t="s">
        <v>651</v>
      </c>
      <c r="E20" s="134">
        <v>2</v>
      </c>
      <c r="F20" s="944"/>
      <c r="G20" s="944"/>
      <c r="H20" s="944"/>
    </row>
    <row r="21" spans="1:8" ht="17.25">
      <c r="A21" s="945"/>
      <c r="B21" s="949">
        <v>0.19444444444444445</v>
      </c>
      <c r="C21" s="950"/>
      <c r="D21" s="16" t="s">
        <v>652</v>
      </c>
      <c r="E21" s="134">
        <v>4</v>
      </c>
      <c r="F21" s="945"/>
      <c r="G21" s="965"/>
      <c r="H21" s="947"/>
    </row>
    <row r="22" spans="1:8" ht="17.25">
      <c r="A22" s="945"/>
      <c r="B22" s="949">
        <v>0.33333333333333331</v>
      </c>
      <c r="C22" s="949"/>
      <c r="D22" s="144" t="s">
        <v>653</v>
      </c>
      <c r="E22" s="134"/>
      <c r="F22" s="945"/>
      <c r="G22" s="965"/>
      <c r="H22" s="947"/>
    </row>
    <row r="23" spans="1:8" ht="17.25">
      <c r="A23" s="945"/>
      <c r="B23" s="949"/>
      <c r="C23" s="950"/>
      <c r="D23" s="16"/>
      <c r="E23" s="134"/>
      <c r="F23" s="944"/>
      <c r="G23" s="944"/>
      <c r="H23" s="944"/>
    </row>
    <row r="24" spans="1:8" ht="17.25" customHeight="1">
      <c r="A24" s="956" t="s">
        <v>627</v>
      </c>
      <c r="B24" s="957"/>
      <c r="C24" s="957"/>
      <c r="D24" s="958"/>
      <c r="E24" s="962" t="s">
        <v>602</v>
      </c>
      <c r="F24" s="963"/>
      <c r="G24" s="963"/>
      <c r="H24" s="964"/>
    </row>
    <row r="25" spans="1:8" ht="17.25" customHeight="1">
      <c r="A25" s="959"/>
      <c r="B25" s="960"/>
      <c r="C25" s="960"/>
      <c r="D25" s="961"/>
      <c r="E25" s="959"/>
      <c r="F25" s="960"/>
      <c r="G25" s="960"/>
      <c r="H25" s="961"/>
    </row>
    <row r="26" spans="1:8" ht="17.25">
      <c r="A26" s="134" t="s">
        <v>10</v>
      </c>
      <c r="B26" s="944" t="s">
        <v>586</v>
      </c>
      <c r="C26" s="944"/>
      <c r="D26" s="944"/>
      <c r="E26" s="134" t="s">
        <v>11</v>
      </c>
      <c r="F26" s="945" t="s">
        <v>599</v>
      </c>
      <c r="G26" s="965"/>
      <c r="H26" s="947"/>
    </row>
    <row r="27" spans="1:8" ht="17.25">
      <c r="A27" s="134" t="s">
        <v>12</v>
      </c>
      <c r="B27" s="944" t="s">
        <v>630</v>
      </c>
      <c r="C27" s="944"/>
      <c r="D27" s="944"/>
      <c r="E27" s="134" t="s">
        <v>14</v>
      </c>
      <c r="F27" s="944" t="s">
        <v>600</v>
      </c>
      <c r="G27" s="944"/>
      <c r="H27" s="944"/>
    </row>
    <row r="28" spans="1:8" ht="17.25">
      <c r="A28" s="134" t="s">
        <v>15</v>
      </c>
      <c r="B28" s="944" t="s">
        <v>629</v>
      </c>
      <c r="C28" s="944"/>
      <c r="D28" s="944"/>
      <c r="E28" s="134" t="s">
        <v>16</v>
      </c>
      <c r="F28" s="944" t="s">
        <v>60</v>
      </c>
      <c r="G28" s="944"/>
      <c r="H28" s="944"/>
    </row>
    <row r="29" spans="1:8" ht="17.25" customHeight="1">
      <c r="A29" s="134" t="s">
        <v>17</v>
      </c>
      <c r="B29" s="944" t="s">
        <v>628</v>
      </c>
      <c r="C29" s="944"/>
      <c r="D29" s="944"/>
      <c r="E29" s="134" t="s">
        <v>18</v>
      </c>
      <c r="F29" s="944" t="s">
        <v>133</v>
      </c>
      <c r="G29" s="944"/>
      <c r="H29" s="944"/>
    </row>
    <row r="30" spans="1:8" ht="17.25">
      <c r="A30" s="134" t="s">
        <v>19</v>
      </c>
      <c r="B30" s="944"/>
      <c r="C30" s="944"/>
      <c r="D30" s="944"/>
      <c r="E30" s="134" t="s">
        <v>20</v>
      </c>
      <c r="F30" s="944" t="s">
        <v>458</v>
      </c>
      <c r="G30" s="944"/>
      <c r="H30" s="944"/>
    </row>
    <row r="31" spans="1:8" ht="17.25">
      <c r="A31" s="134"/>
      <c r="B31" s="944"/>
      <c r="C31" s="944"/>
      <c r="D31" s="944"/>
      <c r="E31" s="134" t="s">
        <v>21</v>
      </c>
      <c r="F31" s="944" t="s">
        <v>603</v>
      </c>
      <c r="G31" s="944"/>
      <c r="H31" s="944"/>
    </row>
    <row r="32" spans="1:8" ht="17.25">
      <c r="A32" s="134"/>
      <c r="B32" s="944"/>
      <c r="C32" s="944"/>
      <c r="D32" s="944"/>
      <c r="E32" s="134" t="s">
        <v>22</v>
      </c>
      <c r="F32" s="944" t="s">
        <v>604</v>
      </c>
      <c r="G32" s="944"/>
      <c r="H32" s="944"/>
    </row>
    <row r="33" spans="1:8">
      <c r="A33" s="17"/>
      <c r="B33" s="970"/>
      <c r="C33" s="970"/>
      <c r="D33" s="970"/>
      <c r="E33" s="17"/>
      <c r="F33" s="970"/>
      <c r="G33" s="970"/>
      <c r="H33" s="970"/>
    </row>
    <row r="34" spans="1:8" ht="24">
      <c r="A34" s="971" t="s">
        <v>24</v>
      </c>
      <c r="B34" s="971"/>
      <c r="C34" s="971"/>
      <c r="D34" s="971"/>
      <c r="E34" s="971"/>
      <c r="F34" s="971"/>
      <c r="G34" s="971"/>
      <c r="H34" s="971"/>
    </row>
    <row r="35" spans="1:8" ht="20.25" customHeight="1">
      <c r="A35" s="972" t="s">
        <v>631</v>
      </c>
      <c r="B35" s="973"/>
      <c r="C35" s="973"/>
      <c r="D35" s="974"/>
      <c r="E35" s="972"/>
      <c r="F35" s="973"/>
      <c r="G35" s="973"/>
      <c r="H35" s="974"/>
    </row>
    <row r="36" spans="1:8" ht="19.5" customHeight="1">
      <c r="A36" s="975" t="s">
        <v>632</v>
      </c>
      <c r="B36" s="976"/>
      <c r="C36" s="976"/>
      <c r="D36" s="979"/>
      <c r="E36" s="966"/>
      <c r="F36" s="967"/>
      <c r="G36" s="967"/>
      <c r="H36" s="969"/>
    </row>
    <row r="37" spans="1:8" ht="16.5" customHeight="1">
      <c r="A37" s="975" t="s">
        <v>635</v>
      </c>
      <c r="B37" s="976"/>
      <c r="C37" s="976"/>
      <c r="D37" s="979"/>
      <c r="E37" s="975"/>
      <c r="F37" s="976"/>
      <c r="G37" s="976"/>
      <c r="H37" s="977"/>
    </row>
    <row r="38" spans="1:8" ht="17.25" customHeight="1">
      <c r="A38" s="972" t="s">
        <v>633</v>
      </c>
      <c r="B38" s="1039"/>
      <c r="C38" s="1039"/>
      <c r="D38" s="1040"/>
      <c r="E38" s="1051"/>
      <c r="F38" s="1052"/>
      <c r="G38" s="1052"/>
      <c r="H38" s="1053"/>
    </row>
    <row r="39" spans="1:8" ht="16.5" customHeight="1">
      <c r="A39" s="975" t="s">
        <v>636</v>
      </c>
      <c r="B39" s="976"/>
      <c r="C39" s="976"/>
      <c r="D39" s="979"/>
      <c r="E39" s="1054"/>
      <c r="F39" s="1055"/>
      <c r="G39" s="1055"/>
      <c r="H39" s="1056"/>
    </row>
    <row r="40" spans="1:8" ht="17.25" customHeight="1">
      <c r="A40" s="999" t="s">
        <v>634</v>
      </c>
      <c r="B40" s="967"/>
      <c r="C40" s="967"/>
      <c r="D40" s="969"/>
      <c r="E40" s="1021"/>
      <c r="F40" s="1019"/>
      <c r="G40" s="1019"/>
      <c r="H40" s="1020"/>
    </row>
    <row r="41" spans="1:8" ht="17.25" customHeight="1">
      <c r="A41" s="972" t="s">
        <v>637</v>
      </c>
      <c r="B41" s="973"/>
      <c r="C41" s="973"/>
      <c r="D41" s="974"/>
      <c r="E41" s="972"/>
      <c r="F41" s="973"/>
      <c r="G41" s="973"/>
      <c r="H41" s="974"/>
    </row>
    <row r="42" spans="1:8" ht="17.25" customHeight="1">
      <c r="A42" s="999" t="s">
        <v>638</v>
      </c>
      <c r="B42" s="967"/>
      <c r="C42" s="967"/>
      <c r="D42" s="969"/>
      <c r="E42" s="1021"/>
      <c r="F42" s="1019"/>
      <c r="G42" s="1019"/>
      <c r="H42" s="1020"/>
    </row>
    <row r="43" spans="1:8" ht="17.25" customHeight="1">
      <c r="A43" s="999"/>
      <c r="B43" s="967"/>
      <c r="C43" s="967"/>
      <c r="D43" s="969"/>
      <c r="E43" s="140"/>
      <c r="F43" s="138"/>
      <c r="G43" s="138"/>
      <c r="H43" s="139"/>
    </row>
    <row r="44" spans="1:8" ht="17.25" customHeight="1">
      <c r="A44" s="999"/>
      <c r="B44" s="967"/>
      <c r="C44" s="967"/>
      <c r="D44" s="969"/>
      <c r="E44" s="972"/>
      <c r="F44" s="973"/>
      <c r="G44" s="973"/>
      <c r="H44" s="974"/>
    </row>
    <row r="45" spans="1:8" ht="17.25" customHeight="1">
      <c r="A45" s="999"/>
      <c r="B45" s="967"/>
      <c r="C45" s="967"/>
      <c r="D45" s="969"/>
      <c r="E45" s="1021"/>
      <c r="F45" s="1044"/>
      <c r="G45" s="1044"/>
      <c r="H45" s="1045"/>
    </row>
    <row r="46" spans="1:8" ht="17.25" customHeight="1">
      <c r="A46" s="999"/>
      <c r="B46" s="967"/>
      <c r="C46" s="967"/>
      <c r="D46" s="969"/>
      <c r="E46" s="1057"/>
      <c r="F46" s="1058"/>
      <c r="G46" s="1058"/>
      <c r="H46" s="1059"/>
    </row>
    <row r="47" spans="1:8" ht="17.25" customHeight="1">
      <c r="A47" s="999"/>
      <c r="B47" s="967"/>
      <c r="C47" s="967"/>
      <c r="D47" s="969"/>
      <c r="E47" s="1060"/>
      <c r="F47" s="1061"/>
      <c r="G47" s="1061"/>
      <c r="H47" s="1062"/>
    </row>
    <row r="48" spans="1:8" ht="17.25" customHeight="1">
      <c r="A48" s="999"/>
      <c r="B48" s="967"/>
      <c r="C48" s="967"/>
      <c r="D48" s="969"/>
      <c r="E48" s="1057"/>
      <c r="F48" s="1058"/>
      <c r="G48" s="1058"/>
      <c r="H48" s="1059"/>
    </row>
    <row r="49" spans="1:8">
      <c r="A49" s="999"/>
      <c r="B49" s="967"/>
      <c r="C49" s="967"/>
      <c r="D49" s="969"/>
      <c r="E49" s="1034"/>
      <c r="F49" s="1035"/>
      <c r="G49" s="1035"/>
      <c r="H49" s="1036"/>
    </row>
    <row r="50" spans="1:8">
      <c r="A50" s="999"/>
      <c r="B50" s="967"/>
      <c r="C50" s="967"/>
      <c r="D50" s="969"/>
      <c r="E50" s="1028"/>
      <c r="F50" s="1029"/>
      <c r="G50" s="1029"/>
      <c r="H50" s="1030"/>
    </row>
    <row r="51" spans="1:8" s="21" customFormat="1" ht="22.5" customHeight="1">
      <c r="A51" s="1013" t="s">
        <v>262</v>
      </c>
      <c r="B51" s="1013"/>
      <c r="C51" s="1013"/>
      <c r="D51" s="1013"/>
      <c r="E51" s="1013"/>
      <c r="F51" s="1014"/>
      <c r="G51" s="69"/>
      <c r="H51" s="68"/>
    </row>
    <row r="52" spans="1:8" s="59" customFormat="1">
      <c r="A52" s="1007" t="s">
        <v>446</v>
      </c>
      <c r="B52" s="61" t="s">
        <v>253</v>
      </c>
      <c r="C52" s="60" t="s">
        <v>254</v>
      </c>
      <c r="D52" s="60" t="s">
        <v>256</v>
      </c>
      <c r="E52" s="1007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08"/>
      <c r="B53" s="64">
        <v>41243</v>
      </c>
      <c r="C53" s="63">
        <v>100000</v>
      </c>
      <c r="D53" s="60" t="s">
        <v>614</v>
      </c>
      <c r="E53" s="1008"/>
      <c r="F53" s="64"/>
      <c r="G53" s="63"/>
      <c r="H53" s="60"/>
    </row>
    <row r="54" spans="1:8">
      <c r="A54" s="1008"/>
      <c r="B54" s="62"/>
      <c r="C54" s="63"/>
      <c r="D54" s="60"/>
      <c r="E54" s="1008"/>
      <c r="F54" s="64"/>
      <c r="G54" s="63"/>
      <c r="H54" s="60"/>
    </row>
    <row r="55" spans="1:8">
      <c r="A55" s="1008"/>
      <c r="B55" s="62"/>
      <c r="C55" s="63"/>
      <c r="D55" s="60"/>
      <c r="E55" s="1008"/>
      <c r="F55" s="64"/>
      <c r="G55" s="63"/>
      <c r="H55" s="114"/>
    </row>
    <row r="56" spans="1:8">
      <c r="A56" s="1008"/>
      <c r="B56" s="62"/>
      <c r="C56" s="63"/>
      <c r="D56" s="60"/>
      <c r="E56" s="1008"/>
      <c r="F56" s="64"/>
      <c r="G56" s="63"/>
      <c r="H56" s="62"/>
    </row>
    <row r="57" spans="1:8">
      <c r="A57" s="1008"/>
      <c r="B57" s="62"/>
      <c r="C57" s="63"/>
      <c r="D57" s="60"/>
      <c r="E57" s="1008"/>
      <c r="F57" s="62"/>
      <c r="G57" s="63"/>
      <c r="H57" s="62"/>
    </row>
    <row r="58" spans="1:8">
      <c r="A58" s="1009"/>
      <c r="B58" s="65" t="s">
        <v>260</v>
      </c>
      <c r="C58" s="66">
        <f>SUM(C53:C57)</f>
        <v>100000</v>
      </c>
      <c r="D58" s="62"/>
      <c r="E58" s="1009"/>
      <c r="F58" s="65" t="s">
        <v>260</v>
      </c>
      <c r="G58" s="67">
        <f>SUM(G53:G57)</f>
        <v>0</v>
      </c>
      <c r="H58" s="62"/>
    </row>
  </sheetData>
  <mergeCells count="90">
    <mergeCell ref="A52:A58"/>
    <mergeCell ref="E52:E58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  <mergeCell ref="A45:D45"/>
    <mergeCell ref="E45:H45"/>
    <mergeCell ref="A39:D39"/>
    <mergeCell ref="E39:H39"/>
    <mergeCell ref="E40:H40"/>
    <mergeCell ref="A40:D40"/>
    <mergeCell ref="E41:H41"/>
    <mergeCell ref="A41:D41"/>
    <mergeCell ref="A42:D42"/>
    <mergeCell ref="E42:H42"/>
    <mergeCell ref="A43:D43"/>
    <mergeCell ref="A44:D44"/>
    <mergeCell ref="E44:H44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24:D25"/>
    <mergeCell ref="E24:H25"/>
    <mergeCell ref="B26:D26"/>
    <mergeCell ref="F26:H26"/>
    <mergeCell ref="B27:D27"/>
    <mergeCell ref="F27:H27"/>
    <mergeCell ref="F22:H22"/>
    <mergeCell ref="B23:C23"/>
    <mergeCell ref="F23:H23"/>
    <mergeCell ref="B21:C21"/>
    <mergeCell ref="F21:H21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H58"/>
  <sheetViews>
    <sheetView topLeftCell="A22" zoomScaleNormal="100" workbookViewId="0">
      <selection activeCell="H43" sqref="H43"/>
    </sheetView>
  </sheetViews>
  <sheetFormatPr defaultRowHeight="16.5"/>
  <cols>
    <col min="1" max="1" width="9" style="148"/>
    <col min="2" max="2" width="10.25" style="148" customWidth="1"/>
    <col min="3" max="3" width="11.375" style="148" customWidth="1"/>
    <col min="4" max="4" width="21.5" style="148" customWidth="1"/>
    <col min="5" max="5" width="10.25" style="148" customWidth="1"/>
    <col min="6" max="6" width="9.875" style="148" bestFit="1" customWidth="1"/>
    <col min="7" max="7" width="18.125" style="148" customWidth="1"/>
    <col min="8" max="8" width="34.75" style="148" customWidth="1"/>
    <col min="9" max="10" width="9" style="148"/>
    <col min="11" max="11" width="9.5" style="148" bestFit="1" customWidth="1"/>
    <col min="12" max="16384" width="9" style="148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141"/>
      <c r="B3" s="141"/>
      <c r="C3" s="141"/>
      <c r="D3" s="141"/>
      <c r="E3" s="141"/>
      <c r="F3" s="141"/>
      <c r="G3" s="942" t="s">
        <v>639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5</v>
      </c>
      <c r="C8" s="944"/>
      <c r="D8" s="142" t="s">
        <v>6</v>
      </c>
      <c r="E8" s="142" t="s">
        <v>7</v>
      </c>
      <c r="F8" s="944" t="s">
        <v>8</v>
      </c>
      <c r="G8" s="944"/>
      <c r="H8" s="944"/>
    </row>
    <row r="9" spans="1:8" ht="17.25" customHeight="1">
      <c r="A9" s="944"/>
      <c r="B9" s="946">
        <v>0.5</v>
      </c>
      <c r="C9" s="947"/>
      <c r="D9" s="8" t="s">
        <v>657</v>
      </c>
      <c r="E9" s="142">
        <v>3</v>
      </c>
      <c r="F9" s="944"/>
      <c r="G9" s="944"/>
      <c r="H9" s="944"/>
    </row>
    <row r="10" spans="1:8" ht="17.25">
      <c r="A10" s="944"/>
      <c r="B10" s="946">
        <v>0.45833333333333331</v>
      </c>
      <c r="C10" s="948"/>
      <c r="D10" s="8" t="s">
        <v>656</v>
      </c>
      <c r="E10" s="9">
        <v>5</v>
      </c>
      <c r="F10" s="944"/>
      <c r="G10" s="944"/>
      <c r="H10" s="944"/>
    </row>
    <row r="11" spans="1:8" ht="17.25">
      <c r="A11" s="944"/>
      <c r="B11" s="946">
        <v>0.52083333333333337</v>
      </c>
      <c r="C11" s="948"/>
      <c r="D11" s="131" t="s">
        <v>655</v>
      </c>
      <c r="E11" s="9">
        <v>2</v>
      </c>
      <c r="F11" s="944"/>
      <c r="G11" s="944"/>
      <c r="H11" s="944"/>
    </row>
    <row r="12" spans="1:8" ht="17.25">
      <c r="A12" s="944"/>
      <c r="B12" s="946">
        <v>4.1666666666666664E-2</v>
      </c>
      <c r="C12" s="948"/>
      <c r="D12" s="142" t="s">
        <v>654</v>
      </c>
      <c r="E12" s="142">
        <v>3</v>
      </c>
      <c r="F12" s="944"/>
      <c r="G12" s="944"/>
      <c r="H12" s="944"/>
    </row>
    <row r="13" spans="1:8" ht="17.25">
      <c r="A13" s="944"/>
      <c r="B13" s="946"/>
      <c r="C13" s="947"/>
      <c r="D13" s="51"/>
      <c r="E13" s="142"/>
      <c r="F13" s="952"/>
      <c r="G13" s="953"/>
      <c r="H13" s="954"/>
    </row>
    <row r="14" spans="1:8" ht="17.25">
      <c r="A14" s="945"/>
      <c r="B14" s="946"/>
      <c r="C14" s="947"/>
      <c r="D14" s="12"/>
      <c r="E14" s="143"/>
      <c r="F14" s="950"/>
      <c r="G14" s="950"/>
      <c r="H14" s="950"/>
    </row>
    <row r="15" spans="1:8" ht="17.25">
      <c r="A15" s="945" t="s">
        <v>9</v>
      </c>
      <c r="B15" s="946">
        <v>0.29166666666666669</v>
      </c>
      <c r="C15" s="948"/>
      <c r="D15" s="12" t="s">
        <v>660</v>
      </c>
      <c r="E15" s="142">
        <v>8</v>
      </c>
      <c r="F15" s="952"/>
      <c r="G15" s="953"/>
      <c r="H15" s="954"/>
    </row>
    <row r="16" spans="1:8" ht="17.25">
      <c r="A16" s="945"/>
      <c r="B16" s="946">
        <v>0.29166666666666669</v>
      </c>
      <c r="C16" s="948"/>
      <c r="D16" s="14" t="s">
        <v>659</v>
      </c>
      <c r="E16" s="143">
        <v>8</v>
      </c>
      <c r="F16" s="950"/>
      <c r="G16" s="950"/>
      <c r="H16" s="950"/>
    </row>
    <row r="17" spans="1:8" ht="17.25">
      <c r="A17" s="945"/>
      <c r="B17" s="946">
        <v>0.27083333333333331</v>
      </c>
      <c r="C17" s="948"/>
      <c r="D17" s="144" t="s">
        <v>658</v>
      </c>
      <c r="E17" s="142">
        <v>2</v>
      </c>
      <c r="F17" s="955"/>
      <c r="G17" s="955"/>
      <c r="H17" s="955"/>
    </row>
    <row r="18" spans="1:8" ht="17.25" customHeight="1">
      <c r="A18" s="945"/>
      <c r="B18" s="1037">
        <v>0.29166666666666669</v>
      </c>
      <c r="C18" s="1038"/>
      <c r="D18" s="149" t="s">
        <v>683</v>
      </c>
      <c r="E18" s="142">
        <v>5</v>
      </c>
      <c r="F18" s="944" t="s">
        <v>666</v>
      </c>
      <c r="G18" s="944"/>
      <c r="H18" s="944"/>
    </row>
    <row r="19" spans="1:8" ht="17.25">
      <c r="A19" s="945"/>
      <c r="B19" s="946"/>
      <c r="C19" s="948"/>
      <c r="D19" s="144"/>
      <c r="E19" s="142"/>
      <c r="F19" s="944"/>
      <c r="G19" s="944"/>
      <c r="H19" s="944"/>
    </row>
    <row r="20" spans="1:8" ht="17.25">
      <c r="A20" s="945"/>
      <c r="B20" s="946"/>
      <c r="C20" s="948"/>
      <c r="D20" s="16"/>
      <c r="E20" s="142"/>
      <c r="F20" s="944"/>
      <c r="G20" s="944"/>
      <c r="H20" s="944"/>
    </row>
    <row r="21" spans="1:8" ht="17.25">
      <c r="A21" s="945"/>
      <c r="B21" s="949"/>
      <c r="C21" s="950"/>
      <c r="D21" s="16"/>
      <c r="E21" s="142"/>
      <c r="F21" s="945"/>
      <c r="G21" s="965"/>
      <c r="H21" s="947"/>
    </row>
    <row r="22" spans="1:8" ht="17.25">
      <c r="A22" s="945"/>
      <c r="B22" s="949"/>
      <c r="C22" s="949"/>
      <c r="D22" s="144"/>
      <c r="E22" s="142"/>
      <c r="F22" s="945"/>
      <c r="G22" s="965"/>
      <c r="H22" s="947"/>
    </row>
    <row r="23" spans="1:8" ht="17.25">
      <c r="A23" s="945"/>
      <c r="B23" s="949"/>
      <c r="C23" s="950"/>
      <c r="D23" s="16"/>
      <c r="E23" s="142"/>
      <c r="F23" s="944"/>
      <c r="G23" s="944"/>
      <c r="H23" s="944"/>
    </row>
    <row r="24" spans="1:8" ht="17.25" customHeight="1">
      <c r="A24" s="956" t="s">
        <v>640</v>
      </c>
      <c r="B24" s="957"/>
      <c r="C24" s="957"/>
      <c r="D24" s="958"/>
      <c r="E24" s="962" t="s">
        <v>668</v>
      </c>
      <c r="F24" s="963"/>
      <c r="G24" s="963"/>
      <c r="H24" s="964"/>
    </row>
    <row r="25" spans="1:8" ht="17.25" customHeight="1">
      <c r="A25" s="959"/>
      <c r="B25" s="960"/>
      <c r="C25" s="960"/>
      <c r="D25" s="961"/>
      <c r="E25" s="959"/>
      <c r="F25" s="960"/>
      <c r="G25" s="960"/>
      <c r="H25" s="961"/>
    </row>
    <row r="26" spans="1:8" ht="17.25">
      <c r="A26" s="142" t="s">
        <v>10</v>
      </c>
      <c r="B26" s="944" t="s">
        <v>641</v>
      </c>
      <c r="C26" s="944"/>
      <c r="D26" s="944"/>
      <c r="E26" s="142" t="s">
        <v>11</v>
      </c>
      <c r="F26" s="945" t="s">
        <v>599</v>
      </c>
      <c r="G26" s="965"/>
      <c r="H26" s="947"/>
    </row>
    <row r="27" spans="1:8" ht="17.25">
      <c r="A27" s="142" t="s">
        <v>12</v>
      </c>
      <c r="B27" s="944" t="s">
        <v>642</v>
      </c>
      <c r="C27" s="944"/>
      <c r="D27" s="944"/>
      <c r="E27" s="142" t="s">
        <v>14</v>
      </c>
      <c r="F27" s="944" t="s">
        <v>669</v>
      </c>
      <c r="G27" s="944"/>
      <c r="H27" s="944"/>
    </row>
    <row r="28" spans="1:8" ht="17.25">
      <c r="A28" s="142" t="s">
        <v>15</v>
      </c>
      <c r="B28" s="944" t="s">
        <v>629</v>
      </c>
      <c r="C28" s="944"/>
      <c r="D28" s="944"/>
      <c r="E28" s="142" t="s">
        <v>16</v>
      </c>
      <c r="F28" s="944"/>
      <c r="G28" s="944"/>
      <c r="H28" s="944"/>
    </row>
    <row r="29" spans="1:8" ht="17.25" customHeight="1">
      <c r="A29" s="142" t="s">
        <v>17</v>
      </c>
      <c r="B29" s="944" t="s">
        <v>628</v>
      </c>
      <c r="C29" s="944"/>
      <c r="D29" s="944"/>
      <c r="E29" s="142" t="s">
        <v>18</v>
      </c>
      <c r="F29" s="944" t="s">
        <v>670</v>
      </c>
      <c r="G29" s="944"/>
      <c r="H29" s="944"/>
    </row>
    <row r="30" spans="1:8" ht="17.25">
      <c r="A30" s="142" t="s">
        <v>19</v>
      </c>
      <c r="B30" s="944"/>
      <c r="C30" s="944"/>
      <c r="D30" s="944"/>
      <c r="E30" s="142" t="s">
        <v>20</v>
      </c>
      <c r="F30" s="944" t="s">
        <v>670</v>
      </c>
      <c r="G30" s="944"/>
      <c r="H30" s="944"/>
    </row>
    <row r="31" spans="1:8" ht="17.25">
      <c r="A31" s="142"/>
      <c r="B31" s="944"/>
      <c r="C31" s="944"/>
      <c r="D31" s="944"/>
      <c r="E31" s="142" t="s">
        <v>21</v>
      </c>
      <c r="F31" s="944" t="s">
        <v>671</v>
      </c>
      <c r="G31" s="944"/>
      <c r="H31" s="944"/>
    </row>
    <row r="32" spans="1:8" ht="17.25">
      <c r="A32" s="142"/>
      <c r="B32" s="944"/>
      <c r="C32" s="944"/>
      <c r="D32" s="944"/>
      <c r="E32" s="142" t="s">
        <v>22</v>
      </c>
      <c r="F32" s="944" t="s">
        <v>672</v>
      </c>
      <c r="G32" s="944"/>
      <c r="H32" s="944"/>
    </row>
    <row r="33" spans="1:8">
      <c r="A33" s="17"/>
      <c r="B33" s="970"/>
      <c r="C33" s="970"/>
      <c r="D33" s="970"/>
      <c r="E33" s="17"/>
      <c r="F33" s="970"/>
      <c r="G33" s="970"/>
      <c r="H33" s="970"/>
    </row>
    <row r="34" spans="1:8" ht="24">
      <c r="A34" s="971" t="s">
        <v>24</v>
      </c>
      <c r="B34" s="971"/>
      <c r="C34" s="971"/>
      <c r="D34" s="971"/>
      <c r="E34" s="971"/>
      <c r="F34" s="971"/>
      <c r="G34" s="971"/>
      <c r="H34" s="971"/>
    </row>
    <row r="35" spans="1:8" ht="20.25" customHeight="1">
      <c r="A35" s="972" t="s">
        <v>667</v>
      </c>
      <c r="B35" s="973"/>
      <c r="C35" s="973"/>
      <c r="D35" s="974"/>
      <c r="E35" s="972" t="s">
        <v>606</v>
      </c>
      <c r="F35" s="973"/>
      <c r="G35" s="973"/>
      <c r="H35" s="974"/>
    </row>
    <row r="36" spans="1:8" ht="19.5" customHeight="1">
      <c r="A36" s="975" t="s">
        <v>643</v>
      </c>
      <c r="B36" s="976"/>
      <c r="C36" s="976"/>
      <c r="D36" s="979"/>
      <c r="E36" s="966" t="s">
        <v>675</v>
      </c>
      <c r="F36" s="967"/>
      <c r="G36" s="967"/>
      <c r="H36" s="969"/>
    </row>
    <row r="37" spans="1:8" ht="16.5" customHeight="1">
      <c r="A37" s="975" t="s">
        <v>644</v>
      </c>
      <c r="B37" s="976"/>
      <c r="C37" s="976"/>
      <c r="D37" s="979"/>
      <c r="E37" s="975" t="s">
        <v>676</v>
      </c>
      <c r="F37" s="976"/>
      <c r="G37" s="976"/>
      <c r="H37" s="977"/>
    </row>
    <row r="38" spans="1:8" ht="17.25" customHeight="1">
      <c r="A38" s="972" t="s">
        <v>682</v>
      </c>
      <c r="B38" s="1039"/>
      <c r="C38" s="1039"/>
      <c r="D38" s="1040"/>
      <c r="E38" s="1051" t="s">
        <v>677</v>
      </c>
      <c r="F38" s="1052"/>
      <c r="G38" s="1052"/>
      <c r="H38" s="1053"/>
    </row>
    <row r="39" spans="1:8" ht="16.5" customHeight="1">
      <c r="A39" s="975" t="s">
        <v>499</v>
      </c>
      <c r="B39" s="976"/>
      <c r="C39" s="976"/>
      <c r="D39" s="977"/>
      <c r="E39" s="1054" t="s">
        <v>678</v>
      </c>
      <c r="F39" s="1055"/>
      <c r="G39" s="1055"/>
      <c r="H39" s="1056"/>
    </row>
    <row r="40" spans="1:8" ht="17.25" customHeight="1">
      <c r="A40" s="975" t="s">
        <v>500</v>
      </c>
      <c r="B40" s="1011"/>
      <c r="C40" s="1011"/>
      <c r="D40" s="1012"/>
      <c r="E40" s="1041" t="s">
        <v>679</v>
      </c>
      <c r="F40" s="1039"/>
      <c r="G40" s="1039"/>
      <c r="H40" s="1040"/>
    </row>
    <row r="41" spans="1:8" ht="17.25" customHeight="1">
      <c r="A41" s="999" t="s">
        <v>661</v>
      </c>
      <c r="B41" s="1019"/>
      <c r="C41" s="1019"/>
      <c r="D41" s="1020"/>
      <c r="E41" s="975" t="s">
        <v>680</v>
      </c>
      <c r="F41" s="976"/>
      <c r="G41" s="976"/>
      <c r="H41" s="977"/>
    </row>
    <row r="42" spans="1:8" ht="17.25" customHeight="1">
      <c r="A42" s="57" t="s">
        <v>662</v>
      </c>
      <c r="B42" s="57"/>
      <c r="C42" s="57"/>
      <c r="D42" s="150"/>
      <c r="E42" s="1021" t="s">
        <v>681</v>
      </c>
      <c r="F42" s="1019"/>
      <c r="G42" s="1019"/>
      <c r="H42" s="1020"/>
    </row>
    <row r="43" spans="1:8" ht="17.25" customHeight="1">
      <c r="A43" s="975" t="s">
        <v>663</v>
      </c>
      <c r="B43" s="1011"/>
      <c r="C43" s="1011"/>
      <c r="D43" s="1012"/>
      <c r="E43" s="147"/>
      <c r="F43" s="145"/>
      <c r="G43" s="145"/>
      <c r="H43" s="146"/>
    </row>
    <row r="44" spans="1:8" ht="17.25" customHeight="1">
      <c r="A44" s="994" t="s">
        <v>664</v>
      </c>
      <c r="B44" s="994"/>
      <c r="C44" s="994"/>
      <c r="D44" s="1063"/>
      <c r="E44" s="975"/>
      <c r="F44" s="976"/>
      <c r="G44" s="976"/>
      <c r="H44" s="977"/>
    </row>
    <row r="45" spans="1:8" ht="17.25" customHeight="1">
      <c r="A45" s="1066" t="s">
        <v>665</v>
      </c>
      <c r="B45" s="1066"/>
      <c r="C45" s="1066"/>
      <c r="D45" s="1067"/>
      <c r="E45" s="1019"/>
      <c r="F45" s="1044"/>
      <c r="G45" s="1044"/>
      <c r="H45" s="1045"/>
    </row>
    <row r="46" spans="1:8" ht="17.25" customHeight="1">
      <c r="A46" s="1066"/>
      <c r="B46" s="1066"/>
      <c r="C46" s="1066"/>
      <c r="D46" s="1067"/>
      <c r="E46" s="1064"/>
      <c r="F46" s="1058"/>
      <c r="G46" s="1058"/>
      <c r="H46" s="1059"/>
    </row>
    <row r="47" spans="1:8" ht="17.25" customHeight="1">
      <c r="A47" s="999"/>
      <c r="B47" s="1019"/>
      <c r="C47" s="1019"/>
      <c r="D47" s="1020"/>
      <c r="E47" s="1065"/>
      <c r="F47" s="1061"/>
      <c r="G47" s="1061"/>
      <c r="H47" s="1062"/>
    </row>
    <row r="48" spans="1:8" ht="17.25" customHeight="1">
      <c r="A48" s="999"/>
      <c r="B48" s="1019"/>
      <c r="C48" s="1019"/>
      <c r="D48" s="1020"/>
      <c r="E48" s="1064"/>
      <c r="F48" s="1058"/>
      <c r="G48" s="1058"/>
      <c r="H48" s="1059"/>
    </row>
    <row r="49" spans="1:8">
      <c r="A49" s="999"/>
      <c r="B49" s="1019"/>
      <c r="C49" s="1019"/>
      <c r="D49" s="1020"/>
      <c r="E49" s="1068"/>
      <c r="F49" s="1035"/>
      <c r="G49" s="1035"/>
      <c r="H49" s="1036"/>
    </row>
    <row r="50" spans="1:8">
      <c r="A50" s="999"/>
      <c r="B50" s="967"/>
      <c r="C50" s="967"/>
      <c r="D50" s="969"/>
      <c r="E50" s="1028"/>
      <c r="F50" s="1029"/>
      <c r="G50" s="1029"/>
      <c r="H50" s="1030"/>
    </row>
    <row r="51" spans="1:8" s="21" customFormat="1" ht="22.5" customHeight="1">
      <c r="A51" s="1013" t="s">
        <v>262</v>
      </c>
      <c r="B51" s="1013"/>
      <c r="C51" s="1013"/>
      <c r="D51" s="1013"/>
      <c r="E51" s="1013"/>
      <c r="F51" s="1014"/>
      <c r="G51" s="69"/>
      <c r="H51" s="68"/>
    </row>
    <row r="52" spans="1:8" s="59" customFormat="1">
      <c r="A52" s="1007" t="s">
        <v>446</v>
      </c>
      <c r="B52" s="61" t="s">
        <v>253</v>
      </c>
      <c r="C52" s="60" t="s">
        <v>254</v>
      </c>
      <c r="D52" s="60" t="s">
        <v>256</v>
      </c>
      <c r="E52" s="1007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08"/>
      <c r="B53" s="64"/>
      <c r="C53" s="63"/>
      <c r="D53" s="60"/>
      <c r="E53" s="1008"/>
      <c r="F53" s="64">
        <v>41245</v>
      </c>
      <c r="G53" s="63">
        <v>76000</v>
      </c>
      <c r="H53" s="60" t="s">
        <v>673</v>
      </c>
    </row>
    <row r="54" spans="1:8">
      <c r="A54" s="1008"/>
      <c r="B54" s="62"/>
      <c r="C54" s="63"/>
      <c r="D54" s="60"/>
      <c r="E54" s="1008"/>
      <c r="F54" s="64">
        <v>41245</v>
      </c>
      <c r="G54" s="63">
        <v>26700</v>
      </c>
      <c r="H54" s="60" t="s">
        <v>674</v>
      </c>
    </row>
    <row r="55" spans="1:8">
      <c r="A55" s="1008"/>
      <c r="B55" s="62"/>
      <c r="C55" s="63"/>
      <c r="D55" s="60"/>
      <c r="E55" s="1008"/>
      <c r="F55" s="64"/>
      <c r="G55" s="63"/>
      <c r="H55" s="114"/>
    </row>
    <row r="56" spans="1:8">
      <c r="A56" s="1008"/>
      <c r="B56" s="62"/>
      <c r="C56" s="63"/>
      <c r="D56" s="60"/>
      <c r="E56" s="1008"/>
      <c r="F56" s="64"/>
      <c r="G56" s="63"/>
      <c r="H56" s="62"/>
    </row>
    <row r="57" spans="1:8">
      <c r="A57" s="1008"/>
      <c r="B57" s="62"/>
      <c r="C57" s="63"/>
      <c r="D57" s="60"/>
      <c r="E57" s="1008"/>
      <c r="F57" s="62"/>
      <c r="G57" s="63"/>
      <c r="H57" s="62"/>
    </row>
    <row r="58" spans="1:8">
      <c r="A58" s="1009"/>
      <c r="B58" s="65"/>
      <c r="C58" s="66"/>
      <c r="D58" s="62"/>
      <c r="E58" s="1009"/>
      <c r="F58" s="65" t="s">
        <v>260</v>
      </c>
      <c r="G58" s="67">
        <f>SUM(G53:G57)</f>
        <v>102700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B23:C23"/>
    <mergeCell ref="F23:H23"/>
    <mergeCell ref="B21:C21"/>
    <mergeCell ref="F21:H21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E42:H42"/>
    <mergeCell ref="E44:H44"/>
    <mergeCell ref="A43:D43"/>
    <mergeCell ref="E45:H45"/>
    <mergeCell ref="A39:D39"/>
    <mergeCell ref="E39:H39"/>
    <mergeCell ref="A40:D40"/>
    <mergeCell ref="E40:H40"/>
    <mergeCell ref="A41:D41"/>
    <mergeCell ref="E41:H41"/>
    <mergeCell ref="A52:A58"/>
    <mergeCell ref="E52:E58"/>
    <mergeCell ref="A44:D44"/>
    <mergeCell ref="E46:H46"/>
    <mergeCell ref="A47:D47"/>
    <mergeCell ref="E47:H47"/>
    <mergeCell ref="A48:D48"/>
    <mergeCell ref="E48:H48"/>
    <mergeCell ref="A45:D45"/>
    <mergeCell ref="A46:D46"/>
    <mergeCell ref="A49:D49"/>
    <mergeCell ref="E49:H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H58"/>
  <sheetViews>
    <sheetView topLeftCell="A25" zoomScaleNormal="100" workbookViewId="0">
      <selection activeCell="J50" sqref="J50"/>
    </sheetView>
  </sheetViews>
  <sheetFormatPr defaultRowHeight="16.5"/>
  <cols>
    <col min="1" max="1" width="9" style="157"/>
    <col min="2" max="2" width="10.25" style="157" customWidth="1"/>
    <col min="3" max="3" width="11.375" style="157" customWidth="1"/>
    <col min="4" max="4" width="21.5" style="157" customWidth="1"/>
    <col min="5" max="5" width="10.25" style="157" customWidth="1"/>
    <col min="6" max="6" width="9.875" style="157" bestFit="1" customWidth="1"/>
    <col min="7" max="7" width="18.125" style="157" customWidth="1"/>
    <col min="8" max="8" width="34.75" style="157" customWidth="1"/>
    <col min="9" max="10" width="9" style="157"/>
    <col min="11" max="11" width="9.5" style="157" bestFit="1" customWidth="1"/>
    <col min="12" max="16384" width="9" style="157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151"/>
      <c r="B3" s="151"/>
      <c r="C3" s="151"/>
      <c r="D3" s="151"/>
      <c r="E3" s="151"/>
      <c r="F3" s="151"/>
      <c r="G3" s="942" t="s">
        <v>725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5</v>
      </c>
      <c r="C8" s="944"/>
      <c r="D8" s="152" t="s">
        <v>6</v>
      </c>
      <c r="E8" s="152" t="s">
        <v>7</v>
      </c>
      <c r="F8" s="944" t="s">
        <v>8</v>
      </c>
      <c r="G8" s="944"/>
      <c r="H8" s="944"/>
    </row>
    <row r="9" spans="1:8" ht="17.25" customHeight="1">
      <c r="A9" s="944"/>
      <c r="B9" s="946">
        <v>0.5</v>
      </c>
      <c r="C9" s="947"/>
      <c r="D9" s="8" t="s">
        <v>721</v>
      </c>
      <c r="E9" s="152">
        <v>3</v>
      </c>
      <c r="F9" s="944"/>
      <c r="G9" s="944"/>
      <c r="H9" s="944"/>
    </row>
    <row r="10" spans="1:8" ht="17.25">
      <c r="A10" s="944"/>
      <c r="B10" s="946">
        <v>0.5</v>
      </c>
      <c r="C10" s="948"/>
      <c r="D10" s="8" t="s">
        <v>722</v>
      </c>
      <c r="E10" s="9">
        <v>2</v>
      </c>
      <c r="F10" s="944"/>
      <c r="G10" s="944"/>
      <c r="H10" s="944"/>
    </row>
    <row r="11" spans="1:8" ht="17.25">
      <c r="A11" s="944"/>
      <c r="B11" s="946">
        <v>0.52083333333333337</v>
      </c>
      <c r="C11" s="948"/>
      <c r="D11" s="131" t="s">
        <v>723</v>
      </c>
      <c r="E11" s="9">
        <v>6</v>
      </c>
      <c r="F11" s="944"/>
      <c r="G11" s="944"/>
      <c r="H11" s="944"/>
    </row>
    <row r="12" spans="1:8" ht="17.25">
      <c r="A12" s="944"/>
      <c r="B12" s="946"/>
      <c r="C12" s="948"/>
      <c r="D12" s="152"/>
      <c r="E12" s="152"/>
      <c r="F12" s="944"/>
      <c r="G12" s="944"/>
      <c r="H12" s="944"/>
    </row>
    <row r="13" spans="1:8" ht="17.25">
      <c r="A13" s="944"/>
      <c r="B13" s="946"/>
      <c r="C13" s="947"/>
      <c r="D13" s="51"/>
      <c r="E13" s="152"/>
      <c r="F13" s="952"/>
      <c r="G13" s="953"/>
      <c r="H13" s="954"/>
    </row>
    <row r="14" spans="1:8" ht="17.25">
      <c r="A14" s="945"/>
      <c r="B14" s="946"/>
      <c r="C14" s="947"/>
      <c r="D14" s="12"/>
      <c r="E14" s="153"/>
      <c r="F14" s="950"/>
      <c r="G14" s="950"/>
      <c r="H14" s="950"/>
    </row>
    <row r="15" spans="1:8" ht="17.25">
      <c r="A15" s="945" t="s">
        <v>9</v>
      </c>
      <c r="B15" s="946"/>
      <c r="C15" s="948"/>
      <c r="D15" s="12"/>
      <c r="E15" s="152"/>
      <c r="F15" s="952"/>
      <c r="G15" s="953"/>
      <c r="H15" s="954"/>
    </row>
    <row r="16" spans="1:8" ht="17.25">
      <c r="A16" s="945"/>
      <c r="B16" s="946"/>
      <c r="C16" s="948"/>
      <c r="D16" s="14"/>
      <c r="E16" s="153"/>
      <c r="F16" s="950"/>
      <c r="G16" s="950"/>
      <c r="H16" s="950"/>
    </row>
    <row r="17" spans="1:8" ht="17.25">
      <c r="A17" s="945"/>
      <c r="B17" s="946"/>
      <c r="C17" s="948"/>
      <c r="D17" s="154"/>
      <c r="E17" s="152"/>
      <c r="F17" s="955"/>
      <c r="G17" s="955"/>
      <c r="H17" s="955"/>
    </row>
    <row r="18" spans="1:8" ht="17.25" customHeight="1">
      <c r="A18" s="945"/>
      <c r="B18" s="1037"/>
      <c r="C18" s="1038"/>
      <c r="D18" s="154"/>
      <c r="E18" s="152"/>
      <c r="F18" s="944"/>
      <c r="G18" s="944"/>
      <c r="H18" s="944"/>
    </row>
    <row r="19" spans="1:8" ht="17.25">
      <c r="A19" s="945"/>
      <c r="B19" s="949"/>
      <c r="C19" s="949"/>
      <c r="D19" s="154"/>
      <c r="E19" s="152"/>
      <c r="F19" s="944"/>
      <c r="G19" s="944"/>
      <c r="H19" s="944"/>
    </row>
    <row r="20" spans="1:8" ht="17.25">
      <c r="A20" s="945"/>
      <c r="B20" s="949"/>
      <c r="C20" s="950"/>
      <c r="D20" s="16"/>
      <c r="E20" s="152"/>
      <c r="F20" s="944"/>
      <c r="G20" s="944"/>
      <c r="H20" s="944"/>
    </row>
    <row r="21" spans="1:8" ht="17.25">
      <c r="A21" s="945"/>
      <c r="B21" s="949"/>
      <c r="C21" s="950"/>
      <c r="D21" s="16"/>
      <c r="E21" s="152"/>
      <c r="F21" s="945"/>
      <c r="G21" s="965"/>
      <c r="H21" s="947"/>
    </row>
    <row r="22" spans="1:8" ht="17.25">
      <c r="A22" s="945"/>
      <c r="B22" s="949"/>
      <c r="C22" s="949"/>
      <c r="D22" s="154"/>
      <c r="E22" s="152"/>
      <c r="F22" s="945"/>
      <c r="G22" s="965"/>
      <c r="H22" s="947"/>
    </row>
    <row r="23" spans="1:8" ht="17.25">
      <c r="A23" s="945"/>
      <c r="B23" s="949"/>
      <c r="C23" s="950"/>
      <c r="D23" s="16"/>
      <c r="E23" s="152"/>
      <c r="F23" s="944"/>
      <c r="G23" s="944"/>
      <c r="H23" s="944"/>
    </row>
    <row r="24" spans="1:8" ht="17.25" customHeight="1">
      <c r="A24" s="956" t="s">
        <v>684</v>
      </c>
      <c r="B24" s="957"/>
      <c r="C24" s="957"/>
      <c r="D24" s="958"/>
      <c r="E24" s="962" t="s">
        <v>685</v>
      </c>
      <c r="F24" s="963"/>
      <c r="G24" s="963"/>
      <c r="H24" s="964"/>
    </row>
    <row r="25" spans="1:8" ht="17.25" customHeight="1">
      <c r="A25" s="959"/>
      <c r="B25" s="960"/>
      <c r="C25" s="960"/>
      <c r="D25" s="961"/>
      <c r="E25" s="959"/>
      <c r="F25" s="960"/>
      <c r="G25" s="960"/>
      <c r="H25" s="961"/>
    </row>
    <row r="26" spans="1:8" ht="17.25">
      <c r="A26" s="152" t="s">
        <v>10</v>
      </c>
      <c r="B26" s="944" t="s">
        <v>586</v>
      </c>
      <c r="C26" s="944"/>
      <c r="D26" s="944"/>
      <c r="E26" s="152" t="s">
        <v>11</v>
      </c>
      <c r="F26" s="945" t="s">
        <v>686</v>
      </c>
      <c r="G26" s="965"/>
      <c r="H26" s="947"/>
    </row>
    <row r="27" spans="1:8" ht="17.25">
      <c r="A27" s="152" t="s">
        <v>12</v>
      </c>
      <c r="B27" s="944" t="s">
        <v>630</v>
      </c>
      <c r="C27" s="944"/>
      <c r="D27" s="944"/>
      <c r="E27" s="152" t="s">
        <v>14</v>
      </c>
      <c r="F27" s="944" t="s">
        <v>687</v>
      </c>
      <c r="G27" s="944"/>
      <c r="H27" s="944"/>
    </row>
    <row r="28" spans="1:8" ht="17.25">
      <c r="A28" s="152" t="s">
        <v>15</v>
      </c>
      <c r="B28" s="944" t="s">
        <v>13</v>
      </c>
      <c r="C28" s="944"/>
      <c r="D28" s="944"/>
      <c r="E28" s="152" t="s">
        <v>16</v>
      </c>
      <c r="F28" s="944"/>
      <c r="G28" s="944"/>
      <c r="H28" s="944"/>
    </row>
    <row r="29" spans="1:8" ht="17.25" customHeight="1">
      <c r="A29" s="152" t="s">
        <v>17</v>
      </c>
      <c r="B29" s="944" t="s">
        <v>628</v>
      </c>
      <c r="C29" s="944"/>
      <c r="D29" s="944"/>
      <c r="E29" s="152" t="s">
        <v>18</v>
      </c>
      <c r="F29" s="944" t="s">
        <v>389</v>
      </c>
      <c r="G29" s="944"/>
      <c r="H29" s="944"/>
    </row>
    <row r="30" spans="1:8" ht="17.25">
      <c r="A30" s="152" t="s">
        <v>19</v>
      </c>
      <c r="B30" s="944" t="s">
        <v>13</v>
      </c>
      <c r="C30" s="944"/>
      <c r="D30" s="944"/>
      <c r="E30" s="152" t="s">
        <v>688</v>
      </c>
      <c r="F30" s="944" t="s">
        <v>689</v>
      </c>
      <c r="G30" s="944"/>
      <c r="H30" s="944"/>
    </row>
    <row r="31" spans="1:8" ht="17.25">
      <c r="A31" s="152"/>
      <c r="B31" s="944"/>
      <c r="C31" s="944"/>
      <c r="D31" s="944"/>
      <c r="E31" s="152" t="s">
        <v>690</v>
      </c>
      <c r="F31" s="944" t="s">
        <v>691</v>
      </c>
      <c r="G31" s="944"/>
      <c r="H31" s="944"/>
    </row>
    <row r="32" spans="1:8" ht="17.25">
      <c r="A32" s="152"/>
      <c r="B32" s="944"/>
      <c r="C32" s="944"/>
      <c r="D32" s="944"/>
      <c r="E32" s="152" t="s">
        <v>692</v>
      </c>
      <c r="F32" s="944" t="s">
        <v>133</v>
      </c>
      <c r="G32" s="944"/>
      <c r="H32" s="944"/>
    </row>
    <row r="33" spans="1:8">
      <c r="A33" s="17"/>
      <c r="B33" s="970"/>
      <c r="C33" s="970"/>
      <c r="D33" s="970"/>
      <c r="E33" s="17"/>
      <c r="F33" s="970"/>
      <c r="G33" s="970"/>
      <c r="H33" s="970"/>
    </row>
    <row r="34" spans="1:8" ht="24">
      <c r="A34" s="971" t="s">
        <v>24</v>
      </c>
      <c r="B34" s="971"/>
      <c r="C34" s="971"/>
      <c r="D34" s="971"/>
      <c r="E34" s="971"/>
      <c r="F34" s="971"/>
      <c r="G34" s="971"/>
      <c r="H34" s="971"/>
    </row>
    <row r="35" spans="1:8" ht="20.25" customHeight="1">
      <c r="A35" s="972" t="s">
        <v>693</v>
      </c>
      <c r="B35" s="973"/>
      <c r="C35" s="973"/>
      <c r="D35" s="974"/>
      <c r="E35" s="972" t="s">
        <v>713</v>
      </c>
      <c r="F35" s="973"/>
      <c r="G35" s="973"/>
      <c r="H35" s="974"/>
    </row>
    <row r="36" spans="1:8" ht="19.5" customHeight="1">
      <c r="A36" s="975" t="s">
        <v>694</v>
      </c>
      <c r="B36" s="976"/>
      <c r="C36" s="976"/>
      <c r="D36" s="979"/>
      <c r="E36" s="966" t="s">
        <v>714</v>
      </c>
      <c r="F36" s="967"/>
      <c r="G36" s="967"/>
      <c r="H36" s="969"/>
    </row>
    <row r="37" spans="1:8" ht="16.5" customHeight="1">
      <c r="A37" s="975" t="s">
        <v>695</v>
      </c>
      <c r="B37" s="976"/>
      <c r="C37" s="976"/>
      <c r="D37" s="979"/>
      <c r="E37" s="975" t="s">
        <v>724</v>
      </c>
      <c r="F37" s="976"/>
      <c r="G37" s="976"/>
      <c r="H37" s="977"/>
    </row>
    <row r="38" spans="1:8" ht="17.25" customHeight="1">
      <c r="A38" s="972" t="s">
        <v>696</v>
      </c>
      <c r="B38" s="1039"/>
      <c r="C38" s="1039"/>
      <c r="D38" s="1040"/>
      <c r="E38" s="1071" t="s">
        <v>715</v>
      </c>
      <c r="F38" s="1072"/>
      <c r="G38" s="1072"/>
      <c r="H38" s="1073"/>
    </row>
    <row r="39" spans="1:8" ht="16.5" customHeight="1">
      <c r="A39" s="975" t="s">
        <v>697</v>
      </c>
      <c r="B39" s="976"/>
      <c r="C39" s="976"/>
      <c r="D39" s="979"/>
      <c r="E39" s="1054" t="s">
        <v>716</v>
      </c>
      <c r="F39" s="1055"/>
      <c r="G39" s="1055"/>
      <c r="H39" s="1056"/>
    </row>
    <row r="40" spans="1:8" ht="17.25" customHeight="1">
      <c r="A40" s="975" t="s">
        <v>698</v>
      </c>
      <c r="B40" s="976"/>
      <c r="C40" s="976"/>
      <c r="D40" s="979"/>
      <c r="E40" s="1010" t="s">
        <v>717</v>
      </c>
      <c r="F40" s="1011"/>
      <c r="G40" s="1011"/>
      <c r="H40" s="1012"/>
    </row>
    <row r="41" spans="1:8" ht="17.25" customHeight="1">
      <c r="A41" s="972" t="s">
        <v>699</v>
      </c>
      <c r="B41" s="973"/>
      <c r="C41" s="973"/>
      <c r="D41" s="974"/>
      <c r="E41" s="975" t="s">
        <v>718</v>
      </c>
      <c r="F41" s="976"/>
      <c r="G41" s="976"/>
      <c r="H41" s="977"/>
    </row>
    <row r="42" spans="1:8" ht="17.25" customHeight="1">
      <c r="A42" s="966" t="s">
        <v>700</v>
      </c>
      <c r="B42" s="967"/>
      <c r="C42" s="967"/>
      <c r="D42" s="969"/>
      <c r="E42" s="1010" t="s">
        <v>719</v>
      </c>
      <c r="F42" s="1011"/>
      <c r="G42" s="1011"/>
      <c r="H42" s="1012"/>
    </row>
    <row r="43" spans="1:8" ht="17.25" customHeight="1">
      <c r="A43" s="966" t="s">
        <v>701</v>
      </c>
      <c r="B43" s="967"/>
      <c r="C43" s="967"/>
      <c r="D43" s="969"/>
      <c r="E43" s="158" t="s">
        <v>720</v>
      </c>
      <c r="F43" s="155"/>
      <c r="G43" s="155"/>
      <c r="H43" s="156"/>
    </row>
    <row r="44" spans="1:8" ht="17.25" customHeight="1">
      <c r="A44" s="966" t="s">
        <v>702</v>
      </c>
      <c r="B44" s="967"/>
      <c r="C44" s="967"/>
      <c r="D44" s="969"/>
      <c r="E44" s="975"/>
      <c r="F44" s="976"/>
      <c r="G44" s="976"/>
      <c r="H44" s="977"/>
    </row>
    <row r="45" spans="1:8" ht="17.25" customHeight="1">
      <c r="A45" s="972" t="s">
        <v>703</v>
      </c>
      <c r="B45" s="973"/>
      <c r="C45" s="973"/>
      <c r="D45" s="974"/>
      <c r="E45" s="1010"/>
      <c r="F45" s="1069"/>
      <c r="G45" s="1069"/>
      <c r="H45" s="1070"/>
    </row>
    <row r="46" spans="1:8" ht="17.25" customHeight="1">
      <c r="A46" s="966" t="s">
        <v>704</v>
      </c>
      <c r="B46" s="967"/>
      <c r="C46" s="967"/>
      <c r="D46" s="969"/>
      <c r="E46" s="1057"/>
      <c r="F46" s="1058"/>
      <c r="G46" s="1058"/>
      <c r="H46" s="1059"/>
    </row>
    <row r="47" spans="1:8" ht="17.25" customHeight="1">
      <c r="A47" s="966" t="s">
        <v>705</v>
      </c>
      <c r="B47" s="967"/>
      <c r="C47" s="967"/>
      <c r="D47" s="969"/>
      <c r="E47" s="1060"/>
      <c r="F47" s="1061"/>
      <c r="G47" s="1061"/>
      <c r="H47" s="1062"/>
    </row>
    <row r="48" spans="1:8" ht="17.25" customHeight="1">
      <c r="A48" s="1046"/>
      <c r="B48" s="1046"/>
      <c r="C48" s="1046"/>
      <c r="D48" s="1047"/>
      <c r="E48" s="1057"/>
      <c r="F48" s="1058"/>
      <c r="G48" s="1058"/>
      <c r="H48" s="1059"/>
    </row>
    <row r="49" spans="1:8">
      <c r="A49" s="975"/>
      <c r="B49" s="976"/>
      <c r="C49" s="976"/>
      <c r="D49" s="977"/>
      <c r="E49" s="1034"/>
      <c r="F49" s="1035"/>
      <c r="G49" s="1035"/>
      <c r="H49" s="1036"/>
    </row>
    <row r="50" spans="1:8">
      <c r="A50" s="1048"/>
      <c r="B50" s="1049"/>
      <c r="C50" s="1049"/>
      <c r="D50" s="1050"/>
      <c r="E50" s="1028"/>
      <c r="F50" s="1029"/>
      <c r="G50" s="1029"/>
      <c r="H50" s="1030"/>
    </row>
    <row r="51" spans="1:8" s="21" customFormat="1" ht="22.5" customHeight="1">
      <c r="A51" s="1013" t="s">
        <v>706</v>
      </c>
      <c r="B51" s="1013"/>
      <c r="C51" s="1013"/>
      <c r="D51" s="1013"/>
      <c r="E51" s="1013"/>
      <c r="F51" s="1014"/>
      <c r="G51" s="69"/>
      <c r="H51" s="68"/>
    </row>
    <row r="52" spans="1:8" s="59" customFormat="1">
      <c r="A52" s="1007" t="s">
        <v>707</v>
      </c>
      <c r="B52" s="61" t="s">
        <v>708</v>
      </c>
      <c r="C52" s="60" t="s">
        <v>709</v>
      </c>
      <c r="D52" s="60" t="s">
        <v>710</v>
      </c>
      <c r="E52" s="1007" t="s">
        <v>711</v>
      </c>
      <c r="F52" s="61" t="s">
        <v>708</v>
      </c>
      <c r="G52" s="60" t="s">
        <v>709</v>
      </c>
      <c r="H52" s="60" t="s">
        <v>710</v>
      </c>
    </row>
    <row r="53" spans="1:8">
      <c r="A53" s="1008"/>
      <c r="B53" s="64"/>
      <c r="C53" s="63"/>
      <c r="D53" s="60"/>
      <c r="E53" s="1008"/>
      <c r="F53" s="64"/>
      <c r="G53" s="63"/>
      <c r="H53" s="60"/>
    </row>
    <row r="54" spans="1:8">
      <c r="A54" s="1008"/>
      <c r="B54" s="62"/>
      <c r="C54" s="63"/>
      <c r="D54" s="60"/>
      <c r="E54" s="1008"/>
      <c r="F54" s="64"/>
      <c r="G54" s="63"/>
      <c r="H54" s="60"/>
    </row>
    <row r="55" spans="1:8">
      <c r="A55" s="1008"/>
      <c r="B55" s="62"/>
      <c r="C55" s="63"/>
      <c r="D55" s="60"/>
      <c r="E55" s="1008"/>
      <c r="F55" s="64"/>
      <c r="G55" s="63"/>
      <c r="H55" s="114"/>
    </row>
    <row r="56" spans="1:8">
      <c r="A56" s="1008"/>
      <c r="B56" s="62"/>
      <c r="C56" s="63"/>
      <c r="D56" s="60"/>
      <c r="E56" s="1008"/>
      <c r="F56" s="64"/>
      <c r="G56" s="63"/>
      <c r="H56" s="62"/>
    </row>
    <row r="57" spans="1:8">
      <c r="A57" s="1008"/>
      <c r="B57" s="62"/>
      <c r="C57" s="63"/>
      <c r="D57" s="60"/>
      <c r="E57" s="1008"/>
      <c r="F57" s="62"/>
      <c r="G57" s="63"/>
      <c r="H57" s="62"/>
    </row>
    <row r="58" spans="1:8">
      <c r="A58" s="1009"/>
      <c r="B58" s="65" t="s">
        <v>712</v>
      </c>
      <c r="C58" s="66">
        <f>SUM(C53:C57)</f>
        <v>0</v>
      </c>
      <c r="D58" s="62"/>
      <c r="E58" s="1009"/>
      <c r="F58" s="65" t="s">
        <v>712</v>
      </c>
      <c r="G58" s="67">
        <f>SUM(G53:G57)</f>
        <v>0</v>
      </c>
      <c r="H58" s="62"/>
    </row>
  </sheetData>
  <mergeCells count="90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B23:C23"/>
    <mergeCell ref="F23:H23"/>
    <mergeCell ref="B21:C21"/>
    <mergeCell ref="F21:H21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45:D45"/>
    <mergeCell ref="E45:H45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A44:D44"/>
    <mergeCell ref="E44:H44"/>
    <mergeCell ref="A52:A58"/>
    <mergeCell ref="E52:E58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H58"/>
  <sheetViews>
    <sheetView topLeftCell="A19" zoomScaleNormal="100" workbookViewId="0">
      <selection activeCell="J47" sqref="J47"/>
    </sheetView>
  </sheetViews>
  <sheetFormatPr defaultRowHeight="16.5"/>
  <cols>
    <col min="1" max="1" width="9" style="163"/>
    <col min="2" max="2" width="10.25" style="163" customWidth="1"/>
    <col min="3" max="3" width="11.375" style="163" customWidth="1"/>
    <col min="4" max="4" width="21.5" style="163" customWidth="1"/>
    <col min="5" max="5" width="10.25" style="163" customWidth="1"/>
    <col min="6" max="6" width="9.875" style="163" bestFit="1" customWidth="1"/>
    <col min="7" max="7" width="18.125" style="163" customWidth="1"/>
    <col min="8" max="8" width="34.75" style="163" customWidth="1"/>
    <col min="9" max="10" width="9" style="163"/>
    <col min="11" max="11" width="9.5" style="163" bestFit="1" customWidth="1"/>
    <col min="12" max="16384" width="9" style="163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159"/>
      <c r="B3" s="159"/>
      <c r="C3" s="159"/>
      <c r="D3" s="159"/>
      <c r="E3" s="159"/>
      <c r="F3" s="159"/>
      <c r="G3" s="942" t="s">
        <v>726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5</v>
      </c>
      <c r="C8" s="944"/>
      <c r="D8" s="160" t="s">
        <v>6</v>
      </c>
      <c r="E8" s="160" t="s">
        <v>7</v>
      </c>
      <c r="F8" s="944" t="s">
        <v>8</v>
      </c>
      <c r="G8" s="944"/>
      <c r="H8" s="944"/>
    </row>
    <row r="9" spans="1:8" ht="17.25" customHeight="1">
      <c r="A9" s="944"/>
      <c r="B9" s="946">
        <v>0.44791666666666669</v>
      </c>
      <c r="C9" s="947"/>
      <c r="D9" s="8" t="s">
        <v>721</v>
      </c>
      <c r="E9" s="160">
        <v>8</v>
      </c>
      <c r="F9" s="944"/>
      <c r="G9" s="944"/>
      <c r="H9" s="944"/>
    </row>
    <row r="10" spans="1:8" ht="17.25">
      <c r="A10" s="944"/>
      <c r="B10" s="946">
        <v>0.5</v>
      </c>
      <c r="C10" s="948"/>
      <c r="D10" s="8" t="s">
        <v>730</v>
      </c>
      <c r="E10" s="9">
        <v>6</v>
      </c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160"/>
      <c r="E12" s="160"/>
      <c r="F12" s="944"/>
      <c r="G12" s="944"/>
      <c r="H12" s="944"/>
    </row>
    <row r="13" spans="1:8" ht="17.25">
      <c r="A13" s="944"/>
      <c r="B13" s="946"/>
      <c r="C13" s="947"/>
      <c r="D13" s="51"/>
      <c r="E13" s="160"/>
      <c r="F13" s="952"/>
      <c r="G13" s="953"/>
      <c r="H13" s="954"/>
    </row>
    <row r="14" spans="1:8" ht="17.25">
      <c r="A14" s="945"/>
      <c r="B14" s="946"/>
      <c r="C14" s="947"/>
      <c r="D14" s="12"/>
      <c r="E14" s="161"/>
      <c r="F14" s="950"/>
      <c r="G14" s="950"/>
      <c r="H14" s="950"/>
    </row>
    <row r="15" spans="1:8" ht="17.25">
      <c r="A15" s="945" t="s">
        <v>9</v>
      </c>
      <c r="B15" s="946">
        <v>0.3125</v>
      </c>
      <c r="C15" s="948"/>
      <c r="D15" s="12" t="s">
        <v>733</v>
      </c>
      <c r="E15" s="160">
        <v>2</v>
      </c>
      <c r="F15" s="952"/>
      <c r="G15" s="953"/>
      <c r="H15" s="954"/>
    </row>
    <row r="16" spans="1:8" ht="17.25">
      <c r="A16" s="945"/>
      <c r="B16" s="946">
        <v>0.27083333333333331</v>
      </c>
      <c r="C16" s="948"/>
      <c r="D16" s="14" t="s">
        <v>732</v>
      </c>
      <c r="E16" s="161">
        <v>4</v>
      </c>
      <c r="F16" s="950"/>
      <c r="G16" s="950"/>
      <c r="H16" s="950"/>
    </row>
    <row r="17" spans="1:8" ht="17.25">
      <c r="A17" s="945"/>
      <c r="B17" s="946">
        <v>0.29166666666666669</v>
      </c>
      <c r="C17" s="948"/>
      <c r="D17" s="162" t="s">
        <v>731</v>
      </c>
      <c r="E17" s="160">
        <v>4</v>
      </c>
      <c r="F17" s="955"/>
      <c r="G17" s="955"/>
      <c r="H17" s="955"/>
    </row>
    <row r="18" spans="1:8" ht="17.25" customHeight="1">
      <c r="A18" s="945"/>
      <c r="B18" s="1037"/>
      <c r="C18" s="1038"/>
      <c r="D18" s="162"/>
      <c r="E18" s="160"/>
      <c r="F18" s="944"/>
      <c r="G18" s="944"/>
      <c r="H18" s="944"/>
    </row>
    <row r="19" spans="1:8" ht="17.25">
      <c r="A19" s="945"/>
      <c r="B19" s="949"/>
      <c r="C19" s="949"/>
      <c r="D19" s="162"/>
      <c r="E19" s="160"/>
      <c r="F19" s="944"/>
      <c r="G19" s="944"/>
      <c r="H19" s="944"/>
    </row>
    <row r="20" spans="1:8" ht="17.25">
      <c r="A20" s="945"/>
      <c r="B20" s="949"/>
      <c r="C20" s="950"/>
      <c r="D20" s="16"/>
      <c r="E20" s="160"/>
      <c r="F20" s="944"/>
      <c r="G20" s="944"/>
      <c r="H20" s="944"/>
    </row>
    <row r="21" spans="1:8" ht="17.25">
      <c r="A21" s="945"/>
      <c r="B21" s="949"/>
      <c r="C21" s="950"/>
      <c r="D21" s="16"/>
      <c r="E21" s="160"/>
      <c r="F21" s="945"/>
      <c r="G21" s="965"/>
      <c r="H21" s="947"/>
    </row>
    <row r="22" spans="1:8" ht="17.25">
      <c r="A22" s="945"/>
      <c r="B22" s="949"/>
      <c r="C22" s="949"/>
      <c r="D22" s="162"/>
      <c r="E22" s="160"/>
      <c r="F22" s="945"/>
      <c r="G22" s="965"/>
      <c r="H22" s="947"/>
    </row>
    <row r="23" spans="1:8" ht="17.25">
      <c r="A23" s="945"/>
      <c r="B23" s="949"/>
      <c r="C23" s="950"/>
      <c r="D23" s="16"/>
      <c r="E23" s="160"/>
      <c r="F23" s="944"/>
      <c r="G23" s="944"/>
      <c r="H23" s="944"/>
    </row>
    <row r="24" spans="1:8" ht="17.25" customHeight="1">
      <c r="A24" s="956" t="s">
        <v>727</v>
      </c>
      <c r="B24" s="957"/>
      <c r="C24" s="957"/>
      <c r="D24" s="958"/>
      <c r="E24" s="962" t="s">
        <v>742</v>
      </c>
      <c r="F24" s="963"/>
      <c r="G24" s="963"/>
      <c r="H24" s="964"/>
    </row>
    <row r="25" spans="1:8" ht="17.25" customHeight="1">
      <c r="A25" s="959"/>
      <c r="B25" s="960"/>
      <c r="C25" s="960"/>
      <c r="D25" s="961"/>
      <c r="E25" s="959"/>
      <c r="F25" s="960"/>
      <c r="G25" s="960"/>
      <c r="H25" s="961"/>
    </row>
    <row r="26" spans="1:8" ht="17.25">
      <c r="A26" s="160" t="s">
        <v>10</v>
      </c>
      <c r="B26" s="944" t="s">
        <v>729</v>
      </c>
      <c r="C26" s="944"/>
      <c r="D26" s="944"/>
      <c r="E26" s="160" t="s">
        <v>11</v>
      </c>
      <c r="F26" s="945" t="s">
        <v>747</v>
      </c>
      <c r="G26" s="965"/>
      <c r="H26" s="947"/>
    </row>
    <row r="27" spans="1:8" ht="17.25">
      <c r="A27" s="160" t="s">
        <v>12</v>
      </c>
      <c r="B27" s="944" t="s">
        <v>728</v>
      </c>
      <c r="C27" s="944"/>
      <c r="D27" s="944"/>
      <c r="E27" s="160" t="s">
        <v>14</v>
      </c>
      <c r="F27" s="944" t="s">
        <v>746</v>
      </c>
      <c r="G27" s="944"/>
      <c r="H27" s="944"/>
    </row>
    <row r="28" spans="1:8" ht="17.25">
      <c r="A28" s="160" t="s">
        <v>15</v>
      </c>
      <c r="B28" s="944" t="s">
        <v>13</v>
      </c>
      <c r="C28" s="944"/>
      <c r="D28" s="944"/>
      <c r="E28" s="160" t="s">
        <v>16</v>
      </c>
      <c r="F28" s="944"/>
      <c r="G28" s="944"/>
      <c r="H28" s="944"/>
    </row>
    <row r="29" spans="1:8" ht="17.25" customHeight="1">
      <c r="A29" s="160" t="s">
        <v>17</v>
      </c>
      <c r="B29" s="944" t="s">
        <v>628</v>
      </c>
      <c r="C29" s="944"/>
      <c r="D29" s="944"/>
      <c r="E29" s="160" t="s">
        <v>18</v>
      </c>
      <c r="F29" s="944" t="s">
        <v>744</v>
      </c>
      <c r="G29" s="944"/>
      <c r="H29" s="944"/>
    </row>
    <row r="30" spans="1:8" ht="17.25">
      <c r="A30" s="160" t="s">
        <v>19</v>
      </c>
      <c r="B30" s="944" t="s">
        <v>13</v>
      </c>
      <c r="C30" s="944"/>
      <c r="D30" s="944"/>
      <c r="E30" s="160" t="s">
        <v>688</v>
      </c>
      <c r="F30" s="944" t="s">
        <v>744</v>
      </c>
      <c r="G30" s="944"/>
      <c r="H30" s="944"/>
    </row>
    <row r="31" spans="1:8" ht="17.25">
      <c r="A31" s="160"/>
      <c r="B31" s="944"/>
      <c r="C31" s="944"/>
      <c r="D31" s="944"/>
      <c r="E31" s="160" t="s">
        <v>690</v>
      </c>
      <c r="F31" s="944" t="s">
        <v>745</v>
      </c>
      <c r="G31" s="944"/>
      <c r="H31" s="944"/>
    </row>
    <row r="32" spans="1:8" ht="17.25">
      <c r="A32" s="160"/>
      <c r="B32" s="944"/>
      <c r="C32" s="944"/>
      <c r="D32" s="944"/>
      <c r="E32" s="160" t="s">
        <v>692</v>
      </c>
      <c r="F32" s="944" t="s">
        <v>743</v>
      </c>
      <c r="G32" s="944"/>
      <c r="H32" s="944"/>
    </row>
    <row r="33" spans="1:8">
      <c r="A33" s="17"/>
      <c r="B33" s="970"/>
      <c r="C33" s="970"/>
      <c r="D33" s="970"/>
      <c r="E33" s="17"/>
      <c r="F33" s="970"/>
      <c r="G33" s="970"/>
      <c r="H33" s="970"/>
    </row>
    <row r="34" spans="1:8" ht="24">
      <c r="A34" s="971" t="s">
        <v>24</v>
      </c>
      <c r="B34" s="971"/>
      <c r="C34" s="971"/>
      <c r="D34" s="971"/>
      <c r="E34" s="971"/>
      <c r="F34" s="971"/>
      <c r="G34" s="971"/>
      <c r="H34" s="971"/>
    </row>
    <row r="35" spans="1:8" ht="20.25" customHeight="1">
      <c r="A35" s="972" t="s">
        <v>734</v>
      </c>
      <c r="B35" s="973"/>
      <c r="C35" s="973"/>
      <c r="D35" s="974"/>
      <c r="E35" s="1086" t="s">
        <v>752</v>
      </c>
      <c r="F35" s="1087"/>
      <c r="G35" s="1087"/>
      <c r="H35" s="1088"/>
    </row>
    <row r="36" spans="1:8" ht="19.5" customHeight="1">
      <c r="A36" s="975" t="s">
        <v>735</v>
      </c>
      <c r="B36" s="976"/>
      <c r="C36" s="976"/>
      <c r="D36" s="979"/>
      <c r="E36" s="165"/>
      <c r="F36" s="22"/>
      <c r="G36" s="22"/>
      <c r="H36" s="164"/>
    </row>
    <row r="37" spans="1:8" ht="16.5" customHeight="1">
      <c r="A37" s="975"/>
      <c r="B37" s="976"/>
      <c r="C37" s="976"/>
      <c r="D37" s="979"/>
      <c r="E37" s="1082" t="s">
        <v>748</v>
      </c>
      <c r="F37" s="973"/>
      <c r="G37" s="973"/>
      <c r="H37" s="1015"/>
    </row>
    <row r="38" spans="1:8" ht="17.25" customHeight="1">
      <c r="A38" s="972" t="s">
        <v>736</v>
      </c>
      <c r="B38" s="1039"/>
      <c r="C38" s="1039"/>
      <c r="D38" s="1040"/>
      <c r="E38" s="972" t="s">
        <v>749</v>
      </c>
      <c r="F38" s="973"/>
      <c r="G38" s="973"/>
      <c r="H38" s="1015"/>
    </row>
    <row r="39" spans="1:8" ht="16.5" customHeight="1">
      <c r="A39" s="975" t="s">
        <v>737</v>
      </c>
      <c r="B39" s="976"/>
      <c r="C39" s="976"/>
      <c r="D39" s="979"/>
      <c r="E39" s="22"/>
      <c r="F39" s="22"/>
      <c r="G39" s="22"/>
      <c r="H39" s="164"/>
    </row>
    <row r="40" spans="1:8" ht="17.25" customHeight="1">
      <c r="A40" s="975" t="s">
        <v>738</v>
      </c>
      <c r="B40" s="976"/>
      <c r="C40" s="976"/>
      <c r="D40" s="979"/>
      <c r="E40" s="1071" t="s">
        <v>750</v>
      </c>
      <c r="F40" s="1072"/>
      <c r="G40" s="1072"/>
      <c r="H40" s="1083"/>
    </row>
    <row r="41" spans="1:8" ht="17.25" customHeight="1">
      <c r="A41" s="972" t="s">
        <v>739</v>
      </c>
      <c r="B41" s="973"/>
      <c r="C41" s="973"/>
      <c r="D41" s="974"/>
      <c r="E41" s="1077" t="s">
        <v>751</v>
      </c>
      <c r="F41" s="1084"/>
      <c r="G41" s="1084"/>
      <c r="H41" s="1085"/>
    </row>
    <row r="42" spans="1:8" ht="17.25" customHeight="1">
      <c r="A42" s="966" t="s">
        <v>740</v>
      </c>
      <c r="B42" s="967"/>
      <c r="C42" s="967"/>
      <c r="D42" s="969"/>
      <c r="E42" s="22"/>
      <c r="F42" s="22"/>
      <c r="G42" s="22"/>
      <c r="H42" s="164"/>
    </row>
    <row r="43" spans="1:8" ht="17.25" customHeight="1">
      <c r="A43" s="966" t="s">
        <v>741</v>
      </c>
      <c r="B43" s="967"/>
      <c r="C43" s="967"/>
      <c r="D43" s="969"/>
      <c r="E43" s="172" t="s">
        <v>753</v>
      </c>
      <c r="F43" s="173"/>
      <c r="G43" s="173"/>
      <c r="H43" s="174"/>
    </row>
    <row r="44" spans="1:8" ht="17.25" customHeight="1">
      <c r="A44" s="966"/>
      <c r="B44" s="967"/>
      <c r="C44" s="967"/>
      <c r="D44" s="969"/>
      <c r="E44" s="165" t="s">
        <v>754</v>
      </c>
      <c r="F44" s="22"/>
      <c r="G44" s="22"/>
      <c r="H44" s="164"/>
    </row>
    <row r="45" spans="1:8" ht="17.25" customHeight="1">
      <c r="A45" s="966"/>
      <c r="B45" s="967"/>
      <c r="C45" s="967"/>
      <c r="D45" s="969"/>
      <c r="E45" s="1010"/>
      <c r="F45" s="1080"/>
      <c r="G45" s="1080"/>
      <c r="H45" s="1081"/>
    </row>
    <row r="46" spans="1:8" ht="17.25" customHeight="1">
      <c r="A46" s="966"/>
      <c r="B46" s="967"/>
      <c r="C46" s="967"/>
      <c r="D46" s="969"/>
      <c r="E46" s="1057"/>
      <c r="F46" s="1074"/>
      <c r="G46" s="1074"/>
      <c r="H46" s="1075"/>
    </row>
    <row r="47" spans="1:8" ht="17.25" customHeight="1">
      <c r="A47" s="966"/>
      <c r="B47" s="967"/>
      <c r="C47" s="967"/>
      <c r="D47" s="969"/>
      <c r="E47" s="1060"/>
      <c r="F47" s="1061"/>
      <c r="G47" s="1061"/>
      <c r="H47" s="1076"/>
    </row>
    <row r="48" spans="1:8" ht="17.25" customHeight="1">
      <c r="A48" s="1046"/>
      <c r="B48" s="1046"/>
      <c r="C48" s="1046"/>
      <c r="D48" s="1047"/>
      <c r="E48" s="1077" t="s">
        <v>755</v>
      </c>
      <c r="F48" s="1078"/>
      <c r="G48" s="1078"/>
      <c r="H48" s="1079"/>
    </row>
    <row r="49" spans="1:8">
      <c r="A49" s="975"/>
      <c r="B49" s="976"/>
      <c r="C49" s="976"/>
      <c r="D49" s="977"/>
      <c r="E49" s="1034" t="s">
        <v>757</v>
      </c>
      <c r="F49" s="1035"/>
      <c r="G49" s="1035"/>
      <c r="H49" s="1036"/>
    </row>
    <row r="50" spans="1:8">
      <c r="A50" s="1048"/>
      <c r="B50" s="1049"/>
      <c r="C50" s="1049"/>
      <c r="D50" s="1050"/>
      <c r="E50" s="1028" t="s">
        <v>756</v>
      </c>
      <c r="F50" s="1029"/>
      <c r="G50" s="1029"/>
      <c r="H50" s="1030"/>
    </row>
    <row r="51" spans="1:8" s="21" customFormat="1" ht="22.5" customHeight="1">
      <c r="A51" s="1013" t="s">
        <v>262</v>
      </c>
      <c r="B51" s="1013"/>
      <c r="C51" s="1013"/>
      <c r="D51" s="1013"/>
      <c r="E51" s="1013"/>
      <c r="F51" s="1014"/>
      <c r="G51" s="69"/>
      <c r="H51" s="68"/>
    </row>
    <row r="52" spans="1:8" s="59" customFormat="1">
      <c r="A52" s="1007" t="s">
        <v>446</v>
      </c>
      <c r="B52" s="61" t="s">
        <v>253</v>
      </c>
      <c r="C52" s="60" t="s">
        <v>254</v>
      </c>
      <c r="D52" s="60" t="s">
        <v>256</v>
      </c>
      <c r="E52" s="1007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08"/>
      <c r="B53" s="64"/>
      <c r="C53" s="63"/>
      <c r="D53" s="60"/>
      <c r="E53" s="1008"/>
      <c r="F53" s="64"/>
      <c r="G53" s="63"/>
      <c r="H53" s="60"/>
    </row>
    <row r="54" spans="1:8">
      <c r="A54" s="1008"/>
      <c r="B54" s="62"/>
      <c r="C54" s="63"/>
      <c r="D54" s="60"/>
      <c r="E54" s="1008"/>
      <c r="F54" s="64"/>
      <c r="G54" s="63"/>
      <c r="H54" s="60"/>
    </row>
    <row r="55" spans="1:8">
      <c r="A55" s="1008"/>
      <c r="B55" s="62"/>
      <c r="C55" s="63"/>
      <c r="D55" s="60"/>
      <c r="E55" s="1008"/>
      <c r="F55" s="64"/>
      <c r="G55" s="63"/>
      <c r="H55" s="114"/>
    </row>
    <row r="56" spans="1:8">
      <c r="A56" s="1008"/>
      <c r="B56" s="62"/>
      <c r="C56" s="63"/>
      <c r="D56" s="60"/>
      <c r="E56" s="1008"/>
      <c r="F56" s="64"/>
      <c r="G56" s="63"/>
      <c r="H56" s="62"/>
    </row>
    <row r="57" spans="1:8">
      <c r="A57" s="1008"/>
      <c r="B57" s="62"/>
      <c r="C57" s="63"/>
      <c r="D57" s="60"/>
      <c r="E57" s="1008"/>
      <c r="F57" s="62"/>
      <c r="G57" s="63"/>
      <c r="H57" s="62"/>
    </row>
    <row r="58" spans="1:8">
      <c r="A58" s="1009"/>
      <c r="B58" s="65" t="s">
        <v>260</v>
      </c>
      <c r="C58" s="66">
        <f>SUM(C53:C57)</f>
        <v>0</v>
      </c>
      <c r="D58" s="62"/>
      <c r="E58" s="1009"/>
      <c r="F58" s="65" t="s">
        <v>260</v>
      </c>
      <c r="G58" s="67">
        <f>SUM(G53:G57)</f>
        <v>0</v>
      </c>
      <c r="H58" s="62"/>
    </row>
  </sheetData>
  <mergeCells count="86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B23:C23"/>
    <mergeCell ref="F23:H23"/>
    <mergeCell ref="B21:C21"/>
    <mergeCell ref="F21:H21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9:D39"/>
    <mergeCell ref="A40:D40"/>
    <mergeCell ref="A41:D41"/>
    <mergeCell ref="A36:D36"/>
    <mergeCell ref="E37:H37"/>
    <mergeCell ref="A37:D37"/>
    <mergeCell ref="E38:H38"/>
    <mergeCell ref="A38:D38"/>
    <mergeCell ref="E40:H40"/>
    <mergeCell ref="E41:H41"/>
    <mergeCell ref="A42:D42"/>
    <mergeCell ref="A43:D43"/>
    <mergeCell ref="A44:D44"/>
    <mergeCell ref="A45:D45"/>
    <mergeCell ref="E45:H45"/>
    <mergeCell ref="A52:A58"/>
    <mergeCell ref="E52:E58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H58"/>
  <sheetViews>
    <sheetView topLeftCell="A19" zoomScaleNormal="100" workbookViewId="0">
      <selection activeCell="E40" sqref="E40:H40"/>
    </sheetView>
  </sheetViews>
  <sheetFormatPr defaultRowHeight="16.5"/>
  <cols>
    <col min="1" max="1" width="9" style="170"/>
    <col min="2" max="2" width="10.25" style="170" customWidth="1"/>
    <col min="3" max="3" width="11.375" style="170" customWidth="1"/>
    <col min="4" max="4" width="21.5" style="170" customWidth="1"/>
    <col min="5" max="5" width="10.25" style="170" customWidth="1"/>
    <col min="6" max="6" width="9.875" style="170" bestFit="1" customWidth="1"/>
    <col min="7" max="7" width="18.125" style="170" customWidth="1"/>
    <col min="8" max="8" width="34.75" style="170" customWidth="1"/>
    <col min="9" max="10" width="9" style="170"/>
    <col min="11" max="11" width="9.5" style="170" bestFit="1" customWidth="1"/>
    <col min="12" max="16384" width="9" style="170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166"/>
      <c r="B3" s="166"/>
      <c r="C3" s="166"/>
      <c r="D3" s="166"/>
      <c r="E3" s="166"/>
      <c r="F3" s="166"/>
      <c r="G3" s="942" t="s">
        <v>758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5</v>
      </c>
      <c r="C8" s="944"/>
      <c r="D8" s="167" t="s">
        <v>6</v>
      </c>
      <c r="E8" s="167" t="s">
        <v>7</v>
      </c>
      <c r="F8" s="944" t="s">
        <v>8</v>
      </c>
      <c r="G8" s="944"/>
      <c r="H8" s="944"/>
    </row>
    <row r="9" spans="1:8" ht="17.25" customHeight="1">
      <c r="A9" s="944"/>
      <c r="B9" s="946" t="s">
        <v>759</v>
      </c>
      <c r="C9" s="947"/>
      <c r="D9" s="8">
        <v>0.5</v>
      </c>
      <c r="E9" s="167">
        <v>6</v>
      </c>
      <c r="F9" s="944"/>
      <c r="G9" s="944"/>
      <c r="H9" s="944"/>
    </row>
    <row r="10" spans="1:8" ht="17.25">
      <c r="A10" s="944"/>
      <c r="B10" s="946" t="s">
        <v>760</v>
      </c>
      <c r="C10" s="948"/>
      <c r="D10" s="8">
        <v>0.45833333333333331</v>
      </c>
      <c r="E10" s="9">
        <v>4</v>
      </c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167"/>
      <c r="E12" s="167"/>
      <c r="F12" s="944"/>
      <c r="G12" s="944"/>
      <c r="H12" s="944"/>
    </row>
    <row r="13" spans="1:8" ht="17.25">
      <c r="A13" s="944"/>
      <c r="B13" s="946"/>
      <c r="C13" s="947"/>
      <c r="D13" s="51"/>
      <c r="E13" s="167"/>
      <c r="F13" s="952"/>
      <c r="G13" s="953"/>
      <c r="H13" s="954"/>
    </row>
    <row r="14" spans="1:8" ht="17.25">
      <c r="A14" s="945"/>
      <c r="B14" s="946"/>
      <c r="C14" s="947"/>
      <c r="D14" s="12"/>
      <c r="E14" s="168"/>
      <c r="F14" s="950"/>
      <c r="G14" s="950"/>
      <c r="H14" s="950"/>
    </row>
    <row r="15" spans="1:8" ht="17.25">
      <c r="A15" s="945" t="s">
        <v>9</v>
      </c>
      <c r="B15" s="946" t="s">
        <v>761</v>
      </c>
      <c r="C15" s="948"/>
      <c r="D15" s="12">
        <v>0.29166666666666669</v>
      </c>
      <c r="E15" s="167">
        <v>5</v>
      </c>
      <c r="F15" s="952"/>
      <c r="G15" s="953"/>
      <c r="H15" s="954"/>
    </row>
    <row r="16" spans="1:8" ht="17.25">
      <c r="A16" s="945"/>
      <c r="B16" s="946" t="s">
        <v>762</v>
      </c>
      <c r="C16" s="948"/>
      <c r="D16" s="14">
        <v>0.3125</v>
      </c>
      <c r="E16" s="168">
        <v>2</v>
      </c>
      <c r="F16" s="950"/>
      <c r="G16" s="950"/>
      <c r="H16" s="950"/>
    </row>
    <row r="17" spans="1:8" ht="17.25">
      <c r="A17" s="945"/>
      <c r="B17" s="946" t="s">
        <v>763</v>
      </c>
      <c r="C17" s="948"/>
      <c r="D17" s="169">
        <v>0.27083333333333331</v>
      </c>
      <c r="E17" s="167">
        <v>2</v>
      </c>
      <c r="F17" s="955"/>
      <c r="G17" s="955"/>
      <c r="H17" s="955"/>
    </row>
    <row r="18" spans="1:8" ht="17.25" customHeight="1">
      <c r="A18" s="945"/>
      <c r="B18" s="1037" t="s">
        <v>764</v>
      </c>
      <c r="C18" s="1038"/>
      <c r="D18" s="169">
        <v>0.29166666666666669</v>
      </c>
      <c r="E18" s="167">
        <v>2</v>
      </c>
      <c r="F18" s="944"/>
      <c r="G18" s="944"/>
      <c r="H18" s="944"/>
    </row>
    <row r="19" spans="1:8" ht="17.25">
      <c r="A19" s="945"/>
      <c r="B19" s="949" t="s">
        <v>765</v>
      </c>
      <c r="C19" s="949"/>
      <c r="D19" s="169">
        <v>0.29166666666666669</v>
      </c>
      <c r="E19" s="167">
        <v>2</v>
      </c>
      <c r="F19" s="944"/>
      <c r="G19" s="944"/>
      <c r="H19" s="944"/>
    </row>
    <row r="20" spans="1:8" ht="17.25">
      <c r="A20" s="945"/>
      <c r="B20" s="949"/>
      <c r="C20" s="950"/>
      <c r="D20" s="16"/>
      <c r="E20" s="167"/>
      <c r="F20" s="944"/>
      <c r="G20" s="944"/>
      <c r="H20" s="944"/>
    </row>
    <row r="21" spans="1:8" ht="17.25">
      <c r="A21" s="945"/>
      <c r="B21" s="949"/>
      <c r="C21" s="950"/>
      <c r="D21" s="16"/>
      <c r="E21" s="167"/>
      <c r="F21" s="945"/>
      <c r="G21" s="965"/>
      <c r="H21" s="947"/>
    </row>
    <row r="22" spans="1:8" ht="17.25">
      <c r="A22" s="945"/>
      <c r="B22" s="949"/>
      <c r="C22" s="949"/>
      <c r="D22" s="169"/>
      <c r="E22" s="167"/>
      <c r="F22" s="945"/>
      <c r="G22" s="965"/>
      <c r="H22" s="947"/>
    </row>
    <row r="23" spans="1:8" ht="17.25">
      <c r="A23" s="945"/>
      <c r="B23" s="949"/>
      <c r="C23" s="950"/>
      <c r="D23" s="16"/>
      <c r="E23" s="167"/>
      <c r="F23" s="944"/>
      <c r="G23" s="944"/>
      <c r="H23" s="944"/>
    </row>
    <row r="24" spans="1:8" ht="17.25" customHeight="1">
      <c r="A24" s="956" t="s">
        <v>766</v>
      </c>
      <c r="B24" s="957"/>
      <c r="C24" s="957"/>
      <c r="D24" s="958"/>
      <c r="E24" s="962" t="s">
        <v>783</v>
      </c>
      <c r="F24" s="963"/>
      <c r="G24" s="963"/>
      <c r="H24" s="964"/>
    </row>
    <row r="25" spans="1:8" ht="17.25" customHeight="1">
      <c r="A25" s="959"/>
      <c r="B25" s="960"/>
      <c r="C25" s="960"/>
      <c r="D25" s="961"/>
      <c r="E25" s="959"/>
      <c r="F25" s="960"/>
      <c r="G25" s="960"/>
      <c r="H25" s="961"/>
    </row>
    <row r="26" spans="1:8" ht="17.25">
      <c r="A26" s="167" t="s">
        <v>10</v>
      </c>
      <c r="B26" s="944" t="s">
        <v>149</v>
      </c>
      <c r="C26" s="944"/>
      <c r="D26" s="944"/>
      <c r="E26" s="167" t="s">
        <v>11</v>
      </c>
      <c r="F26" s="945" t="s">
        <v>785</v>
      </c>
      <c r="G26" s="965"/>
      <c r="H26" s="947"/>
    </row>
    <row r="27" spans="1:8" ht="17.25">
      <c r="A27" s="167" t="s">
        <v>12</v>
      </c>
      <c r="B27" s="944" t="s">
        <v>767</v>
      </c>
      <c r="C27" s="944"/>
      <c r="D27" s="944"/>
      <c r="E27" s="167" t="s">
        <v>14</v>
      </c>
      <c r="F27" s="944" t="s">
        <v>786</v>
      </c>
      <c r="G27" s="944"/>
      <c r="H27" s="944"/>
    </row>
    <row r="28" spans="1:8" ht="17.25">
      <c r="A28" s="167" t="s">
        <v>15</v>
      </c>
      <c r="B28" s="944" t="s">
        <v>768</v>
      </c>
      <c r="C28" s="944"/>
      <c r="D28" s="944"/>
      <c r="E28" s="167" t="s">
        <v>16</v>
      </c>
      <c r="F28" s="944"/>
      <c r="G28" s="944"/>
      <c r="H28" s="944"/>
    </row>
    <row r="29" spans="1:8" ht="17.25" customHeight="1">
      <c r="A29" s="167" t="s">
        <v>17</v>
      </c>
      <c r="B29" s="944" t="s">
        <v>769</v>
      </c>
      <c r="C29" s="944"/>
      <c r="D29" s="944"/>
      <c r="E29" s="167" t="s">
        <v>18</v>
      </c>
      <c r="F29" s="944" t="s">
        <v>744</v>
      </c>
      <c r="G29" s="944"/>
      <c r="H29" s="944"/>
    </row>
    <row r="30" spans="1:8" ht="17.25">
      <c r="A30" s="167" t="s">
        <v>19</v>
      </c>
      <c r="B30" s="944" t="s">
        <v>13</v>
      </c>
      <c r="C30" s="944"/>
      <c r="D30" s="944"/>
      <c r="E30" s="167" t="s">
        <v>20</v>
      </c>
      <c r="F30" s="944" t="s">
        <v>784</v>
      </c>
      <c r="G30" s="944"/>
      <c r="H30" s="944"/>
    </row>
    <row r="31" spans="1:8" ht="17.25">
      <c r="A31" s="167"/>
      <c r="B31" s="944"/>
      <c r="C31" s="944"/>
      <c r="D31" s="944"/>
      <c r="E31" s="167" t="s">
        <v>21</v>
      </c>
      <c r="F31" s="944" t="s">
        <v>786</v>
      </c>
      <c r="G31" s="944"/>
      <c r="H31" s="944"/>
    </row>
    <row r="32" spans="1:8" ht="17.25">
      <c r="A32" s="167"/>
      <c r="B32" s="944"/>
      <c r="C32" s="944"/>
      <c r="D32" s="944"/>
      <c r="E32" s="167" t="s">
        <v>22</v>
      </c>
      <c r="F32" s="944" t="s">
        <v>743</v>
      </c>
      <c r="G32" s="944"/>
      <c r="H32" s="944"/>
    </row>
    <row r="33" spans="1:8">
      <c r="A33" s="17"/>
      <c r="B33" s="970"/>
      <c r="C33" s="970"/>
      <c r="D33" s="970"/>
      <c r="E33" s="17"/>
      <c r="F33" s="970"/>
      <c r="G33" s="970"/>
      <c r="H33" s="970"/>
    </row>
    <row r="34" spans="1:8" ht="24">
      <c r="A34" s="971" t="s">
        <v>24</v>
      </c>
      <c r="B34" s="971"/>
      <c r="C34" s="971"/>
      <c r="D34" s="971"/>
      <c r="E34" s="971"/>
      <c r="F34" s="971"/>
      <c r="G34" s="971"/>
      <c r="H34" s="971"/>
    </row>
    <row r="35" spans="1:8" ht="20.25" customHeight="1">
      <c r="A35" s="972" t="s">
        <v>770</v>
      </c>
      <c r="B35" s="973"/>
      <c r="C35" s="973"/>
      <c r="D35" s="974"/>
      <c r="E35" s="1086" t="s">
        <v>787</v>
      </c>
      <c r="F35" s="1087"/>
      <c r="G35" s="1087"/>
      <c r="H35" s="1088"/>
    </row>
    <row r="36" spans="1:8" ht="19.5" customHeight="1">
      <c r="A36" s="975" t="s">
        <v>771</v>
      </c>
      <c r="B36" s="976"/>
      <c r="C36" s="976"/>
      <c r="D36" s="979"/>
      <c r="E36" s="175" t="s">
        <v>788</v>
      </c>
      <c r="F36" s="22"/>
      <c r="G36" s="22"/>
      <c r="H36" s="171"/>
    </row>
    <row r="37" spans="1:8" ht="16.5" customHeight="1">
      <c r="A37" s="975" t="s">
        <v>772</v>
      </c>
      <c r="B37" s="976"/>
      <c r="C37" s="976"/>
      <c r="D37" s="979"/>
      <c r="E37" s="978" t="s">
        <v>789</v>
      </c>
      <c r="F37" s="976"/>
      <c r="G37" s="976"/>
      <c r="H37" s="979"/>
    </row>
    <row r="38" spans="1:8" ht="17.25" customHeight="1">
      <c r="A38" s="972" t="s">
        <v>773</v>
      </c>
      <c r="B38" s="1039"/>
      <c r="C38" s="1039"/>
      <c r="D38" s="1040"/>
      <c r="E38" s="972" t="s">
        <v>790</v>
      </c>
      <c r="F38" s="973"/>
      <c r="G38" s="973"/>
      <c r="H38" s="1015"/>
    </row>
    <row r="39" spans="1:8" ht="16.5" customHeight="1">
      <c r="A39" s="975" t="s">
        <v>774</v>
      </c>
      <c r="B39" s="976"/>
      <c r="C39" s="976"/>
      <c r="D39" s="979"/>
      <c r="E39" s="1097" t="s">
        <v>791</v>
      </c>
      <c r="F39" s="1098"/>
      <c r="G39" s="1098"/>
      <c r="H39" s="1099"/>
    </row>
    <row r="40" spans="1:8" ht="17.25" customHeight="1">
      <c r="A40" s="972" t="s">
        <v>778</v>
      </c>
      <c r="B40" s="1039"/>
      <c r="C40" s="1039"/>
      <c r="D40" s="1040"/>
      <c r="E40" s="1051"/>
      <c r="F40" s="1052"/>
      <c r="G40" s="1052"/>
      <c r="H40" s="1100"/>
    </row>
    <row r="41" spans="1:8" ht="17.25" customHeight="1">
      <c r="A41" s="966" t="s">
        <v>779</v>
      </c>
      <c r="B41" s="967"/>
      <c r="C41" s="967"/>
      <c r="D41" s="969"/>
      <c r="E41" s="1089"/>
      <c r="F41" s="1065"/>
      <c r="G41" s="1065"/>
      <c r="H41" s="1101"/>
    </row>
    <row r="42" spans="1:8" ht="17.25" customHeight="1">
      <c r="A42" s="966" t="s">
        <v>780</v>
      </c>
      <c r="B42" s="967"/>
      <c r="C42" s="967"/>
      <c r="D42" s="969"/>
      <c r="E42" s="183"/>
      <c r="F42" s="183"/>
      <c r="G42" s="183"/>
      <c r="H42" s="184"/>
    </row>
    <row r="43" spans="1:8" ht="17.25" customHeight="1">
      <c r="A43" s="966" t="s">
        <v>781</v>
      </c>
      <c r="B43" s="967"/>
      <c r="C43" s="967"/>
      <c r="D43" s="969"/>
      <c r="E43" s="185"/>
      <c r="F43" s="183"/>
      <c r="G43" s="183"/>
      <c r="H43" s="184"/>
    </row>
    <row r="44" spans="1:8" ht="17.25" customHeight="1">
      <c r="A44" s="966" t="s">
        <v>782</v>
      </c>
      <c r="B44" s="967"/>
      <c r="C44" s="967"/>
      <c r="D44" s="969"/>
      <c r="E44" s="185"/>
      <c r="F44" s="183"/>
      <c r="G44" s="183"/>
      <c r="H44" s="184"/>
    </row>
    <row r="45" spans="1:8" ht="17.25" customHeight="1">
      <c r="A45" s="972" t="s">
        <v>777</v>
      </c>
      <c r="B45" s="973"/>
      <c r="C45" s="973"/>
      <c r="D45" s="1015"/>
      <c r="E45" s="1010"/>
      <c r="F45" s="1080"/>
      <c r="G45" s="1080"/>
      <c r="H45" s="1081"/>
    </row>
    <row r="46" spans="1:8" ht="17.25" customHeight="1">
      <c r="A46" s="966" t="s">
        <v>775</v>
      </c>
      <c r="B46" s="967"/>
      <c r="C46" s="967"/>
      <c r="D46" s="969"/>
      <c r="E46" s="1089"/>
      <c r="F46" s="1095"/>
      <c r="G46" s="1095"/>
      <c r="H46" s="1096"/>
    </row>
    <row r="47" spans="1:8" ht="17.25" customHeight="1">
      <c r="A47" s="966" t="s">
        <v>776</v>
      </c>
      <c r="B47" s="967"/>
      <c r="C47" s="967"/>
      <c r="D47" s="969"/>
      <c r="E47" s="1060"/>
      <c r="F47" s="1061"/>
      <c r="G47" s="1061"/>
      <c r="H47" s="1076"/>
    </row>
    <row r="48" spans="1:8" ht="17.25" customHeight="1">
      <c r="A48" s="1046"/>
      <c r="B48" s="1046"/>
      <c r="C48" s="1046"/>
      <c r="D48" s="1047"/>
      <c r="E48" s="1089"/>
      <c r="F48" s="1090"/>
      <c r="G48" s="1090"/>
      <c r="H48" s="1091"/>
    </row>
    <row r="49" spans="1:8">
      <c r="A49" s="975"/>
      <c r="B49" s="976"/>
      <c r="C49" s="976"/>
      <c r="D49" s="977"/>
      <c r="E49" s="1034"/>
      <c r="F49" s="1035"/>
      <c r="G49" s="1035"/>
      <c r="H49" s="1036"/>
    </row>
    <row r="50" spans="1:8">
      <c r="A50" s="1048"/>
      <c r="B50" s="1049"/>
      <c r="C50" s="1049"/>
      <c r="D50" s="1050"/>
      <c r="E50" s="1092"/>
      <c r="F50" s="1093"/>
      <c r="G50" s="1093"/>
      <c r="H50" s="1094"/>
    </row>
    <row r="51" spans="1:8" s="21" customFormat="1" ht="22.5" customHeight="1">
      <c r="A51" s="1013" t="s">
        <v>262</v>
      </c>
      <c r="B51" s="1013"/>
      <c r="C51" s="1013"/>
      <c r="D51" s="1013"/>
      <c r="E51" s="1013"/>
      <c r="F51" s="1014"/>
      <c r="G51" s="69"/>
      <c r="H51" s="68"/>
    </row>
    <row r="52" spans="1:8" s="59" customFormat="1">
      <c r="A52" s="1007" t="s">
        <v>446</v>
      </c>
      <c r="B52" s="61" t="s">
        <v>253</v>
      </c>
      <c r="C52" s="60" t="s">
        <v>254</v>
      </c>
      <c r="D52" s="60" t="s">
        <v>256</v>
      </c>
      <c r="E52" s="1007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08"/>
      <c r="B53" s="64"/>
      <c r="C53" s="63"/>
      <c r="D53" s="60"/>
      <c r="E53" s="1008"/>
      <c r="F53" s="64"/>
      <c r="G53" s="63"/>
      <c r="H53" s="60"/>
    </row>
    <row r="54" spans="1:8">
      <c r="A54" s="1008"/>
      <c r="B54" s="62"/>
      <c r="C54" s="63"/>
      <c r="D54" s="60"/>
      <c r="E54" s="1008"/>
      <c r="F54" s="64"/>
      <c r="G54" s="63"/>
      <c r="H54" s="60"/>
    </row>
    <row r="55" spans="1:8">
      <c r="A55" s="1008"/>
      <c r="B55" s="62"/>
      <c r="C55" s="63"/>
      <c r="D55" s="60"/>
      <c r="E55" s="1008"/>
      <c r="F55" s="64"/>
      <c r="G55" s="63"/>
      <c r="H55" s="114"/>
    </row>
    <row r="56" spans="1:8">
      <c r="A56" s="1008"/>
      <c r="B56" s="62"/>
      <c r="C56" s="63"/>
      <c r="D56" s="60"/>
      <c r="E56" s="1008"/>
      <c r="F56" s="64"/>
      <c r="G56" s="63"/>
      <c r="H56" s="62"/>
    </row>
    <row r="57" spans="1:8">
      <c r="A57" s="1008"/>
      <c r="B57" s="62"/>
      <c r="C57" s="63"/>
      <c r="D57" s="60"/>
      <c r="E57" s="1008"/>
      <c r="F57" s="62"/>
      <c r="G57" s="63"/>
      <c r="H57" s="62"/>
    </row>
    <row r="58" spans="1:8">
      <c r="A58" s="1009"/>
      <c r="B58" s="65" t="s">
        <v>260</v>
      </c>
      <c r="C58" s="66">
        <f>SUM(C53:C57)</f>
        <v>0</v>
      </c>
      <c r="D58" s="62"/>
      <c r="E58" s="1009"/>
      <c r="F58" s="65" t="s">
        <v>260</v>
      </c>
      <c r="G58" s="67">
        <f>SUM(G53:G57)</f>
        <v>0</v>
      </c>
      <c r="H58" s="62"/>
    </row>
  </sheetData>
  <mergeCells count="87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B23:C23"/>
    <mergeCell ref="F23:H23"/>
    <mergeCell ref="B21:C21"/>
    <mergeCell ref="F21:H21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47:D47"/>
    <mergeCell ref="A36:D36"/>
    <mergeCell ref="A37:D37"/>
    <mergeCell ref="E37:H37"/>
    <mergeCell ref="A38:D38"/>
    <mergeCell ref="E38:H38"/>
    <mergeCell ref="A39:D39"/>
    <mergeCell ref="E39:H39"/>
    <mergeCell ref="A40:D40"/>
    <mergeCell ref="E40:H40"/>
    <mergeCell ref="A45:D45"/>
    <mergeCell ref="E41:H41"/>
    <mergeCell ref="A46:D46"/>
    <mergeCell ref="A51:F51"/>
    <mergeCell ref="A52:A58"/>
    <mergeCell ref="E52:E58"/>
    <mergeCell ref="A41:D41"/>
    <mergeCell ref="A42:D42"/>
    <mergeCell ref="A43:D43"/>
    <mergeCell ref="A48:D48"/>
    <mergeCell ref="E48:H48"/>
    <mergeCell ref="A49:D49"/>
    <mergeCell ref="E49:H49"/>
    <mergeCell ref="A50:D50"/>
    <mergeCell ref="E50:H50"/>
    <mergeCell ref="A44:D44"/>
    <mergeCell ref="E45:H45"/>
    <mergeCell ref="E46:H46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H58"/>
  <sheetViews>
    <sheetView topLeftCell="A25" zoomScaleNormal="100" workbookViewId="0">
      <selection activeCell="H52" sqref="H52"/>
    </sheetView>
  </sheetViews>
  <sheetFormatPr defaultRowHeight="16.5"/>
  <cols>
    <col min="1" max="1" width="9" style="180"/>
    <col min="2" max="2" width="10.25" style="180" customWidth="1"/>
    <col min="3" max="3" width="11.375" style="180" customWidth="1"/>
    <col min="4" max="4" width="21.5" style="180" customWidth="1"/>
    <col min="5" max="5" width="10.25" style="180" customWidth="1"/>
    <col min="6" max="6" width="9.875" style="180" bestFit="1" customWidth="1"/>
    <col min="7" max="7" width="18.125" style="180" customWidth="1"/>
    <col min="8" max="8" width="34.75" style="180" customWidth="1"/>
    <col min="9" max="10" width="9" style="180"/>
    <col min="11" max="11" width="9.5" style="180" bestFit="1" customWidth="1"/>
    <col min="12" max="16384" width="9" style="180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176"/>
      <c r="B3" s="176"/>
      <c r="C3" s="176"/>
      <c r="D3" s="176"/>
      <c r="E3" s="176"/>
      <c r="F3" s="176"/>
      <c r="G3" s="942" t="s">
        <v>792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5</v>
      </c>
      <c r="C8" s="944"/>
      <c r="D8" s="177" t="s">
        <v>6</v>
      </c>
      <c r="E8" s="177" t="s">
        <v>7</v>
      </c>
      <c r="F8" s="944" t="s">
        <v>8</v>
      </c>
      <c r="G8" s="944"/>
      <c r="H8" s="944"/>
    </row>
    <row r="9" spans="1:8" ht="17.25" customHeight="1">
      <c r="A9" s="944"/>
      <c r="B9" s="946" t="s">
        <v>794</v>
      </c>
      <c r="C9" s="947"/>
      <c r="D9" s="8">
        <v>0.5</v>
      </c>
      <c r="E9" s="177">
        <v>2</v>
      </c>
      <c r="F9" s="944"/>
      <c r="G9" s="944"/>
      <c r="H9" s="944"/>
    </row>
    <row r="10" spans="1:8" ht="17.25">
      <c r="A10" s="944"/>
      <c r="B10" s="946" t="s">
        <v>795</v>
      </c>
      <c r="C10" s="948"/>
      <c r="D10" s="8">
        <v>0.52083333333333337</v>
      </c>
      <c r="E10" s="9">
        <v>6</v>
      </c>
      <c r="F10" s="944"/>
      <c r="G10" s="944"/>
      <c r="H10" s="944"/>
    </row>
    <row r="11" spans="1:8" ht="17.25">
      <c r="A11" s="944"/>
      <c r="B11" s="946" t="s">
        <v>796</v>
      </c>
      <c r="C11" s="948"/>
      <c r="D11" s="131">
        <v>0.5</v>
      </c>
      <c r="E11" s="9">
        <v>2</v>
      </c>
      <c r="F11" s="944"/>
      <c r="G11" s="944"/>
      <c r="H11" s="944"/>
    </row>
    <row r="12" spans="1:8" ht="17.25">
      <c r="A12" s="944"/>
      <c r="B12" s="946"/>
      <c r="C12" s="948"/>
      <c r="D12" s="177"/>
      <c r="E12" s="177"/>
      <c r="F12" s="944"/>
      <c r="G12" s="944"/>
      <c r="H12" s="944"/>
    </row>
    <row r="13" spans="1:8" ht="17.25">
      <c r="A13" s="944"/>
      <c r="B13" s="946"/>
      <c r="C13" s="947"/>
      <c r="D13" s="51"/>
      <c r="E13" s="177"/>
      <c r="F13" s="952"/>
      <c r="G13" s="953"/>
      <c r="H13" s="954"/>
    </row>
    <row r="14" spans="1:8" ht="17.25">
      <c r="A14" s="945"/>
      <c r="B14" s="946"/>
      <c r="C14" s="947"/>
      <c r="D14" s="12"/>
      <c r="E14" s="178"/>
      <c r="F14" s="950"/>
      <c r="G14" s="950"/>
      <c r="H14" s="950"/>
    </row>
    <row r="15" spans="1:8" ht="17.25">
      <c r="A15" s="945" t="s">
        <v>9</v>
      </c>
      <c r="B15" s="946" t="s">
        <v>797</v>
      </c>
      <c r="C15" s="948"/>
      <c r="D15" s="12">
        <v>0.25</v>
      </c>
      <c r="E15" s="177">
        <v>3</v>
      </c>
      <c r="F15" s="952"/>
      <c r="G15" s="953"/>
      <c r="H15" s="954"/>
    </row>
    <row r="16" spans="1:8" ht="17.25">
      <c r="A16" s="945"/>
      <c r="B16" s="946" t="s">
        <v>798</v>
      </c>
      <c r="C16" s="948"/>
      <c r="D16" s="14">
        <v>0.27083333333333331</v>
      </c>
      <c r="E16" s="178">
        <v>3</v>
      </c>
      <c r="F16" s="950"/>
      <c r="G16" s="950"/>
      <c r="H16" s="950"/>
    </row>
    <row r="17" spans="1:8" ht="17.25" customHeight="1">
      <c r="A17" s="945"/>
      <c r="B17" s="1037" t="s">
        <v>799</v>
      </c>
      <c r="C17" s="1038"/>
      <c r="D17" s="189">
        <v>0.29166666666666669</v>
      </c>
      <c r="E17" s="186">
        <v>6</v>
      </c>
      <c r="F17" s="944" t="s">
        <v>820</v>
      </c>
      <c r="G17" s="944"/>
      <c r="H17" s="944"/>
    </row>
    <row r="18" spans="1:8" ht="17.25">
      <c r="A18" s="945"/>
      <c r="B18" s="949" t="s">
        <v>800</v>
      </c>
      <c r="C18" s="949"/>
      <c r="D18" s="179">
        <v>0.29166666666666669</v>
      </c>
      <c r="E18" s="177">
        <v>4</v>
      </c>
      <c r="F18" s="944" t="s">
        <v>821</v>
      </c>
      <c r="G18" s="944"/>
      <c r="H18" s="944"/>
    </row>
    <row r="19" spans="1:8" ht="17.25">
      <c r="A19" s="945"/>
      <c r="B19" s="949"/>
      <c r="C19" s="950"/>
      <c r="D19" s="16"/>
      <c r="E19" s="177"/>
      <c r="F19" s="944"/>
      <c r="G19" s="944"/>
      <c r="H19" s="944"/>
    </row>
    <row r="20" spans="1:8" s="191" customFormat="1" ht="17.25">
      <c r="A20" s="945"/>
      <c r="B20" s="1112"/>
      <c r="C20" s="1113"/>
      <c r="D20" s="16"/>
      <c r="E20" s="186"/>
      <c r="F20" s="187"/>
      <c r="G20" s="190"/>
      <c r="H20" s="188"/>
    </row>
    <row r="21" spans="1:8" ht="17.25">
      <c r="A21" s="945"/>
      <c r="B21" s="949"/>
      <c r="C21" s="950"/>
      <c r="D21" s="16"/>
      <c r="E21" s="177"/>
      <c r="F21" s="945"/>
      <c r="G21" s="965"/>
      <c r="H21" s="947"/>
    </row>
    <row r="22" spans="1:8" ht="17.25">
      <c r="A22" s="945"/>
      <c r="B22" s="949"/>
      <c r="C22" s="949"/>
      <c r="D22" s="179"/>
      <c r="E22" s="177"/>
      <c r="F22" s="945"/>
      <c r="G22" s="965"/>
      <c r="H22" s="947"/>
    </row>
    <row r="23" spans="1:8" ht="17.25">
      <c r="A23" s="945"/>
      <c r="B23" s="949"/>
      <c r="C23" s="950"/>
      <c r="D23" s="16"/>
      <c r="E23" s="177"/>
      <c r="F23" s="944"/>
      <c r="G23" s="944"/>
      <c r="H23" s="944"/>
    </row>
    <row r="24" spans="1:8" ht="17.25" customHeight="1">
      <c r="A24" s="956" t="s">
        <v>766</v>
      </c>
      <c r="B24" s="957"/>
      <c r="C24" s="957"/>
      <c r="D24" s="958"/>
      <c r="E24" s="962" t="s">
        <v>822</v>
      </c>
      <c r="F24" s="963"/>
      <c r="G24" s="963"/>
      <c r="H24" s="964"/>
    </row>
    <row r="25" spans="1:8" ht="17.25" customHeight="1">
      <c r="A25" s="959"/>
      <c r="B25" s="960"/>
      <c r="C25" s="960"/>
      <c r="D25" s="961"/>
      <c r="E25" s="959"/>
      <c r="F25" s="960"/>
      <c r="G25" s="960"/>
      <c r="H25" s="961"/>
    </row>
    <row r="26" spans="1:8" ht="17.25">
      <c r="A26" s="177" t="s">
        <v>10</v>
      </c>
      <c r="B26" s="944" t="s">
        <v>149</v>
      </c>
      <c r="C26" s="944"/>
      <c r="D26" s="944"/>
      <c r="E26" s="177" t="s">
        <v>11</v>
      </c>
      <c r="F26" s="945" t="s">
        <v>808</v>
      </c>
      <c r="G26" s="965"/>
      <c r="H26" s="947"/>
    </row>
    <row r="27" spans="1:8" ht="17.25">
      <c r="A27" s="177" t="s">
        <v>12</v>
      </c>
      <c r="B27" s="944" t="s">
        <v>13</v>
      </c>
      <c r="C27" s="944"/>
      <c r="D27" s="944"/>
      <c r="E27" s="177" t="s">
        <v>14</v>
      </c>
      <c r="F27" s="944" t="s">
        <v>809</v>
      </c>
      <c r="G27" s="944"/>
      <c r="H27" s="944"/>
    </row>
    <row r="28" spans="1:8" ht="17.25">
      <c r="A28" s="177" t="s">
        <v>15</v>
      </c>
      <c r="B28" s="944" t="s">
        <v>629</v>
      </c>
      <c r="C28" s="944"/>
      <c r="D28" s="944"/>
      <c r="E28" s="177" t="s">
        <v>16</v>
      </c>
      <c r="F28" s="944" t="s">
        <v>784</v>
      </c>
      <c r="G28" s="944"/>
      <c r="H28" s="944"/>
    </row>
    <row r="29" spans="1:8" ht="17.25" customHeight="1">
      <c r="A29" s="177" t="s">
        <v>17</v>
      </c>
      <c r="B29" s="944" t="s">
        <v>793</v>
      </c>
      <c r="C29" s="944"/>
      <c r="D29" s="944"/>
      <c r="E29" s="177" t="s">
        <v>18</v>
      </c>
      <c r="F29" s="944"/>
      <c r="G29" s="944"/>
      <c r="H29" s="944"/>
    </row>
    <row r="30" spans="1:8" ht="17.25">
      <c r="A30" s="177" t="s">
        <v>19</v>
      </c>
      <c r="B30" s="944" t="s">
        <v>13</v>
      </c>
      <c r="C30" s="944"/>
      <c r="D30" s="944"/>
      <c r="E30" s="177" t="s">
        <v>20</v>
      </c>
      <c r="F30" s="944" t="s">
        <v>784</v>
      </c>
      <c r="G30" s="944"/>
      <c r="H30" s="944"/>
    </row>
    <row r="31" spans="1:8" ht="17.25">
      <c r="A31" s="177"/>
      <c r="B31" s="944"/>
      <c r="C31" s="944"/>
      <c r="D31" s="944"/>
      <c r="E31" s="177" t="s">
        <v>21</v>
      </c>
      <c r="F31" s="944" t="s">
        <v>810</v>
      </c>
      <c r="G31" s="944"/>
      <c r="H31" s="944"/>
    </row>
    <row r="32" spans="1:8" ht="17.25">
      <c r="A32" s="177"/>
      <c r="B32" s="944"/>
      <c r="C32" s="944"/>
      <c r="D32" s="944"/>
      <c r="E32" s="177" t="s">
        <v>22</v>
      </c>
      <c r="F32" s="944" t="s">
        <v>743</v>
      </c>
      <c r="G32" s="944"/>
      <c r="H32" s="944"/>
    </row>
    <row r="33" spans="1:8">
      <c r="A33" s="17"/>
      <c r="B33" s="970"/>
      <c r="C33" s="970"/>
      <c r="D33" s="970"/>
      <c r="E33" s="17"/>
      <c r="F33" s="970"/>
      <c r="G33" s="970"/>
      <c r="H33" s="970"/>
    </row>
    <row r="34" spans="1:8" ht="24">
      <c r="A34" s="971" t="s">
        <v>24</v>
      </c>
      <c r="B34" s="971"/>
      <c r="C34" s="971"/>
      <c r="D34" s="971"/>
      <c r="E34" s="971"/>
      <c r="F34" s="971"/>
      <c r="G34" s="971"/>
      <c r="H34" s="971"/>
    </row>
    <row r="35" spans="1:8" ht="20.25" customHeight="1">
      <c r="A35" s="972" t="s">
        <v>801</v>
      </c>
      <c r="B35" s="973"/>
      <c r="C35" s="973"/>
      <c r="D35" s="974"/>
      <c r="E35" s="1086" t="s">
        <v>811</v>
      </c>
      <c r="F35" s="1087"/>
      <c r="G35" s="1087"/>
      <c r="H35" s="1088"/>
    </row>
    <row r="36" spans="1:8" ht="19.5" customHeight="1">
      <c r="A36" s="975" t="s">
        <v>802</v>
      </c>
      <c r="B36" s="976"/>
      <c r="C36" s="976"/>
      <c r="D36" s="979"/>
      <c r="E36" s="182"/>
      <c r="F36" s="22"/>
      <c r="G36" s="22"/>
      <c r="H36" s="181"/>
    </row>
    <row r="37" spans="1:8" ht="16.5" customHeight="1">
      <c r="A37" s="975" t="s">
        <v>805</v>
      </c>
      <c r="B37" s="976"/>
      <c r="C37" s="976"/>
      <c r="D37" s="979"/>
      <c r="E37" s="972" t="s">
        <v>812</v>
      </c>
      <c r="F37" s="1039"/>
      <c r="G37" s="1039"/>
      <c r="H37" s="1108"/>
    </row>
    <row r="38" spans="1:8" ht="17.25" customHeight="1">
      <c r="A38" s="975" t="s">
        <v>803</v>
      </c>
      <c r="B38" s="976"/>
      <c r="C38" s="976"/>
      <c r="D38" s="979"/>
      <c r="E38" s="1109" t="s">
        <v>813</v>
      </c>
      <c r="F38" s="1110"/>
      <c r="G38" s="1110"/>
      <c r="H38" s="1111"/>
    </row>
    <row r="39" spans="1:8" ht="16.5" customHeight="1">
      <c r="A39" s="975" t="s">
        <v>804</v>
      </c>
      <c r="B39" s="976"/>
      <c r="C39" s="976"/>
      <c r="D39" s="979"/>
      <c r="E39" s="1097" t="s">
        <v>814</v>
      </c>
      <c r="F39" s="1098"/>
      <c r="G39" s="1098"/>
      <c r="H39" s="1099"/>
    </row>
    <row r="40" spans="1:8" ht="17.25" customHeight="1">
      <c r="A40" s="975" t="s">
        <v>806</v>
      </c>
      <c r="B40" s="976"/>
      <c r="C40" s="976"/>
      <c r="D40" s="979"/>
      <c r="E40" s="1102" t="s">
        <v>815</v>
      </c>
      <c r="F40" s="1103"/>
      <c r="G40" s="1103"/>
      <c r="H40" s="1104"/>
    </row>
    <row r="41" spans="1:8" ht="17.25" customHeight="1">
      <c r="A41" s="1022" t="s">
        <v>807</v>
      </c>
      <c r="B41" s="1022"/>
      <c r="C41" s="1022"/>
      <c r="D41" s="1023"/>
      <c r="E41" s="1105" t="s">
        <v>816</v>
      </c>
      <c r="F41" s="1106"/>
      <c r="G41" s="1106"/>
      <c r="H41" s="1107"/>
    </row>
    <row r="42" spans="1:8" ht="17.25" customHeight="1">
      <c r="A42" s="966" t="s">
        <v>807</v>
      </c>
      <c r="B42" s="967"/>
      <c r="C42" s="967"/>
      <c r="D42" s="969"/>
      <c r="E42" s="201" t="s">
        <v>817</v>
      </c>
      <c r="F42" s="201"/>
      <c r="G42" s="201"/>
      <c r="H42" s="202"/>
    </row>
    <row r="43" spans="1:8" ht="17.25" customHeight="1">
      <c r="A43" s="966"/>
      <c r="B43" s="967"/>
      <c r="C43" s="967"/>
      <c r="D43" s="969"/>
      <c r="E43" s="972" t="s">
        <v>818</v>
      </c>
      <c r="F43" s="1039"/>
      <c r="G43" s="1039"/>
      <c r="H43" s="1108"/>
    </row>
    <row r="44" spans="1:8" ht="17.25" customHeight="1">
      <c r="A44" s="966"/>
      <c r="B44" s="967"/>
      <c r="C44" s="967"/>
      <c r="D44" s="969"/>
      <c r="E44" s="1109" t="s">
        <v>819</v>
      </c>
      <c r="F44" s="1110"/>
      <c r="G44" s="1110"/>
      <c r="H44" s="1111"/>
    </row>
    <row r="45" spans="1:8" ht="17.25" customHeight="1">
      <c r="A45" s="975"/>
      <c r="B45" s="976"/>
      <c r="C45" s="976"/>
      <c r="D45" s="979"/>
      <c r="E45" s="1010"/>
      <c r="F45" s="1080"/>
      <c r="G45" s="1080"/>
      <c r="H45" s="1081"/>
    </row>
    <row r="46" spans="1:8" ht="17.25" customHeight="1">
      <c r="A46" s="966"/>
      <c r="B46" s="967"/>
      <c r="C46" s="967"/>
      <c r="D46" s="969"/>
      <c r="E46" s="1089"/>
      <c r="F46" s="1090"/>
      <c r="G46" s="1090"/>
      <c r="H46" s="1091"/>
    </row>
    <row r="47" spans="1:8" ht="17.25" customHeight="1">
      <c r="A47" s="966"/>
      <c r="B47" s="967"/>
      <c r="C47" s="967"/>
      <c r="D47" s="969"/>
      <c r="E47" s="1060"/>
      <c r="F47" s="1061"/>
      <c r="G47" s="1061"/>
      <c r="H47" s="1076"/>
    </row>
    <row r="48" spans="1:8" ht="17.25" customHeight="1">
      <c r="A48" s="1046"/>
      <c r="B48" s="1046"/>
      <c r="C48" s="1046"/>
      <c r="D48" s="1047"/>
      <c r="E48" s="1034"/>
      <c r="F48" s="1035"/>
      <c r="G48" s="1035"/>
      <c r="H48" s="1036"/>
    </row>
    <row r="49" spans="1:8">
      <c r="A49" s="975"/>
      <c r="B49" s="976"/>
      <c r="C49" s="976"/>
      <c r="D49" s="977"/>
      <c r="H49" s="192"/>
    </row>
    <row r="50" spans="1:8">
      <c r="A50" s="1048"/>
      <c r="B50" s="1049"/>
      <c r="C50" s="1049"/>
      <c r="D50" s="1050"/>
      <c r="E50" s="1092"/>
      <c r="F50" s="1093"/>
      <c r="G50" s="1093"/>
      <c r="H50" s="1094"/>
    </row>
    <row r="51" spans="1:8" s="21" customFormat="1" ht="22.5" customHeight="1">
      <c r="A51" s="1013" t="s">
        <v>262</v>
      </c>
      <c r="B51" s="1013"/>
      <c r="C51" s="1013"/>
      <c r="D51" s="1013"/>
      <c r="E51" s="1013"/>
      <c r="F51" s="1014"/>
      <c r="G51" s="69"/>
      <c r="H51" s="68"/>
    </row>
    <row r="52" spans="1:8" s="59" customFormat="1">
      <c r="A52" s="1007" t="s">
        <v>446</v>
      </c>
      <c r="B52" s="61" t="s">
        <v>253</v>
      </c>
      <c r="C52" s="60" t="s">
        <v>254</v>
      </c>
      <c r="D52" s="60" t="s">
        <v>256</v>
      </c>
      <c r="E52" s="1007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08"/>
      <c r="B53" s="64"/>
      <c r="C53" s="63"/>
      <c r="D53" s="60"/>
      <c r="E53" s="1008"/>
      <c r="F53" s="64">
        <v>41248</v>
      </c>
      <c r="G53" s="63">
        <v>26400</v>
      </c>
      <c r="H53" s="60" t="s">
        <v>823</v>
      </c>
    </row>
    <row r="54" spans="1:8">
      <c r="A54" s="1008"/>
      <c r="B54" s="62"/>
      <c r="C54" s="63"/>
      <c r="D54" s="60"/>
      <c r="E54" s="1008"/>
      <c r="F54" s="64"/>
      <c r="G54" s="63"/>
      <c r="H54" s="60"/>
    </row>
    <row r="55" spans="1:8">
      <c r="A55" s="1008"/>
      <c r="B55" s="62"/>
      <c r="C55" s="63"/>
      <c r="D55" s="60"/>
      <c r="E55" s="1008"/>
      <c r="F55" s="64"/>
      <c r="G55" s="63"/>
      <c r="H55" s="114"/>
    </row>
    <row r="56" spans="1:8">
      <c r="A56" s="1008"/>
      <c r="B56" s="62"/>
      <c r="C56" s="63"/>
      <c r="D56" s="60"/>
      <c r="E56" s="1008"/>
      <c r="F56" s="64"/>
      <c r="G56" s="63"/>
      <c r="H56" s="62"/>
    </row>
    <row r="57" spans="1:8">
      <c r="A57" s="1008"/>
      <c r="B57" s="62"/>
      <c r="C57" s="63"/>
      <c r="D57" s="60"/>
      <c r="E57" s="1008"/>
      <c r="F57" s="62"/>
      <c r="G57" s="63"/>
      <c r="H57" s="62"/>
    </row>
    <row r="58" spans="1:8">
      <c r="A58" s="1009"/>
      <c r="B58" s="65" t="s">
        <v>260</v>
      </c>
      <c r="C58" s="66">
        <f>SUM(C53:C57)</f>
        <v>0</v>
      </c>
      <c r="D58" s="62"/>
      <c r="E58" s="1009"/>
      <c r="F58" s="65" t="s">
        <v>260</v>
      </c>
      <c r="G58" s="67">
        <f>SUM(G53:G57)</f>
        <v>26400</v>
      </c>
      <c r="H58" s="62"/>
    </row>
  </sheetData>
  <mergeCells count="87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2:C22"/>
    <mergeCell ref="F22:H22"/>
    <mergeCell ref="B23:C23"/>
    <mergeCell ref="F23:H23"/>
    <mergeCell ref="B20:C20"/>
    <mergeCell ref="B21:C21"/>
    <mergeCell ref="F21:H21"/>
    <mergeCell ref="A24:D25"/>
    <mergeCell ref="E24:H25"/>
    <mergeCell ref="B26:D26"/>
    <mergeCell ref="F26:H26"/>
    <mergeCell ref="B27:D27"/>
    <mergeCell ref="F27:H27"/>
    <mergeCell ref="E38:H38"/>
    <mergeCell ref="B28:D28"/>
    <mergeCell ref="F28:H28"/>
    <mergeCell ref="B29:D29"/>
    <mergeCell ref="F29:H29"/>
    <mergeCell ref="B30:D30"/>
    <mergeCell ref="F30:H30"/>
    <mergeCell ref="E44:H44"/>
    <mergeCell ref="B31:D31"/>
    <mergeCell ref="F31:H31"/>
    <mergeCell ref="A39:D39"/>
    <mergeCell ref="E39:H39"/>
    <mergeCell ref="B32:D32"/>
    <mergeCell ref="F32:H32"/>
    <mergeCell ref="B33:D33"/>
    <mergeCell ref="F33:H33"/>
    <mergeCell ref="A34:H34"/>
    <mergeCell ref="A35:D35"/>
    <mergeCell ref="E35:H35"/>
    <mergeCell ref="A36:D36"/>
    <mergeCell ref="A37:D37"/>
    <mergeCell ref="E37:H37"/>
    <mergeCell ref="A38:D38"/>
    <mergeCell ref="A40:D40"/>
    <mergeCell ref="E40:H40"/>
    <mergeCell ref="E41:H41"/>
    <mergeCell ref="A42:D42"/>
    <mergeCell ref="A43:D43"/>
    <mergeCell ref="E43:H43"/>
    <mergeCell ref="A51:F51"/>
    <mergeCell ref="A52:A58"/>
    <mergeCell ref="E52:E58"/>
    <mergeCell ref="A41:D41"/>
    <mergeCell ref="A48:D48"/>
    <mergeCell ref="E46:H46"/>
    <mergeCell ref="A49:D49"/>
    <mergeCell ref="E48:H48"/>
    <mergeCell ref="A50:D50"/>
    <mergeCell ref="E50:H50"/>
    <mergeCell ref="A44:D44"/>
    <mergeCell ref="A45:D45"/>
    <mergeCell ref="E45:H45"/>
    <mergeCell ref="A46:D46"/>
    <mergeCell ref="A47:D47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H58"/>
  <sheetViews>
    <sheetView zoomScaleNormal="100" workbookViewId="0">
      <selection activeCell="A26" sqref="A26"/>
    </sheetView>
  </sheetViews>
  <sheetFormatPr defaultRowHeight="16.5"/>
  <cols>
    <col min="1" max="1" width="9" style="199"/>
    <col min="2" max="2" width="10.25" style="199" customWidth="1"/>
    <col min="3" max="3" width="11.375" style="199" customWidth="1"/>
    <col min="4" max="4" width="21.5" style="199" customWidth="1"/>
    <col min="5" max="5" width="10.25" style="199" customWidth="1"/>
    <col min="6" max="6" width="9.875" style="199" bestFit="1" customWidth="1"/>
    <col min="7" max="7" width="18.125" style="199" customWidth="1"/>
    <col min="8" max="8" width="34.75" style="199" customWidth="1"/>
    <col min="9" max="10" width="9" style="199"/>
    <col min="11" max="11" width="9.5" style="199" bestFit="1" customWidth="1"/>
    <col min="12" max="16384" width="9" style="199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197"/>
      <c r="B3" s="197"/>
      <c r="C3" s="197"/>
      <c r="D3" s="197"/>
      <c r="E3" s="197"/>
      <c r="F3" s="197"/>
      <c r="G3" s="942" t="s">
        <v>824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5</v>
      </c>
      <c r="C8" s="944"/>
      <c r="D8" s="193" t="s">
        <v>6</v>
      </c>
      <c r="E8" s="193" t="s">
        <v>7</v>
      </c>
      <c r="F8" s="944" t="s">
        <v>8</v>
      </c>
      <c r="G8" s="944"/>
      <c r="H8" s="944"/>
    </row>
    <row r="9" spans="1:8" ht="17.25" customHeight="1">
      <c r="A9" s="944"/>
      <c r="B9" s="946">
        <v>0.5</v>
      </c>
      <c r="C9" s="947"/>
      <c r="D9" s="8" t="s">
        <v>825</v>
      </c>
      <c r="E9" s="193">
        <v>6</v>
      </c>
      <c r="F9" s="944" t="s">
        <v>842</v>
      </c>
      <c r="G9" s="944"/>
      <c r="H9" s="944"/>
    </row>
    <row r="10" spans="1:8" ht="17.25">
      <c r="A10" s="944"/>
      <c r="B10" s="946">
        <v>4.1666666666666664E-2</v>
      </c>
      <c r="C10" s="948"/>
      <c r="D10" s="8" t="s">
        <v>826</v>
      </c>
      <c r="E10" s="9">
        <v>6</v>
      </c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193"/>
      <c r="E12" s="193"/>
      <c r="F12" s="944"/>
      <c r="G12" s="944"/>
      <c r="H12" s="944"/>
    </row>
    <row r="13" spans="1:8" ht="17.25">
      <c r="A13" s="944"/>
      <c r="B13" s="946"/>
      <c r="C13" s="947"/>
      <c r="D13" s="51"/>
      <c r="E13" s="193"/>
      <c r="F13" s="952"/>
      <c r="G13" s="953"/>
      <c r="H13" s="954"/>
    </row>
    <row r="14" spans="1:8" ht="17.25">
      <c r="A14" s="945"/>
      <c r="B14" s="946"/>
      <c r="C14" s="947"/>
      <c r="D14" s="12"/>
      <c r="E14" s="194"/>
      <c r="F14" s="950"/>
      <c r="G14" s="950"/>
      <c r="H14" s="950"/>
    </row>
    <row r="15" spans="1:8" ht="17.25">
      <c r="A15" s="945" t="s">
        <v>9</v>
      </c>
      <c r="B15" s="946">
        <v>0.3125</v>
      </c>
      <c r="C15" s="948"/>
      <c r="D15" s="12" t="s">
        <v>827</v>
      </c>
      <c r="E15" s="193">
        <v>6</v>
      </c>
      <c r="F15" s="952" t="s">
        <v>841</v>
      </c>
      <c r="G15" s="953"/>
      <c r="H15" s="954"/>
    </row>
    <row r="16" spans="1:8" ht="17.25">
      <c r="A16" s="945"/>
      <c r="B16" s="946">
        <v>0.33333333333333331</v>
      </c>
      <c r="C16" s="948"/>
      <c r="D16" s="14" t="s">
        <v>828</v>
      </c>
      <c r="E16" s="194">
        <v>2</v>
      </c>
      <c r="F16" s="950"/>
      <c r="G16" s="950"/>
      <c r="H16" s="950"/>
    </row>
    <row r="17" spans="1:8" ht="17.25" customHeight="1">
      <c r="A17" s="945"/>
      <c r="B17" s="1037">
        <v>0.3125</v>
      </c>
      <c r="C17" s="1038"/>
      <c r="D17" s="198" t="s">
        <v>829</v>
      </c>
      <c r="E17" s="193">
        <v>4</v>
      </c>
      <c r="F17" s="944"/>
      <c r="G17" s="944"/>
      <c r="H17" s="944"/>
    </row>
    <row r="18" spans="1:8" ht="17.25">
      <c r="A18" s="945"/>
      <c r="B18" s="949">
        <v>0.29166666666666669</v>
      </c>
      <c r="C18" s="949"/>
      <c r="D18" s="198" t="s">
        <v>835</v>
      </c>
      <c r="E18" s="193">
        <v>3</v>
      </c>
      <c r="F18" s="944"/>
      <c r="G18" s="944"/>
      <c r="H18" s="944"/>
    </row>
    <row r="19" spans="1:8" ht="17.25">
      <c r="A19" s="945"/>
      <c r="B19" s="949"/>
      <c r="C19" s="950"/>
      <c r="D19" s="16"/>
      <c r="E19" s="193"/>
      <c r="F19" s="944"/>
      <c r="G19" s="944"/>
      <c r="H19" s="944"/>
    </row>
    <row r="20" spans="1:8" ht="17.25">
      <c r="A20" s="945"/>
      <c r="B20" s="1112"/>
      <c r="C20" s="1113"/>
      <c r="D20" s="16"/>
      <c r="E20" s="193"/>
      <c r="F20" s="194"/>
      <c r="G20" s="195"/>
      <c r="H20" s="196"/>
    </row>
    <row r="21" spans="1:8" ht="17.25">
      <c r="A21" s="945"/>
      <c r="B21" s="949"/>
      <c r="C21" s="950"/>
      <c r="D21" s="16"/>
      <c r="E21" s="193"/>
      <c r="F21" s="945"/>
      <c r="G21" s="965"/>
      <c r="H21" s="947"/>
    </row>
    <row r="22" spans="1:8" ht="17.25">
      <c r="A22" s="945"/>
      <c r="B22" s="949"/>
      <c r="C22" s="949"/>
      <c r="D22" s="198"/>
      <c r="E22" s="193"/>
      <c r="F22" s="945"/>
      <c r="G22" s="965"/>
      <c r="H22" s="947"/>
    </row>
    <row r="23" spans="1:8" ht="17.25">
      <c r="A23" s="945"/>
      <c r="B23" s="949"/>
      <c r="C23" s="950"/>
      <c r="D23" s="16"/>
      <c r="E23" s="193"/>
      <c r="F23" s="944"/>
      <c r="G23" s="944"/>
      <c r="H23" s="944"/>
    </row>
    <row r="24" spans="1:8" ht="17.25" customHeight="1">
      <c r="A24" s="956" t="s">
        <v>856</v>
      </c>
      <c r="B24" s="957"/>
      <c r="C24" s="957"/>
      <c r="D24" s="958"/>
      <c r="E24" s="962" t="s">
        <v>836</v>
      </c>
      <c r="F24" s="963"/>
      <c r="G24" s="963"/>
      <c r="H24" s="964"/>
    </row>
    <row r="25" spans="1:8" ht="17.25" customHeight="1">
      <c r="A25" s="959"/>
      <c r="B25" s="960"/>
      <c r="C25" s="960"/>
      <c r="D25" s="961"/>
      <c r="E25" s="959"/>
      <c r="F25" s="960"/>
      <c r="G25" s="960"/>
      <c r="H25" s="961"/>
    </row>
    <row r="26" spans="1:8" ht="17.25">
      <c r="A26" s="193" t="s">
        <v>10</v>
      </c>
      <c r="B26" s="944" t="s">
        <v>149</v>
      </c>
      <c r="C26" s="944"/>
      <c r="D26" s="944"/>
      <c r="E26" s="193" t="s">
        <v>11</v>
      </c>
      <c r="F26" s="945" t="s">
        <v>843</v>
      </c>
      <c r="G26" s="965"/>
      <c r="H26" s="947"/>
    </row>
    <row r="27" spans="1:8" ht="17.25">
      <c r="A27" s="193" t="s">
        <v>12</v>
      </c>
      <c r="B27" s="944" t="s">
        <v>13</v>
      </c>
      <c r="C27" s="944"/>
      <c r="D27" s="944"/>
      <c r="E27" s="193" t="s">
        <v>14</v>
      </c>
      <c r="F27" s="944" t="s">
        <v>844</v>
      </c>
      <c r="G27" s="944"/>
      <c r="H27" s="944"/>
    </row>
    <row r="28" spans="1:8" ht="17.25">
      <c r="A28" s="193" t="s">
        <v>15</v>
      </c>
      <c r="B28" s="944" t="s">
        <v>629</v>
      </c>
      <c r="C28" s="944"/>
      <c r="D28" s="944"/>
      <c r="E28" s="193" t="s">
        <v>16</v>
      </c>
      <c r="F28" s="944"/>
      <c r="G28" s="944"/>
      <c r="H28" s="944"/>
    </row>
    <row r="29" spans="1:8" ht="17.25" customHeight="1">
      <c r="A29" s="193" t="s">
        <v>17</v>
      </c>
      <c r="B29" s="944" t="s">
        <v>629</v>
      </c>
      <c r="C29" s="944"/>
      <c r="D29" s="944"/>
      <c r="E29" s="193" t="s">
        <v>18</v>
      </c>
      <c r="F29" s="944" t="s">
        <v>837</v>
      </c>
      <c r="G29" s="944"/>
      <c r="H29" s="944"/>
    </row>
    <row r="30" spans="1:8" ht="17.25">
      <c r="A30" s="193" t="s">
        <v>19</v>
      </c>
      <c r="B30" s="944" t="s">
        <v>13</v>
      </c>
      <c r="C30" s="944"/>
      <c r="D30" s="944"/>
      <c r="E30" s="193" t="s">
        <v>20</v>
      </c>
      <c r="F30" s="944" t="s">
        <v>838</v>
      </c>
      <c r="G30" s="944"/>
      <c r="H30" s="944"/>
    </row>
    <row r="31" spans="1:8" ht="17.25">
      <c r="A31" s="193"/>
      <c r="B31" s="944"/>
      <c r="C31" s="944"/>
      <c r="D31" s="944"/>
      <c r="E31" s="193" t="s">
        <v>21</v>
      </c>
      <c r="F31" s="944" t="s">
        <v>839</v>
      </c>
      <c r="G31" s="944"/>
      <c r="H31" s="944"/>
    </row>
    <row r="32" spans="1:8" ht="17.25">
      <c r="A32" s="193"/>
      <c r="B32" s="944"/>
      <c r="C32" s="944"/>
      <c r="D32" s="944"/>
      <c r="E32" s="193" t="s">
        <v>22</v>
      </c>
      <c r="F32" s="944" t="s">
        <v>840</v>
      </c>
      <c r="G32" s="944"/>
      <c r="H32" s="944"/>
    </row>
    <row r="33" spans="1:8">
      <c r="A33" s="17"/>
      <c r="B33" s="970"/>
      <c r="C33" s="970"/>
      <c r="D33" s="970"/>
      <c r="E33" s="17"/>
      <c r="F33" s="970"/>
      <c r="G33" s="970"/>
      <c r="H33" s="970"/>
    </row>
    <row r="34" spans="1:8" ht="24">
      <c r="A34" s="971" t="s">
        <v>24</v>
      </c>
      <c r="B34" s="971"/>
      <c r="C34" s="971"/>
      <c r="D34" s="971"/>
      <c r="E34" s="971"/>
      <c r="F34" s="971"/>
      <c r="G34" s="971"/>
      <c r="H34" s="971"/>
    </row>
    <row r="35" spans="1:8" ht="20.25" customHeight="1">
      <c r="A35" s="972" t="s">
        <v>830</v>
      </c>
      <c r="B35" s="973"/>
      <c r="C35" s="973"/>
      <c r="D35" s="974"/>
      <c r="E35" s="1086" t="s">
        <v>845</v>
      </c>
      <c r="F35" s="1087"/>
      <c r="G35" s="1087"/>
      <c r="H35" s="1088"/>
    </row>
    <row r="36" spans="1:8" ht="19.5" customHeight="1">
      <c r="A36" s="975" t="s">
        <v>831</v>
      </c>
      <c r="B36" s="976"/>
      <c r="C36" s="976"/>
      <c r="D36" s="979"/>
      <c r="E36" s="22" t="s">
        <v>846</v>
      </c>
      <c r="F36" s="22"/>
      <c r="G36" s="22"/>
      <c r="H36" s="203"/>
    </row>
    <row r="37" spans="1:8" ht="16.5" customHeight="1">
      <c r="A37" s="972" t="s">
        <v>832</v>
      </c>
      <c r="B37" s="973"/>
      <c r="C37" s="973"/>
      <c r="D37" s="974"/>
      <c r="E37" s="1115" t="s">
        <v>847</v>
      </c>
      <c r="F37" s="1115"/>
      <c r="G37" s="1115"/>
      <c r="H37" s="1024"/>
    </row>
    <row r="38" spans="1:8" ht="17.25" customHeight="1">
      <c r="A38" s="975" t="s">
        <v>833</v>
      </c>
      <c r="B38" s="976"/>
      <c r="C38" s="976"/>
      <c r="D38" s="979"/>
      <c r="E38" s="1115"/>
      <c r="F38" s="1115"/>
      <c r="G38" s="1115"/>
      <c r="H38" s="1024"/>
    </row>
    <row r="39" spans="1:8" ht="16.5" customHeight="1">
      <c r="A39" s="975" t="s">
        <v>834</v>
      </c>
      <c r="B39" s="976"/>
      <c r="C39" s="976"/>
      <c r="D39" s="979"/>
      <c r="E39" s="972" t="s">
        <v>848</v>
      </c>
      <c r="F39" s="973"/>
      <c r="G39" s="973"/>
      <c r="H39" s="1015"/>
    </row>
    <row r="40" spans="1:8" ht="17.25" customHeight="1">
      <c r="A40" s="975"/>
      <c r="B40" s="976"/>
      <c r="C40" s="976"/>
      <c r="D40" s="979"/>
      <c r="E40" s="1115" t="s">
        <v>849</v>
      </c>
      <c r="F40" s="1115"/>
      <c r="G40" s="1115"/>
      <c r="H40" s="1024"/>
    </row>
    <row r="41" spans="1:8" ht="17.25" customHeight="1">
      <c r="A41" s="1115" t="s">
        <v>807</v>
      </c>
      <c r="B41" s="1115"/>
      <c r="C41" s="1115"/>
      <c r="D41" s="1023"/>
      <c r="E41" s="1115" t="s">
        <v>850</v>
      </c>
      <c r="F41" s="1115"/>
      <c r="G41" s="1115"/>
      <c r="H41" s="1024"/>
    </row>
    <row r="42" spans="1:8" ht="17.25" customHeight="1">
      <c r="A42" s="966" t="s">
        <v>807</v>
      </c>
      <c r="B42" s="967"/>
      <c r="C42" s="967"/>
      <c r="D42" s="969"/>
      <c r="E42" s="972" t="s">
        <v>851</v>
      </c>
      <c r="F42" s="973"/>
      <c r="G42" s="973"/>
      <c r="H42" s="1015"/>
    </row>
    <row r="43" spans="1:8" ht="17.25" customHeight="1">
      <c r="A43" s="966"/>
      <c r="B43" s="967"/>
      <c r="C43" s="967"/>
      <c r="D43" s="969"/>
      <c r="E43" s="1114" t="s">
        <v>852</v>
      </c>
      <c r="F43" s="1114"/>
      <c r="G43" s="1114"/>
      <c r="H43" s="1114"/>
    </row>
    <row r="44" spans="1:8" ht="17.25" customHeight="1">
      <c r="A44" s="966"/>
      <c r="B44" s="967"/>
      <c r="C44" s="967"/>
      <c r="D44" s="969"/>
      <c r="E44" s="1114" t="s">
        <v>853</v>
      </c>
      <c r="F44" s="1114"/>
      <c r="G44" s="1114"/>
      <c r="H44" s="1114"/>
    </row>
    <row r="45" spans="1:8" ht="17.25" customHeight="1">
      <c r="A45" s="975"/>
      <c r="B45" s="976"/>
      <c r="C45" s="976"/>
      <c r="D45" s="979"/>
      <c r="E45" s="1115" t="s">
        <v>854</v>
      </c>
      <c r="F45" s="1115"/>
      <c r="G45" s="1115"/>
      <c r="H45" s="1024"/>
    </row>
    <row r="46" spans="1:8" ht="17.25" customHeight="1">
      <c r="A46" s="966"/>
      <c r="B46" s="967"/>
      <c r="C46" s="967"/>
      <c r="D46" s="969"/>
      <c r="E46" s="1089"/>
      <c r="F46" s="1095"/>
      <c r="G46" s="1095"/>
      <c r="H46" s="1096"/>
    </row>
    <row r="47" spans="1:8" ht="17.25" customHeight="1">
      <c r="A47" s="966"/>
      <c r="B47" s="967"/>
      <c r="C47" s="967"/>
      <c r="D47" s="969"/>
      <c r="E47" s="1060"/>
      <c r="F47" s="1061"/>
      <c r="G47" s="1061"/>
      <c r="H47" s="1076"/>
    </row>
    <row r="48" spans="1:8" ht="17.25" customHeight="1">
      <c r="A48" s="1046"/>
      <c r="B48" s="1046"/>
      <c r="C48" s="1046"/>
      <c r="D48" s="1047"/>
      <c r="E48" s="1034"/>
      <c r="F48" s="1035"/>
      <c r="G48" s="1035"/>
      <c r="H48" s="1036"/>
    </row>
    <row r="49" spans="1:8">
      <c r="A49" s="975"/>
      <c r="B49" s="976"/>
      <c r="C49" s="976"/>
      <c r="D49" s="977"/>
      <c r="H49" s="200"/>
    </row>
    <row r="50" spans="1:8">
      <c r="A50" s="1048"/>
      <c r="B50" s="1049"/>
      <c r="C50" s="1049"/>
      <c r="D50" s="1050"/>
      <c r="E50" s="1092"/>
      <c r="F50" s="1093"/>
      <c r="G50" s="1093"/>
      <c r="H50" s="1094"/>
    </row>
    <row r="51" spans="1:8" s="21" customFormat="1" ht="22.5" customHeight="1">
      <c r="A51" s="1013" t="s">
        <v>262</v>
      </c>
      <c r="B51" s="1013"/>
      <c r="C51" s="1013"/>
      <c r="D51" s="1013"/>
      <c r="E51" s="1013"/>
      <c r="F51" s="1014"/>
      <c r="G51" s="69"/>
      <c r="H51" s="68"/>
    </row>
    <row r="52" spans="1:8" s="59" customFormat="1">
      <c r="A52" s="1007" t="s">
        <v>446</v>
      </c>
      <c r="B52" s="61" t="s">
        <v>253</v>
      </c>
      <c r="C52" s="60" t="s">
        <v>254</v>
      </c>
      <c r="D52" s="60" t="s">
        <v>256</v>
      </c>
      <c r="E52" s="1007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08"/>
      <c r="B53" s="64"/>
      <c r="C53" s="63"/>
      <c r="D53" s="60"/>
      <c r="E53" s="1008"/>
      <c r="F53" s="64"/>
      <c r="G53" s="63"/>
      <c r="H53" s="60"/>
    </row>
    <row r="54" spans="1:8">
      <c r="A54" s="1008"/>
      <c r="B54" s="62"/>
      <c r="C54" s="63"/>
      <c r="D54" s="60"/>
      <c r="E54" s="1008"/>
      <c r="F54" s="64"/>
      <c r="G54" s="63"/>
      <c r="H54" s="60"/>
    </row>
    <row r="55" spans="1:8">
      <c r="A55" s="1008"/>
      <c r="B55" s="62"/>
      <c r="C55" s="63"/>
      <c r="D55" s="60"/>
      <c r="E55" s="1008"/>
      <c r="F55" s="64"/>
      <c r="G55" s="63"/>
      <c r="H55" s="114"/>
    </row>
    <row r="56" spans="1:8">
      <c r="A56" s="1008"/>
      <c r="B56" s="62"/>
      <c r="C56" s="63"/>
      <c r="D56" s="60"/>
      <c r="E56" s="1008"/>
      <c r="F56" s="64"/>
      <c r="G56" s="63"/>
      <c r="H56" s="62"/>
    </row>
    <row r="57" spans="1:8">
      <c r="A57" s="1008"/>
      <c r="B57" s="62"/>
      <c r="C57" s="63"/>
      <c r="D57" s="60"/>
      <c r="E57" s="1008"/>
      <c r="F57" s="62"/>
      <c r="G57" s="63"/>
      <c r="H57" s="62"/>
    </row>
    <row r="58" spans="1:8">
      <c r="A58" s="1009"/>
      <c r="B58" s="65" t="s">
        <v>260</v>
      </c>
      <c r="C58" s="66">
        <f>SUM(C53:C57)</f>
        <v>0</v>
      </c>
      <c r="D58" s="62"/>
      <c r="E58" s="1009"/>
      <c r="F58" s="65" t="s">
        <v>260</v>
      </c>
      <c r="G58" s="67">
        <f>SUM(G53:G57)</f>
        <v>0</v>
      </c>
      <c r="H58" s="62"/>
    </row>
  </sheetData>
  <mergeCells count="88">
    <mergeCell ref="A51:F51"/>
    <mergeCell ref="A52:A58"/>
    <mergeCell ref="E52:E58"/>
    <mergeCell ref="A47:D47"/>
    <mergeCell ref="E47:H47"/>
    <mergeCell ref="A48:D48"/>
    <mergeCell ref="E48:H48"/>
    <mergeCell ref="A49:D49"/>
    <mergeCell ref="A50:D50"/>
    <mergeCell ref="E50:H50"/>
    <mergeCell ref="A44:D44"/>
    <mergeCell ref="E44:H44"/>
    <mergeCell ref="A45:D45"/>
    <mergeCell ref="E45:H45"/>
    <mergeCell ref="A46:D46"/>
    <mergeCell ref="E46:H46"/>
    <mergeCell ref="A43:D43"/>
    <mergeCell ref="E43:H43"/>
    <mergeCell ref="A36:D36"/>
    <mergeCell ref="A37:D37"/>
    <mergeCell ref="E37:H37"/>
    <mergeCell ref="A38:D38"/>
    <mergeCell ref="E38:H38"/>
    <mergeCell ref="A39:D39"/>
    <mergeCell ref="E39:H39"/>
    <mergeCell ref="E42:H42"/>
    <mergeCell ref="A40:D40"/>
    <mergeCell ref="E40:H40"/>
    <mergeCell ref="A41:D41"/>
    <mergeCell ref="E41:H41"/>
    <mergeCell ref="A42:D42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H58"/>
  <sheetViews>
    <sheetView topLeftCell="A4" zoomScaleNormal="100" workbookViewId="0">
      <selection activeCell="A15" sqref="A15:A23"/>
    </sheetView>
  </sheetViews>
  <sheetFormatPr defaultRowHeight="16.5"/>
  <cols>
    <col min="1" max="1" width="9" style="210"/>
    <col min="2" max="2" width="10.25" style="210" customWidth="1"/>
    <col min="3" max="3" width="11.375" style="210" customWidth="1"/>
    <col min="4" max="4" width="21.5" style="210" customWidth="1"/>
    <col min="5" max="5" width="10.25" style="210" customWidth="1"/>
    <col min="6" max="6" width="9.875" style="210" bestFit="1" customWidth="1"/>
    <col min="7" max="7" width="18.125" style="210" customWidth="1"/>
    <col min="8" max="8" width="34.75" style="210" customWidth="1"/>
    <col min="9" max="10" width="9" style="210"/>
    <col min="11" max="11" width="9.5" style="210" bestFit="1" customWidth="1"/>
    <col min="12" max="16384" width="9" style="210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208"/>
      <c r="B3" s="208"/>
      <c r="C3" s="208"/>
      <c r="D3" s="208"/>
      <c r="E3" s="208"/>
      <c r="F3" s="208"/>
      <c r="G3" s="942" t="s">
        <v>855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947</v>
      </c>
      <c r="B8" s="944" t="s">
        <v>857</v>
      </c>
      <c r="C8" s="944"/>
      <c r="D8" s="204" t="s">
        <v>858</v>
      </c>
      <c r="E8" s="204" t="s">
        <v>859</v>
      </c>
      <c r="F8" s="944"/>
      <c r="G8" s="944"/>
      <c r="H8" s="944"/>
    </row>
    <row r="9" spans="1:8" ht="17.25" customHeight="1">
      <c r="A9" s="944"/>
      <c r="B9" s="946">
        <v>0.5</v>
      </c>
      <c r="C9" s="947"/>
      <c r="D9" s="8" t="s">
        <v>860</v>
      </c>
      <c r="E9" s="204">
        <v>7</v>
      </c>
      <c r="F9" s="944"/>
      <c r="G9" s="944"/>
      <c r="H9" s="944"/>
    </row>
    <row r="10" spans="1:8" ht="17.25">
      <c r="A10" s="944"/>
      <c r="B10" s="946"/>
      <c r="C10" s="948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204"/>
      <c r="E12" s="204"/>
      <c r="F12" s="944"/>
      <c r="G12" s="944"/>
      <c r="H12" s="944"/>
    </row>
    <row r="13" spans="1:8" ht="17.25">
      <c r="A13" s="944"/>
      <c r="B13" s="946"/>
      <c r="C13" s="947"/>
      <c r="D13" s="51"/>
      <c r="E13" s="204"/>
      <c r="F13" s="952"/>
      <c r="G13" s="953"/>
      <c r="H13" s="954"/>
    </row>
    <row r="14" spans="1:8" ht="17.25">
      <c r="A14" s="945"/>
      <c r="B14" s="946"/>
      <c r="C14" s="947"/>
      <c r="D14" s="12"/>
      <c r="E14" s="205"/>
      <c r="F14" s="950"/>
      <c r="G14" s="950"/>
      <c r="H14" s="950"/>
    </row>
    <row r="15" spans="1:8" ht="17.25">
      <c r="A15" s="945" t="s">
        <v>948</v>
      </c>
      <c r="B15" s="946">
        <v>0.25</v>
      </c>
      <c r="C15" s="948"/>
      <c r="D15" s="12" t="s">
        <v>861</v>
      </c>
      <c r="E15" s="204">
        <v>4</v>
      </c>
      <c r="F15" s="952"/>
      <c r="G15" s="953"/>
      <c r="H15" s="954"/>
    </row>
    <row r="16" spans="1:8" ht="17.25">
      <c r="A16" s="945"/>
      <c r="B16" s="946">
        <v>0.22916666666666666</v>
      </c>
      <c r="C16" s="948"/>
      <c r="D16" s="14" t="s">
        <v>862</v>
      </c>
      <c r="E16" s="205">
        <v>8</v>
      </c>
      <c r="F16" s="950"/>
      <c r="G16" s="950"/>
      <c r="H16" s="950"/>
    </row>
    <row r="17" spans="1:8" ht="17.25" customHeight="1">
      <c r="A17" s="945"/>
      <c r="B17" s="1037">
        <v>0.35416666666666669</v>
      </c>
      <c r="C17" s="1038"/>
      <c r="D17" s="209" t="s">
        <v>863</v>
      </c>
      <c r="E17" s="204" t="s">
        <v>865</v>
      </c>
      <c r="F17" s="944"/>
      <c r="G17" s="944"/>
      <c r="H17" s="944"/>
    </row>
    <row r="18" spans="1:8" ht="17.25">
      <c r="A18" s="945"/>
      <c r="B18" s="949">
        <v>0.29166666666666669</v>
      </c>
      <c r="C18" s="949"/>
      <c r="D18" s="209" t="s">
        <v>864</v>
      </c>
      <c r="E18" s="204">
        <v>6</v>
      </c>
      <c r="F18" s="944"/>
      <c r="G18" s="944"/>
      <c r="H18" s="944"/>
    </row>
    <row r="19" spans="1:8" ht="17.25">
      <c r="A19" s="945"/>
      <c r="B19" s="949"/>
      <c r="C19" s="950"/>
      <c r="D19" s="16"/>
      <c r="E19" s="204"/>
      <c r="F19" s="944"/>
      <c r="G19" s="944"/>
      <c r="H19" s="944"/>
    </row>
    <row r="20" spans="1:8" ht="17.25">
      <c r="A20" s="945"/>
      <c r="B20" s="1112"/>
      <c r="C20" s="1113"/>
      <c r="D20" s="16"/>
      <c r="E20" s="204"/>
      <c r="F20" s="205"/>
      <c r="G20" s="206"/>
      <c r="H20" s="207"/>
    </row>
    <row r="21" spans="1:8" ht="17.25">
      <c r="A21" s="945"/>
      <c r="B21" s="949"/>
      <c r="C21" s="950"/>
      <c r="D21" s="16"/>
      <c r="E21" s="204"/>
      <c r="F21" s="945"/>
      <c r="G21" s="965"/>
      <c r="H21" s="947"/>
    </row>
    <row r="22" spans="1:8" ht="17.25">
      <c r="A22" s="945"/>
      <c r="B22" s="949"/>
      <c r="C22" s="949"/>
      <c r="D22" s="209"/>
      <c r="E22" s="204"/>
      <c r="F22" s="945"/>
      <c r="G22" s="965"/>
      <c r="H22" s="947"/>
    </row>
    <row r="23" spans="1:8" ht="17.25">
      <c r="A23" s="945"/>
      <c r="B23" s="949"/>
      <c r="C23" s="950"/>
      <c r="D23" s="16"/>
      <c r="E23" s="204"/>
      <c r="F23" s="944"/>
      <c r="G23" s="944"/>
      <c r="H23" s="944"/>
    </row>
    <row r="24" spans="1:8" ht="17.25" customHeight="1">
      <c r="A24" s="956" t="s">
        <v>867</v>
      </c>
      <c r="B24" s="957"/>
      <c r="C24" s="957"/>
      <c r="D24" s="958"/>
      <c r="E24" s="962" t="s">
        <v>873</v>
      </c>
      <c r="F24" s="963"/>
      <c r="G24" s="963"/>
      <c r="H24" s="964"/>
    </row>
    <row r="25" spans="1:8" ht="17.25" customHeight="1">
      <c r="A25" s="959"/>
      <c r="B25" s="960"/>
      <c r="C25" s="960"/>
      <c r="D25" s="961"/>
      <c r="E25" s="959"/>
      <c r="F25" s="960"/>
      <c r="G25" s="960"/>
      <c r="H25" s="961"/>
    </row>
    <row r="26" spans="1:8" ht="17.25">
      <c r="A26" s="204" t="s">
        <v>10</v>
      </c>
      <c r="B26" s="944" t="s">
        <v>871</v>
      </c>
      <c r="C26" s="944"/>
      <c r="D26" s="944"/>
      <c r="E26" s="204" t="s">
        <v>11</v>
      </c>
      <c r="F26" s="945" t="s">
        <v>874</v>
      </c>
      <c r="G26" s="965"/>
      <c r="H26" s="947"/>
    </row>
    <row r="27" spans="1:8" ht="17.25">
      <c r="A27" s="204" t="s">
        <v>12</v>
      </c>
      <c r="B27" s="944" t="s">
        <v>872</v>
      </c>
      <c r="C27" s="944"/>
      <c r="D27" s="944"/>
      <c r="E27" s="204" t="s">
        <v>14</v>
      </c>
      <c r="F27" s="944" t="s">
        <v>875</v>
      </c>
      <c r="G27" s="944"/>
      <c r="H27" s="944"/>
    </row>
    <row r="28" spans="1:8" ht="17.25">
      <c r="A28" s="204" t="s">
        <v>15</v>
      </c>
      <c r="B28" s="944" t="s">
        <v>629</v>
      </c>
      <c r="C28" s="944"/>
      <c r="D28" s="944"/>
      <c r="E28" s="204" t="s">
        <v>16</v>
      </c>
      <c r="F28" s="944"/>
      <c r="G28" s="944"/>
      <c r="H28" s="944"/>
    </row>
    <row r="29" spans="1:8" ht="17.25" customHeight="1">
      <c r="A29" s="204" t="s">
        <v>17</v>
      </c>
      <c r="B29" s="944" t="s">
        <v>866</v>
      </c>
      <c r="C29" s="944"/>
      <c r="D29" s="944"/>
      <c r="E29" s="204" t="s">
        <v>18</v>
      </c>
      <c r="F29" s="944" t="s">
        <v>837</v>
      </c>
      <c r="G29" s="944"/>
      <c r="H29" s="944"/>
    </row>
    <row r="30" spans="1:8" ht="17.25">
      <c r="A30" s="204" t="s">
        <v>19</v>
      </c>
      <c r="B30" s="944" t="s">
        <v>13</v>
      </c>
      <c r="C30" s="944"/>
      <c r="D30" s="944"/>
      <c r="E30" s="204" t="s">
        <v>20</v>
      </c>
      <c r="F30" s="944" t="s">
        <v>838</v>
      </c>
      <c r="G30" s="944"/>
      <c r="H30" s="944"/>
    </row>
    <row r="31" spans="1:8" ht="17.25">
      <c r="A31" s="204"/>
      <c r="B31" s="944"/>
      <c r="C31" s="944"/>
      <c r="D31" s="944"/>
      <c r="E31" s="204" t="s">
        <v>21</v>
      </c>
      <c r="F31" s="944" t="s">
        <v>875</v>
      </c>
      <c r="G31" s="944"/>
      <c r="H31" s="944"/>
    </row>
    <row r="32" spans="1:8" ht="17.25">
      <c r="A32" s="204"/>
      <c r="B32" s="944"/>
      <c r="C32" s="944"/>
      <c r="D32" s="944"/>
      <c r="E32" s="204" t="s">
        <v>22</v>
      </c>
      <c r="F32" s="944" t="s">
        <v>876</v>
      </c>
      <c r="G32" s="944"/>
      <c r="H32" s="944"/>
    </row>
    <row r="33" spans="1:8">
      <c r="A33" s="17"/>
      <c r="B33" s="970"/>
      <c r="C33" s="970"/>
      <c r="D33" s="970"/>
      <c r="E33" s="17"/>
      <c r="F33" s="970"/>
      <c r="G33" s="970"/>
      <c r="H33" s="970"/>
    </row>
    <row r="34" spans="1:8" ht="24">
      <c r="A34" s="971" t="s">
        <v>24</v>
      </c>
      <c r="B34" s="971"/>
      <c r="C34" s="971"/>
      <c r="D34" s="971"/>
      <c r="E34" s="971"/>
      <c r="F34" s="971"/>
      <c r="G34" s="971"/>
      <c r="H34" s="971"/>
    </row>
    <row r="35" spans="1:8" ht="20.25" customHeight="1">
      <c r="A35" s="972" t="s">
        <v>877</v>
      </c>
      <c r="B35" s="973"/>
      <c r="C35" s="973"/>
      <c r="D35" s="974"/>
      <c r="E35" s="1086" t="s">
        <v>878</v>
      </c>
      <c r="F35" s="1087"/>
      <c r="G35" s="1087"/>
      <c r="H35" s="1088"/>
    </row>
    <row r="36" spans="1:8" ht="19.5" customHeight="1">
      <c r="A36" s="975" t="s">
        <v>891</v>
      </c>
      <c r="B36" s="976"/>
      <c r="C36" s="976"/>
      <c r="D36" s="979"/>
      <c r="E36" s="1097" t="s">
        <v>879</v>
      </c>
      <c r="F36" s="1098"/>
      <c r="G36" s="1098"/>
      <c r="H36" s="1099"/>
    </row>
    <row r="37" spans="1:8" ht="16.5" customHeight="1">
      <c r="A37" s="972" t="s">
        <v>868</v>
      </c>
      <c r="B37" s="973"/>
      <c r="C37" s="973"/>
      <c r="D37" s="974"/>
      <c r="E37" s="1115" t="s">
        <v>880</v>
      </c>
      <c r="F37" s="1115"/>
      <c r="G37" s="1115"/>
      <c r="H37" s="1024"/>
    </row>
    <row r="38" spans="1:8" ht="17.25" customHeight="1">
      <c r="A38" s="975" t="s">
        <v>869</v>
      </c>
      <c r="B38" s="976"/>
      <c r="C38" s="976"/>
      <c r="D38" s="979"/>
      <c r="E38" s="1119" t="s">
        <v>881</v>
      </c>
      <c r="F38" s="1120"/>
      <c r="G38" s="1120"/>
      <c r="H38" s="1121"/>
    </row>
    <row r="39" spans="1:8" ht="16.5" customHeight="1">
      <c r="A39" s="975" t="s">
        <v>870</v>
      </c>
      <c r="B39" s="976"/>
      <c r="C39" s="976"/>
      <c r="D39" s="979"/>
      <c r="E39" s="1116" t="s">
        <v>882</v>
      </c>
      <c r="F39" s="1117"/>
      <c r="G39" s="1117"/>
      <c r="H39" s="1118"/>
    </row>
    <row r="40" spans="1:8" ht="17.25" customHeight="1">
      <c r="A40" s="975"/>
      <c r="B40" s="976"/>
      <c r="C40" s="976"/>
      <c r="D40" s="979"/>
      <c r="E40" s="1115"/>
      <c r="F40" s="1115"/>
      <c r="G40" s="1115"/>
      <c r="H40" s="1024"/>
    </row>
    <row r="41" spans="1:8" ht="17.25" customHeight="1">
      <c r="A41" s="1115" t="s">
        <v>807</v>
      </c>
      <c r="B41" s="1115"/>
      <c r="C41" s="1115"/>
      <c r="D41" s="1023"/>
      <c r="E41" s="1115"/>
      <c r="F41" s="1115"/>
      <c r="G41" s="1115"/>
      <c r="H41" s="1024"/>
    </row>
    <row r="42" spans="1:8" ht="17.25" customHeight="1">
      <c r="A42" s="966" t="s">
        <v>807</v>
      </c>
      <c r="B42" s="967"/>
      <c r="C42" s="967"/>
      <c r="D42" s="969"/>
      <c r="E42" s="975"/>
      <c r="F42" s="976"/>
      <c r="G42" s="976"/>
      <c r="H42" s="979"/>
    </row>
    <row r="43" spans="1:8" ht="17.25" customHeight="1">
      <c r="A43" s="966"/>
      <c r="B43" s="967"/>
      <c r="C43" s="967"/>
      <c r="D43" s="969"/>
      <c r="E43" s="1114"/>
      <c r="F43" s="1114"/>
      <c r="G43" s="1114"/>
      <c r="H43" s="1114"/>
    </row>
    <row r="44" spans="1:8" ht="17.25" customHeight="1">
      <c r="A44" s="966"/>
      <c r="B44" s="967"/>
      <c r="C44" s="967"/>
      <c r="D44" s="969"/>
      <c r="E44" s="1114"/>
      <c r="F44" s="1114"/>
      <c r="G44" s="1114"/>
      <c r="H44" s="1114"/>
    </row>
    <row r="45" spans="1:8" ht="17.25" customHeight="1">
      <c r="A45" s="975"/>
      <c r="B45" s="976"/>
      <c r="C45" s="976"/>
      <c r="D45" s="979"/>
      <c r="E45" s="1115"/>
      <c r="F45" s="1115"/>
      <c r="G45" s="1115"/>
      <c r="H45" s="1024"/>
    </row>
    <row r="46" spans="1:8" ht="17.25" customHeight="1">
      <c r="A46" s="966"/>
      <c r="B46" s="967"/>
      <c r="C46" s="967"/>
      <c r="D46" s="969"/>
      <c r="E46" s="1089"/>
      <c r="F46" s="1095"/>
      <c r="G46" s="1095"/>
      <c r="H46" s="1096"/>
    </row>
    <row r="47" spans="1:8" ht="17.25" customHeight="1">
      <c r="A47" s="966"/>
      <c r="B47" s="967"/>
      <c r="C47" s="967"/>
      <c r="D47" s="969"/>
      <c r="E47" s="1060"/>
      <c r="F47" s="1061"/>
      <c r="G47" s="1061"/>
      <c r="H47" s="1076"/>
    </row>
    <row r="48" spans="1:8" ht="17.25" customHeight="1">
      <c r="A48" s="1046"/>
      <c r="B48" s="1046"/>
      <c r="C48" s="1046"/>
      <c r="D48" s="1047"/>
      <c r="E48" s="1034"/>
      <c r="F48" s="1035"/>
      <c r="G48" s="1035"/>
      <c r="H48" s="1036"/>
    </row>
    <row r="49" spans="1:8">
      <c r="A49" s="975"/>
      <c r="B49" s="976"/>
      <c r="C49" s="976"/>
      <c r="D49" s="977"/>
      <c r="H49" s="211"/>
    </row>
    <row r="50" spans="1:8">
      <c r="A50" s="1048"/>
      <c r="B50" s="1049"/>
      <c r="C50" s="1049"/>
      <c r="D50" s="1050"/>
      <c r="E50" s="1092"/>
      <c r="F50" s="1093"/>
      <c r="G50" s="1093"/>
      <c r="H50" s="1094"/>
    </row>
    <row r="51" spans="1:8" s="21" customFormat="1" ht="22.5" customHeight="1">
      <c r="A51" s="1013" t="s">
        <v>262</v>
      </c>
      <c r="B51" s="1013"/>
      <c r="C51" s="1013"/>
      <c r="D51" s="1013"/>
      <c r="E51" s="1013"/>
      <c r="F51" s="1014"/>
      <c r="G51" s="69"/>
      <c r="H51" s="68"/>
    </row>
    <row r="52" spans="1:8" s="59" customFormat="1">
      <c r="A52" s="1007" t="s">
        <v>446</v>
      </c>
      <c r="B52" s="61" t="s">
        <v>253</v>
      </c>
      <c r="C52" s="60" t="s">
        <v>254</v>
      </c>
      <c r="D52" s="60" t="s">
        <v>256</v>
      </c>
      <c r="E52" s="1007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08"/>
      <c r="B53" s="64"/>
      <c r="C53" s="63"/>
      <c r="D53" s="60"/>
      <c r="E53" s="1008"/>
      <c r="F53" s="64"/>
      <c r="G53" s="63"/>
      <c r="H53" s="60"/>
    </row>
    <row r="54" spans="1:8">
      <c r="A54" s="1008"/>
      <c r="B54" s="62"/>
      <c r="C54" s="63"/>
      <c r="D54" s="60"/>
      <c r="E54" s="1008"/>
      <c r="F54" s="64"/>
      <c r="G54" s="63"/>
      <c r="H54" s="60"/>
    </row>
    <row r="55" spans="1:8">
      <c r="A55" s="1008"/>
      <c r="B55" s="62"/>
      <c r="C55" s="63"/>
      <c r="D55" s="60"/>
      <c r="E55" s="1008"/>
      <c r="F55" s="64"/>
      <c r="G55" s="63"/>
      <c r="H55" s="114"/>
    </row>
    <row r="56" spans="1:8">
      <c r="A56" s="1008"/>
      <c r="B56" s="62"/>
      <c r="C56" s="63"/>
      <c r="D56" s="60"/>
      <c r="E56" s="1008"/>
      <c r="F56" s="64"/>
      <c r="G56" s="63"/>
      <c r="H56" s="62"/>
    </row>
    <row r="57" spans="1:8">
      <c r="A57" s="1008"/>
      <c r="B57" s="62"/>
      <c r="C57" s="63"/>
      <c r="D57" s="60"/>
      <c r="E57" s="1008"/>
      <c r="F57" s="62"/>
      <c r="G57" s="63"/>
      <c r="H57" s="62"/>
    </row>
    <row r="58" spans="1:8">
      <c r="A58" s="1009"/>
      <c r="B58" s="65" t="s">
        <v>260</v>
      </c>
      <c r="C58" s="66">
        <f>SUM(C53:C57)</f>
        <v>0</v>
      </c>
      <c r="D58" s="62"/>
      <c r="E58" s="1009"/>
      <c r="F58" s="65" t="s">
        <v>260</v>
      </c>
      <c r="G58" s="67">
        <f>SUM(G53:G57)</f>
        <v>0</v>
      </c>
      <c r="H58" s="62"/>
    </row>
  </sheetData>
  <mergeCells count="89">
    <mergeCell ref="A49:D49"/>
    <mergeCell ref="A50:D50"/>
    <mergeCell ref="E50:H50"/>
    <mergeCell ref="A51:F51"/>
    <mergeCell ref="A52:A58"/>
    <mergeCell ref="E52:E58"/>
    <mergeCell ref="A46:D46"/>
    <mergeCell ref="E46:H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A39:D39"/>
    <mergeCell ref="E39:H39"/>
    <mergeCell ref="B32:D32"/>
    <mergeCell ref="F32:H32"/>
    <mergeCell ref="B33:D33"/>
    <mergeCell ref="F33:H33"/>
    <mergeCell ref="A34:H34"/>
    <mergeCell ref="A35:D35"/>
    <mergeCell ref="E35:H35"/>
    <mergeCell ref="E36:H36"/>
    <mergeCell ref="A36:D36"/>
    <mergeCell ref="A37:D37"/>
    <mergeCell ref="E37:H37"/>
    <mergeCell ref="A38:D38"/>
    <mergeCell ref="E38:H38"/>
    <mergeCell ref="B29:D29"/>
    <mergeCell ref="F29:H29"/>
    <mergeCell ref="B30:D30"/>
    <mergeCell ref="F30:H30"/>
    <mergeCell ref="B31:D31"/>
    <mergeCell ref="F31:H31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H58"/>
  <sheetViews>
    <sheetView topLeftCell="A16" zoomScaleNormal="100" workbookViewId="0">
      <selection activeCell="A15" sqref="A15:A23"/>
    </sheetView>
  </sheetViews>
  <sheetFormatPr defaultRowHeight="16.5"/>
  <cols>
    <col min="1" max="1" width="9" style="218"/>
    <col min="2" max="2" width="10.25" style="218" customWidth="1"/>
    <col min="3" max="3" width="11.375" style="218" customWidth="1"/>
    <col min="4" max="4" width="21.5" style="218" customWidth="1"/>
    <col min="5" max="5" width="10.25" style="218" customWidth="1"/>
    <col min="6" max="6" width="9.875" style="218" bestFit="1" customWidth="1"/>
    <col min="7" max="7" width="18.125" style="218" customWidth="1"/>
    <col min="8" max="8" width="34.75" style="218" customWidth="1"/>
    <col min="9" max="10" width="9" style="218"/>
    <col min="11" max="11" width="9.5" style="218" bestFit="1" customWidth="1"/>
    <col min="12" max="16384" width="9" style="218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216"/>
      <c r="B3" s="216"/>
      <c r="C3" s="216"/>
      <c r="D3" s="216"/>
      <c r="E3" s="216"/>
      <c r="F3" s="216"/>
      <c r="G3" s="942" t="s">
        <v>883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949</v>
      </c>
      <c r="B8" s="944" t="s">
        <v>857</v>
      </c>
      <c r="C8" s="944"/>
      <c r="D8" s="212" t="s">
        <v>858</v>
      </c>
      <c r="E8" s="212" t="s">
        <v>859</v>
      </c>
      <c r="F8" s="944"/>
      <c r="G8" s="944"/>
      <c r="H8" s="944"/>
    </row>
    <row r="9" spans="1:8" ht="17.25" customHeight="1">
      <c r="A9" s="944"/>
      <c r="B9" s="946"/>
      <c r="C9" s="947"/>
      <c r="D9" s="8"/>
      <c r="E9" s="212"/>
      <c r="F9" s="944"/>
      <c r="G9" s="944"/>
      <c r="H9" s="944"/>
    </row>
    <row r="10" spans="1:8" ht="17.25">
      <c r="A10" s="944"/>
      <c r="B10" s="946"/>
      <c r="C10" s="948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212"/>
      <c r="E12" s="212"/>
      <c r="F12" s="944"/>
      <c r="G12" s="944"/>
      <c r="H12" s="944"/>
    </row>
    <row r="13" spans="1:8" ht="17.25">
      <c r="A13" s="944"/>
      <c r="B13" s="946"/>
      <c r="C13" s="947"/>
      <c r="D13" s="51"/>
      <c r="E13" s="212"/>
      <c r="F13" s="952"/>
      <c r="G13" s="953"/>
      <c r="H13" s="954"/>
    </row>
    <row r="14" spans="1:8" ht="17.25">
      <c r="A14" s="945"/>
      <c r="B14" s="946"/>
      <c r="C14" s="947"/>
      <c r="D14" s="12"/>
      <c r="E14" s="213"/>
      <c r="F14" s="950"/>
      <c r="G14" s="950"/>
      <c r="H14" s="950"/>
    </row>
    <row r="15" spans="1:8" ht="17.25">
      <c r="A15" s="945" t="s">
        <v>948</v>
      </c>
      <c r="B15" s="946">
        <v>0.22222222222222221</v>
      </c>
      <c r="C15" s="948"/>
      <c r="D15" s="12"/>
      <c r="E15" s="212">
        <v>2</v>
      </c>
      <c r="F15" s="952"/>
      <c r="G15" s="953"/>
      <c r="H15" s="954"/>
    </row>
    <row r="16" spans="1:8" ht="17.25">
      <c r="A16" s="945"/>
      <c r="B16" s="946">
        <v>0.27083333333333331</v>
      </c>
      <c r="C16" s="948"/>
      <c r="D16" s="14" t="s">
        <v>884</v>
      </c>
      <c r="E16" s="213">
        <v>6</v>
      </c>
      <c r="F16" s="950" t="s">
        <v>900</v>
      </c>
      <c r="G16" s="950"/>
      <c r="H16" s="950"/>
    </row>
    <row r="17" spans="1:8" ht="17.25" customHeight="1">
      <c r="A17" s="945"/>
      <c r="B17" s="1037">
        <v>0.27083333333333331</v>
      </c>
      <c r="C17" s="1038"/>
      <c r="D17" s="217" t="s">
        <v>885</v>
      </c>
      <c r="E17" s="212">
        <v>6</v>
      </c>
      <c r="F17" s="944"/>
      <c r="G17" s="944"/>
      <c r="H17" s="944"/>
    </row>
    <row r="18" spans="1:8" ht="17.25">
      <c r="A18" s="945"/>
      <c r="B18" s="949"/>
      <c r="C18" s="949"/>
      <c r="D18" s="217"/>
      <c r="E18" s="212"/>
      <c r="F18" s="944"/>
      <c r="G18" s="944"/>
      <c r="H18" s="944"/>
    </row>
    <row r="19" spans="1:8" ht="17.25">
      <c r="A19" s="945"/>
      <c r="B19" s="949"/>
      <c r="C19" s="950"/>
      <c r="D19" s="16"/>
      <c r="E19" s="212"/>
      <c r="F19" s="944"/>
      <c r="G19" s="944"/>
      <c r="H19" s="944"/>
    </row>
    <row r="20" spans="1:8" ht="17.25">
      <c r="A20" s="945"/>
      <c r="B20" s="1112"/>
      <c r="C20" s="1113"/>
      <c r="D20" s="16"/>
      <c r="E20" s="212"/>
      <c r="F20" s="213"/>
      <c r="G20" s="214"/>
      <c r="H20" s="215"/>
    </row>
    <row r="21" spans="1:8" ht="17.25">
      <c r="A21" s="945"/>
      <c r="B21" s="949"/>
      <c r="C21" s="950"/>
      <c r="D21" s="16"/>
      <c r="E21" s="212"/>
      <c r="F21" s="945"/>
      <c r="G21" s="965"/>
      <c r="H21" s="947"/>
    </row>
    <row r="22" spans="1:8" ht="17.25">
      <c r="A22" s="945"/>
      <c r="B22" s="949"/>
      <c r="C22" s="949"/>
      <c r="D22" s="217"/>
      <c r="E22" s="212"/>
      <c r="F22" s="945"/>
      <c r="G22" s="965"/>
      <c r="H22" s="947"/>
    </row>
    <row r="23" spans="1:8" ht="17.25">
      <c r="A23" s="945"/>
      <c r="B23" s="949"/>
      <c r="C23" s="950"/>
      <c r="D23" s="16"/>
      <c r="E23" s="212"/>
      <c r="F23" s="944"/>
      <c r="G23" s="944"/>
      <c r="H23" s="944"/>
    </row>
    <row r="24" spans="1:8" ht="17.25" customHeight="1">
      <c r="A24" s="956" t="s">
        <v>908</v>
      </c>
      <c r="B24" s="957"/>
      <c r="C24" s="957"/>
      <c r="D24" s="958"/>
      <c r="E24" s="962" t="s">
        <v>901</v>
      </c>
      <c r="F24" s="963"/>
      <c r="G24" s="963"/>
      <c r="H24" s="964"/>
    </row>
    <row r="25" spans="1:8" ht="17.25" customHeight="1">
      <c r="A25" s="959"/>
      <c r="B25" s="960"/>
      <c r="C25" s="960"/>
      <c r="D25" s="961"/>
      <c r="E25" s="959"/>
      <c r="F25" s="960"/>
      <c r="G25" s="960"/>
      <c r="H25" s="961"/>
    </row>
    <row r="26" spans="1:8" ht="17.25">
      <c r="A26" s="212" t="s">
        <v>10</v>
      </c>
      <c r="B26" s="944" t="s">
        <v>911</v>
      </c>
      <c r="C26" s="944"/>
      <c r="D26" s="944"/>
      <c r="E26" s="212" t="s">
        <v>11</v>
      </c>
      <c r="F26" s="945" t="s">
        <v>886</v>
      </c>
      <c r="G26" s="965"/>
      <c r="H26" s="947"/>
    </row>
    <row r="27" spans="1:8" ht="17.25">
      <c r="A27" s="212" t="s">
        <v>12</v>
      </c>
      <c r="B27" s="944" t="s">
        <v>912</v>
      </c>
      <c r="C27" s="944"/>
      <c r="D27" s="944"/>
      <c r="E27" s="212" t="s">
        <v>14</v>
      </c>
      <c r="F27" s="944" t="s">
        <v>887</v>
      </c>
      <c r="G27" s="944"/>
      <c r="H27" s="944"/>
    </row>
    <row r="28" spans="1:8" ht="17.25">
      <c r="A28" s="212" t="s">
        <v>15</v>
      </c>
      <c r="B28" s="944" t="s">
        <v>909</v>
      </c>
      <c r="C28" s="944"/>
      <c r="D28" s="944"/>
      <c r="E28" s="212" t="s">
        <v>16</v>
      </c>
      <c r="F28" s="944"/>
      <c r="G28" s="944"/>
      <c r="H28" s="944"/>
    </row>
    <row r="29" spans="1:8" ht="17.25" customHeight="1">
      <c r="A29" s="212" t="s">
        <v>17</v>
      </c>
      <c r="B29" s="944" t="s">
        <v>910</v>
      </c>
      <c r="C29" s="944"/>
      <c r="D29" s="944"/>
      <c r="E29" s="212" t="s">
        <v>18</v>
      </c>
      <c r="F29" s="944" t="s">
        <v>888</v>
      </c>
      <c r="G29" s="944"/>
      <c r="H29" s="944"/>
    </row>
    <row r="30" spans="1:8" ht="17.25">
      <c r="A30" s="212" t="s">
        <v>19</v>
      </c>
      <c r="B30" s="944" t="s">
        <v>913</v>
      </c>
      <c r="C30" s="944"/>
      <c r="D30" s="944"/>
      <c r="E30" s="212" t="s">
        <v>20</v>
      </c>
      <c r="F30" s="944" t="s">
        <v>886</v>
      </c>
      <c r="G30" s="944"/>
      <c r="H30" s="944"/>
    </row>
    <row r="31" spans="1:8" ht="17.25">
      <c r="A31" s="212"/>
      <c r="B31" s="944"/>
      <c r="C31" s="944"/>
      <c r="D31" s="944"/>
      <c r="E31" s="212" t="s">
        <v>21</v>
      </c>
      <c r="F31" s="944" t="s">
        <v>889</v>
      </c>
      <c r="G31" s="944"/>
      <c r="H31" s="944"/>
    </row>
    <row r="32" spans="1:8" ht="17.25">
      <c r="A32" s="212"/>
      <c r="B32" s="944"/>
      <c r="C32" s="944"/>
      <c r="D32" s="944"/>
      <c r="E32" s="212" t="s">
        <v>22</v>
      </c>
      <c r="F32" s="944" t="s">
        <v>876</v>
      </c>
      <c r="G32" s="944"/>
      <c r="H32" s="944"/>
    </row>
    <row r="33" spans="1:8">
      <c r="A33" s="17"/>
      <c r="B33" s="970"/>
      <c r="C33" s="970"/>
      <c r="D33" s="970"/>
      <c r="E33" s="17"/>
      <c r="F33" s="970"/>
      <c r="G33" s="970"/>
      <c r="H33" s="970"/>
    </row>
    <row r="34" spans="1:8" ht="24">
      <c r="A34" s="971" t="s">
        <v>24</v>
      </c>
      <c r="B34" s="971"/>
      <c r="C34" s="971"/>
      <c r="D34" s="971"/>
      <c r="E34" s="971"/>
      <c r="F34" s="971"/>
      <c r="G34" s="971"/>
      <c r="H34" s="971"/>
    </row>
    <row r="35" spans="1:8" ht="20.25" customHeight="1">
      <c r="A35" s="1086" t="s">
        <v>904</v>
      </c>
      <c r="B35" s="1087"/>
      <c r="C35" s="1087"/>
      <c r="D35" s="1088"/>
      <c r="E35" s="1086" t="s">
        <v>890</v>
      </c>
      <c r="F35" s="1087"/>
      <c r="G35" s="1087"/>
      <c r="H35" s="1088"/>
    </row>
    <row r="36" spans="1:8" ht="19.5" customHeight="1">
      <c r="A36" s="1122" t="s">
        <v>905</v>
      </c>
      <c r="B36" s="1115"/>
      <c r="C36" s="1115"/>
      <c r="D36" s="1023"/>
      <c r="E36" s="1122" t="s">
        <v>892</v>
      </c>
      <c r="F36" s="1115"/>
      <c r="G36" s="1115"/>
      <c r="H36" s="1023"/>
    </row>
    <row r="37" spans="1:8" ht="16.5" customHeight="1">
      <c r="A37" s="1022" t="s">
        <v>906</v>
      </c>
      <c r="B37" s="1022"/>
      <c r="C37" s="1022"/>
      <c r="D37" s="1022"/>
      <c r="E37" s="1123"/>
      <c r="F37" s="1124"/>
      <c r="G37" s="1124"/>
      <c r="H37" s="1125"/>
    </row>
    <row r="38" spans="1:8" ht="17.25" customHeight="1">
      <c r="A38" s="1022"/>
      <c r="B38" s="1022"/>
      <c r="C38" s="1022"/>
      <c r="D38" s="1022"/>
      <c r="E38" s="1126" t="s">
        <v>893</v>
      </c>
      <c r="F38" s="1119"/>
      <c r="G38" s="1119"/>
      <c r="H38" s="1127"/>
    </row>
    <row r="39" spans="1:8" ht="16.5" customHeight="1">
      <c r="A39" s="1022"/>
      <c r="B39" s="1022"/>
      <c r="C39" s="1022"/>
      <c r="D39" s="1022"/>
      <c r="E39" s="1122" t="s">
        <v>899</v>
      </c>
      <c r="F39" s="1115"/>
      <c r="G39" s="1115"/>
      <c r="H39" s="1023"/>
    </row>
    <row r="40" spans="1:8" ht="17.25" customHeight="1">
      <c r="A40" s="1022"/>
      <c r="B40" s="1022"/>
      <c r="C40" s="1022"/>
      <c r="D40" s="1022"/>
      <c r="E40" s="1122" t="s">
        <v>894</v>
      </c>
      <c r="F40" s="1115"/>
      <c r="G40" s="1115"/>
      <c r="H40" s="1023"/>
    </row>
    <row r="41" spans="1:8" ht="17.25" customHeight="1">
      <c r="A41" s="1115" t="s">
        <v>807</v>
      </c>
      <c r="B41" s="1115"/>
      <c r="C41" s="1115"/>
      <c r="D41" s="1115"/>
      <c r="E41" s="1122"/>
      <c r="F41" s="1115"/>
      <c r="G41" s="1115"/>
      <c r="H41" s="1023"/>
    </row>
    <row r="42" spans="1:8" ht="17.25" customHeight="1">
      <c r="A42" s="966" t="s">
        <v>807</v>
      </c>
      <c r="B42" s="967"/>
      <c r="C42" s="967"/>
      <c r="D42" s="967"/>
      <c r="E42" s="1041" t="s">
        <v>895</v>
      </c>
      <c r="F42" s="1128"/>
      <c r="G42" s="1128"/>
      <c r="H42" s="1129"/>
    </row>
    <row r="43" spans="1:8" ht="17.25" customHeight="1">
      <c r="A43" s="966"/>
      <c r="B43" s="967"/>
      <c r="C43" s="967"/>
      <c r="D43" s="967"/>
      <c r="E43" s="1130" t="s">
        <v>898</v>
      </c>
      <c r="F43" s="1114"/>
      <c r="G43" s="1114"/>
      <c r="H43" s="1131"/>
    </row>
    <row r="44" spans="1:8" ht="17.25" customHeight="1">
      <c r="A44" s="966"/>
      <c r="B44" s="967"/>
      <c r="C44" s="967"/>
      <c r="D44" s="969"/>
      <c r="E44" s="1114" t="s">
        <v>896</v>
      </c>
      <c r="F44" s="1114"/>
      <c r="G44" s="1114"/>
      <c r="H44" s="1131"/>
    </row>
    <row r="45" spans="1:8" ht="17.25" customHeight="1">
      <c r="A45" s="975"/>
      <c r="B45" s="976"/>
      <c r="C45" s="976"/>
      <c r="D45" s="979"/>
      <c r="E45" s="1132" t="s">
        <v>897</v>
      </c>
      <c r="F45" s="1132"/>
      <c r="G45" s="1132"/>
      <c r="H45" s="1131"/>
    </row>
    <row r="46" spans="1:8" ht="17.25" customHeight="1">
      <c r="A46" s="966"/>
      <c r="B46" s="967"/>
      <c r="C46" s="967"/>
      <c r="D46" s="969"/>
      <c r="E46" s="1089"/>
      <c r="F46" s="1095"/>
      <c r="G46" s="1095"/>
      <c r="H46" s="1091"/>
    </row>
    <row r="47" spans="1:8" ht="17.25" customHeight="1">
      <c r="A47" s="966"/>
      <c r="B47" s="967"/>
      <c r="C47" s="967"/>
      <c r="D47" s="969"/>
      <c r="E47" s="1060"/>
      <c r="F47" s="1061"/>
      <c r="G47" s="1061"/>
      <c r="H47" s="1062"/>
    </row>
    <row r="48" spans="1:8" ht="17.25" customHeight="1">
      <c r="A48" s="1046"/>
      <c r="B48" s="1046"/>
      <c r="C48" s="1046"/>
      <c r="D48" s="1047"/>
      <c r="E48" s="1034"/>
      <c r="F48" s="1035"/>
      <c r="G48" s="1035"/>
      <c r="H48" s="1133"/>
    </row>
    <row r="49" spans="1:8">
      <c r="A49" s="975"/>
      <c r="B49" s="976"/>
      <c r="C49" s="976"/>
      <c r="D49" s="977"/>
      <c r="H49" s="219"/>
    </row>
    <row r="50" spans="1:8">
      <c r="A50" s="1048"/>
      <c r="B50" s="1049"/>
      <c r="C50" s="1049"/>
      <c r="D50" s="1050"/>
      <c r="E50" s="1092"/>
      <c r="F50" s="1093"/>
      <c r="G50" s="1093"/>
      <c r="H50" s="1094"/>
    </row>
    <row r="51" spans="1:8" s="21" customFormat="1" ht="22.5" customHeight="1">
      <c r="A51" s="1013" t="s">
        <v>262</v>
      </c>
      <c r="B51" s="1013"/>
      <c r="C51" s="1013"/>
      <c r="D51" s="1013"/>
      <c r="E51" s="1013"/>
      <c r="F51" s="1014"/>
      <c r="G51" s="69">
        <f>C58+G58</f>
        <v>67480</v>
      </c>
      <c r="H51" s="68"/>
    </row>
    <row r="52" spans="1:8" s="59" customFormat="1">
      <c r="A52" s="1007" t="s">
        <v>446</v>
      </c>
      <c r="B52" s="61" t="s">
        <v>253</v>
      </c>
      <c r="C52" s="60" t="s">
        <v>254</v>
      </c>
      <c r="D52" s="60" t="s">
        <v>256</v>
      </c>
      <c r="E52" s="1007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08"/>
      <c r="B53" s="64">
        <v>41242</v>
      </c>
      <c r="C53" s="63">
        <v>3480</v>
      </c>
      <c r="D53" s="60" t="s">
        <v>902</v>
      </c>
      <c r="E53" s="1008"/>
      <c r="F53" s="64">
        <v>41242</v>
      </c>
      <c r="G53" s="63">
        <f>64000</f>
        <v>64000</v>
      </c>
      <c r="H53" s="60" t="s">
        <v>903</v>
      </c>
    </row>
    <row r="54" spans="1:8">
      <c r="A54" s="1008"/>
      <c r="B54" s="62"/>
      <c r="C54" s="63"/>
      <c r="D54" s="60"/>
      <c r="E54" s="1008"/>
      <c r="F54" s="64"/>
      <c r="G54" s="63"/>
      <c r="H54" s="60"/>
    </row>
    <row r="55" spans="1:8">
      <c r="A55" s="1008"/>
      <c r="B55" s="62"/>
      <c r="C55" s="63"/>
      <c r="D55" s="60"/>
      <c r="E55" s="1008"/>
      <c r="F55" s="64"/>
      <c r="G55" s="63"/>
      <c r="H55" s="114"/>
    </row>
    <row r="56" spans="1:8">
      <c r="A56" s="1008"/>
      <c r="B56" s="62"/>
      <c r="C56" s="63"/>
      <c r="D56" s="60"/>
      <c r="E56" s="1008"/>
      <c r="F56" s="64"/>
      <c r="G56" s="63"/>
      <c r="H56" s="62"/>
    </row>
    <row r="57" spans="1:8">
      <c r="A57" s="1008"/>
      <c r="B57" s="62"/>
      <c r="C57" s="63"/>
      <c r="D57" s="60"/>
      <c r="E57" s="1008"/>
      <c r="F57" s="62"/>
      <c r="G57" s="63"/>
      <c r="H57" s="62"/>
    </row>
    <row r="58" spans="1:8">
      <c r="A58" s="1009"/>
      <c r="B58" s="65" t="s">
        <v>260</v>
      </c>
      <c r="C58" s="66">
        <f>SUM(C53:C57)</f>
        <v>3480</v>
      </c>
      <c r="D58" s="62"/>
      <c r="E58" s="1009"/>
      <c r="F58" s="65" t="s">
        <v>260</v>
      </c>
      <c r="G58" s="67">
        <f>SUM(G53:G57)</f>
        <v>64000</v>
      </c>
      <c r="H58" s="62"/>
    </row>
  </sheetData>
  <mergeCells count="89">
    <mergeCell ref="A52:A58"/>
    <mergeCell ref="E52:E58"/>
    <mergeCell ref="A48:D48"/>
    <mergeCell ref="E48:H48"/>
    <mergeCell ref="A49:D49"/>
    <mergeCell ref="A50:D50"/>
    <mergeCell ref="E50:H50"/>
    <mergeCell ref="A51:F51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H58"/>
  <sheetViews>
    <sheetView topLeftCell="A19" zoomScaleNormal="100" workbookViewId="0">
      <selection activeCell="A15" sqref="A15:A23"/>
    </sheetView>
  </sheetViews>
  <sheetFormatPr defaultRowHeight="16.5"/>
  <cols>
    <col min="1" max="1" width="9" style="226"/>
    <col min="2" max="2" width="10.25" style="226" customWidth="1"/>
    <col min="3" max="3" width="11.375" style="226" customWidth="1"/>
    <col min="4" max="4" width="21.5" style="226" customWidth="1"/>
    <col min="5" max="5" width="10.25" style="226" customWidth="1"/>
    <col min="6" max="6" width="9.875" style="226" bestFit="1" customWidth="1"/>
    <col min="7" max="7" width="18.125" style="226" customWidth="1"/>
    <col min="8" max="8" width="34.75" style="226" customWidth="1"/>
    <col min="9" max="10" width="9" style="226"/>
    <col min="11" max="11" width="9.5" style="226" bestFit="1" customWidth="1"/>
    <col min="12" max="16384" width="9" style="226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220"/>
      <c r="B3" s="220"/>
      <c r="C3" s="220"/>
      <c r="D3" s="220"/>
      <c r="E3" s="220"/>
      <c r="F3" s="220"/>
      <c r="G3" s="942" t="s">
        <v>907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949</v>
      </c>
      <c r="B8" s="944" t="s">
        <v>857</v>
      </c>
      <c r="C8" s="944"/>
      <c r="D8" s="221" t="s">
        <v>858</v>
      </c>
      <c r="E8" s="221" t="s">
        <v>859</v>
      </c>
      <c r="F8" s="944"/>
      <c r="G8" s="944"/>
      <c r="H8" s="944"/>
    </row>
    <row r="9" spans="1:8" ht="17.25" customHeight="1">
      <c r="A9" s="944"/>
      <c r="B9" s="946">
        <v>0.5</v>
      </c>
      <c r="C9" s="947"/>
      <c r="D9" s="8" t="s">
        <v>920</v>
      </c>
      <c r="E9" s="221">
        <v>6</v>
      </c>
      <c r="F9" s="944"/>
      <c r="G9" s="944"/>
      <c r="H9" s="944"/>
    </row>
    <row r="10" spans="1:8" ht="17.25">
      <c r="A10" s="944"/>
      <c r="B10" s="946">
        <v>0.5</v>
      </c>
      <c r="C10" s="948"/>
      <c r="D10" s="8" t="s">
        <v>919</v>
      </c>
      <c r="E10" s="9">
        <v>5</v>
      </c>
      <c r="F10" s="944"/>
      <c r="G10" s="944"/>
      <c r="H10" s="944"/>
    </row>
    <row r="11" spans="1:8" ht="17.25">
      <c r="A11" s="944"/>
      <c r="B11" s="946">
        <v>0.4375</v>
      </c>
      <c r="C11" s="948"/>
      <c r="D11" s="131" t="s">
        <v>918</v>
      </c>
      <c r="E11" s="9">
        <v>3</v>
      </c>
      <c r="F11" s="944"/>
      <c r="G11" s="944"/>
      <c r="H11" s="944"/>
    </row>
    <row r="12" spans="1:8" ht="17.25">
      <c r="A12" s="944"/>
      <c r="B12" s="946"/>
      <c r="C12" s="948"/>
      <c r="D12" s="221"/>
      <c r="E12" s="221"/>
      <c r="F12" s="944"/>
      <c r="G12" s="944"/>
      <c r="H12" s="944"/>
    </row>
    <row r="13" spans="1:8" ht="17.25">
      <c r="A13" s="944"/>
      <c r="B13" s="946"/>
      <c r="C13" s="947"/>
      <c r="D13" s="51"/>
      <c r="E13" s="221"/>
      <c r="F13" s="952"/>
      <c r="G13" s="953"/>
      <c r="H13" s="954"/>
    </row>
    <row r="14" spans="1:8" ht="17.25">
      <c r="A14" s="945"/>
      <c r="B14" s="946"/>
      <c r="C14" s="947"/>
      <c r="D14" s="12"/>
      <c r="E14" s="222"/>
      <c r="F14" s="950"/>
      <c r="G14" s="950"/>
      <c r="H14" s="950"/>
    </row>
    <row r="15" spans="1:8" ht="17.25">
      <c r="A15" s="945" t="s">
        <v>948</v>
      </c>
      <c r="B15" s="946">
        <v>0.27083333333333331</v>
      </c>
      <c r="C15" s="948"/>
      <c r="D15" s="12" t="s">
        <v>924</v>
      </c>
      <c r="E15" s="221">
        <v>4</v>
      </c>
      <c r="F15" s="952"/>
      <c r="G15" s="953"/>
      <c r="H15" s="954"/>
    </row>
    <row r="16" spans="1:8" ht="17.25">
      <c r="A16" s="945"/>
      <c r="B16" s="946">
        <v>0.29166666666666669</v>
      </c>
      <c r="C16" s="948"/>
      <c r="D16" s="14" t="s">
        <v>923</v>
      </c>
      <c r="E16" s="222">
        <v>6</v>
      </c>
      <c r="F16" s="950"/>
      <c r="G16" s="950"/>
      <c r="H16" s="950"/>
    </row>
    <row r="17" spans="1:8" ht="17.25" customHeight="1">
      <c r="A17" s="945"/>
      <c r="B17" s="1037">
        <v>0.29166666666666669</v>
      </c>
      <c r="C17" s="1038"/>
      <c r="D17" s="224" t="s">
        <v>922</v>
      </c>
      <c r="E17" s="221">
        <v>4</v>
      </c>
      <c r="F17" s="944"/>
      <c r="G17" s="944"/>
      <c r="H17" s="944"/>
    </row>
    <row r="18" spans="1:8" ht="17.25">
      <c r="A18" s="945"/>
      <c r="B18" s="949">
        <v>0.39583333333333331</v>
      </c>
      <c r="C18" s="949"/>
      <c r="D18" s="224" t="s">
        <v>921</v>
      </c>
      <c r="E18" s="221">
        <v>6</v>
      </c>
      <c r="F18" s="944"/>
      <c r="G18" s="944"/>
      <c r="H18" s="944"/>
    </row>
    <row r="19" spans="1:8" ht="17.25">
      <c r="A19" s="945"/>
      <c r="B19" s="949"/>
      <c r="C19" s="950"/>
      <c r="D19" s="16"/>
      <c r="E19" s="221"/>
      <c r="F19" s="944"/>
      <c r="G19" s="944"/>
      <c r="H19" s="944"/>
    </row>
    <row r="20" spans="1:8" ht="17.25">
      <c r="A20" s="945"/>
      <c r="B20" s="1112"/>
      <c r="C20" s="1113"/>
      <c r="D20" s="16"/>
      <c r="E20" s="221"/>
      <c r="F20" s="222"/>
      <c r="G20" s="225"/>
      <c r="H20" s="223"/>
    </row>
    <row r="21" spans="1:8" ht="17.25">
      <c r="A21" s="945"/>
      <c r="B21" s="949"/>
      <c r="C21" s="950"/>
      <c r="D21" s="16"/>
      <c r="E21" s="221"/>
      <c r="F21" s="945"/>
      <c r="G21" s="965"/>
      <c r="H21" s="947"/>
    </row>
    <row r="22" spans="1:8" ht="17.25">
      <c r="A22" s="945"/>
      <c r="B22" s="949"/>
      <c r="C22" s="949"/>
      <c r="D22" s="224"/>
      <c r="E22" s="221"/>
      <c r="F22" s="945"/>
      <c r="G22" s="965"/>
      <c r="H22" s="947"/>
    </row>
    <row r="23" spans="1:8" ht="17.25">
      <c r="A23" s="945"/>
      <c r="B23" s="949"/>
      <c r="C23" s="950"/>
      <c r="D23" s="16"/>
      <c r="E23" s="221"/>
      <c r="F23" s="944"/>
      <c r="G23" s="944"/>
      <c r="H23" s="944"/>
    </row>
    <row r="24" spans="1:8" ht="17.25" customHeight="1">
      <c r="A24" s="956" t="s">
        <v>914</v>
      </c>
      <c r="B24" s="957"/>
      <c r="C24" s="957"/>
      <c r="D24" s="958"/>
      <c r="E24" s="962" t="s">
        <v>901</v>
      </c>
      <c r="F24" s="963"/>
      <c r="G24" s="963"/>
      <c r="H24" s="964"/>
    </row>
    <row r="25" spans="1:8" ht="17.25" customHeight="1">
      <c r="A25" s="959"/>
      <c r="B25" s="960"/>
      <c r="C25" s="960"/>
      <c r="D25" s="961"/>
      <c r="E25" s="959"/>
      <c r="F25" s="960"/>
      <c r="G25" s="960"/>
      <c r="H25" s="961"/>
    </row>
    <row r="26" spans="1:8" ht="17.25">
      <c r="A26" s="221" t="s">
        <v>10</v>
      </c>
      <c r="B26" s="944" t="s">
        <v>915</v>
      </c>
      <c r="C26" s="944"/>
      <c r="D26" s="944"/>
      <c r="E26" s="221" t="s">
        <v>11</v>
      </c>
      <c r="F26" s="945" t="s">
        <v>886</v>
      </c>
      <c r="G26" s="965"/>
      <c r="H26" s="947"/>
    </row>
    <row r="27" spans="1:8" ht="17.25">
      <c r="A27" s="221" t="s">
        <v>12</v>
      </c>
      <c r="B27" s="944" t="s">
        <v>916</v>
      </c>
      <c r="C27" s="944"/>
      <c r="D27" s="944"/>
      <c r="E27" s="221" t="s">
        <v>14</v>
      </c>
      <c r="F27" s="944" t="s">
        <v>887</v>
      </c>
      <c r="G27" s="944"/>
      <c r="H27" s="944"/>
    </row>
    <row r="28" spans="1:8" ht="17.25">
      <c r="A28" s="221" t="s">
        <v>15</v>
      </c>
      <c r="B28" s="944" t="s">
        <v>629</v>
      </c>
      <c r="C28" s="944"/>
      <c r="D28" s="944"/>
      <c r="E28" s="221" t="s">
        <v>16</v>
      </c>
      <c r="F28" s="944"/>
      <c r="G28" s="944"/>
      <c r="H28" s="944"/>
    </row>
    <row r="29" spans="1:8" ht="17.25" customHeight="1">
      <c r="A29" s="221" t="s">
        <v>17</v>
      </c>
      <c r="B29" s="944" t="s">
        <v>629</v>
      </c>
      <c r="C29" s="944"/>
      <c r="D29" s="944"/>
      <c r="E29" s="221" t="s">
        <v>18</v>
      </c>
      <c r="F29" s="944" t="s">
        <v>876</v>
      </c>
      <c r="G29" s="944"/>
      <c r="H29" s="944"/>
    </row>
    <row r="30" spans="1:8" ht="17.25">
      <c r="A30" s="221" t="s">
        <v>19</v>
      </c>
      <c r="B30" s="944" t="s">
        <v>917</v>
      </c>
      <c r="C30" s="944"/>
      <c r="D30" s="944"/>
      <c r="E30" s="221" t="s">
        <v>20</v>
      </c>
      <c r="F30" s="944" t="s">
        <v>886</v>
      </c>
      <c r="G30" s="944"/>
      <c r="H30" s="944"/>
    </row>
    <row r="31" spans="1:8" ht="17.25">
      <c r="A31" s="221"/>
      <c r="B31" s="944"/>
      <c r="C31" s="944"/>
      <c r="D31" s="944"/>
      <c r="E31" s="221" t="s">
        <v>21</v>
      </c>
      <c r="F31" s="944" t="s">
        <v>889</v>
      </c>
      <c r="G31" s="944"/>
      <c r="H31" s="944"/>
    </row>
    <row r="32" spans="1:8" ht="17.25">
      <c r="A32" s="221"/>
      <c r="B32" s="944"/>
      <c r="C32" s="944"/>
      <c r="D32" s="944"/>
      <c r="E32" s="221" t="s">
        <v>22</v>
      </c>
      <c r="F32" s="944" t="s">
        <v>876</v>
      </c>
      <c r="G32" s="944"/>
      <c r="H32" s="944"/>
    </row>
    <row r="33" spans="1:8">
      <c r="A33" s="17"/>
      <c r="B33" s="970"/>
      <c r="C33" s="970"/>
      <c r="D33" s="970"/>
      <c r="E33" s="17"/>
      <c r="F33" s="970"/>
      <c r="G33" s="970"/>
      <c r="H33" s="970"/>
    </row>
    <row r="34" spans="1:8" ht="24">
      <c r="A34" s="971" t="s">
        <v>24</v>
      </c>
      <c r="B34" s="971"/>
      <c r="C34" s="971"/>
      <c r="D34" s="971"/>
      <c r="E34" s="971"/>
      <c r="F34" s="971"/>
      <c r="G34" s="971"/>
      <c r="H34" s="971"/>
    </row>
    <row r="35" spans="1:8" ht="20.25" customHeight="1">
      <c r="A35" s="1086" t="s">
        <v>925</v>
      </c>
      <c r="B35" s="1087"/>
      <c r="C35" s="1087"/>
      <c r="D35" s="1088"/>
      <c r="E35" s="1086" t="s">
        <v>890</v>
      </c>
      <c r="F35" s="1087"/>
      <c r="G35" s="1087"/>
      <c r="H35" s="1088"/>
    </row>
    <row r="36" spans="1:8" ht="19.5" customHeight="1">
      <c r="A36" s="1122" t="s">
        <v>926</v>
      </c>
      <c r="B36" s="1115"/>
      <c r="C36" s="1115"/>
      <c r="D36" s="1023"/>
      <c r="E36" s="1122" t="s">
        <v>892</v>
      </c>
      <c r="F36" s="1115"/>
      <c r="G36" s="1115"/>
      <c r="H36" s="1023"/>
    </row>
    <row r="37" spans="1:8" ht="16.5" customHeight="1">
      <c r="A37" s="1134" t="s">
        <v>927</v>
      </c>
      <c r="B37" s="1134"/>
      <c r="C37" s="1134"/>
      <c r="D37" s="1134"/>
      <c r="E37" s="1123"/>
      <c r="F37" s="1124"/>
      <c r="G37" s="1124"/>
      <c r="H37" s="1125"/>
    </row>
    <row r="38" spans="1:8" ht="17.25" customHeight="1">
      <c r="A38" s="1126" t="s">
        <v>928</v>
      </c>
      <c r="B38" s="1119"/>
      <c r="C38" s="1119"/>
      <c r="D38" s="1127"/>
      <c r="E38" s="1126" t="s">
        <v>893</v>
      </c>
      <c r="F38" s="1119"/>
      <c r="G38" s="1119"/>
      <c r="H38" s="1127"/>
    </row>
    <row r="39" spans="1:8" ht="16.5" customHeight="1">
      <c r="A39" s="1134" t="s">
        <v>929</v>
      </c>
      <c r="B39" s="1134"/>
      <c r="C39" s="1134"/>
      <c r="D39" s="1134"/>
      <c r="E39" s="1122" t="s">
        <v>899</v>
      </c>
      <c r="F39" s="1115"/>
      <c r="G39" s="1115"/>
      <c r="H39" s="1023"/>
    </row>
    <row r="40" spans="1:8" ht="17.25" customHeight="1">
      <c r="A40" s="1134" t="s">
        <v>930</v>
      </c>
      <c r="B40" s="1134"/>
      <c r="C40" s="1134"/>
      <c r="D40" s="1134"/>
      <c r="E40" s="1122" t="s">
        <v>894</v>
      </c>
      <c r="F40" s="1115"/>
      <c r="G40" s="1115"/>
      <c r="H40" s="1023"/>
    </row>
    <row r="41" spans="1:8" ht="17.25" customHeight="1">
      <c r="A41" s="1066" t="s">
        <v>931</v>
      </c>
      <c r="B41" s="1066"/>
      <c r="C41" s="1066"/>
      <c r="D41" s="1066"/>
      <c r="E41" s="1122"/>
      <c r="F41" s="1115"/>
      <c r="G41" s="1115"/>
      <c r="H41" s="1023"/>
    </row>
    <row r="42" spans="1:8" ht="17.25" customHeight="1">
      <c r="A42" s="966" t="s">
        <v>932</v>
      </c>
      <c r="B42" s="967"/>
      <c r="C42" s="967"/>
      <c r="D42" s="967"/>
      <c r="E42" s="1041" t="s">
        <v>895</v>
      </c>
      <c r="F42" s="1128"/>
      <c r="G42" s="1128"/>
      <c r="H42" s="1129"/>
    </row>
    <row r="43" spans="1:8" ht="17.25" customHeight="1">
      <c r="A43" s="966"/>
      <c r="B43" s="967"/>
      <c r="C43" s="967"/>
      <c r="D43" s="967"/>
      <c r="E43" s="1130" t="s">
        <v>898</v>
      </c>
      <c r="F43" s="1114"/>
      <c r="G43" s="1114"/>
      <c r="H43" s="1131"/>
    </row>
    <row r="44" spans="1:8" ht="17.25" customHeight="1">
      <c r="A44" s="966"/>
      <c r="B44" s="967"/>
      <c r="C44" s="967"/>
      <c r="D44" s="969"/>
      <c r="E44" s="1114" t="s">
        <v>896</v>
      </c>
      <c r="F44" s="1114"/>
      <c r="G44" s="1114"/>
      <c r="H44" s="1131"/>
    </row>
    <row r="45" spans="1:8" ht="17.25" customHeight="1">
      <c r="A45" s="975"/>
      <c r="B45" s="976"/>
      <c r="C45" s="976"/>
      <c r="D45" s="979"/>
      <c r="E45" s="1132" t="s">
        <v>897</v>
      </c>
      <c r="F45" s="1132"/>
      <c r="G45" s="1132"/>
      <c r="H45" s="1131"/>
    </row>
    <row r="46" spans="1:8" ht="17.25" customHeight="1">
      <c r="A46" s="966"/>
      <c r="B46" s="967"/>
      <c r="C46" s="967"/>
      <c r="D46" s="969"/>
      <c r="E46" s="1089"/>
      <c r="F46" s="1095"/>
      <c r="G46" s="1095"/>
      <c r="H46" s="1091"/>
    </row>
    <row r="47" spans="1:8" ht="17.25" customHeight="1">
      <c r="A47" s="966"/>
      <c r="B47" s="967"/>
      <c r="C47" s="967"/>
      <c r="D47" s="969"/>
      <c r="E47" s="1060"/>
      <c r="F47" s="1061"/>
      <c r="G47" s="1061"/>
      <c r="H47" s="1062"/>
    </row>
    <row r="48" spans="1:8" ht="17.25" customHeight="1">
      <c r="A48" s="1046"/>
      <c r="B48" s="1046"/>
      <c r="C48" s="1046"/>
      <c r="D48" s="1047"/>
      <c r="E48" s="1034"/>
      <c r="F48" s="1035"/>
      <c r="G48" s="1035"/>
      <c r="H48" s="1133"/>
    </row>
    <row r="49" spans="1:8">
      <c r="A49" s="975"/>
      <c r="B49" s="976"/>
      <c r="C49" s="976"/>
      <c r="D49" s="977"/>
      <c r="H49" s="227"/>
    </row>
    <row r="50" spans="1:8">
      <c r="A50" s="1048"/>
      <c r="B50" s="1049"/>
      <c r="C50" s="1049"/>
      <c r="D50" s="1050"/>
      <c r="E50" s="1092"/>
      <c r="F50" s="1093"/>
      <c r="G50" s="1093"/>
      <c r="H50" s="1094"/>
    </row>
    <row r="51" spans="1:8" s="21" customFormat="1" ht="22.5" customHeight="1">
      <c r="A51" s="1013" t="s">
        <v>262</v>
      </c>
      <c r="B51" s="1013"/>
      <c r="C51" s="1013"/>
      <c r="D51" s="1013"/>
      <c r="E51" s="1013"/>
      <c r="F51" s="1014"/>
      <c r="G51" s="69">
        <f>C58+G58</f>
        <v>64000</v>
      </c>
      <c r="H51" s="68"/>
    </row>
    <row r="52" spans="1:8" s="59" customFormat="1">
      <c r="A52" s="1007" t="s">
        <v>446</v>
      </c>
      <c r="B52" s="61" t="s">
        <v>253</v>
      </c>
      <c r="C52" s="60" t="s">
        <v>254</v>
      </c>
      <c r="D52" s="60" t="s">
        <v>256</v>
      </c>
      <c r="E52" s="1007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08"/>
      <c r="B53" s="64"/>
      <c r="C53" s="63"/>
      <c r="D53" s="60"/>
      <c r="E53" s="1008"/>
      <c r="F53" s="64">
        <v>41242</v>
      </c>
      <c r="G53" s="63">
        <f>64000</f>
        <v>64000</v>
      </c>
      <c r="H53" s="60" t="s">
        <v>903</v>
      </c>
    </row>
    <row r="54" spans="1:8">
      <c r="A54" s="1008"/>
      <c r="B54" s="62"/>
      <c r="C54" s="63"/>
      <c r="D54" s="60"/>
      <c r="E54" s="1008"/>
      <c r="F54" s="64"/>
      <c r="G54" s="63"/>
      <c r="H54" s="60"/>
    </row>
    <row r="55" spans="1:8">
      <c r="A55" s="1008"/>
      <c r="B55" s="62"/>
      <c r="C55" s="63"/>
      <c r="D55" s="60"/>
      <c r="E55" s="1008"/>
      <c r="F55" s="64"/>
      <c r="G55" s="63"/>
      <c r="H55" s="114"/>
    </row>
    <row r="56" spans="1:8">
      <c r="A56" s="1008"/>
      <c r="B56" s="62"/>
      <c r="C56" s="63"/>
      <c r="D56" s="60"/>
      <c r="E56" s="1008"/>
      <c r="F56" s="64"/>
      <c r="G56" s="63"/>
      <c r="H56" s="62"/>
    </row>
    <row r="57" spans="1:8">
      <c r="A57" s="1008"/>
      <c r="B57" s="62"/>
      <c r="C57" s="63"/>
      <c r="D57" s="60"/>
      <c r="E57" s="1008"/>
      <c r="F57" s="62"/>
      <c r="G57" s="63"/>
      <c r="H57" s="62"/>
    </row>
    <row r="58" spans="1:8">
      <c r="A58" s="1009"/>
      <c r="B58" s="65" t="s">
        <v>260</v>
      </c>
      <c r="C58" s="66">
        <f>SUM(C53:C57)</f>
        <v>0</v>
      </c>
      <c r="D58" s="62"/>
      <c r="E58" s="1009"/>
      <c r="F58" s="65" t="s">
        <v>260</v>
      </c>
      <c r="G58" s="67">
        <f>SUM(G53:G57)</f>
        <v>64000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H58"/>
  <sheetViews>
    <sheetView topLeftCell="A19" zoomScaleNormal="100" workbookViewId="0">
      <selection activeCell="K33" sqref="K33"/>
    </sheetView>
  </sheetViews>
  <sheetFormatPr defaultRowHeight="16.5"/>
  <cols>
    <col min="1" max="1" width="9" style="234"/>
    <col min="2" max="2" width="10.25" style="234" customWidth="1"/>
    <col min="3" max="3" width="11.375" style="234" customWidth="1"/>
    <col min="4" max="4" width="21.5" style="234" customWidth="1"/>
    <col min="5" max="5" width="10.25" style="234" customWidth="1"/>
    <col min="6" max="6" width="9.875" style="234" bestFit="1" customWidth="1"/>
    <col min="7" max="7" width="18.125" style="234" customWidth="1"/>
    <col min="8" max="8" width="34.75" style="234" customWidth="1"/>
    <col min="9" max="10" width="9" style="234"/>
    <col min="11" max="11" width="9.5" style="234" bestFit="1" customWidth="1"/>
    <col min="12" max="16384" width="9" style="234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232"/>
      <c r="B3" s="232"/>
      <c r="C3" s="232"/>
      <c r="D3" s="232"/>
      <c r="E3" s="232"/>
      <c r="F3" s="232"/>
      <c r="G3" s="942" t="s">
        <v>933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228" t="s">
        <v>858</v>
      </c>
      <c r="E8" s="228" t="s">
        <v>859</v>
      </c>
      <c r="F8" s="944"/>
      <c r="G8" s="944"/>
      <c r="H8" s="944"/>
    </row>
    <row r="9" spans="1:8" ht="17.25" customHeight="1">
      <c r="A9" s="944"/>
      <c r="B9" s="946">
        <v>0.4861111111111111</v>
      </c>
      <c r="C9" s="947"/>
      <c r="D9" s="8" t="s">
        <v>938</v>
      </c>
      <c r="E9" s="228">
        <v>3</v>
      </c>
      <c r="F9" s="944"/>
      <c r="G9" s="944"/>
      <c r="H9" s="944"/>
    </row>
    <row r="10" spans="1:8" ht="17.25">
      <c r="A10" s="944"/>
      <c r="B10" s="946"/>
      <c r="C10" s="948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228"/>
      <c r="E12" s="228"/>
      <c r="F12" s="944"/>
      <c r="G12" s="944"/>
      <c r="H12" s="944"/>
    </row>
    <row r="13" spans="1:8" ht="17.25">
      <c r="A13" s="944"/>
      <c r="B13" s="946"/>
      <c r="C13" s="947"/>
      <c r="D13" s="51"/>
      <c r="E13" s="228"/>
      <c r="F13" s="952"/>
      <c r="G13" s="953"/>
      <c r="H13" s="954"/>
    </row>
    <row r="14" spans="1:8" ht="17.25">
      <c r="A14" s="945"/>
      <c r="B14" s="946"/>
      <c r="C14" s="947"/>
      <c r="D14" s="12"/>
      <c r="E14" s="229"/>
      <c r="F14" s="950"/>
      <c r="G14" s="950"/>
      <c r="H14" s="950"/>
    </row>
    <row r="15" spans="1:8" ht="17.25">
      <c r="A15" s="945" t="s">
        <v>950</v>
      </c>
      <c r="B15" s="946">
        <v>0.33333333333333331</v>
      </c>
      <c r="C15" s="948"/>
      <c r="D15" s="12" t="s">
        <v>944</v>
      </c>
      <c r="E15" s="228">
        <v>5</v>
      </c>
      <c r="F15" s="952"/>
      <c r="G15" s="953"/>
      <c r="H15" s="954"/>
    </row>
    <row r="16" spans="1:8" ht="17.25">
      <c r="A16" s="945"/>
      <c r="B16" s="946">
        <v>0.27083333333333331</v>
      </c>
      <c r="C16" s="948"/>
      <c r="D16" s="14" t="s">
        <v>943</v>
      </c>
      <c r="E16" s="229">
        <v>12</v>
      </c>
      <c r="F16" s="950"/>
      <c r="G16" s="950"/>
      <c r="H16" s="950"/>
    </row>
    <row r="17" spans="1:8" ht="17.25" customHeight="1">
      <c r="A17" s="945"/>
      <c r="B17" s="1037">
        <v>0.29166666666666669</v>
      </c>
      <c r="C17" s="1038"/>
      <c r="D17" s="233" t="s">
        <v>942</v>
      </c>
      <c r="E17" s="228">
        <v>15</v>
      </c>
      <c r="F17" s="944" t="s">
        <v>957</v>
      </c>
      <c r="G17" s="944"/>
      <c r="H17" s="944"/>
    </row>
    <row r="18" spans="1:8" ht="17.25">
      <c r="A18" s="945"/>
      <c r="B18" s="949">
        <v>0.33333333333333331</v>
      </c>
      <c r="C18" s="949"/>
      <c r="D18" s="233" t="s">
        <v>937</v>
      </c>
      <c r="E18" s="228">
        <v>2</v>
      </c>
      <c r="F18" s="944"/>
      <c r="G18" s="944"/>
      <c r="H18" s="944"/>
    </row>
    <row r="19" spans="1:8" ht="17.25">
      <c r="A19" s="945"/>
      <c r="B19" s="949">
        <v>0.29166666666666669</v>
      </c>
      <c r="C19" s="950"/>
      <c r="D19" s="16" t="s">
        <v>939</v>
      </c>
      <c r="E19" s="228">
        <v>6</v>
      </c>
      <c r="F19" s="944"/>
      <c r="G19" s="944"/>
      <c r="H19" s="944"/>
    </row>
    <row r="20" spans="1:8" ht="17.25">
      <c r="A20" s="945"/>
      <c r="B20" s="1112">
        <v>0.29166666666666669</v>
      </c>
      <c r="C20" s="1113"/>
      <c r="D20" s="16" t="s">
        <v>940</v>
      </c>
      <c r="E20" s="228">
        <v>2</v>
      </c>
      <c r="F20" s="229"/>
      <c r="G20" s="230"/>
      <c r="H20" s="231"/>
    </row>
    <row r="21" spans="1:8" ht="17.25">
      <c r="A21" s="945"/>
      <c r="B21" s="949">
        <v>0.29166666666666669</v>
      </c>
      <c r="C21" s="950"/>
      <c r="D21" s="16" t="s">
        <v>941</v>
      </c>
      <c r="E21" s="228">
        <v>4</v>
      </c>
      <c r="F21" s="945"/>
      <c r="G21" s="965"/>
      <c r="H21" s="947"/>
    </row>
    <row r="22" spans="1:8" ht="17.25">
      <c r="A22" s="945"/>
      <c r="B22" s="949">
        <v>0.29166666666666669</v>
      </c>
      <c r="C22" s="949"/>
      <c r="D22" s="233" t="s">
        <v>920</v>
      </c>
      <c r="E22" s="228">
        <v>2</v>
      </c>
      <c r="F22" s="945"/>
      <c r="G22" s="965"/>
      <c r="H22" s="947"/>
    </row>
    <row r="23" spans="1:8" ht="17.25">
      <c r="A23" s="945"/>
      <c r="B23" s="949"/>
      <c r="C23" s="950"/>
      <c r="D23" s="16"/>
      <c r="E23" s="228"/>
      <c r="F23" s="944"/>
      <c r="G23" s="944"/>
      <c r="H23" s="944"/>
    </row>
    <row r="24" spans="1:8" ht="17.25" customHeight="1">
      <c r="A24" s="956" t="s">
        <v>934</v>
      </c>
      <c r="B24" s="957"/>
      <c r="C24" s="957"/>
      <c r="D24" s="958"/>
      <c r="E24" s="962" t="s">
        <v>973</v>
      </c>
      <c r="F24" s="963"/>
      <c r="G24" s="963"/>
      <c r="H24" s="964"/>
    </row>
    <row r="25" spans="1:8" ht="17.25" customHeight="1">
      <c r="A25" s="959"/>
      <c r="B25" s="960"/>
      <c r="C25" s="960"/>
      <c r="D25" s="961"/>
      <c r="E25" s="959"/>
      <c r="F25" s="960"/>
      <c r="G25" s="960"/>
      <c r="H25" s="961"/>
    </row>
    <row r="26" spans="1:8" ht="17.25">
      <c r="A26" s="228" t="s">
        <v>10</v>
      </c>
      <c r="B26" s="944" t="s">
        <v>871</v>
      </c>
      <c r="C26" s="944"/>
      <c r="D26" s="944"/>
      <c r="E26" s="228" t="s">
        <v>11</v>
      </c>
      <c r="F26" s="945" t="s">
        <v>974</v>
      </c>
      <c r="G26" s="965"/>
      <c r="H26" s="947"/>
    </row>
    <row r="27" spans="1:8" ht="17.25">
      <c r="A27" s="228" t="s">
        <v>12</v>
      </c>
      <c r="B27" s="944" t="s">
        <v>935</v>
      </c>
      <c r="C27" s="944"/>
      <c r="D27" s="944"/>
      <c r="E27" s="228" t="s">
        <v>14</v>
      </c>
      <c r="F27" s="944" t="s">
        <v>975</v>
      </c>
      <c r="G27" s="944"/>
      <c r="H27" s="944"/>
    </row>
    <row r="28" spans="1:8" ht="17.25">
      <c r="A28" s="228" t="s">
        <v>15</v>
      </c>
      <c r="B28" s="944" t="s">
        <v>629</v>
      </c>
      <c r="C28" s="944"/>
      <c r="D28" s="944"/>
      <c r="E28" s="228" t="s">
        <v>16</v>
      </c>
      <c r="F28" s="944" t="s">
        <v>979</v>
      </c>
      <c r="G28" s="944"/>
      <c r="H28" s="944"/>
    </row>
    <row r="29" spans="1:8" ht="17.25" customHeight="1">
      <c r="A29" s="228" t="s">
        <v>17</v>
      </c>
      <c r="B29" s="944" t="s">
        <v>936</v>
      </c>
      <c r="C29" s="944"/>
      <c r="D29" s="944"/>
      <c r="E29" s="228" t="s">
        <v>18</v>
      </c>
      <c r="F29" s="944" t="s">
        <v>976</v>
      </c>
      <c r="G29" s="944"/>
      <c r="H29" s="944"/>
    </row>
    <row r="30" spans="1:8" ht="17.25">
      <c r="A30" s="228" t="s">
        <v>19</v>
      </c>
      <c r="B30" s="944" t="s">
        <v>173</v>
      </c>
      <c r="C30" s="944"/>
      <c r="D30" s="944"/>
      <c r="E30" s="228" t="s">
        <v>20</v>
      </c>
      <c r="F30" s="944" t="s">
        <v>977</v>
      </c>
      <c r="G30" s="944"/>
      <c r="H30" s="944"/>
    </row>
    <row r="31" spans="1:8" ht="17.25">
      <c r="A31" s="228"/>
      <c r="B31" s="944"/>
      <c r="C31" s="944"/>
      <c r="D31" s="944"/>
      <c r="E31" s="228" t="s">
        <v>21</v>
      </c>
      <c r="F31" s="944" t="s">
        <v>978</v>
      </c>
      <c r="G31" s="944"/>
      <c r="H31" s="944"/>
    </row>
    <row r="32" spans="1:8" ht="17.25" customHeight="1">
      <c r="A32" s="228"/>
      <c r="B32" s="944"/>
      <c r="C32" s="944"/>
      <c r="D32" s="944"/>
      <c r="E32" s="228" t="s">
        <v>22</v>
      </c>
      <c r="F32" s="944" t="s">
        <v>979</v>
      </c>
      <c r="G32" s="944"/>
      <c r="H32" s="944"/>
    </row>
    <row r="33" spans="1:8">
      <c r="A33" s="17"/>
      <c r="B33" s="970"/>
      <c r="C33" s="970"/>
      <c r="D33" s="970"/>
      <c r="E33" s="17"/>
      <c r="F33" s="970"/>
      <c r="G33" s="970"/>
      <c r="H33" s="970"/>
    </row>
    <row r="34" spans="1:8" ht="24">
      <c r="A34" s="971" t="s">
        <v>24</v>
      </c>
      <c r="B34" s="971"/>
      <c r="C34" s="971"/>
      <c r="D34" s="971"/>
      <c r="E34" s="971"/>
      <c r="F34" s="971"/>
      <c r="G34" s="971"/>
      <c r="H34" s="971"/>
    </row>
    <row r="35" spans="1:8" ht="20.25" customHeight="1">
      <c r="A35" s="1086" t="s">
        <v>945</v>
      </c>
      <c r="B35" s="1087"/>
      <c r="C35" s="1087"/>
      <c r="D35" s="1088"/>
      <c r="E35" s="1086" t="s">
        <v>959</v>
      </c>
      <c r="F35" s="1087"/>
      <c r="G35" s="1087"/>
      <c r="H35" s="1088"/>
    </row>
    <row r="36" spans="1:8" ht="19.5" customHeight="1">
      <c r="A36" s="1135" t="s">
        <v>946</v>
      </c>
      <c r="B36" s="1066"/>
      <c r="C36" s="1066"/>
      <c r="D36" s="1067"/>
      <c r="E36" s="1122" t="s">
        <v>960</v>
      </c>
      <c r="F36" s="1115"/>
      <c r="G36" s="1115"/>
      <c r="H36" s="1023"/>
    </row>
    <row r="37" spans="1:8" ht="16.5" customHeight="1">
      <c r="A37" s="1126" t="s">
        <v>958</v>
      </c>
      <c r="B37" s="1119"/>
      <c r="C37" s="1119"/>
      <c r="D37" s="1127"/>
      <c r="E37" s="1136" t="s">
        <v>961</v>
      </c>
      <c r="F37" s="1137"/>
      <c r="G37" s="1137"/>
      <c r="H37" s="1138"/>
    </row>
    <row r="38" spans="1:8" ht="17.25" customHeight="1">
      <c r="A38" s="1134" t="s">
        <v>951</v>
      </c>
      <c r="B38" s="1134"/>
      <c r="C38" s="1134"/>
      <c r="D38" s="1134"/>
      <c r="E38" s="1122" t="s">
        <v>963</v>
      </c>
      <c r="F38" s="1115"/>
      <c r="G38" s="1115"/>
      <c r="H38" s="1023"/>
    </row>
    <row r="39" spans="1:8" ht="16.5" customHeight="1">
      <c r="A39" s="1134" t="s">
        <v>952</v>
      </c>
      <c r="B39" s="1134"/>
      <c r="C39" s="1134"/>
      <c r="D39" s="1134"/>
      <c r="E39" s="1122" t="s">
        <v>962</v>
      </c>
      <c r="F39" s="1115"/>
      <c r="G39" s="1115"/>
      <c r="H39" s="1023"/>
    </row>
    <row r="40" spans="1:8" ht="17.25" customHeight="1">
      <c r="A40" s="1134" t="s">
        <v>953</v>
      </c>
      <c r="B40" s="1134"/>
      <c r="C40" s="1134"/>
      <c r="D40" s="1134"/>
      <c r="E40" s="1122" t="s">
        <v>972</v>
      </c>
      <c r="F40" s="1115"/>
      <c r="G40" s="1115"/>
      <c r="H40" s="1023"/>
    </row>
    <row r="41" spans="1:8" ht="17.25" customHeight="1">
      <c r="A41" s="1066" t="s">
        <v>954</v>
      </c>
      <c r="B41" s="1066"/>
      <c r="C41" s="1066"/>
      <c r="D41" s="1066"/>
      <c r="E41" s="1126" t="s">
        <v>964</v>
      </c>
      <c r="F41" s="1119"/>
      <c r="G41" s="1119"/>
      <c r="H41" s="1127"/>
    </row>
    <row r="42" spans="1:8" ht="17.25" customHeight="1">
      <c r="A42" s="966" t="s">
        <v>955</v>
      </c>
      <c r="B42" s="967"/>
      <c r="C42" s="967"/>
      <c r="D42" s="967"/>
      <c r="E42" s="1010" t="s">
        <v>965</v>
      </c>
      <c r="F42" s="1117"/>
      <c r="G42" s="1117"/>
      <c r="H42" s="1139"/>
    </row>
    <row r="43" spans="1:8" ht="17.25" customHeight="1">
      <c r="A43" s="966" t="s">
        <v>956</v>
      </c>
      <c r="B43" s="967"/>
      <c r="C43" s="967"/>
      <c r="D43" s="967"/>
      <c r="E43" s="1089" t="s">
        <v>966</v>
      </c>
      <c r="F43" s="1095"/>
      <c r="G43" s="1095"/>
      <c r="H43" s="1091"/>
    </row>
    <row r="44" spans="1:8" ht="17.25" customHeight="1">
      <c r="A44" s="966"/>
      <c r="B44" s="967"/>
      <c r="C44" s="967"/>
      <c r="D44" s="969"/>
      <c r="E44" s="1089" t="s">
        <v>967</v>
      </c>
      <c r="F44" s="1095"/>
      <c r="G44" s="1095"/>
      <c r="H44" s="1091"/>
    </row>
    <row r="45" spans="1:8" ht="17.25" customHeight="1">
      <c r="A45" s="975"/>
      <c r="B45" s="976"/>
      <c r="C45" s="976"/>
      <c r="D45" s="979"/>
      <c r="E45" s="1060" t="s">
        <v>969</v>
      </c>
      <c r="F45" s="1065"/>
      <c r="G45" s="1065"/>
      <c r="H45" s="1140"/>
    </row>
    <row r="46" spans="1:8" ht="17.25" customHeight="1">
      <c r="A46" s="966"/>
      <c r="B46" s="967"/>
      <c r="C46" s="967"/>
      <c r="D46" s="969"/>
      <c r="E46" s="1089" t="s">
        <v>968</v>
      </c>
      <c r="F46" s="1065"/>
      <c r="G46" s="1065"/>
      <c r="H46" s="1140"/>
    </row>
    <row r="47" spans="1:8" ht="17.25" customHeight="1">
      <c r="A47" s="966"/>
      <c r="B47" s="967"/>
      <c r="C47" s="967"/>
      <c r="D47" s="969"/>
      <c r="E47" s="1089" t="s">
        <v>971</v>
      </c>
      <c r="F47" s="1065"/>
      <c r="G47" s="1065"/>
      <c r="H47" s="1140"/>
    </row>
    <row r="48" spans="1:8" ht="17.25" customHeight="1">
      <c r="A48" s="1046"/>
      <c r="B48" s="1046"/>
      <c r="C48" s="1046"/>
      <c r="D48" s="1047"/>
      <c r="E48" s="1034" t="s">
        <v>970</v>
      </c>
      <c r="F48" s="1068"/>
      <c r="G48" s="1068"/>
      <c r="H48" s="1141"/>
    </row>
    <row r="49" spans="1:8">
      <c r="A49" s="975"/>
      <c r="B49" s="976"/>
      <c r="C49" s="976"/>
      <c r="D49" s="977"/>
      <c r="E49" s="235"/>
      <c r="F49" s="235"/>
      <c r="G49" s="235"/>
      <c r="H49" s="236"/>
    </row>
    <row r="50" spans="1:8">
      <c r="A50" s="1048"/>
      <c r="B50" s="1049"/>
      <c r="C50" s="1049"/>
      <c r="D50" s="1050"/>
      <c r="E50" s="1092"/>
      <c r="F50" s="1093"/>
      <c r="G50" s="1093"/>
      <c r="H50" s="1094"/>
    </row>
    <row r="51" spans="1:8" s="21" customFormat="1" ht="22.5" customHeight="1">
      <c r="A51" s="1013" t="s">
        <v>262</v>
      </c>
      <c r="B51" s="1013"/>
      <c r="C51" s="1013"/>
      <c r="D51" s="1013"/>
      <c r="E51" s="1013"/>
      <c r="F51" s="1014"/>
      <c r="G51" s="69">
        <f>C58+G58</f>
        <v>0</v>
      </c>
      <c r="H51" s="68"/>
    </row>
    <row r="52" spans="1:8" s="59" customFormat="1">
      <c r="A52" s="1007" t="s">
        <v>446</v>
      </c>
      <c r="B52" s="61" t="s">
        <v>253</v>
      </c>
      <c r="C52" s="60" t="s">
        <v>254</v>
      </c>
      <c r="D52" s="60" t="s">
        <v>256</v>
      </c>
      <c r="E52" s="1007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08"/>
      <c r="B53" s="64"/>
      <c r="C53" s="63"/>
      <c r="D53" s="60"/>
      <c r="E53" s="1008"/>
      <c r="F53" s="64"/>
      <c r="G53" s="63"/>
      <c r="H53" s="60"/>
    </row>
    <row r="54" spans="1:8">
      <c r="A54" s="1008"/>
      <c r="B54" s="62"/>
      <c r="C54" s="63"/>
      <c r="D54" s="60"/>
      <c r="E54" s="1008"/>
      <c r="F54" s="64"/>
      <c r="G54" s="63"/>
      <c r="H54" s="60"/>
    </row>
    <row r="55" spans="1:8">
      <c r="A55" s="1008"/>
      <c r="B55" s="62"/>
      <c r="C55" s="63"/>
      <c r="D55" s="60"/>
      <c r="E55" s="1008"/>
      <c r="F55" s="64"/>
      <c r="G55" s="63"/>
      <c r="H55" s="114"/>
    </row>
    <row r="56" spans="1:8">
      <c r="A56" s="1008"/>
      <c r="B56" s="62"/>
      <c r="C56" s="63"/>
      <c r="D56" s="60"/>
      <c r="E56" s="1008"/>
      <c r="F56" s="64"/>
      <c r="G56" s="63"/>
      <c r="H56" s="62"/>
    </row>
    <row r="57" spans="1:8">
      <c r="A57" s="1008"/>
      <c r="B57" s="62"/>
      <c r="C57" s="63"/>
      <c r="D57" s="60"/>
      <c r="E57" s="1008"/>
      <c r="F57" s="62"/>
      <c r="G57" s="63"/>
      <c r="H57" s="62"/>
    </row>
    <row r="58" spans="1:8">
      <c r="A58" s="1009"/>
      <c r="B58" s="65" t="s">
        <v>260</v>
      </c>
      <c r="C58" s="66">
        <f>SUM(C53:C57)</f>
        <v>0</v>
      </c>
      <c r="D58" s="62"/>
      <c r="E58" s="1009"/>
      <c r="F58" s="65" t="s">
        <v>260</v>
      </c>
      <c r="G58" s="67">
        <f>SUM(G53:G57)</f>
        <v>0</v>
      </c>
      <c r="H58" s="62"/>
    </row>
  </sheetData>
  <mergeCells count="89">
    <mergeCell ref="A52:A58"/>
    <mergeCell ref="E52:E58"/>
    <mergeCell ref="A48:D48"/>
    <mergeCell ref="E48:H48"/>
    <mergeCell ref="A49:D49"/>
    <mergeCell ref="A50:D50"/>
    <mergeCell ref="E50:H50"/>
    <mergeCell ref="A51:F51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H58"/>
  <sheetViews>
    <sheetView topLeftCell="A31" zoomScaleNormal="100" workbookViewId="0">
      <selection activeCell="H62" sqref="H62"/>
    </sheetView>
  </sheetViews>
  <sheetFormatPr defaultRowHeight="16.5"/>
  <cols>
    <col min="1" max="1" width="9" style="243"/>
    <col min="2" max="2" width="10.25" style="243" customWidth="1"/>
    <col min="3" max="3" width="11.375" style="243" customWidth="1"/>
    <col min="4" max="4" width="21.5" style="243" customWidth="1"/>
    <col min="5" max="5" width="10.25" style="243" customWidth="1"/>
    <col min="6" max="6" width="9.875" style="243" bestFit="1" customWidth="1"/>
    <col min="7" max="7" width="18.125" style="243" customWidth="1"/>
    <col min="8" max="8" width="43.75" style="243" customWidth="1"/>
    <col min="9" max="10" width="9" style="243"/>
    <col min="11" max="11" width="9.5" style="243" bestFit="1" customWidth="1"/>
    <col min="12" max="16384" width="9" style="243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241"/>
      <c r="B3" s="241"/>
      <c r="C3" s="241"/>
      <c r="D3" s="241"/>
      <c r="E3" s="241"/>
      <c r="F3" s="241"/>
      <c r="G3" s="942" t="s">
        <v>980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237" t="s">
        <v>858</v>
      </c>
      <c r="E8" s="237" t="s">
        <v>859</v>
      </c>
      <c r="F8" s="944"/>
      <c r="G8" s="944"/>
      <c r="H8" s="944"/>
    </row>
    <row r="9" spans="1:8" ht="17.25" customHeight="1">
      <c r="A9" s="944"/>
      <c r="B9" s="946">
        <v>0.47916666666666669</v>
      </c>
      <c r="C9" s="947"/>
      <c r="D9" s="8" t="s">
        <v>984</v>
      </c>
      <c r="E9" s="237">
        <v>4</v>
      </c>
      <c r="F9" s="944"/>
      <c r="G9" s="944"/>
      <c r="H9" s="944"/>
    </row>
    <row r="10" spans="1:8" ht="17.25">
      <c r="A10" s="944"/>
      <c r="B10" s="946">
        <v>0.45833333333333331</v>
      </c>
      <c r="C10" s="948"/>
      <c r="D10" s="8" t="s">
        <v>985</v>
      </c>
      <c r="E10" s="9">
        <v>10</v>
      </c>
      <c r="F10" s="944"/>
      <c r="G10" s="944"/>
      <c r="H10" s="944"/>
    </row>
    <row r="11" spans="1:8" ht="17.25">
      <c r="A11" s="944"/>
      <c r="B11" s="946" t="s">
        <v>986</v>
      </c>
      <c r="C11" s="948"/>
      <c r="D11" s="131" t="s">
        <v>987</v>
      </c>
      <c r="E11" s="9"/>
      <c r="F11" s="944" t="s">
        <v>1019</v>
      </c>
      <c r="G11" s="944"/>
      <c r="H11" s="944"/>
    </row>
    <row r="12" spans="1:8" ht="17.25">
      <c r="A12" s="944"/>
      <c r="B12" s="946"/>
      <c r="C12" s="948"/>
      <c r="D12" s="237"/>
      <c r="E12" s="237"/>
      <c r="F12" s="944"/>
      <c r="G12" s="944"/>
      <c r="H12" s="944"/>
    </row>
    <row r="13" spans="1:8" ht="17.25">
      <c r="A13" s="944"/>
      <c r="B13" s="946"/>
      <c r="C13" s="947"/>
      <c r="D13" s="51"/>
      <c r="E13" s="237"/>
      <c r="F13" s="952"/>
      <c r="G13" s="953"/>
      <c r="H13" s="954"/>
    </row>
    <row r="14" spans="1:8" ht="17.25">
      <c r="A14" s="945"/>
      <c r="B14" s="946"/>
      <c r="C14" s="947"/>
      <c r="D14" s="12"/>
      <c r="E14" s="238"/>
      <c r="F14" s="950"/>
      <c r="G14" s="950"/>
      <c r="H14" s="950"/>
    </row>
    <row r="15" spans="1:8" ht="17.25">
      <c r="A15" s="945" t="s">
        <v>9</v>
      </c>
      <c r="B15" s="946">
        <v>0.3125</v>
      </c>
      <c r="C15" s="948"/>
      <c r="D15" s="12" t="s">
        <v>992</v>
      </c>
      <c r="E15" s="237">
        <v>9</v>
      </c>
      <c r="F15" s="952" t="s">
        <v>1021</v>
      </c>
      <c r="G15" s="953"/>
      <c r="H15" s="954"/>
    </row>
    <row r="16" spans="1:8" ht="17.25">
      <c r="A16" s="945"/>
      <c r="B16" s="946">
        <v>0.3125</v>
      </c>
      <c r="C16" s="948"/>
      <c r="D16" s="14" t="s">
        <v>991</v>
      </c>
      <c r="E16" s="238">
        <v>3</v>
      </c>
      <c r="F16" s="950"/>
      <c r="G16" s="950"/>
      <c r="H16" s="950"/>
    </row>
    <row r="17" spans="1:8" ht="17.25" customHeight="1">
      <c r="A17" s="945"/>
      <c r="B17" s="1037">
        <v>0.33333333333333331</v>
      </c>
      <c r="C17" s="1038"/>
      <c r="D17" s="242" t="s">
        <v>990</v>
      </c>
      <c r="E17" s="237">
        <v>6</v>
      </c>
      <c r="F17" s="944" t="s">
        <v>1023</v>
      </c>
      <c r="G17" s="944"/>
      <c r="H17" s="944"/>
    </row>
    <row r="18" spans="1:8" ht="17.25">
      <c r="A18" s="945"/>
      <c r="B18" s="949">
        <v>0.29166666666666669</v>
      </c>
      <c r="C18" s="949"/>
      <c r="D18" s="242" t="s">
        <v>989</v>
      </c>
      <c r="E18" s="237">
        <v>4</v>
      </c>
      <c r="F18" s="944" t="s">
        <v>1022</v>
      </c>
      <c r="G18" s="944"/>
      <c r="H18" s="944"/>
    </row>
    <row r="19" spans="1:8" ht="17.25">
      <c r="A19" s="945"/>
      <c r="B19" s="949">
        <v>0.29166666666666669</v>
      </c>
      <c r="C19" s="950"/>
      <c r="D19" s="16" t="s">
        <v>988</v>
      </c>
      <c r="E19" s="237">
        <v>4</v>
      </c>
      <c r="F19" s="944"/>
      <c r="G19" s="944"/>
      <c r="H19" s="944"/>
    </row>
    <row r="20" spans="1:8" ht="17.25">
      <c r="A20" s="945"/>
      <c r="B20" s="1112"/>
      <c r="C20" s="1113"/>
      <c r="D20" s="16"/>
      <c r="E20" s="237"/>
      <c r="F20" s="238"/>
      <c r="G20" s="239"/>
      <c r="H20" s="240"/>
    </row>
    <row r="21" spans="1:8" ht="17.25">
      <c r="A21" s="945"/>
      <c r="B21" s="949"/>
      <c r="C21" s="950"/>
      <c r="D21" s="16"/>
      <c r="E21" s="237"/>
      <c r="F21" s="945"/>
      <c r="G21" s="965"/>
      <c r="H21" s="947"/>
    </row>
    <row r="22" spans="1:8" ht="17.25">
      <c r="A22" s="945"/>
      <c r="B22" s="949"/>
      <c r="C22" s="949"/>
      <c r="D22" s="242"/>
      <c r="E22" s="237"/>
      <c r="F22" s="945"/>
      <c r="G22" s="965"/>
      <c r="H22" s="947"/>
    </row>
    <row r="23" spans="1:8" ht="17.25">
      <c r="A23" s="945"/>
      <c r="B23" s="949"/>
      <c r="C23" s="950"/>
      <c r="D23" s="16"/>
      <c r="E23" s="237"/>
      <c r="F23" s="944"/>
      <c r="G23" s="944"/>
      <c r="H23" s="944"/>
    </row>
    <row r="24" spans="1:8" ht="17.25" customHeight="1">
      <c r="A24" s="956" t="s">
        <v>981</v>
      </c>
      <c r="B24" s="957"/>
      <c r="C24" s="957"/>
      <c r="D24" s="958"/>
      <c r="E24" s="962" t="s">
        <v>1003</v>
      </c>
      <c r="F24" s="963"/>
      <c r="G24" s="963"/>
      <c r="H24" s="964"/>
    </row>
    <row r="25" spans="1:8" ht="17.25" customHeight="1">
      <c r="A25" s="959"/>
      <c r="B25" s="960"/>
      <c r="C25" s="960"/>
      <c r="D25" s="961"/>
      <c r="E25" s="959"/>
      <c r="F25" s="960"/>
      <c r="G25" s="960"/>
      <c r="H25" s="961"/>
    </row>
    <row r="26" spans="1:8" ht="17.25">
      <c r="A26" s="237" t="s">
        <v>10</v>
      </c>
      <c r="B26" s="944" t="s">
        <v>982</v>
      </c>
      <c r="C26" s="944"/>
      <c r="D26" s="944"/>
      <c r="E26" s="237" t="s">
        <v>11</v>
      </c>
      <c r="F26" s="945" t="s">
        <v>744</v>
      </c>
      <c r="G26" s="965"/>
      <c r="H26" s="947"/>
    </row>
    <row r="27" spans="1:8" ht="17.25">
      <c r="A27" s="237" t="s">
        <v>12</v>
      </c>
      <c r="B27" s="944" t="s">
        <v>173</v>
      </c>
      <c r="C27" s="944"/>
      <c r="D27" s="944"/>
      <c r="E27" s="237" t="s">
        <v>14</v>
      </c>
      <c r="F27" s="944" t="s">
        <v>1004</v>
      </c>
      <c r="G27" s="944"/>
      <c r="H27" s="944"/>
    </row>
    <row r="28" spans="1:8" ht="17.25">
      <c r="A28" s="237" t="s">
        <v>15</v>
      </c>
      <c r="B28" s="944" t="s">
        <v>629</v>
      </c>
      <c r="C28" s="944"/>
      <c r="D28" s="944"/>
      <c r="E28" s="237" t="s">
        <v>16</v>
      </c>
      <c r="F28" s="944" t="s">
        <v>1006</v>
      </c>
      <c r="G28" s="944"/>
      <c r="H28" s="944"/>
    </row>
    <row r="29" spans="1:8" ht="17.25" customHeight="1">
      <c r="A29" s="237" t="s">
        <v>17</v>
      </c>
      <c r="B29" s="944" t="s">
        <v>628</v>
      </c>
      <c r="C29" s="944"/>
      <c r="D29" s="944"/>
      <c r="E29" s="237" t="s">
        <v>18</v>
      </c>
      <c r="F29" s="944" t="s">
        <v>1005</v>
      </c>
      <c r="G29" s="944"/>
      <c r="H29" s="944"/>
    </row>
    <row r="30" spans="1:8" ht="17.25">
      <c r="A30" s="237" t="s">
        <v>19</v>
      </c>
      <c r="B30" s="944" t="s">
        <v>983</v>
      </c>
      <c r="C30" s="944"/>
      <c r="D30" s="944"/>
      <c r="E30" s="237" t="s">
        <v>20</v>
      </c>
      <c r="F30" s="944" t="s">
        <v>1007</v>
      </c>
      <c r="G30" s="944"/>
      <c r="H30" s="944"/>
    </row>
    <row r="31" spans="1:8" ht="17.25" customHeight="1">
      <c r="A31" s="237"/>
      <c r="B31" s="944"/>
      <c r="C31" s="944"/>
      <c r="D31" s="944"/>
      <c r="E31" s="237" t="s">
        <v>21</v>
      </c>
      <c r="F31" s="944" t="s">
        <v>1004</v>
      </c>
      <c r="G31" s="944"/>
      <c r="H31" s="944"/>
    </row>
    <row r="32" spans="1:8" ht="17.25" customHeight="1">
      <c r="A32" s="237"/>
      <c r="B32" s="944"/>
      <c r="C32" s="944"/>
      <c r="D32" s="944"/>
      <c r="E32" s="237" t="s">
        <v>22</v>
      </c>
      <c r="F32" s="944" t="s">
        <v>1006</v>
      </c>
      <c r="G32" s="944"/>
      <c r="H32" s="944"/>
    </row>
    <row r="33" spans="1:8">
      <c r="A33" s="17"/>
      <c r="B33" s="970"/>
      <c r="C33" s="970"/>
      <c r="D33" s="970"/>
      <c r="E33" s="17"/>
      <c r="F33" s="970"/>
      <c r="G33" s="970"/>
      <c r="H33" s="970"/>
    </row>
    <row r="34" spans="1:8" ht="24">
      <c r="A34" s="971" t="s">
        <v>24</v>
      </c>
      <c r="B34" s="971"/>
      <c r="C34" s="971"/>
      <c r="D34" s="971"/>
      <c r="E34" s="971"/>
      <c r="F34" s="971"/>
      <c r="G34" s="971"/>
      <c r="H34" s="971"/>
    </row>
    <row r="35" spans="1:8" ht="20.25" customHeight="1">
      <c r="A35" s="1086" t="s">
        <v>993</v>
      </c>
      <c r="B35" s="1087"/>
      <c r="C35" s="1087"/>
      <c r="D35" s="1088"/>
      <c r="E35" s="1086" t="s">
        <v>959</v>
      </c>
      <c r="F35" s="1087"/>
      <c r="G35" s="1087"/>
      <c r="H35" s="1088"/>
    </row>
    <row r="36" spans="1:8" ht="19.5" customHeight="1">
      <c r="A36" s="1135" t="s">
        <v>994</v>
      </c>
      <c r="B36" s="1066"/>
      <c r="C36" s="1066"/>
      <c r="D36" s="1067"/>
      <c r="E36" s="1135" t="s">
        <v>1010</v>
      </c>
      <c r="F36" s="1066"/>
      <c r="G36" s="1066"/>
      <c r="H36" s="1067"/>
    </row>
    <row r="37" spans="1:8" ht="16.5" customHeight="1">
      <c r="A37" s="1135" t="s">
        <v>995</v>
      </c>
      <c r="B37" s="1066"/>
      <c r="C37" s="1066"/>
      <c r="D37" s="1067"/>
      <c r="E37" s="1135" t="s">
        <v>1011</v>
      </c>
      <c r="F37" s="1066"/>
      <c r="G37" s="1066"/>
      <c r="H37" s="1067"/>
    </row>
    <row r="38" spans="1:8" ht="17.25" customHeight="1">
      <c r="A38" s="1134" t="s">
        <v>996</v>
      </c>
      <c r="B38" s="1134"/>
      <c r="C38" s="1134"/>
      <c r="D38" s="1134"/>
      <c r="E38" s="1135" t="s">
        <v>1012</v>
      </c>
      <c r="F38" s="1066"/>
      <c r="G38" s="1066"/>
      <c r="H38" s="1067"/>
    </row>
    <row r="39" spans="1:8" ht="16.5" customHeight="1">
      <c r="A39" s="1134" t="s">
        <v>997</v>
      </c>
      <c r="B39" s="1134"/>
      <c r="C39" s="1134"/>
      <c r="D39" s="1134"/>
      <c r="E39" s="1135" t="s">
        <v>1013</v>
      </c>
      <c r="F39" s="1066"/>
      <c r="G39" s="1066"/>
      <c r="H39" s="1067"/>
    </row>
    <row r="40" spans="1:8" ht="17.25" customHeight="1">
      <c r="A40" s="1134" t="s">
        <v>998</v>
      </c>
      <c r="B40" s="1134"/>
      <c r="C40" s="1134"/>
      <c r="D40" s="1134"/>
      <c r="E40" s="1122"/>
      <c r="F40" s="1115"/>
      <c r="G40" s="1115"/>
      <c r="H40" s="1023"/>
    </row>
    <row r="41" spans="1:8" ht="17.25" customHeight="1">
      <c r="A41" s="1066" t="s">
        <v>999</v>
      </c>
      <c r="B41" s="1066"/>
      <c r="C41" s="1066"/>
      <c r="D41" s="1066"/>
      <c r="E41" s="1126" t="s">
        <v>1008</v>
      </c>
      <c r="F41" s="1119"/>
      <c r="G41" s="1119"/>
      <c r="H41" s="1127"/>
    </row>
    <row r="42" spans="1:8" ht="17.25" customHeight="1">
      <c r="A42" s="966" t="s">
        <v>1000</v>
      </c>
      <c r="B42" s="967"/>
      <c r="C42" s="967"/>
      <c r="D42" s="967"/>
      <c r="E42" s="1010" t="s">
        <v>1009</v>
      </c>
      <c r="F42" s="1117"/>
      <c r="G42" s="1117"/>
      <c r="H42" s="1139"/>
    </row>
    <row r="43" spans="1:8" ht="17.25" customHeight="1">
      <c r="A43" s="966" t="s">
        <v>1001</v>
      </c>
      <c r="B43" s="967"/>
      <c r="C43" s="967"/>
      <c r="D43" s="967"/>
      <c r="E43" s="1089" t="s">
        <v>1014</v>
      </c>
      <c r="F43" s="1095"/>
      <c r="G43" s="1095"/>
      <c r="H43" s="1091"/>
    </row>
    <row r="44" spans="1:8" ht="17.25" customHeight="1">
      <c r="A44" s="966" t="s">
        <v>1002</v>
      </c>
      <c r="B44" s="967"/>
      <c r="C44" s="967"/>
      <c r="D44" s="969"/>
      <c r="E44" s="1089" t="s">
        <v>1015</v>
      </c>
      <c r="F44" s="1095"/>
      <c r="G44" s="1095"/>
      <c r="H44" s="1091"/>
    </row>
    <row r="45" spans="1:8" ht="17.25" customHeight="1">
      <c r="A45" s="975"/>
      <c r="B45" s="976"/>
      <c r="C45" s="976"/>
      <c r="D45" s="979"/>
      <c r="E45" s="1060"/>
      <c r="F45" s="1065"/>
      <c r="G45" s="1065"/>
      <c r="H45" s="1140"/>
    </row>
    <row r="46" spans="1:8" ht="17.25" customHeight="1">
      <c r="A46" s="966"/>
      <c r="B46" s="967"/>
      <c r="C46" s="967"/>
      <c r="D46" s="969"/>
      <c r="E46" s="1089"/>
      <c r="F46" s="1065"/>
      <c r="G46" s="1065"/>
      <c r="H46" s="1140"/>
    </row>
    <row r="47" spans="1:8" ht="17.25" customHeight="1">
      <c r="A47" s="966"/>
      <c r="B47" s="967"/>
      <c r="C47" s="967"/>
      <c r="D47" s="969"/>
      <c r="E47" s="1089"/>
      <c r="F47" s="1065"/>
      <c r="G47" s="1065"/>
      <c r="H47" s="1140"/>
    </row>
    <row r="48" spans="1:8" ht="17.25" customHeight="1">
      <c r="A48" s="1046"/>
      <c r="B48" s="1046"/>
      <c r="C48" s="1046"/>
      <c r="D48" s="1047"/>
      <c r="E48" s="1034"/>
      <c r="F48" s="1068"/>
      <c r="G48" s="1068"/>
      <c r="H48" s="1141"/>
    </row>
    <row r="49" spans="1:8">
      <c r="A49" s="975"/>
      <c r="B49" s="976"/>
      <c r="C49" s="976"/>
      <c r="D49" s="977"/>
      <c r="H49" s="244"/>
    </row>
    <row r="50" spans="1:8">
      <c r="A50" s="1048"/>
      <c r="B50" s="1049"/>
      <c r="C50" s="1049"/>
      <c r="D50" s="1050"/>
      <c r="E50" s="1092"/>
      <c r="F50" s="1093"/>
      <c r="G50" s="1093"/>
      <c r="H50" s="1094"/>
    </row>
    <row r="51" spans="1:8" s="21" customFormat="1" ht="22.5" customHeight="1">
      <c r="A51" s="1013" t="s">
        <v>262</v>
      </c>
      <c r="B51" s="1013"/>
      <c r="C51" s="1013"/>
      <c r="D51" s="1013"/>
      <c r="E51" s="1013"/>
      <c r="F51" s="1014"/>
      <c r="G51" s="69">
        <f>C58+G58</f>
        <v>150500</v>
      </c>
      <c r="H51" s="68"/>
    </row>
    <row r="52" spans="1:8" s="59" customFormat="1">
      <c r="A52" s="1007" t="s">
        <v>446</v>
      </c>
      <c r="B52" s="61" t="s">
        <v>253</v>
      </c>
      <c r="C52" s="60" t="s">
        <v>254</v>
      </c>
      <c r="D52" s="60" t="s">
        <v>256</v>
      </c>
      <c r="E52" s="1007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08"/>
      <c r="B53" s="64">
        <v>41255</v>
      </c>
      <c r="C53" s="63">
        <v>12500</v>
      </c>
      <c r="D53" s="60" t="s">
        <v>1020</v>
      </c>
      <c r="E53" s="1008"/>
      <c r="F53" s="64">
        <v>41254</v>
      </c>
      <c r="G53" s="63">
        <f>7500+ 16500+40000</f>
        <v>64000</v>
      </c>
      <c r="H53" s="245" t="s">
        <v>1016</v>
      </c>
    </row>
    <row r="54" spans="1:8">
      <c r="A54" s="1008"/>
      <c r="B54" s="62"/>
      <c r="C54" s="63"/>
      <c r="D54" s="60"/>
      <c r="E54" s="1008"/>
      <c r="F54" s="64">
        <v>41255</v>
      </c>
      <c r="G54" s="63">
        <v>40000</v>
      </c>
      <c r="H54" s="246" t="s">
        <v>1018</v>
      </c>
    </row>
    <row r="55" spans="1:8">
      <c r="A55" s="1008"/>
      <c r="B55" s="62"/>
      <c r="C55" s="63"/>
      <c r="D55" s="60"/>
      <c r="E55" s="1008"/>
      <c r="F55" s="64">
        <v>41254</v>
      </c>
      <c r="G55" s="63">
        <v>34000</v>
      </c>
      <c r="H55" s="114" t="s">
        <v>1017</v>
      </c>
    </row>
    <row r="56" spans="1:8">
      <c r="A56" s="1008"/>
      <c r="B56" s="62"/>
      <c r="C56" s="63"/>
      <c r="D56" s="60"/>
      <c r="E56" s="1008"/>
      <c r="F56" s="64"/>
      <c r="G56" s="63"/>
      <c r="H56" s="62"/>
    </row>
    <row r="57" spans="1:8">
      <c r="A57" s="1008"/>
      <c r="B57" s="62"/>
      <c r="C57" s="63"/>
      <c r="D57" s="60"/>
      <c r="E57" s="1008"/>
      <c r="F57" s="62"/>
      <c r="G57" s="63"/>
      <c r="H57" s="62"/>
    </row>
    <row r="58" spans="1:8">
      <c r="A58" s="1009"/>
      <c r="B58" s="65" t="s">
        <v>260</v>
      </c>
      <c r="C58" s="66">
        <f>SUM(C53:C57)</f>
        <v>12500</v>
      </c>
      <c r="D58" s="62"/>
      <c r="E58" s="1009"/>
      <c r="F58" s="65" t="s">
        <v>260</v>
      </c>
      <c r="G58" s="67">
        <f>SUM(G53:G57)</f>
        <v>138000</v>
      </c>
      <c r="H58" s="62"/>
    </row>
  </sheetData>
  <mergeCells count="89">
    <mergeCell ref="A52:A58"/>
    <mergeCell ref="E52:E58"/>
    <mergeCell ref="A48:D48"/>
    <mergeCell ref="E48:H48"/>
    <mergeCell ref="A49:D49"/>
    <mergeCell ref="A50:D50"/>
    <mergeCell ref="E50:H50"/>
    <mergeCell ref="A51:F51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H58"/>
  <sheetViews>
    <sheetView topLeftCell="A19" zoomScaleNormal="100" workbookViewId="0">
      <selection activeCell="G60" sqref="G60:G61"/>
    </sheetView>
  </sheetViews>
  <sheetFormatPr defaultRowHeight="16.5"/>
  <cols>
    <col min="1" max="1" width="9" style="253"/>
    <col min="2" max="2" width="10.25" style="253" customWidth="1"/>
    <col min="3" max="3" width="11.375" style="253" customWidth="1"/>
    <col min="4" max="4" width="21.5" style="253" customWidth="1"/>
    <col min="5" max="5" width="10.25" style="253" customWidth="1"/>
    <col min="6" max="6" width="9.875" style="253" bestFit="1" customWidth="1"/>
    <col min="7" max="7" width="18.125" style="253" customWidth="1"/>
    <col min="8" max="8" width="43.75" style="253" customWidth="1"/>
    <col min="9" max="10" width="9" style="253"/>
    <col min="11" max="11" width="9.5" style="253" bestFit="1" customWidth="1"/>
    <col min="12" max="16384" width="9" style="253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247"/>
      <c r="B3" s="247"/>
      <c r="C3" s="247"/>
      <c r="D3" s="247"/>
      <c r="E3" s="247"/>
      <c r="F3" s="247"/>
      <c r="G3" s="942" t="s">
        <v>1024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248" t="s">
        <v>858</v>
      </c>
      <c r="E8" s="248" t="s">
        <v>859</v>
      </c>
      <c r="F8" s="944"/>
      <c r="G8" s="944"/>
      <c r="H8" s="944"/>
    </row>
    <row r="9" spans="1:8" ht="17.25" customHeight="1">
      <c r="A9" s="944"/>
      <c r="B9" s="946">
        <v>0.5</v>
      </c>
      <c r="C9" s="947"/>
      <c r="D9" s="8" t="s">
        <v>984</v>
      </c>
      <c r="E9" s="248">
        <v>5</v>
      </c>
      <c r="F9" s="944"/>
      <c r="G9" s="944"/>
      <c r="H9" s="944"/>
    </row>
    <row r="10" spans="1:8" ht="17.25">
      <c r="A10" s="944"/>
      <c r="B10" s="946">
        <v>0.5</v>
      </c>
      <c r="C10" s="948"/>
      <c r="D10" s="8" t="s">
        <v>1025</v>
      </c>
      <c r="E10" s="9">
        <v>3</v>
      </c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248"/>
      <c r="E12" s="248"/>
      <c r="F12" s="944"/>
      <c r="G12" s="944"/>
      <c r="H12" s="944"/>
    </row>
    <row r="13" spans="1:8" ht="17.25">
      <c r="A13" s="944"/>
      <c r="B13" s="946"/>
      <c r="C13" s="947"/>
      <c r="D13" s="51"/>
      <c r="E13" s="248"/>
      <c r="F13" s="952"/>
      <c r="G13" s="953"/>
      <c r="H13" s="954"/>
    </row>
    <row r="14" spans="1:8" ht="17.25">
      <c r="A14" s="945"/>
      <c r="B14" s="946"/>
      <c r="C14" s="947"/>
      <c r="D14" s="12"/>
      <c r="E14" s="249"/>
      <c r="F14" s="950"/>
      <c r="G14" s="950"/>
      <c r="H14" s="950"/>
    </row>
    <row r="15" spans="1:8" ht="17.25">
      <c r="A15" s="945" t="s">
        <v>9</v>
      </c>
      <c r="B15" s="946">
        <v>0.29166666666666669</v>
      </c>
      <c r="C15" s="948"/>
      <c r="D15" s="12" t="s">
        <v>1026</v>
      </c>
      <c r="E15" s="248">
        <v>9</v>
      </c>
      <c r="F15" s="952" t="s">
        <v>1021</v>
      </c>
      <c r="G15" s="953"/>
      <c r="H15" s="954"/>
    </row>
    <row r="16" spans="1:8" ht="17.25">
      <c r="A16" s="945"/>
      <c r="B16" s="946">
        <v>0.29166666666666669</v>
      </c>
      <c r="C16" s="948"/>
      <c r="D16" s="14" t="s">
        <v>1027</v>
      </c>
      <c r="E16" s="249">
        <v>4</v>
      </c>
      <c r="F16" s="950" t="s">
        <v>66</v>
      </c>
      <c r="G16" s="950"/>
      <c r="H16" s="950"/>
    </row>
    <row r="17" spans="1:8" ht="17.25" customHeight="1">
      <c r="A17" s="945"/>
      <c r="B17" s="1037"/>
      <c r="C17" s="1038"/>
      <c r="D17" s="251"/>
      <c r="E17" s="248"/>
      <c r="F17" s="944"/>
      <c r="G17" s="944"/>
      <c r="H17" s="944"/>
    </row>
    <row r="18" spans="1:8" ht="17.25">
      <c r="A18" s="945"/>
      <c r="B18" s="949"/>
      <c r="C18" s="949"/>
      <c r="D18" s="251"/>
      <c r="E18" s="248"/>
      <c r="F18" s="944"/>
      <c r="G18" s="944"/>
      <c r="H18" s="944"/>
    </row>
    <row r="19" spans="1:8" ht="17.25">
      <c r="A19" s="945"/>
      <c r="B19" s="949"/>
      <c r="C19" s="950"/>
      <c r="D19" s="16"/>
      <c r="E19" s="248"/>
      <c r="F19" s="944"/>
      <c r="G19" s="944"/>
      <c r="H19" s="944"/>
    </row>
    <row r="20" spans="1:8" ht="17.25">
      <c r="A20" s="945"/>
      <c r="B20" s="1112"/>
      <c r="C20" s="1113"/>
      <c r="D20" s="16"/>
      <c r="E20" s="248"/>
      <c r="F20" s="249"/>
      <c r="G20" s="252"/>
      <c r="H20" s="250"/>
    </row>
    <row r="21" spans="1:8" ht="17.25">
      <c r="A21" s="945"/>
      <c r="B21" s="949"/>
      <c r="C21" s="950"/>
      <c r="D21" s="16"/>
      <c r="E21" s="248"/>
      <c r="F21" s="945"/>
      <c r="G21" s="965"/>
      <c r="H21" s="947"/>
    </row>
    <row r="22" spans="1:8" ht="17.25">
      <c r="A22" s="945"/>
      <c r="B22" s="949"/>
      <c r="C22" s="949"/>
      <c r="D22" s="251"/>
      <c r="E22" s="248"/>
      <c r="F22" s="945"/>
      <c r="G22" s="965"/>
      <c r="H22" s="947"/>
    </row>
    <row r="23" spans="1:8" ht="17.25">
      <c r="A23" s="945"/>
      <c r="B23" s="949"/>
      <c r="C23" s="950"/>
      <c r="D23" s="16"/>
      <c r="E23" s="248"/>
      <c r="F23" s="944"/>
      <c r="G23" s="944"/>
      <c r="H23" s="944"/>
    </row>
    <row r="24" spans="1:8" ht="17.25" customHeight="1">
      <c r="A24" s="956" t="s">
        <v>1028</v>
      </c>
      <c r="B24" s="957"/>
      <c r="C24" s="957"/>
      <c r="D24" s="958"/>
      <c r="E24" s="962" t="s">
        <v>1032</v>
      </c>
      <c r="F24" s="963"/>
      <c r="G24" s="963"/>
      <c r="H24" s="964"/>
    </row>
    <row r="25" spans="1:8" ht="17.25" customHeight="1">
      <c r="A25" s="959"/>
      <c r="B25" s="960"/>
      <c r="C25" s="960"/>
      <c r="D25" s="961"/>
      <c r="E25" s="959"/>
      <c r="F25" s="960"/>
      <c r="G25" s="960"/>
      <c r="H25" s="961"/>
    </row>
    <row r="26" spans="1:8" ht="17.25">
      <c r="A26" s="248" t="s">
        <v>10</v>
      </c>
      <c r="B26" s="944" t="s">
        <v>1029</v>
      </c>
      <c r="C26" s="944"/>
      <c r="D26" s="944"/>
      <c r="E26" s="248" t="s">
        <v>11</v>
      </c>
      <c r="F26" s="945" t="s">
        <v>1031</v>
      </c>
      <c r="G26" s="965"/>
      <c r="H26" s="947"/>
    </row>
    <row r="27" spans="1:8" ht="17.25">
      <c r="A27" s="248" t="s">
        <v>12</v>
      </c>
      <c r="B27" s="944" t="s">
        <v>1030</v>
      </c>
      <c r="C27" s="944"/>
      <c r="D27" s="944"/>
      <c r="E27" s="248" t="s">
        <v>14</v>
      </c>
      <c r="F27" s="944" t="s">
        <v>1033</v>
      </c>
      <c r="G27" s="944"/>
      <c r="H27" s="944"/>
    </row>
    <row r="28" spans="1:8" ht="17.25" customHeight="1">
      <c r="A28" s="248" t="s">
        <v>15</v>
      </c>
      <c r="B28" s="944" t="s">
        <v>173</v>
      </c>
      <c r="C28" s="944"/>
      <c r="D28" s="944"/>
      <c r="E28" s="248" t="s">
        <v>16</v>
      </c>
      <c r="F28" s="944" t="s">
        <v>1034</v>
      </c>
      <c r="G28" s="944"/>
      <c r="H28" s="944"/>
    </row>
    <row r="29" spans="1:8" ht="17.25" customHeight="1">
      <c r="A29" s="248" t="s">
        <v>17</v>
      </c>
      <c r="B29" s="944" t="s">
        <v>628</v>
      </c>
      <c r="C29" s="944"/>
      <c r="D29" s="944"/>
      <c r="E29" s="248" t="s">
        <v>18</v>
      </c>
      <c r="F29" s="944" t="s">
        <v>1005</v>
      </c>
      <c r="G29" s="944"/>
      <c r="H29" s="944"/>
    </row>
    <row r="30" spans="1:8" ht="17.25" customHeight="1">
      <c r="A30" s="248" t="s">
        <v>19</v>
      </c>
      <c r="B30" s="944" t="s">
        <v>173</v>
      </c>
      <c r="C30" s="944"/>
      <c r="D30" s="944"/>
      <c r="E30" s="248" t="s">
        <v>20</v>
      </c>
      <c r="F30" s="944" t="s">
        <v>838</v>
      </c>
      <c r="G30" s="944"/>
      <c r="H30" s="944"/>
    </row>
    <row r="31" spans="1:8" ht="17.25" customHeight="1">
      <c r="A31" s="248"/>
      <c r="B31" s="944"/>
      <c r="C31" s="944"/>
      <c r="D31" s="944"/>
      <c r="E31" s="248" t="s">
        <v>21</v>
      </c>
      <c r="F31" s="944" t="s">
        <v>1035</v>
      </c>
      <c r="G31" s="944"/>
      <c r="H31" s="944"/>
    </row>
    <row r="32" spans="1:8" ht="17.25" customHeight="1">
      <c r="A32" s="248"/>
      <c r="B32" s="944"/>
      <c r="C32" s="944"/>
      <c r="D32" s="944"/>
      <c r="E32" s="248" t="s">
        <v>22</v>
      </c>
      <c r="F32" s="944" t="s">
        <v>743</v>
      </c>
      <c r="G32" s="944"/>
      <c r="H32" s="944"/>
    </row>
    <row r="33" spans="1:8">
      <c r="A33" s="17"/>
      <c r="B33" s="970"/>
      <c r="C33" s="970"/>
      <c r="D33" s="970"/>
      <c r="E33" s="17"/>
      <c r="F33" s="970"/>
      <c r="G33" s="970"/>
      <c r="H33" s="970"/>
    </row>
    <row r="34" spans="1:8" ht="24">
      <c r="A34" s="971" t="s">
        <v>24</v>
      </c>
      <c r="B34" s="971"/>
      <c r="C34" s="971"/>
      <c r="D34" s="971"/>
      <c r="E34" s="971"/>
      <c r="F34" s="971"/>
      <c r="G34" s="971"/>
      <c r="H34" s="971"/>
    </row>
    <row r="35" spans="1:8" ht="20.25" customHeight="1">
      <c r="A35" s="1086" t="s">
        <v>1048</v>
      </c>
      <c r="B35" s="1087"/>
      <c r="C35" s="1087"/>
      <c r="D35" s="1088"/>
      <c r="E35" s="1086" t="s">
        <v>959</v>
      </c>
      <c r="F35" s="1087"/>
      <c r="G35" s="1087"/>
      <c r="H35" s="1088"/>
    </row>
    <row r="36" spans="1:8" ht="19.5" customHeight="1">
      <c r="A36" s="1135" t="s">
        <v>1049</v>
      </c>
      <c r="B36" s="1066"/>
      <c r="C36" s="1066"/>
      <c r="D36" s="1067"/>
      <c r="E36" s="1135" t="s">
        <v>1038</v>
      </c>
      <c r="F36" s="1066"/>
      <c r="G36" s="1066"/>
      <c r="H36" s="1067"/>
    </row>
    <row r="37" spans="1:8" ht="16.5" customHeight="1">
      <c r="A37" s="1135" t="s">
        <v>1050</v>
      </c>
      <c r="B37" s="1066"/>
      <c r="C37" s="1066"/>
      <c r="D37" s="1067"/>
      <c r="E37" s="1135" t="s">
        <v>1037</v>
      </c>
      <c r="F37" s="1066"/>
      <c r="G37" s="1066"/>
      <c r="H37" s="1067"/>
    </row>
    <row r="38" spans="1:8" ht="17.25" customHeight="1">
      <c r="A38" s="1134" t="s">
        <v>1051</v>
      </c>
      <c r="B38" s="1134"/>
      <c r="C38" s="1134"/>
      <c r="D38" s="1134"/>
      <c r="E38" s="1135" t="s">
        <v>1036</v>
      </c>
      <c r="F38" s="1066"/>
      <c r="G38" s="1066"/>
      <c r="H38" s="1067"/>
    </row>
    <row r="39" spans="1:8" ht="16.5" customHeight="1">
      <c r="A39" s="1134" t="s">
        <v>1052</v>
      </c>
      <c r="B39" s="1134"/>
      <c r="C39" s="1134"/>
      <c r="D39" s="1134"/>
      <c r="E39" s="1135" t="s">
        <v>1039</v>
      </c>
      <c r="F39" s="1066"/>
      <c r="G39" s="1066"/>
      <c r="H39" s="1067"/>
    </row>
    <row r="40" spans="1:8" ht="17.25" customHeight="1">
      <c r="A40" s="1134" t="s">
        <v>1053</v>
      </c>
      <c r="B40" s="1134"/>
      <c r="C40" s="1134"/>
      <c r="D40" s="1134"/>
      <c r="E40" s="1135" t="s">
        <v>1040</v>
      </c>
      <c r="F40" s="1066"/>
      <c r="G40" s="1066"/>
      <c r="H40" s="1067"/>
    </row>
    <row r="41" spans="1:8" ht="17.25" customHeight="1">
      <c r="A41" s="1066" t="s">
        <v>1002</v>
      </c>
      <c r="B41" s="1066"/>
      <c r="C41" s="1066"/>
      <c r="D41" s="1066"/>
      <c r="E41" s="1135" t="s">
        <v>1041</v>
      </c>
      <c r="F41" s="1066"/>
      <c r="G41" s="1066"/>
      <c r="H41" s="1067"/>
    </row>
    <row r="42" spans="1:8" ht="17.25" customHeight="1">
      <c r="A42" s="966" t="s">
        <v>1054</v>
      </c>
      <c r="B42" s="967"/>
      <c r="C42" s="967"/>
      <c r="D42" s="967"/>
      <c r="E42" s="1126" t="s">
        <v>1008</v>
      </c>
      <c r="F42" s="1119"/>
      <c r="G42" s="1119"/>
      <c r="H42" s="1127"/>
    </row>
    <row r="43" spans="1:8" ht="17.25" customHeight="1">
      <c r="A43" s="966" t="s">
        <v>1001</v>
      </c>
      <c r="B43" s="967"/>
      <c r="C43" s="967"/>
      <c r="D43" s="967"/>
      <c r="E43" s="1010" t="s">
        <v>1042</v>
      </c>
      <c r="F43" s="1011"/>
      <c r="G43" s="1011"/>
      <c r="H43" s="1012"/>
    </row>
    <row r="44" spans="1:8" ht="17.25" customHeight="1">
      <c r="A44" s="966"/>
      <c r="B44" s="967"/>
      <c r="C44" s="967"/>
      <c r="D44" s="969"/>
      <c r="E44" s="1089" t="s">
        <v>1043</v>
      </c>
      <c r="F44" s="1065"/>
      <c r="G44" s="1065"/>
      <c r="H44" s="1140"/>
    </row>
    <row r="45" spans="1:8" ht="17.25" customHeight="1">
      <c r="A45" s="975"/>
      <c r="B45" s="976"/>
      <c r="C45" s="976"/>
      <c r="D45" s="979"/>
      <c r="E45" s="1060"/>
      <c r="F45" s="1065"/>
      <c r="G45" s="1065"/>
      <c r="H45" s="1140"/>
    </row>
    <row r="46" spans="1:8" ht="17.25" customHeight="1">
      <c r="A46" s="966"/>
      <c r="B46" s="967"/>
      <c r="C46" s="967"/>
      <c r="D46" s="969"/>
      <c r="E46" s="1126" t="s">
        <v>1055</v>
      </c>
      <c r="F46" s="1119"/>
      <c r="G46" s="1119"/>
      <c r="H46" s="1127"/>
    </row>
    <row r="47" spans="1:8" ht="17.25" customHeight="1">
      <c r="A47" s="966"/>
      <c r="B47" s="967"/>
      <c r="C47" s="967"/>
      <c r="D47" s="969"/>
      <c r="E47" s="1089" t="s">
        <v>1056</v>
      </c>
      <c r="F47" s="1065"/>
      <c r="G47" s="1065"/>
      <c r="H47" s="1140"/>
    </row>
    <row r="48" spans="1:8" ht="17.25" customHeight="1">
      <c r="A48" s="1046"/>
      <c r="B48" s="1046"/>
      <c r="C48" s="1046"/>
      <c r="D48" s="1047"/>
      <c r="E48" s="1034" t="s">
        <v>1057</v>
      </c>
      <c r="F48" s="1068"/>
      <c r="G48" s="1068"/>
      <c r="H48" s="1141"/>
    </row>
    <row r="49" spans="1:8">
      <c r="A49" s="975"/>
      <c r="B49" s="976"/>
      <c r="C49" s="976"/>
      <c r="D49" s="977"/>
      <c r="H49" s="254"/>
    </row>
    <row r="50" spans="1:8">
      <c r="A50" s="1048"/>
      <c r="B50" s="1049"/>
      <c r="C50" s="1049"/>
      <c r="D50" s="1050"/>
      <c r="E50" s="1092"/>
      <c r="F50" s="1093"/>
      <c r="G50" s="1093"/>
      <c r="H50" s="1094"/>
    </row>
    <row r="51" spans="1:8" s="21" customFormat="1" ht="22.5" customHeight="1">
      <c r="A51" s="1013" t="s">
        <v>262</v>
      </c>
      <c r="B51" s="1013"/>
      <c r="C51" s="1013"/>
      <c r="D51" s="1013"/>
      <c r="E51" s="1013"/>
      <c r="F51" s="1014"/>
      <c r="G51" s="69">
        <f>C58+G58</f>
        <v>82910</v>
      </c>
      <c r="H51" s="68"/>
    </row>
    <row r="52" spans="1:8" s="59" customFormat="1">
      <c r="A52" s="1007" t="s">
        <v>446</v>
      </c>
      <c r="B52" s="61" t="s">
        <v>253</v>
      </c>
      <c r="C52" s="60" t="s">
        <v>254</v>
      </c>
      <c r="D52" s="60" t="s">
        <v>256</v>
      </c>
      <c r="E52" s="1007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08"/>
      <c r="B53" s="64"/>
      <c r="C53" s="63"/>
      <c r="D53" s="60"/>
      <c r="E53" s="1008"/>
      <c r="F53" s="64">
        <v>41255</v>
      </c>
      <c r="G53" s="63">
        <v>11000</v>
      </c>
      <c r="H53" s="245" t="s">
        <v>1047</v>
      </c>
    </row>
    <row r="54" spans="1:8">
      <c r="A54" s="1008"/>
      <c r="B54" s="62"/>
      <c r="C54" s="63"/>
      <c r="D54" s="60"/>
      <c r="E54" s="1008"/>
      <c r="F54" s="64">
        <v>41255</v>
      </c>
      <c r="G54" s="63">
        <v>28900</v>
      </c>
      <c r="H54" s="246" t="s">
        <v>1046</v>
      </c>
    </row>
    <row r="55" spans="1:8">
      <c r="A55" s="1008"/>
      <c r="B55" s="62"/>
      <c r="C55" s="63"/>
      <c r="D55" s="60"/>
      <c r="E55" s="1008"/>
      <c r="F55" s="64">
        <v>41255</v>
      </c>
      <c r="G55" s="63">
        <v>8800</v>
      </c>
      <c r="H55" s="114" t="s">
        <v>1044</v>
      </c>
    </row>
    <row r="56" spans="1:8">
      <c r="A56" s="1008"/>
      <c r="B56" s="62"/>
      <c r="C56" s="63"/>
      <c r="D56" s="60"/>
      <c r="E56" s="1008"/>
      <c r="F56" s="64">
        <v>41255</v>
      </c>
      <c r="G56" s="63">
        <v>34210</v>
      </c>
      <c r="H56" s="62" t="s">
        <v>1045</v>
      </c>
    </row>
    <row r="57" spans="1:8">
      <c r="A57" s="1008"/>
      <c r="B57" s="62"/>
      <c r="C57" s="63"/>
      <c r="D57" s="60"/>
      <c r="E57" s="1008"/>
      <c r="F57" s="62"/>
      <c r="G57" s="63"/>
      <c r="H57" s="62"/>
    </row>
    <row r="58" spans="1:8">
      <c r="A58" s="1009"/>
      <c r="B58" s="65" t="s">
        <v>260</v>
      </c>
      <c r="C58" s="66">
        <f>SUM(C53:C57)</f>
        <v>0</v>
      </c>
      <c r="D58" s="62"/>
      <c r="E58" s="1009"/>
      <c r="F58" s="65" t="s">
        <v>260</v>
      </c>
      <c r="G58" s="67">
        <f>SUM(G53:G57)</f>
        <v>82910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H58"/>
  <sheetViews>
    <sheetView topLeftCell="A31" zoomScaleNormal="100" workbookViewId="0">
      <selection activeCell="G3" sqref="G3:H3"/>
    </sheetView>
  </sheetViews>
  <sheetFormatPr defaultRowHeight="16.5"/>
  <cols>
    <col min="1" max="1" width="9" style="261"/>
    <col min="2" max="2" width="10.25" style="261" customWidth="1"/>
    <col min="3" max="3" width="11.375" style="261" customWidth="1"/>
    <col min="4" max="4" width="21.5" style="261" customWidth="1"/>
    <col min="5" max="5" width="10.25" style="261" customWidth="1"/>
    <col min="6" max="6" width="9.875" style="261" bestFit="1" customWidth="1"/>
    <col min="7" max="7" width="18.125" style="261" customWidth="1"/>
    <col min="8" max="8" width="43.75" style="261" customWidth="1"/>
    <col min="9" max="10" width="9" style="261"/>
    <col min="11" max="11" width="9.5" style="261" bestFit="1" customWidth="1"/>
    <col min="12" max="16384" width="9" style="261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259"/>
      <c r="B3" s="259"/>
      <c r="C3" s="259"/>
      <c r="D3" s="259"/>
      <c r="E3" s="259"/>
      <c r="F3" s="259"/>
      <c r="G3" s="942" t="s">
        <v>1058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255" t="s">
        <v>858</v>
      </c>
      <c r="E8" s="255" t="s">
        <v>859</v>
      </c>
      <c r="F8" s="944"/>
      <c r="G8" s="944"/>
      <c r="H8" s="944"/>
    </row>
    <row r="9" spans="1:8" ht="17.25" customHeight="1">
      <c r="A9" s="944"/>
      <c r="B9" s="946">
        <v>0.47916666666666669</v>
      </c>
      <c r="C9" s="947"/>
      <c r="D9" s="8" t="s">
        <v>1061</v>
      </c>
      <c r="E9" s="255">
        <v>10</v>
      </c>
      <c r="F9" s="944"/>
      <c r="G9" s="944"/>
      <c r="H9" s="944"/>
    </row>
    <row r="10" spans="1:8" ht="17.25">
      <c r="A10" s="944"/>
      <c r="B10" s="946">
        <v>0.47916666666666669</v>
      </c>
      <c r="C10" s="948"/>
      <c r="D10" s="8" t="s">
        <v>1060</v>
      </c>
      <c r="E10" s="9">
        <v>6</v>
      </c>
      <c r="F10" s="944" t="s">
        <v>1084</v>
      </c>
      <c r="G10" s="944"/>
      <c r="H10" s="944"/>
    </row>
    <row r="11" spans="1:8" ht="17.25">
      <c r="A11" s="944"/>
      <c r="B11" s="946">
        <v>0.45833333333333331</v>
      </c>
      <c r="C11" s="948"/>
      <c r="D11" s="131" t="s">
        <v>1059</v>
      </c>
      <c r="E11" s="9">
        <v>4</v>
      </c>
      <c r="F11" s="944"/>
      <c r="G11" s="944"/>
      <c r="H11" s="944"/>
    </row>
    <row r="12" spans="1:8" ht="17.25">
      <c r="A12" s="944"/>
      <c r="B12" s="946"/>
      <c r="C12" s="948"/>
      <c r="D12" s="255"/>
      <c r="E12" s="255"/>
      <c r="F12" s="944"/>
      <c r="G12" s="944"/>
      <c r="H12" s="944"/>
    </row>
    <row r="13" spans="1:8" ht="17.25">
      <c r="A13" s="944"/>
      <c r="B13" s="946"/>
      <c r="C13" s="947"/>
      <c r="D13" s="51"/>
      <c r="E13" s="255"/>
      <c r="F13" s="952"/>
      <c r="G13" s="953"/>
      <c r="H13" s="954"/>
    </row>
    <row r="14" spans="1:8" ht="17.25">
      <c r="A14" s="945"/>
      <c r="B14" s="946"/>
      <c r="C14" s="947"/>
      <c r="D14" s="12"/>
      <c r="E14" s="256"/>
      <c r="F14" s="950"/>
      <c r="G14" s="950"/>
      <c r="H14" s="950"/>
    </row>
    <row r="15" spans="1:8" ht="17.25">
      <c r="A15" s="945" t="s">
        <v>9</v>
      </c>
      <c r="B15" s="946">
        <v>0.29166666666666669</v>
      </c>
      <c r="C15" s="948"/>
      <c r="D15" s="12" t="s">
        <v>1070</v>
      </c>
      <c r="E15" s="255">
        <v>9</v>
      </c>
      <c r="F15" s="952" t="s">
        <v>1085</v>
      </c>
      <c r="G15" s="953"/>
      <c r="H15" s="954"/>
    </row>
    <row r="16" spans="1:8" ht="17.25">
      <c r="A16" s="945"/>
      <c r="B16" s="946">
        <v>0.29166666666666669</v>
      </c>
      <c r="C16" s="948"/>
      <c r="D16" s="14" t="s">
        <v>1069</v>
      </c>
      <c r="E16" s="256">
        <v>2</v>
      </c>
      <c r="F16" s="950"/>
      <c r="G16" s="950"/>
      <c r="H16" s="950"/>
    </row>
    <row r="17" spans="1:8" ht="17.25" customHeight="1">
      <c r="A17" s="945"/>
      <c r="B17" s="946">
        <v>0.29166666666666669</v>
      </c>
      <c r="C17" s="948"/>
      <c r="D17" s="260" t="s">
        <v>1068</v>
      </c>
      <c r="E17" s="255">
        <v>6</v>
      </c>
      <c r="F17" s="944"/>
      <c r="G17" s="944"/>
      <c r="H17" s="944"/>
    </row>
    <row r="18" spans="1:8" ht="17.25">
      <c r="A18" s="945"/>
      <c r="B18" s="949">
        <v>0.27083333333333331</v>
      </c>
      <c r="C18" s="949"/>
      <c r="D18" s="260" t="s">
        <v>1067</v>
      </c>
      <c r="E18" s="255">
        <v>8</v>
      </c>
      <c r="F18" s="944"/>
      <c r="G18" s="944"/>
      <c r="H18" s="944"/>
    </row>
    <row r="19" spans="1:8" ht="17.25">
      <c r="A19" s="945"/>
      <c r="B19" s="949">
        <v>0.3125</v>
      </c>
      <c r="C19" s="950"/>
      <c r="D19" s="16" t="s">
        <v>1066</v>
      </c>
      <c r="E19" s="255">
        <v>8</v>
      </c>
      <c r="F19" s="944"/>
      <c r="G19" s="944"/>
      <c r="H19" s="944"/>
    </row>
    <row r="20" spans="1:8" ht="17.25">
      <c r="A20" s="945"/>
      <c r="B20" s="1112">
        <v>0.30208333333333331</v>
      </c>
      <c r="C20" s="1113"/>
      <c r="D20" s="16" t="s">
        <v>1065</v>
      </c>
      <c r="E20" s="255">
        <v>3</v>
      </c>
      <c r="F20" s="256"/>
      <c r="G20" s="257"/>
      <c r="H20" s="258"/>
    </row>
    <row r="21" spans="1:8" ht="17.25">
      <c r="A21" s="945"/>
      <c r="B21" s="949">
        <v>0.29166666666666669</v>
      </c>
      <c r="C21" s="950"/>
      <c r="D21" s="16" t="s">
        <v>1064</v>
      </c>
      <c r="E21" s="255">
        <v>6</v>
      </c>
      <c r="F21" s="945"/>
      <c r="G21" s="965"/>
      <c r="H21" s="947"/>
    </row>
    <row r="22" spans="1:8" ht="17.25">
      <c r="A22" s="945"/>
      <c r="B22" s="949">
        <v>0.29166666666666669</v>
      </c>
      <c r="C22" s="949"/>
      <c r="D22" s="260" t="s">
        <v>1063</v>
      </c>
      <c r="E22" s="255">
        <v>6</v>
      </c>
      <c r="F22" s="945"/>
      <c r="G22" s="965"/>
      <c r="H22" s="947"/>
    </row>
    <row r="23" spans="1:8" ht="17.25">
      <c r="A23" s="945"/>
      <c r="B23" s="949">
        <v>0.29166666666666669</v>
      </c>
      <c r="C23" s="950"/>
      <c r="D23" s="16" t="s">
        <v>1062</v>
      </c>
      <c r="E23" s="255">
        <v>2</v>
      </c>
      <c r="F23" s="944"/>
      <c r="G23" s="944"/>
      <c r="H23" s="944"/>
    </row>
    <row r="24" spans="1:8" ht="17.25" customHeight="1">
      <c r="A24" s="956" t="s">
        <v>1071</v>
      </c>
      <c r="B24" s="957"/>
      <c r="C24" s="957"/>
      <c r="D24" s="958"/>
      <c r="E24" s="962" t="s">
        <v>1088</v>
      </c>
      <c r="F24" s="963"/>
      <c r="G24" s="963"/>
      <c r="H24" s="964"/>
    </row>
    <row r="25" spans="1:8" ht="17.25" customHeight="1">
      <c r="A25" s="959"/>
      <c r="B25" s="960"/>
      <c r="C25" s="960"/>
      <c r="D25" s="961"/>
      <c r="E25" s="959"/>
      <c r="F25" s="960"/>
      <c r="G25" s="960"/>
      <c r="H25" s="961"/>
    </row>
    <row r="26" spans="1:8" ht="17.25">
      <c r="A26" s="255" t="s">
        <v>10</v>
      </c>
      <c r="B26" s="944" t="s">
        <v>1072</v>
      </c>
      <c r="C26" s="944"/>
      <c r="D26" s="944"/>
      <c r="E26" s="255" t="s">
        <v>11</v>
      </c>
      <c r="F26" s="945" t="s">
        <v>1089</v>
      </c>
      <c r="G26" s="965"/>
      <c r="H26" s="947"/>
    </row>
    <row r="27" spans="1:8" ht="17.25">
      <c r="A27" s="255" t="s">
        <v>12</v>
      </c>
      <c r="B27" s="944" t="s">
        <v>1073</v>
      </c>
      <c r="C27" s="944"/>
      <c r="D27" s="944"/>
      <c r="E27" s="255" t="s">
        <v>14</v>
      </c>
      <c r="F27" s="944" t="s">
        <v>1090</v>
      </c>
      <c r="G27" s="944"/>
      <c r="H27" s="944"/>
    </row>
    <row r="28" spans="1:8" ht="17.25" customHeight="1">
      <c r="A28" s="255" t="s">
        <v>15</v>
      </c>
      <c r="B28" s="944" t="s">
        <v>1074</v>
      </c>
      <c r="C28" s="944"/>
      <c r="D28" s="944"/>
      <c r="E28" s="255" t="s">
        <v>16</v>
      </c>
      <c r="F28" s="944" t="s">
        <v>1091</v>
      </c>
      <c r="G28" s="944"/>
      <c r="H28" s="944"/>
    </row>
    <row r="29" spans="1:8" ht="17.25" customHeight="1">
      <c r="A29" s="255" t="s">
        <v>17</v>
      </c>
      <c r="B29" s="944" t="s">
        <v>628</v>
      </c>
      <c r="C29" s="944"/>
      <c r="D29" s="944"/>
      <c r="E29" s="255" t="s">
        <v>18</v>
      </c>
      <c r="F29" s="944" t="s">
        <v>1005</v>
      </c>
      <c r="G29" s="944"/>
      <c r="H29" s="944"/>
    </row>
    <row r="30" spans="1:8" ht="17.25" customHeight="1">
      <c r="A30" s="255" t="s">
        <v>19</v>
      </c>
      <c r="B30" s="944" t="s">
        <v>1075</v>
      </c>
      <c r="C30" s="944"/>
      <c r="D30" s="944"/>
      <c r="E30" s="255" t="s">
        <v>20</v>
      </c>
      <c r="F30" s="944" t="s">
        <v>1091</v>
      </c>
      <c r="G30" s="944"/>
      <c r="H30" s="944"/>
    </row>
    <row r="31" spans="1:8" ht="17.25" customHeight="1">
      <c r="A31" s="255"/>
      <c r="B31" s="944"/>
      <c r="C31" s="944"/>
      <c r="D31" s="944"/>
      <c r="E31" s="255" t="s">
        <v>21</v>
      </c>
      <c r="F31" s="944" t="s">
        <v>1090</v>
      </c>
      <c r="G31" s="944"/>
      <c r="H31" s="944"/>
    </row>
    <row r="32" spans="1:8" ht="17.25" customHeight="1">
      <c r="A32" s="255"/>
      <c r="B32" s="944"/>
      <c r="C32" s="944"/>
      <c r="D32" s="944"/>
      <c r="E32" s="255" t="s">
        <v>22</v>
      </c>
      <c r="F32" s="944" t="s">
        <v>743</v>
      </c>
      <c r="G32" s="944"/>
      <c r="H32" s="944"/>
    </row>
    <row r="33" spans="1:8">
      <c r="A33" s="17"/>
      <c r="B33" s="970"/>
      <c r="C33" s="970"/>
      <c r="D33" s="970"/>
      <c r="E33" s="17"/>
      <c r="F33" s="970"/>
      <c r="G33" s="970"/>
      <c r="H33" s="970"/>
    </row>
    <row r="34" spans="1:8" ht="24">
      <c r="A34" s="971" t="s">
        <v>24</v>
      </c>
      <c r="B34" s="971"/>
      <c r="C34" s="971"/>
      <c r="D34" s="971"/>
      <c r="E34" s="971"/>
      <c r="F34" s="971"/>
      <c r="G34" s="971"/>
      <c r="H34" s="971"/>
    </row>
    <row r="35" spans="1:8" ht="20.25" customHeight="1">
      <c r="A35" s="1086" t="s">
        <v>1076</v>
      </c>
      <c r="B35" s="1087"/>
      <c r="C35" s="1087"/>
      <c r="D35" s="1088"/>
      <c r="E35" s="1086" t="s">
        <v>959</v>
      </c>
      <c r="F35" s="1087"/>
      <c r="G35" s="1087"/>
      <c r="H35" s="1088"/>
    </row>
    <row r="36" spans="1:8" ht="19.5" customHeight="1">
      <c r="A36" s="1135" t="s">
        <v>1077</v>
      </c>
      <c r="B36" s="1066"/>
      <c r="C36" s="1066"/>
      <c r="D36" s="1067"/>
      <c r="E36" s="1135" t="s">
        <v>1096</v>
      </c>
      <c r="F36" s="1066"/>
      <c r="G36" s="1066"/>
      <c r="H36" s="1067"/>
    </row>
    <row r="37" spans="1:8" ht="16.5" customHeight="1">
      <c r="A37" s="1126" t="s">
        <v>1078</v>
      </c>
      <c r="B37" s="1119"/>
      <c r="C37" s="1119"/>
      <c r="D37" s="1127"/>
      <c r="E37" s="1135" t="s">
        <v>1086</v>
      </c>
      <c r="F37" s="1066"/>
      <c r="G37" s="1066"/>
      <c r="H37" s="1067"/>
    </row>
    <row r="38" spans="1:8" ht="17.25" customHeight="1">
      <c r="A38" s="1134" t="s">
        <v>1079</v>
      </c>
      <c r="B38" s="1134"/>
      <c r="C38" s="1134"/>
      <c r="D38" s="1134"/>
      <c r="E38" s="1135" t="s">
        <v>1087</v>
      </c>
      <c r="F38" s="1066"/>
      <c r="G38" s="1066"/>
      <c r="H38" s="1067"/>
    </row>
    <row r="39" spans="1:8" ht="16.5" customHeight="1">
      <c r="A39" s="1134" t="s">
        <v>995</v>
      </c>
      <c r="B39" s="1134"/>
      <c r="C39" s="1134"/>
      <c r="D39" s="1134"/>
      <c r="E39" s="1135" t="s">
        <v>1101</v>
      </c>
      <c r="F39" s="1066"/>
      <c r="G39" s="1066"/>
      <c r="H39" s="1067"/>
    </row>
    <row r="40" spans="1:8" ht="17.25" customHeight="1">
      <c r="A40" s="1134" t="s">
        <v>1080</v>
      </c>
      <c r="B40" s="1134"/>
      <c r="C40" s="1134"/>
      <c r="D40" s="1134"/>
      <c r="E40" s="1135" t="s">
        <v>1093</v>
      </c>
      <c r="F40" s="1066"/>
      <c r="G40" s="1066"/>
      <c r="H40" s="1067"/>
    </row>
    <row r="41" spans="1:8" ht="17.25" customHeight="1">
      <c r="A41" s="1066" t="s">
        <v>1081</v>
      </c>
      <c r="B41" s="1066"/>
      <c r="C41" s="1066"/>
      <c r="D41" s="1066"/>
      <c r="E41" s="1135" t="s">
        <v>1094</v>
      </c>
      <c r="F41" s="1066"/>
      <c r="G41" s="1066"/>
      <c r="H41" s="1067"/>
    </row>
    <row r="42" spans="1:8" ht="17.25" customHeight="1">
      <c r="A42" s="966" t="s">
        <v>930</v>
      </c>
      <c r="B42" s="967"/>
      <c r="C42" s="967"/>
      <c r="D42" s="967"/>
      <c r="E42" s="1135" t="s">
        <v>1095</v>
      </c>
      <c r="F42" s="1066"/>
      <c r="G42" s="1066"/>
      <c r="H42" s="1067"/>
    </row>
    <row r="43" spans="1:8" ht="17.25" customHeight="1">
      <c r="A43" s="966" t="s">
        <v>931</v>
      </c>
      <c r="B43" s="967"/>
      <c r="C43" s="967"/>
      <c r="D43" s="967"/>
      <c r="E43" s="1010" t="s">
        <v>1097</v>
      </c>
      <c r="F43" s="1011"/>
      <c r="G43" s="1011"/>
      <c r="H43" s="1012"/>
    </row>
    <row r="44" spans="1:8" ht="17.25" customHeight="1">
      <c r="A44" s="966" t="s">
        <v>1082</v>
      </c>
      <c r="B44" s="967"/>
      <c r="C44" s="967"/>
      <c r="D44" s="969"/>
      <c r="E44" s="1089" t="s">
        <v>1098</v>
      </c>
      <c r="F44" s="1065"/>
      <c r="G44" s="1065"/>
      <c r="H44" s="1140"/>
    </row>
    <row r="45" spans="1:8" ht="17.25" customHeight="1">
      <c r="A45" s="975" t="s">
        <v>1083</v>
      </c>
      <c r="B45" s="976"/>
      <c r="C45" s="976"/>
      <c r="D45" s="979"/>
      <c r="E45" s="1060" t="s">
        <v>1100</v>
      </c>
      <c r="F45" s="1065"/>
      <c r="G45" s="1065"/>
      <c r="H45" s="1140"/>
    </row>
    <row r="46" spans="1:8" ht="17.25" customHeight="1">
      <c r="A46" s="966"/>
      <c r="B46" s="967"/>
      <c r="C46" s="967"/>
      <c r="D46" s="969"/>
      <c r="E46" s="1135" t="s">
        <v>1099</v>
      </c>
      <c r="F46" s="1066"/>
      <c r="G46" s="1066"/>
      <c r="H46" s="1067"/>
    </row>
    <row r="47" spans="1:8" ht="17.25" customHeight="1">
      <c r="A47" s="966"/>
      <c r="B47" s="967"/>
      <c r="C47" s="967"/>
      <c r="D47" s="969"/>
      <c r="E47" s="1089" t="s">
        <v>1092</v>
      </c>
      <c r="F47" s="1065"/>
      <c r="G47" s="1065"/>
      <c r="H47" s="1140"/>
    </row>
    <row r="48" spans="1:8" ht="17.25" customHeight="1">
      <c r="A48" s="1046"/>
      <c r="B48" s="1046"/>
      <c r="C48" s="1046"/>
      <c r="D48" s="1047"/>
      <c r="E48" s="1034" t="s">
        <v>1102</v>
      </c>
      <c r="F48" s="1068"/>
      <c r="G48" s="1068"/>
      <c r="H48" s="1141"/>
    </row>
    <row r="49" spans="1:8">
      <c r="A49" s="975"/>
      <c r="B49" s="976"/>
      <c r="C49" s="976"/>
      <c r="D49" s="977"/>
      <c r="H49" s="262"/>
    </row>
    <row r="50" spans="1:8">
      <c r="A50" s="1048"/>
      <c r="B50" s="1049"/>
      <c r="C50" s="1049"/>
      <c r="D50" s="1050"/>
      <c r="E50" s="1092"/>
      <c r="F50" s="1093"/>
      <c r="G50" s="1093"/>
      <c r="H50" s="1094"/>
    </row>
    <row r="51" spans="1:8" s="21" customFormat="1" ht="22.5" customHeight="1">
      <c r="A51" s="1013" t="s">
        <v>262</v>
      </c>
      <c r="B51" s="1013"/>
      <c r="C51" s="1013"/>
      <c r="D51" s="1013"/>
      <c r="E51" s="1013"/>
      <c r="F51" s="1014"/>
      <c r="G51" s="69">
        <f>C58+G58</f>
        <v>13400</v>
      </c>
      <c r="H51" s="68"/>
    </row>
    <row r="52" spans="1:8" s="59" customFormat="1">
      <c r="A52" s="1007" t="s">
        <v>446</v>
      </c>
      <c r="B52" s="61" t="s">
        <v>253</v>
      </c>
      <c r="C52" s="60" t="s">
        <v>254</v>
      </c>
      <c r="D52" s="60" t="s">
        <v>256</v>
      </c>
      <c r="E52" s="1007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08"/>
      <c r="B53" s="64" t="s">
        <v>1103</v>
      </c>
      <c r="C53" s="63">
        <v>13400</v>
      </c>
      <c r="D53" s="60" t="s">
        <v>1104</v>
      </c>
      <c r="E53" s="1008"/>
      <c r="F53" s="64"/>
      <c r="G53" s="63"/>
      <c r="H53" s="245"/>
    </row>
    <row r="54" spans="1:8">
      <c r="A54" s="1008"/>
      <c r="B54" s="62"/>
      <c r="C54" s="63"/>
      <c r="D54" s="60"/>
      <c r="E54" s="1008"/>
      <c r="F54" s="64"/>
      <c r="G54" s="63"/>
      <c r="H54" s="246"/>
    </row>
    <row r="55" spans="1:8">
      <c r="A55" s="1008"/>
      <c r="B55" s="62"/>
      <c r="C55" s="63"/>
      <c r="D55" s="60"/>
      <c r="E55" s="1008"/>
      <c r="F55" s="64"/>
      <c r="G55" s="63"/>
      <c r="H55" s="114"/>
    </row>
    <row r="56" spans="1:8">
      <c r="A56" s="1008"/>
      <c r="B56" s="62"/>
      <c r="C56" s="63"/>
      <c r="D56" s="60"/>
      <c r="E56" s="1008"/>
      <c r="F56" s="64"/>
      <c r="G56" s="63"/>
      <c r="H56" s="62"/>
    </row>
    <row r="57" spans="1:8">
      <c r="A57" s="1008"/>
      <c r="B57" s="62"/>
      <c r="C57" s="63"/>
      <c r="D57" s="60"/>
      <c r="E57" s="1008"/>
      <c r="F57" s="62"/>
      <c r="G57" s="63"/>
      <c r="H57" s="62"/>
    </row>
    <row r="58" spans="1:8">
      <c r="A58" s="1009"/>
      <c r="B58" s="65" t="s">
        <v>260</v>
      </c>
      <c r="C58" s="66">
        <f>SUM(C53:C57)</f>
        <v>13400</v>
      </c>
      <c r="D58" s="62"/>
      <c r="E58" s="1009"/>
      <c r="F58" s="65" t="s">
        <v>260</v>
      </c>
      <c r="G58" s="67">
        <f>SUM(G53:G57)</f>
        <v>0</v>
      </c>
      <c r="H58" s="62"/>
    </row>
  </sheetData>
  <mergeCells count="89">
    <mergeCell ref="A52:A58"/>
    <mergeCell ref="E52:E58"/>
    <mergeCell ref="A48:D48"/>
    <mergeCell ref="E48:H48"/>
    <mergeCell ref="A49:D49"/>
    <mergeCell ref="A50:D50"/>
    <mergeCell ref="E50:H50"/>
    <mergeCell ref="A51:F51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H58"/>
  <sheetViews>
    <sheetView topLeftCell="A28" zoomScaleNormal="100" workbookViewId="0">
      <selection activeCell="I54" sqref="I54"/>
    </sheetView>
  </sheetViews>
  <sheetFormatPr defaultRowHeight="16.5"/>
  <cols>
    <col min="1" max="1" width="9" style="269"/>
    <col min="2" max="2" width="10.25" style="269" customWidth="1"/>
    <col min="3" max="3" width="11.375" style="269" customWidth="1"/>
    <col min="4" max="4" width="21.5" style="269" customWidth="1"/>
    <col min="5" max="5" width="10.25" style="269" customWidth="1"/>
    <col min="6" max="6" width="9.875" style="269" bestFit="1" customWidth="1"/>
    <col min="7" max="7" width="18.125" style="269" customWidth="1"/>
    <col min="8" max="8" width="43.75" style="269" customWidth="1"/>
    <col min="9" max="10" width="9" style="269"/>
    <col min="11" max="11" width="9.5" style="269" bestFit="1" customWidth="1"/>
    <col min="12" max="16384" width="9" style="269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267"/>
      <c r="B3" s="267"/>
      <c r="C3" s="267"/>
      <c r="D3" s="267"/>
      <c r="E3" s="267"/>
      <c r="F3" s="267"/>
      <c r="G3" s="942" t="s">
        <v>1105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263" t="s">
        <v>858</v>
      </c>
      <c r="E8" s="263" t="s">
        <v>859</v>
      </c>
      <c r="F8" s="944"/>
      <c r="G8" s="944"/>
      <c r="H8" s="944"/>
    </row>
    <row r="9" spans="1:8" ht="17.25" customHeight="1">
      <c r="A9" s="944"/>
      <c r="B9" s="946">
        <v>0.53472222222222221</v>
      </c>
      <c r="C9" s="947"/>
      <c r="D9" s="8" t="s">
        <v>1106</v>
      </c>
      <c r="E9" s="263">
        <v>2</v>
      </c>
      <c r="F9" s="944"/>
      <c r="G9" s="944"/>
      <c r="H9" s="944"/>
    </row>
    <row r="10" spans="1:8" ht="17.25">
      <c r="A10" s="944"/>
      <c r="B10" s="946">
        <v>0.54166666666666663</v>
      </c>
      <c r="C10" s="948"/>
      <c r="D10" s="8" t="s">
        <v>1107</v>
      </c>
      <c r="E10" s="9">
        <v>10</v>
      </c>
      <c r="F10" s="944"/>
      <c r="G10" s="944"/>
      <c r="H10" s="944"/>
    </row>
    <row r="11" spans="1:8" ht="17.25">
      <c r="A11" s="944"/>
      <c r="B11" s="946">
        <v>0.52083333333333337</v>
      </c>
      <c r="C11" s="948"/>
      <c r="D11" s="131" t="s">
        <v>1108</v>
      </c>
      <c r="E11" s="9">
        <v>14</v>
      </c>
      <c r="F11" s="944" t="s">
        <v>1136</v>
      </c>
      <c r="G11" s="944"/>
      <c r="H11" s="944"/>
    </row>
    <row r="12" spans="1:8" ht="17.25">
      <c r="A12" s="944"/>
      <c r="B12" s="946">
        <v>0.5</v>
      </c>
      <c r="C12" s="948"/>
      <c r="D12" s="263" t="s">
        <v>1109</v>
      </c>
      <c r="E12" s="263">
        <v>15</v>
      </c>
      <c r="F12" s="944" t="s">
        <v>1135</v>
      </c>
      <c r="G12" s="944"/>
      <c r="H12" s="944"/>
    </row>
    <row r="13" spans="1:8" ht="17.25">
      <c r="A13" s="944"/>
      <c r="B13" s="946">
        <v>0.5</v>
      </c>
      <c r="C13" s="947"/>
      <c r="D13" s="51" t="s">
        <v>1110</v>
      </c>
      <c r="E13" s="263">
        <v>6</v>
      </c>
      <c r="F13" s="952"/>
      <c r="G13" s="953"/>
      <c r="H13" s="954"/>
    </row>
    <row r="14" spans="1:8" ht="17.25">
      <c r="A14" s="945"/>
      <c r="B14" s="946">
        <v>0.45833333333333331</v>
      </c>
      <c r="C14" s="947"/>
      <c r="D14" s="12" t="s">
        <v>1111</v>
      </c>
      <c r="E14" s="264">
        <v>9</v>
      </c>
      <c r="F14" s="950" t="s">
        <v>1137</v>
      </c>
      <c r="G14" s="950"/>
      <c r="H14" s="950"/>
    </row>
    <row r="15" spans="1:8" ht="17.25">
      <c r="A15" s="945" t="s">
        <v>9</v>
      </c>
      <c r="B15" s="946">
        <v>0.5</v>
      </c>
      <c r="C15" s="948"/>
      <c r="D15" s="12" t="s">
        <v>1112</v>
      </c>
      <c r="E15" s="263">
        <v>3</v>
      </c>
      <c r="F15" s="952"/>
      <c r="G15" s="953"/>
      <c r="H15" s="954"/>
    </row>
    <row r="16" spans="1:8" ht="17.25">
      <c r="A16" s="945"/>
      <c r="B16" s="946">
        <v>0.3125</v>
      </c>
      <c r="C16" s="948"/>
      <c r="D16" s="14" t="s">
        <v>1113</v>
      </c>
      <c r="E16" s="264">
        <v>8</v>
      </c>
      <c r="F16" s="950"/>
      <c r="G16" s="950"/>
      <c r="H16" s="950"/>
    </row>
    <row r="17" spans="1:8" ht="17.25" customHeight="1">
      <c r="A17" s="945"/>
      <c r="B17" s="946">
        <v>0.27083333333333331</v>
      </c>
      <c r="C17" s="948"/>
      <c r="D17" s="268" t="s">
        <v>1114</v>
      </c>
      <c r="E17" s="263">
        <v>5</v>
      </c>
      <c r="F17" s="944"/>
      <c r="G17" s="944"/>
      <c r="H17" s="944"/>
    </row>
    <row r="18" spans="1:8" ht="17.25">
      <c r="A18" s="945"/>
      <c r="B18" s="949">
        <v>0.25</v>
      </c>
      <c r="C18" s="949"/>
      <c r="D18" s="268" t="s">
        <v>1115</v>
      </c>
      <c r="E18" s="263">
        <v>6</v>
      </c>
      <c r="F18" s="944"/>
      <c r="G18" s="944"/>
      <c r="H18" s="944"/>
    </row>
    <row r="19" spans="1:8" ht="17.25">
      <c r="A19" s="945"/>
      <c r="B19" s="949">
        <v>0.25</v>
      </c>
      <c r="C19" s="950"/>
      <c r="D19" s="16" t="s">
        <v>1116</v>
      </c>
      <c r="E19" s="263">
        <v>5</v>
      </c>
      <c r="F19" s="944"/>
      <c r="G19" s="944"/>
      <c r="H19" s="944"/>
    </row>
    <row r="20" spans="1:8" ht="17.25">
      <c r="A20" s="945"/>
      <c r="B20" s="1112">
        <v>0.3125</v>
      </c>
      <c r="C20" s="1113"/>
      <c r="D20" s="16" t="s">
        <v>1117</v>
      </c>
      <c r="E20" s="263">
        <v>2</v>
      </c>
      <c r="F20" s="264"/>
      <c r="G20" s="265"/>
      <c r="H20" s="266"/>
    </row>
    <row r="21" spans="1:8" ht="17.25">
      <c r="A21" s="945"/>
      <c r="B21" s="949">
        <v>0.25</v>
      </c>
      <c r="C21" s="950"/>
      <c r="D21" s="16" t="s">
        <v>1118</v>
      </c>
      <c r="E21" s="263">
        <v>2</v>
      </c>
      <c r="F21" s="945"/>
      <c r="G21" s="965"/>
      <c r="H21" s="947"/>
    </row>
    <row r="22" spans="1:8" ht="17.25">
      <c r="A22" s="945"/>
      <c r="B22" s="949"/>
      <c r="C22" s="949"/>
      <c r="D22" s="268"/>
      <c r="E22" s="263"/>
      <c r="F22" s="945"/>
      <c r="G22" s="965"/>
      <c r="H22" s="947"/>
    </row>
    <row r="23" spans="1:8" ht="17.25">
      <c r="A23" s="945"/>
      <c r="B23" s="949"/>
      <c r="C23" s="950"/>
      <c r="D23" s="16"/>
      <c r="E23" s="263"/>
      <c r="F23" s="944"/>
      <c r="G23" s="944"/>
      <c r="H23" s="944"/>
    </row>
    <row r="24" spans="1:8" ht="17.25" customHeight="1">
      <c r="A24" s="956" t="s">
        <v>343</v>
      </c>
      <c r="B24" s="957"/>
      <c r="C24" s="957"/>
      <c r="D24" s="958"/>
      <c r="E24" s="962" t="s">
        <v>1127</v>
      </c>
      <c r="F24" s="963"/>
      <c r="G24" s="963"/>
      <c r="H24" s="964"/>
    </row>
    <row r="25" spans="1:8" ht="17.25" customHeight="1">
      <c r="A25" s="959"/>
      <c r="B25" s="960"/>
      <c r="C25" s="960"/>
      <c r="D25" s="961"/>
      <c r="E25" s="959"/>
      <c r="F25" s="960"/>
      <c r="G25" s="960"/>
      <c r="H25" s="961"/>
    </row>
    <row r="26" spans="1:8" ht="17.25" customHeight="1">
      <c r="A26" s="263" t="s">
        <v>10</v>
      </c>
      <c r="B26" s="945" t="s">
        <v>1119</v>
      </c>
      <c r="C26" s="965"/>
      <c r="D26" s="947"/>
      <c r="E26" s="263" t="s">
        <v>11</v>
      </c>
      <c r="F26" s="945" t="s">
        <v>1128</v>
      </c>
      <c r="G26" s="965"/>
      <c r="H26" s="947"/>
    </row>
    <row r="27" spans="1:8" ht="17.25" customHeight="1">
      <c r="A27" s="263" t="s">
        <v>12</v>
      </c>
      <c r="B27" s="945" t="s">
        <v>916</v>
      </c>
      <c r="C27" s="965"/>
      <c r="D27" s="947"/>
      <c r="E27" s="263" t="s">
        <v>14</v>
      </c>
      <c r="F27" s="944" t="s">
        <v>1129</v>
      </c>
      <c r="G27" s="944"/>
      <c r="H27" s="944"/>
    </row>
    <row r="28" spans="1:8" ht="17.25" customHeight="1">
      <c r="A28" s="263" t="s">
        <v>15</v>
      </c>
      <c r="B28" s="945" t="s">
        <v>629</v>
      </c>
      <c r="C28" s="965"/>
      <c r="D28" s="947"/>
      <c r="E28" s="263" t="s">
        <v>16</v>
      </c>
      <c r="F28" s="944" t="s">
        <v>1130</v>
      </c>
      <c r="G28" s="944"/>
      <c r="H28" s="944"/>
    </row>
    <row r="29" spans="1:8" ht="17.25" customHeight="1">
      <c r="A29" s="263" t="s">
        <v>17</v>
      </c>
      <c r="B29" s="945" t="s">
        <v>1120</v>
      </c>
      <c r="C29" s="965"/>
      <c r="D29" s="947"/>
      <c r="E29" s="263" t="s">
        <v>18</v>
      </c>
      <c r="F29" s="944" t="s">
        <v>1131</v>
      </c>
      <c r="G29" s="944"/>
      <c r="H29" s="944"/>
    </row>
    <row r="30" spans="1:8" ht="17.25" customHeight="1">
      <c r="A30" s="263" t="s">
        <v>19</v>
      </c>
      <c r="B30" s="945"/>
      <c r="C30" s="965"/>
      <c r="D30" s="947"/>
      <c r="E30" s="263" t="s">
        <v>20</v>
      </c>
      <c r="F30" s="944" t="s">
        <v>886</v>
      </c>
      <c r="G30" s="944"/>
      <c r="H30" s="944"/>
    </row>
    <row r="31" spans="1:8" ht="17.25" customHeight="1">
      <c r="A31" s="263"/>
      <c r="B31" s="945"/>
      <c r="C31" s="965"/>
      <c r="D31" s="947"/>
      <c r="E31" s="263" t="s">
        <v>21</v>
      </c>
      <c r="F31" s="944" t="s">
        <v>875</v>
      </c>
      <c r="G31" s="944"/>
      <c r="H31" s="944"/>
    </row>
    <row r="32" spans="1:8" ht="17.25" customHeight="1">
      <c r="A32" s="263"/>
      <c r="B32" s="945"/>
      <c r="C32" s="965"/>
      <c r="D32" s="947"/>
      <c r="E32" s="263" t="s">
        <v>22</v>
      </c>
      <c r="F32" s="944" t="s">
        <v>1132</v>
      </c>
      <c r="G32" s="944"/>
      <c r="H32" s="944"/>
    </row>
    <row r="33" spans="1:8">
      <c r="A33" s="17"/>
      <c r="B33" s="1144"/>
      <c r="C33" s="1145"/>
      <c r="D33" s="1146"/>
      <c r="E33" s="17"/>
      <c r="F33" s="970"/>
      <c r="G33" s="970"/>
      <c r="H33" s="970"/>
    </row>
    <row r="34" spans="1:8" ht="24" customHeight="1">
      <c r="A34" s="1147" t="s">
        <v>24</v>
      </c>
      <c r="B34" s="1148"/>
      <c r="C34" s="1148"/>
      <c r="D34" s="1148"/>
      <c r="E34" s="1148"/>
      <c r="F34" s="1148"/>
      <c r="G34" s="1148"/>
      <c r="H34" s="1149"/>
    </row>
    <row r="35" spans="1:8" ht="20.25" customHeight="1">
      <c r="A35" s="1086" t="s">
        <v>1121</v>
      </c>
      <c r="B35" s="1142"/>
      <c r="C35" s="1142"/>
      <c r="D35" s="1143"/>
      <c r="E35" s="1086" t="s">
        <v>959</v>
      </c>
      <c r="F35" s="1087"/>
      <c r="G35" s="1087"/>
      <c r="H35" s="1088"/>
    </row>
    <row r="36" spans="1:8" ht="19.5" customHeight="1">
      <c r="A36" s="1135" t="s">
        <v>1122</v>
      </c>
      <c r="B36" s="1066"/>
      <c r="C36" s="1066"/>
      <c r="D36" s="1067"/>
      <c r="E36" s="1135" t="s">
        <v>1096</v>
      </c>
      <c r="F36" s="1066"/>
      <c r="G36" s="1066"/>
      <c r="H36" s="1067"/>
    </row>
    <row r="37" spans="1:8" ht="16.5" customHeight="1">
      <c r="A37" s="1126" t="s">
        <v>1123</v>
      </c>
      <c r="B37" s="1119"/>
      <c r="C37" s="1119"/>
      <c r="D37" s="1127"/>
      <c r="E37" s="1135" t="s">
        <v>1133</v>
      </c>
      <c r="F37" s="1066"/>
      <c r="G37" s="1066"/>
      <c r="H37" s="1067"/>
    </row>
    <row r="38" spans="1:8" ht="17.25" customHeight="1">
      <c r="A38" s="1134" t="s">
        <v>1124</v>
      </c>
      <c r="B38" s="1134"/>
      <c r="C38" s="1134"/>
      <c r="D38" s="1067"/>
      <c r="E38" s="1135" t="s">
        <v>1134</v>
      </c>
      <c r="F38" s="1066"/>
      <c r="G38" s="1066"/>
      <c r="H38" s="1067"/>
    </row>
    <row r="39" spans="1:8" ht="16.5" customHeight="1">
      <c r="A39" s="1134" t="s">
        <v>1125</v>
      </c>
      <c r="B39" s="1134"/>
      <c r="C39" s="1134"/>
      <c r="D39" s="1067"/>
      <c r="E39" s="1135" t="s">
        <v>1092</v>
      </c>
      <c r="F39" s="1066"/>
      <c r="G39" s="1066"/>
      <c r="H39" s="1067"/>
    </row>
    <row r="40" spans="1:8" ht="17.25" customHeight="1">
      <c r="A40" s="1134" t="s">
        <v>930</v>
      </c>
      <c r="B40" s="1134"/>
      <c r="C40" s="1134"/>
      <c r="D40" s="1067"/>
      <c r="E40" s="1135" t="s">
        <v>1138</v>
      </c>
      <c r="F40" s="1066"/>
      <c r="G40" s="1066"/>
      <c r="H40" s="1067"/>
    </row>
    <row r="41" spans="1:8" ht="17.25" customHeight="1">
      <c r="A41" s="1066" t="s">
        <v>931</v>
      </c>
      <c r="B41" s="1066"/>
      <c r="C41" s="1066"/>
      <c r="D41" s="1067"/>
      <c r="E41" s="1135" t="s">
        <v>1139</v>
      </c>
      <c r="F41" s="1066"/>
      <c r="G41" s="1066"/>
      <c r="H41" s="1067"/>
    </row>
    <row r="42" spans="1:8" ht="17.25" customHeight="1">
      <c r="A42" s="966" t="s">
        <v>1126</v>
      </c>
      <c r="B42" s="967"/>
      <c r="C42" s="967"/>
      <c r="D42" s="969"/>
      <c r="E42" s="1135"/>
      <c r="F42" s="1066"/>
      <c r="G42" s="1066"/>
      <c r="H42" s="1067"/>
    </row>
    <row r="43" spans="1:8" ht="17.25" customHeight="1">
      <c r="A43" s="966" t="s">
        <v>1083</v>
      </c>
      <c r="B43" s="967"/>
      <c r="C43" s="967"/>
      <c r="D43" s="969"/>
      <c r="E43" s="1010"/>
      <c r="F43" s="1011"/>
      <c r="G43" s="1011"/>
      <c r="H43" s="1012"/>
    </row>
    <row r="44" spans="1:8" ht="17.25" customHeight="1">
      <c r="A44" s="966"/>
      <c r="B44" s="967"/>
      <c r="C44" s="967"/>
      <c r="D44" s="969"/>
      <c r="E44" s="1089"/>
      <c r="F44" s="1065"/>
      <c r="G44" s="1065"/>
      <c r="H44" s="1140"/>
    </row>
    <row r="45" spans="1:8" ht="17.25" customHeight="1">
      <c r="A45" s="975"/>
      <c r="B45" s="1011"/>
      <c r="C45" s="1011"/>
      <c r="D45" s="1150"/>
      <c r="E45" s="1060"/>
      <c r="F45" s="1065"/>
      <c r="G45" s="1065"/>
      <c r="H45" s="1140"/>
    </row>
    <row r="46" spans="1:8" ht="17.25" customHeight="1">
      <c r="A46" s="966"/>
      <c r="B46" s="967"/>
      <c r="C46" s="967"/>
      <c r="D46" s="969"/>
      <c r="E46" s="1135"/>
      <c r="F46" s="1066"/>
      <c r="G46" s="1066"/>
      <c r="H46" s="1067"/>
    </row>
    <row r="47" spans="1:8" ht="17.25" customHeight="1">
      <c r="A47" s="966"/>
      <c r="B47" s="967"/>
      <c r="C47" s="967"/>
      <c r="D47" s="969"/>
      <c r="E47" s="1089"/>
      <c r="F47" s="1065"/>
      <c r="G47" s="1065"/>
      <c r="H47" s="1140"/>
    </row>
    <row r="48" spans="1:8" ht="17.25" customHeight="1">
      <c r="A48" s="1046"/>
      <c r="B48" s="1046"/>
      <c r="C48" s="1046"/>
      <c r="D48" s="1047"/>
      <c r="E48" s="1034"/>
      <c r="F48" s="1068"/>
      <c r="G48" s="1068"/>
      <c r="H48" s="1141"/>
    </row>
    <row r="49" spans="1:8">
      <c r="A49" s="975"/>
      <c r="B49" s="1011"/>
      <c r="C49" s="1011"/>
      <c r="D49" s="1012"/>
      <c r="H49" s="270"/>
    </row>
    <row r="50" spans="1:8">
      <c r="A50" s="1048"/>
      <c r="B50" s="1049"/>
      <c r="C50" s="1049"/>
      <c r="D50" s="1050"/>
      <c r="E50" s="1092"/>
      <c r="F50" s="1093"/>
      <c r="G50" s="1093"/>
      <c r="H50" s="1094"/>
    </row>
    <row r="51" spans="1:8" s="21" customFormat="1" ht="22.5" customHeight="1">
      <c r="A51" s="1014" t="s">
        <v>262</v>
      </c>
      <c r="B51" s="1151"/>
      <c r="C51" s="1151"/>
      <c r="D51" s="1151"/>
      <c r="E51" s="1151"/>
      <c r="F51" s="1151"/>
      <c r="G51" s="69">
        <f>C58+G58</f>
        <v>24800</v>
      </c>
      <c r="H51" s="68"/>
    </row>
    <row r="52" spans="1:8" s="59" customFormat="1">
      <c r="A52" s="1007" t="s">
        <v>446</v>
      </c>
      <c r="B52" s="61" t="s">
        <v>253</v>
      </c>
      <c r="C52" s="60" t="s">
        <v>254</v>
      </c>
      <c r="D52" s="60" t="s">
        <v>256</v>
      </c>
      <c r="E52" s="1007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08"/>
      <c r="B53" s="64">
        <v>41257</v>
      </c>
      <c r="C53" s="63">
        <v>6600</v>
      </c>
      <c r="D53" s="60" t="s">
        <v>1141</v>
      </c>
      <c r="E53" s="1008"/>
      <c r="F53" s="64">
        <v>41258</v>
      </c>
      <c r="G53" s="63">
        <v>18200</v>
      </c>
      <c r="H53" s="245" t="s">
        <v>1140</v>
      </c>
    </row>
    <row r="54" spans="1:8">
      <c r="A54" s="1008"/>
      <c r="B54" s="62"/>
      <c r="C54" s="63"/>
      <c r="D54" s="60"/>
      <c r="E54" s="1008"/>
      <c r="F54" s="64"/>
      <c r="G54" s="63"/>
      <c r="H54" s="246"/>
    </row>
    <row r="55" spans="1:8">
      <c r="A55" s="1008"/>
      <c r="B55" s="62"/>
      <c r="C55" s="63"/>
      <c r="D55" s="60"/>
      <c r="E55" s="1008"/>
      <c r="F55" s="64"/>
      <c r="G55" s="63"/>
      <c r="H55" s="114"/>
    </row>
    <row r="56" spans="1:8">
      <c r="A56" s="1008"/>
      <c r="B56" s="62"/>
      <c r="C56" s="63"/>
      <c r="D56" s="60"/>
      <c r="E56" s="1008"/>
      <c r="F56" s="64"/>
      <c r="G56" s="63"/>
      <c r="H56" s="62"/>
    </row>
    <row r="57" spans="1:8">
      <c r="A57" s="1008"/>
      <c r="B57" s="62"/>
      <c r="C57" s="63"/>
      <c r="D57" s="60"/>
      <c r="E57" s="1008"/>
      <c r="F57" s="62"/>
      <c r="G57" s="63"/>
      <c r="H57" s="62"/>
    </row>
    <row r="58" spans="1:8">
      <c r="A58" s="1009"/>
      <c r="B58" s="65" t="s">
        <v>260</v>
      </c>
      <c r="C58" s="66">
        <f>SUM(C53:C57)</f>
        <v>6600</v>
      </c>
      <c r="D58" s="62"/>
      <c r="E58" s="1009"/>
      <c r="F58" s="65" t="s">
        <v>260</v>
      </c>
      <c r="G58" s="67">
        <f>SUM(G53:G57)</f>
        <v>18200</v>
      </c>
      <c r="H58" s="62"/>
    </row>
  </sheetData>
  <mergeCells count="89">
    <mergeCell ref="A52:A58"/>
    <mergeCell ref="E52:E58"/>
    <mergeCell ref="A48:D48"/>
    <mergeCell ref="E48:H48"/>
    <mergeCell ref="A49:D49"/>
    <mergeCell ref="A50:D50"/>
    <mergeCell ref="E50:H50"/>
    <mergeCell ref="A51:F51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H58"/>
  <sheetViews>
    <sheetView topLeftCell="A28" zoomScaleNormal="100" workbookViewId="0">
      <selection activeCell="A39" sqref="A39:D39"/>
    </sheetView>
  </sheetViews>
  <sheetFormatPr defaultRowHeight="16.5"/>
  <cols>
    <col min="1" max="1" width="9" style="277"/>
    <col min="2" max="2" width="10.25" style="277" customWidth="1"/>
    <col min="3" max="3" width="11.375" style="277" customWidth="1"/>
    <col min="4" max="4" width="21.5" style="277" customWidth="1"/>
    <col min="5" max="5" width="10.25" style="277" customWidth="1"/>
    <col min="6" max="6" width="9.875" style="277" bestFit="1" customWidth="1"/>
    <col min="7" max="7" width="18.125" style="277" customWidth="1"/>
    <col min="8" max="8" width="43.75" style="277" customWidth="1"/>
    <col min="9" max="10" width="9" style="277"/>
    <col min="11" max="11" width="9.5" style="277" bestFit="1" customWidth="1"/>
    <col min="12" max="16384" width="9" style="277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275"/>
      <c r="B3" s="275"/>
      <c r="C3" s="275"/>
      <c r="D3" s="275"/>
      <c r="E3" s="275"/>
      <c r="F3" s="275"/>
      <c r="G3" s="942" t="s">
        <v>1142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271" t="s">
        <v>858</v>
      </c>
      <c r="E8" s="271" t="s">
        <v>859</v>
      </c>
      <c r="F8" s="944"/>
      <c r="G8" s="944"/>
      <c r="H8" s="944"/>
    </row>
    <row r="9" spans="1:8" ht="17.25" customHeight="1">
      <c r="A9" s="944"/>
      <c r="B9" s="946">
        <v>0.54166666666666663</v>
      </c>
      <c r="C9" s="947"/>
      <c r="D9" s="8" t="s">
        <v>1153</v>
      </c>
      <c r="E9" s="271">
        <v>2</v>
      </c>
      <c r="F9" s="944"/>
      <c r="G9" s="944"/>
      <c r="H9" s="944"/>
    </row>
    <row r="10" spans="1:8" ht="17.25">
      <c r="A10" s="944"/>
      <c r="B10" s="946">
        <v>0.54166666666666663</v>
      </c>
      <c r="C10" s="948"/>
      <c r="D10" s="8" t="s">
        <v>1154</v>
      </c>
      <c r="E10" s="9">
        <v>4</v>
      </c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271"/>
      <c r="E12" s="271"/>
      <c r="F12" s="944"/>
      <c r="G12" s="944"/>
      <c r="H12" s="944"/>
    </row>
    <row r="13" spans="1:8" ht="17.25">
      <c r="A13" s="944"/>
      <c r="B13" s="946"/>
      <c r="C13" s="947"/>
      <c r="D13" s="51"/>
      <c r="E13" s="271"/>
      <c r="F13" s="952"/>
      <c r="G13" s="953"/>
      <c r="H13" s="954"/>
    </row>
    <row r="14" spans="1:8" ht="17.25">
      <c r="A14" s="945"/>
      <c r="B14" s="946"/>
      <c r="C14" s="947"/>
      <c r="D14" s="12"/>
      <c r="E14" s="272"/>
      <c r="F14" s="950"/>
      <c r="G14" s="950"/>
      <c r="H14" s="950"/>
    </row>
    <row r="15" spans="1:8" ht="17.25">
      <c r="A15" s="945" t="s">
        <v>9</v>
      </c>
      <c r="B15" s="946">
        <v>0.25</v>
      </c>
      <c r="C15" s="948"/>
      <c r="D15" s="12" t="s">
        <v>1162</v>
      </c>
      <c r="E15" s="271">
        <v>2</v>
      </c>
      <c r="F15" s="952"/>
      <c r="G15" s="953"/>
      <c r="H15" s="954"/>
    </row>
    <row r="16" spans="1:8" ht="17.25">
      <c r="A16" s="945"/>
      <c r="B16" s="946">
        <v>0.25</v>
      </c>
      <c r="C16" s="948"/>
      <c r="D16" s="14" t="s">
        <v>1161</v>
      </c>
      <c r="E16" s="272">
        <v>4</v>
      </c>
      <c r="F16" s="950"/>
      <c r="G16" s="950"/>
      <c r="H16" s="950"/>
    </row>
    <row r="17" spans="1:8" ht="17.25" customHeight="1">
      <c r="A17" s="945"/>
      <c r="B17" s="946">
        <v>0.27083333333333331</v>
      </c>
      <c r="C17" s="948"/>
      <c r="D17" s="276" t="s">
        <v>1160</v>
      </c>
      <c r="E17" s="271">
        <v>8</v>
      </c>
      <c r="F17" s="944"/>
      <c r="G17" s="944"/>
      <c r="H17" s="944"/>
    </row>
    <row r="18" spans="1:8" ht="17.25">
      <c r="A18" s="945"/>
      <c r="B18" s="949">
        <v>0.29166666666666669</v>
      </c>
      <c r="C18" s="949"/>
      <c r="D18" s="276" t="s">
        <v>1159</v>
      </c>
      <c r="E18" s="271">
        <v>5</v>
      </c>
      <c r="F18" s="944"/>
      <c r="G18" s="944"/>
      <c r="H18" s="944"/>
    </row>
    <row r="19" spans="1:8" ht="17.25">
      <c r="A19" s="945"/>
      <c r="B19" s="949">
        <v>0.25</v>
      </c>
      <c r="C19" s="950"/>
      <c r="D19" s="16" t="s">
        <v>1158</v>
      </c>
      <c r="E19" s="271">
        <v>2</v>
      </c>
      <c r="F19" s="944"/>
      <c r="G19" s="944"/>
      <c r="H19" s="944"/>
    </row>
    <row r="20" spans="1:8" ht="17.25">
      <c r="A20" s="945"/>
      <c r="B20" s="1112">
        <v>0.22916666666666666</v>
      </c>
      <c r="C20" s="1113"/>
      <c r="D20" s="16" t="s">
        <v>1157</v>
      </c>
      <c r="E20" s="271">
        <v>2</v>
      </c>
      <c r="F20" s="272"/>
      <c r="G20" s="273"/>
      <c r="H20" s="274"/>
    </row>
    <row r="21" spans="1:8" ht="17.25">
      <c r="A21" s="945"/>
      <c r="B21" s="949">
        <v>0.29166666666666669</v>
      </c>
      <c r="C21" s="950"/>
      <c r="D21" s="16" t="s">
        <v>1156</v>
      </c>
      <c r="E21" s="271">
        <v>5</v>
      </c>
      <c r="F21" s="945"/>
      <c r="G21" s="965"/>
      <c r="H21" s="947"/>
    </row>
    <row r="22" spans="1:8" ht="17.25">
      <c r="A22" s="945"/>
      <c r="B22" s="949">
        <v>0.29166666666666669</v>
      </c>
      <c r="C22" s="949"/>
      <c r="D22" s="276" t="s">
        <v>1155</v>
      </c>
      <c r="E22" s="271">
        <v>8</v>
      </c>
      <c r="F22" s="945" t="s">
        <v>1174</v>
      </c>
      <c r="G22" s="965"/>
      <c r="H22" s="947"/>
    </row>
    <row r="23" spans="1:8" ht="17.25">
      <c r="A23" s="945"/>
      <c r="B23" s="949"/>
      <c r="C23" s="950"/>
      <c r="D23" s="16"/>
      <c r="E23" s="271"/>
      <c r="F23" s="944"/>
      <c r="G23" s="944"/>
      <c r="H23" s="944"/>
    </row>
    <row r="24" spans="1:8" ht="17.25" customHeight="1">
      <c r="A24" s="956" t="s">
        <v>1143</v>
      </c>
      <c r="B24" s="957"/>
      <c r="C24" s="957"/>
      <c r="D24" s="958"/>
      <c r="E24" s="962" t="s">
        <v>1171</v>
      </c>
      <c r="F24" s="963"/>
      <c r="G24" s="963"/>
      <c r="H24" s="964"/>
    </row>
    <row r="25" spans="1:8" ht="17.25" customHeight="1">
      <c r="A25" s="959"/>
      <c r="B25" s="960"/>
      <c r="C25" s="960"/>
      <c r="D25" s="961"/>
      <c r="E25" s="959"/>
      <c r="F25" s="960"/>
      <c r="G25" s="960"/>
      <c r="H25" s="961"/>
    </row>
    <row r="26" spans="1:8" ht="17.25" customHeight="1">
      <c r="A26" s="271" t="s">
        <v>10</v>
      </c>
      <c r="B26" s="945" t="s">
        <v>1144</v>
      </c>
      <c r="C26" s="965"/>
      <c r="D26" s="947"/>
      <c r="E26" s="279" t="s">
        <v>11</v>
      </c>
      <c r="F26" s="945" t="s">
        <v>1163</v>
      </c>
      <c r="G26" s="965"/>
      <c r="H26" s="947"/>
    </row>
    <row r="27" spans="1:8" ht="17.25" customHeight="1">
      <c r="A27" s="271" t="s">
        <v>12</v>
      </c>
      <c r="B27" s="945" t="s">
        <v>916</v>
      </c>
      <c r="C27" s="965"/>
      <c r="D27" s="947"/>
      <c r="E27" s="271" t="s">
        <v>14</v>
      </c>
      <c r="F27" s="944" t="s">
        <v>1090</v>
      </c>
      <c r="G27" s="944"/>
      <c r="H27" s="944"/>
    </row>
    <row r="28" spans="1:8" ht="17.25" customHeight="1">
      <c r="A28" s="271" t="s">
        <v>15</v>
      </c>
      <c r="B28" s="945" t="s">
        <v>629</v>
      </c>
      <c r="C28" s="965"/>
      <c r="D28" s="947"/>
      <c r="E28" s="271" t="s">
        <v>16</v>
      </c>
      <c r="F28" s="944" t="s">
        <v>1164</v>
      </c>
      <c r="G28" s="944"/>
      <c r="H28" s="944"/>
    </row>
    <row r="29" spans="1:8" ht="17.25" customHeight="1">
      <c r="A29" s="271" t="s">
        <v>17</v>
      </c>
      <c r="B29" s="945" t="s">
        <v>1145</v>
      </c>
      <c r="C29" s="965"/>
      <c r="D29" s="947"/>
      <c r="E29" s="271" t="s">
        <v>18</v>
      </c>
      <c r="F29" s="944" t="s">
        <v>1131</v>
      </c>
      <c r="G29" s="944"/>
      <c r="H29" s="944"/>
    </row>
    <row r="30" spans="1:8" ht="17.25" customHeight="1">
      <c r="A30" s="271" t="s">
        <v>19</v>
      </c>
      <c r="B30" s="945" t="s">
        <v>1146</v>
      </c>
      <c r="C30" s="965"/>
      <c r="D30" s="947"/>
      <c r="E30" s="271" t="s">
        <v>20</v>
      </c>
      <c r="F30" s="944" t="s">
        <v>1165</v>
      </c>
      <c r="G30" s="944"/>
      <c r="H30" s="944"/>
    </row>
    <row r="31" spans="1:8" ht="17.25" customHeight="1">
      <c r="A31" s="271"/>
      <c r="B31" s="945"/>
      <c r="C31" s="965"/>
      <c r="D31" s="947"/>
      <c r="E31" s="271" t="s">
        <v>21</v>
      </c>
      <c r="F31" s="944" t="s">
        <v>875</v>
      </c>
      <c r="G31" s="944"/>
      <c r="H31" s="944"/>
    </row>
    <row r="32" spans="1:8" ht="17.25" customHeight="1">
      <c r="A32" s="271"/>
      <c r="B32" s="945"/>
      <c r="C32" s="965"/>
      <c r="D32" s="947"/>
      <c r="E32" s="271" t="s">
        <v>22</v>
      </c>
      <c r="F32" s="944" t="s">
        <v>1166</v>
      </c>
      <c r="G32" s="944"/>
      <c r="H32" s="944"/>
    </row>
    <row r="33" spans="1:8">
      <c r="A33" s="17"/>
      <c r="B33" s="1144"/>
      <c r="C33" s="1145"/>
      <c r="D33" s="1146"/>
      <c r="E33" s="17"/>
      <c r="F33" s="970"/>
      <c r="G33" s="970"/>
      <c r="H33" s="970"/>
    </row>
    <row r="34" spans="1:8" ht="24" customHeight="1">
      <c r="A34" s="1147" t="s">
        <v>24</v>
      </c>
      <c r="B34" s="1148"/>
      <c r="C34" s="1148"/>
      <c r="D34" s="1148"/>
      <c r="E34" s="1148"/>
      <c r="F34" s="1148"/>
      <c r="G34" s="1148"/>
      <c r="H34" s="1149"/>
    </row>
    <row r="35" spans="1:8" ht="20.25" customHeight="1">
      <c r="A35" s="1086" t="s">
        <v>1121</v>
      </c>
      <c r="B35" s="1142"/>
      <c r="C35" s="1142"/>
      <c r="D35" s="1143"/>
      <c r="E35" s="1086" t="s">
        <v>959</v>
      </c>
      <c r="F35" s="1087"/>
      <c r="G35" s="1087"/>
      <c r="H35" s="1088"/>
    </row>
    <row r="36" spans="1:8" ht="19.5" customHeight="1">
      <c r="A36" s="1135" t="s">
        <v>1122</v>
      </c>
      <c r="B36" s="1066"/>
      <c r="C36" s="1066"/>
      <c r="D36" s="1067"/>
      <c r="E36" s="1135" t="s">
        <v>1096</v>
      </c>
      <c r="F36" s="1066"/>
      <c r="G36" s="1066"/>
      <c r="H36" s="1067"/>
    </row>
    <row r="37" spans="1:8" ht="16.5" customHeight="1">
      <c r="A37" s="1126" t="s">
        <v>1147</v>
      </c>
      <c r="B37" s="1119"/>
      <c r="C37" s="1119"/>
      <c r="D37" s="1127"/>
      <c r="E37" s="1135" t="s">
        <v>1168</v>
      </c>
      <c r="F37" s="1066"/>
      <c r="G37" s="1066"/>
      <c r="H37" s="1067"/>
    </row>
    <row r="38" spans="1:8" ht="17.25" customHeight="1">
      <c r="A38" s="1134" t="s">
        <v>1148</v>
      </c>
      <c r="B38" s="1134"/>
      <c r="C38" s="1134"/>
      <c r="D38" s="1067"/>
      <c r="E38" s="1135" t="s">
        <v>1167</v>
      </c>
      <c r="F38" s="1066"/>
      <c r="G38" s="1066"/>
      <c r="H38" s="1067"/>
    </row>
    <row r="39" spans="1:8" ht="16.5" customHeight="1">
      <c r="A39" s="1126" t="s">
        <v>1149</v>
      </c>
      <c r="B39" s="1119"/>
      <c r="C39" s="1119"/>
      <c r="D39" s="1127"/>
      <c r="E39" s="1135" t="s">
        <v>1169</v>
      </c>
      <c r="F39" s="1066"/>
      <c r="G39" s="1066"/>
      <c r="H39" s="1067"/>
    </row>
    <row r="40" spans="1:8" ht="17.25" customHeight="1">
      <c r="A40" s="1134" t="s">
        <v>1150</v>
      </c>
      <c r="B40" s="1134"/>
      <c r="C40" s="1134"/>
      <c r="D40" s="1067"/>
      <c r="E40" s="1135" t="s">
        <v>1170</v>
      </c>
      <c r="F40" s="1066"/>
      <c r="G40" s="1066"/>
      <c r="H40" s="1067"/>
    </row>
    <row r="41" spans="1:8" ht="17.25" customHeight="1">
      <c r="A41" s="1066" t="s">
        <v>1151</v>
      </c>
      <c r="B41" s="1066"/>
      <c r="C41" s="1066"/>
      <c r="D41" s="1067"/>
      <c r="E41" s="1135"/>
      <c r="F41" s="1066"/>
      <c r="G41" s="1066"/>
      <c r="H41" s="1067"/>
    </row>
    <row r="42" spans="1:8" ht="17.25" customHeight="1">
      <c r="A42" s="966" t="s">
        <v>1152</v>
      </c>
      <c r="B42" s="967"/>
      <c r="C42" s="967"/>
      <c r="D42" s="969"/>
      <c r="E42" s="1126" t="s">
        <v>1173</v>
      </c>
      <c r="F42" s="1119"/>
      <c r="G42" s="1119"/>
      <c r="H42" s="1127"/>
    </row>
    <row r="43" spans="1:8" ht="17.25" customHeight="1">
      <c r="A43" s="966"/>
      <c r="B43" s="967"/>
      <c r="C43" s="967"/>
      <c r="D43" s="969"/>
      <c r="E43" s="1010"/>
      <c r="F43" s="1011"/>
      <c r="G43" s="1011"/>
      <c r="H43" s="1012"/>
    </row>
    <row r="44" spans="1:8" ht="17.25" customHeight="1">
      <c r="A44" s="966"/>
      <c r="B44" s="967"/>
      <c r="C44" s="967"/>
      <c r="D44" s="969"/>
      <c r="E44" s="1089"/>
      <c r="F44" s="1065"/>
      <c r="G44" s="1065"/>
      <c r="H44" s="1140"/>
    </row>
    <row r="45" spans="1:8" ht="17.25" customHeight="1">
      <c r="A45" s="975"/>
      <c r="B45" s="1011"/>
      <c r="C45" s="1011"/>
      <c r="D45" s="1150"/>
      <c r="E45" s="1060"/>
      <c r="F45" s="1065"/>
      <c r="G45" s="1065"/>
      <c r="H45" s="1140"/>
    </row>
    <row r="46" spans="1:8" ht="17.25" customHeight="1">
      <c r="A46" s="966"/>
      <c r="B46" s="967"/>
      <c r="C46" s="967"/>
      <c r="D46" s="969"/>
      <c r="E46" s="1135"/>
      <c r="F46" s="1066"/>
      <c r="G46" s="1066"/>
      <c r="H46" s="1067"/>
    </row>
    <row r="47" spans="1:8" ht="17.25" customHeight="1">
      <c r="A47" s="966"/>
      <c r="B47" s="967"/>
      <c r="C47" s="967"/>
      <c r="D47" s="969"/>
      <c r="E47" s="1089"/>
      <c r="F47" s="1065"/>
      <c r="G47" s="1065"/>
      <c r="H47" s="1140"/>
    </row>
    <row r="48" spans="1:8" ht="17.25" customHeight="1">
      <c r="A48" s="1046"/>
      <c r="B48" s="1046"/>
      <c r="C48" s="1046"/>
      <c r="D48" s="1047"/>
      <c r="E48" s="1034"/>
      <c r="F48" s="1068"/>
      <c r="G48" s="1068"/>
      <c r="H48" s="1141"/>
    </row>
    <row r="49" spans="1:8">
      <c r="A49" s="975"/>
      <c r="B49" s="1011"/>
      <c r="C49" s="1011"/>
      <c r="D49" s="1012"/>
      <c r="H49" s="278"/>
    </row>
    <row r="50" spans="1:8">
      <c r="A50" s="1048"/>
      <c r="B50" s="1049"/>
      <c r="C50" s="1049"/>
      <c r="D50" s="1050"/>
      <c r="E50" s="1092"/>
      <c r="F50" s="1093"/>
      <c r="G50" s="1093"/>
      <c r="H50" s="1094"/>
    </row>
    <row r="51" spans="1:8" s="21" customFormat="1" ht="22.5" customHeight="1">
      <c r="A51" s="1014" t="s">
        <v>262</v>
      </c>
      <c r="B51" s="1151"/>
      <c r="C51" s="1151"/>
      <c r="D51" s="1151"/>
      <c r="E51" s="1151"/>
      <c r="F51" s="1151"/>
      <c r="G51" s="69">
        <f>C58+G58</f>
        <v>60000</v>
      </c>
      <c r="H51" s="68"/>
    </row>
    <row r="52" spans="1:8" s="59" customFormat="1">
      <c r="A52" s="1007" t="s">
        <v>446</v>
      </c>
      <c r="B52" s="61" t="s">
        <v>253</v>
      </c>
      <c r="C52" s="60" t="s">
        <v>254</v>
      </c>
      <c r="D52" s="60" t="s">
        <v>256</v>
      </c>
      <c r="E52" s="1007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08"/>
      <c r="B53" s="64"/>
      <c r="C53" s="63"/>
      <c r="D53" s="60"/>
      <c r="E53" s="1008"/>
      <c r="F53" s="64">
        <v>41259</v>
      </c>
      <c r="G53" s="63">
        <f>6000*10</f>
        <v>60000</v>
      </c>
      <c r="H53" s="245" t="s">
        <v>1172</v>
      </c>
    </row>
    <row r="54" spans="1:8">
      <c r="A54" s="1008"/>
      <c r="B54" s="62"/>
      <c r="C54" s="63"/>
      <c r="D54" s="60"/>
      <c r="E54" s="1008"/>
      <c r="F54" s="64"/>
      <c r="G54" s="63"/>
      <c r="H54" s="246"/>
    </row>
    <row r="55" spans="1:8">
      <c r="A55" s="1008"/>
      <c r="B55" s="62"/>
      <c r="C55" s="63"/>
      <c r="D55" s="60"/>
      <c r="E55" s="1008"/>
      <c r="F55" s="64"/>
      <c r="G55" s="63"/>
      <c r="H55" s="114"/>
    </row>
    <row r="56" spans="1:8">
      <c r="A56" s="1008"/>
      <c r="B56" s="62"/>
      <c r="C56" s="63"/>
      <c r="D56" s="60"/>
      <c r="E56" s="1008"/>
      <c r="F56" s="64"/>
      <c r="G56" s="63"/>
      <c r="H56" s="62"/>
    </row>
    <row r="57" spans="1:8">
      <c r="A57" s="1008"/>
      <c r="B57" s="62"/>
      <c r="C57" s="63"/>
      <c r="D57" s="60"/>
      <c r="E57" s="1008"/>
      <c r="F57" s="62"/>
      <c r="G57" s="63"/>
      <c r="H57" s="62"/>
    </row>
    <row r="58" spans="1:8">
      <c r="A58" s="1009"/>
      <c r="B58" s="65" t="s">
        <v>260</v>
      </c>
      <c r="C58" s="66">
        <f>SUM(C53:C57)</f>
        <v>0</v>
      </c>
      <c r="D58" s="62"/>
      <c r="E58" s="1009"/>
      <c r="F58" s="65" t="s">
        <v>260</v>
      </c>
      <c r="G58" s="67">
        <f>SUM(G53:G57)</f>
        <v>60000</v>
      </c>
      <c r="H58" s="62"/>
    </row>
  </sheetData>
  <mergeCells count="89">
    <mergeCell ref="A52:A58"/>
    <mergeCell ref="E52:E58"/>
    <mergeCell ref="A48:D48"/>
    <mergeCell ref="E48:H48"/>
    <mergeCell ref="A49:D49"/>
    <mergeCell ref="A50:D50"/>
    <mergeCell ref="E50:H50"/>
    <mergeCell ref="A51:F51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H58"/>
  <sheetViews>
    <sheetView topLeftCell="A31" zoomScaleNormal="100" workbookViewId="0">
      <selection activeCell="A24" sqref="A24:D25"/>
    </sheetView>
  </sheetViews>
  <sheetFormatPr defaultRowHeight="16.5"/>
  <cols>
    <col min="1" max="1" width="9" style="286"/>
    <col min="2" max="2" width="10.25" style="286" customWidth="1"/>
    <col min="3" max="3" width="11.375" style="286" customWidth="1"/>
    <col min="4" max="4" width="21.5" style="286" customWidth="1"/>
    <col min="5" max="5" width="10.25" style="286" customWidth="1"/>
    <col min="6" max="6" width="9.875" style="286" bestFit="1" customWidth="1"/>
    <col min="7" max="7" width="18.125" style="286" customWidth="1"/>
    <col min="8" max="8" width="43.75" style="286" customWidth="1"/>
    <col min="9" max="10" width="9" style="286"/>
    <col min="11" max="11" width="9.5" style="286" bestFit="1" customWidth="1"/>
    <col min="12" max="16384" width="9" style="286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280"/>
      <c r="B3" s="280"/>
      <c r="C3" s="280"/>
      <c r="D3" s="280"/>
      <c r="E3" s="280"/>
      <c r="F3" s="280"/>
      <c r="G3" s="942" t="s">
        <v>1175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281" t="s">
        <v>858</v>
      </c>
      <c r="E8" s="281" t="s">
        <v>859</v>
      </c>
      <c r="F8" s="944"/>
      <c r="G8" s="944"/>
      <c r="H8" s="944"/>
    </row>
    <row r="9" spans="1:8" ht="17.25" customHeight="1">
      <c r="A9" s="944"/>
      <c r="B9" s="946">
        <v>0.47916666666666669</v>
      </c>
      <c r="C9" s="947"/>
      <c r="D9" s="8" t="s">
        <v>1176</v>
      </c>
      <c r="E9" s="281">
        <v>9</v>
      </c>
      <c r="F9" s="944" t="s">
        <v>1199</v>
      </c>
      <c r="G9" s="944"/>
      <c r="H9" s="944"/>
    </row>
    <row r="10" spans="1:8" ht="17.25">
      <c r="A10" s="944"/>
      <c r="B10" s="946"/>
      <c r="C10" s="948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281"/>
      <c r="E12" s="281"/>
      <c r="F12" s="944"/>
      <c r="G12" s="944"/>
      <c r="H12" s="944"/>
    </row>
    <row r="13" spans="1:8" ht="17.25">
      <c r="A13" s="944"/>
      <c r="B13" s="946"/>
      <c r="C13" s="947"/>
      <c r="D13" s="51"/>
      <c r="E13" s="281"/>
      <c r="F13" s="952"/>
      <c r="G13" s="953"/>
      <c r="H13" s="954"/>
    </row>
    <row r="14" spans="1:8" ht="17.25">
      <c r="A14" s="945"/>
      <c r="B14" s="946"/>
      <c r="C14" s="947"/>
      <c r="D14" s="12"/>
      <c r="E14" s="282"/>
      <c r="F14" s="950"/>
      <c r="G14" s="950"/>
      <c r="H14" s="950"/>
    </row>
    <row r="15" spans="1:8" ht="17.25">
      <c r="A15" s="945" t="s">
        <v>9</v>
      </c>
      <c r="B15" s="946">
        <v>0.27083333333333331</v>
      </c>
      <c r="C15" s="948"/>
      <c r="D15" s="12" t="s">
        <v>1200</v>
      </c>
      <c r="E15" s="281">
        <v>14</v>
      </c>
      <c r="F15" s="952" t="s">
        <v>1201</v>
      </c>
      <c r="G15" s="953"/>
      <c r="H15" s="954"/>
    </row>
    <row r="16" spans="1:8" ht="17.25">
      <c r="A16" s="945"/>
      <c r="B16" s="946">
        <v>0.29166666666666669</v>
      </c>
      <c r="C16" s="948"/>
      <c r="D16" s="14" t="s">
        <v>1182</v>
      </c>
      <c r="E16" s="282">
        <v>10</v>
      </c>
      <c r="F16" s="950" t="s">
        <v>1202</v>
      </c>
      <c r="G16" s="950"/>
      <c r="H16" s="950"/>
    </row>
    <row r="17" spans="1:8" ht="17.25" customHeight="1">
      <c r="A17" s="945"/>
      <c r="B17" s="946">
        <v>0.25</v>
      </c>
      <c r="C17" s="948"/>
      <c r="D17" s="284" t="s">
        <v>922</v>
      </c>
      <c r="E17" s="281">
        <v>7</v>
      </c>
      <c r="F17" s="944"/>
      <c r="G17" s="944"/>
      <c r="H17" s="944"/>
    </row>
    <row r="18" spans="1:8" ht="17.25">
      <c r="A18" s="945"/>
      <c r="B18" s="949">
        <v>0.3125</v>
      </c>
      <c r="C18" s="949"/>
      <c r="D18" s="284" t="s">
        <v>1181</v>
      </c>
      <c r="E18" s="281">
        <v>4</v>
      </c>
      <c r="F18" s="944"/>
      <c r="G18" s="944"/>
      <c r="H18" s="944"/>
    </row>
    <row r="19" spans="1:8" ht="17.25">
      <c r="A19" s="945"/>
      <c r="B19" s="949">
        <v>0.3125</v>
      </c>
      <c r="C19" s="950"/>
      <c r="D19" s="16" t="s">
        <v>1180</v>
      </c>
      <c r="E19" s="281">
        <v>6</v>
      </c>
      <c r="F19" s="944"/>
      <c r="G19" s="944"/>
      <c r="H19" s="944"/>
    </row>
    <row r="20" spans="1:8" ht="17.25">
      <c r="A20" s="945"/>
      <c r="B20" s="1112">
        <v>0.29166666666666669</v>
      </c>
      <c r="C20" s="1113"/>
      <c r="D20" s="16" t="s">
        <v>1179</v>
      </c>
      <c r="E20" s="281">
        <v>3</v>
      </c>
      <c r="F20" s="282"/>
      <c r="G20" s="285"/>
      <c r="H20" s="283"/>
    </row>
    <row r="21" spans="1:8" ht="17.25">
      <c r="A21" s="945"/>
      <c r="B21" s="949">
        <v>0.33333333333333331</v>
      </c>
      <c r="C21" s="950"/>
      <c r="D21" s="16" t="s">
        <v>1178</v>
      </c>
      <c r="E21" s="281">
        <v>5</v>
      </c>
      <c r="F21" s="945"/>
      <c r="G21" s="965"/>
      <c r="H21" s="947"/>
    </row>
    <row r="22" spans="1:8" ht="17.25">
      <c r="A22" s="945"/>
      <c r="B22" s="949">
        <v>0.3125</v>
      </c>
      <c r="C22" s="949"/>
      <c r="D22" s="284" t="s">
        <v>1177</v>
      </c>
      <c r="E22" s="281">
        <v>2</v>
      </c>
      <c r="F22" s="945"/>
      <c r="G22" s="965"/>
      <c r="H22" s="947"/>
    </row>
    <row r="23" spans="1:8" ht="17.25">
      <c r="A23" s="945"/>
      <c r="B23" s="949"/>
      <c r="C23" s="950"/>
      <c r="D23" s="16"/>
      <c r="E23" s="281"/>
      <c r="F23" s="944"/>
      <c r="G23" s="944"/>
      <c r="H23" s="944"/>
    </row>
    <row r="24" spans="1:8" ht="17.25" customHeight="1">
      <c r="A24" s="956" t="s">
        <v>1183</v>
      </c>
      <c r="B24" s="957"/>
      <c r="C24" s="957"/>
      <c r="D24" s="958"/>
      <c r="E24" s="962" t="s">
        <v>1206</v>
      </c>
      <c r="F24" s="963"/>
      <c r="G24" s="963"/>
      <c r="H24" s="964"/>
    </row>
    <row r="25" spans="1:8" ht="17.25" customHeight="1">
      <c r="A25" s="959"/>
      <c r="B25" s="960"/>
      <c r="C25" s="960"/>
      <c r="D25" s="961"/>
      <c r="E25" s="959"/>
      <c r="F25" s="960"/>
      <c r="G25" s="960"/>
      <c r="H25" s="961"/>
    </row>
    <row r="26" spans="1:8" ht="17.25" customHeight="1">
      <c r="A26" s="281" t="s">
        <v>10</v>
      </c>
      <c r="B26" s="945" t="s">
        <v>1184</v>
      </c>
      <c r="C26" s="965"/>
      <c r="D26" s="947"/>
      <c r="E26" s="281" t="s">
        <v>11</v>
      </c>
      <c r="F26" s="944" t="s">
        <v>743</v>
      </c>
      <c r="G26" s="944"/>
      <c r="H26" s="944"/>
    </row>
    <row r="27" spans="1:8" ht="17.25" customHeight="1">
      <c r="A27" s="281" t="s">
        <v>12</v>
      </c>
      <c r="B27" s="945" t="s">
        <v>1185</v>
      </c>
      <c r="C27" s="965"/>
      <c r="D27" s="947"/>
      <c r="E27" s="281" t="s">
        <v>14</v>
      </c>
      <c r="F27" s="944" t="s">
        <v>1204</v>
      </c>
      <c r="G27" s="944"/>
      <c r="H27" s="944"/>
    </row>
    <row r="28" spans="1:8" ht="17.25" customHeight="1">
      <c r="A28" s="281" t="s">
        <v>15</v>
      </c>
      <c r="B28" s="945" t="s">
        <v>629</v>
      </c>
      <c r="C28" s="965"/>
      <c r="D28" s="947"/>
      <c r="E28" s="281" t="s">
        <v>16</v>
      </c>
      <c r="F28" s="944" t="s">
        <v>1205</v>
      </c>
      <c r="G28" s="944"/>
      <c r="H28" s="944"/>
    </row>
    <row r="29" spans="1:8" ht="17.25" customHeight="1">
      <c r="A29" s="281" t="s">
        <v>17</v>
      </c>
      <c r="B29" s="945" t="s">
        <v>1186</v>
      </c>
      <c r="C29" s="965"/>
      <c r="D29" s="947"/>
      <c r="E29" s="281" t="s">
        <v>18</v>
      </c>
      <c r="F29" s="944" t="s">
        <v>1203</v>
      </c>
      <c r="G29" s="944"/>
      <c r="H29" s="944"/>
    </row>
    <row r="30" spans="1:8" ht="17.25" customHeight="1">
      <c r="A30" s="281" t="s">
        <v>19</v>
      </c>
      <c r="B30" s="945" t="s">
        <v>1187</v>
      </c>
      <c r="C30" s="965"/>
      <c r="D30" s="947"/>
      <c r="E30" s="281" t="s">
        <v>20</v>
      </c>
      <c r="F30" s="944" t="s">
        <v>1207</v>
      </c>
      <c r="G30" s="944"/>
      <c r="H30" s="944"/>
    </row>
    <row r="31" spans="1:8" ht="17.25" customHeight="1">
      <c r="A31" s="281"/>
      <c r="B31" s="945"/>
      <c r="C31" s="965"/>
      <c r="D31" s="947"/>
      <c r="E31" s="281" t="s">
        <v>21</v>
      </c>
      <c r="F31" s="944" t="s">
        <v>1208</v>
      </c>
      <c r="G31" s="944"/>
      <c r="H31" s="944"/>
    </row>
    <row r="32" spans="1:8" ht="17.25" customHeight="1">
      <c r="A32" s="281"/>
      <c r="B32" s="945"/>
      <c r="C32" s="965"/>
      <c r="D32" s="947"/>
      <c r="E32" s="281" t="s">
        <v>22</v>
      </c>
      <c r="F32" s="944" t="s">
        <v>1166</v>
      </c>
      <c r="G32" s="944"/>
      <c r="H32" s="944"/>
    </row>
    <row r="33" spans="1:8">
      <c r="A33" s="17"/>
      <c r="B33" s="1144"/>
      <c r="C33" s="1145"/>
      <c r="D33" s="1146"/>
      <c r="E33" s="17"/>
      <c r="F33" s="970"/>
      <c r="G33" s="970"/>
      <c r="H33" s="970"/>
    </row>
    <row r="34" spans="1:8" ht="24" customHeight="1">
      <c r="A34" s="1147" t="s">
        <v>24</v>
      </c>
      <c r="B34" s="1148"/>
      <c r="C34" s="1148"/>
      <c r="D34" s="1148"/>
      <c r="E34" s="1148"/>
      <c r="F34" s="1148"/>
      <c r="G34" s="1148"/>
      <c r="H34" s="1149"/>
    </row>
    <row r="35" spans="1:8" ht="20.25" customHeight="1">
      <c r="A35" s="1086" t="s">
        <v>1188</v>
      </c>
      <c r="B35" s="1142"/>
      <c r="C35" s="1142"/>
      <c r="D35" s="1143"/>
      <c r="E35" s="1086" t="s">
        <v>959</v>
      </c>
      <c r="F35" s="1087"/>
      <c r="G35" s="1087"/>
      <c r="H35" s="1088"/>
    </row>
    <row r="36" spans="1:8" ht="19.5" customHeight="1">
      <c r="A36" s="1135" t="s">
        <v>1189</v>
      </c>
      <c r="B36" s="1066"/>
      <c r="C36" s="1066"/>
      <c r="D36" s="1067"/>
      <c r="E36" s="1135" t="s">
        <v>1096</v>
      </c>
      <c r="F36" s="1066"/>
      <c r="G36" s="1066"/>
      <c r="H36" s="1067"/>
    </row>
    <row r="37" spans="1:8" ht="16.5" customHeight="1">
      <c r="A37" s="1135" t="s">
        <v>1190</v>
      </c>
      <c r="B37" s="1066"/>
      <c r="C37" s="1066"/>
      <c r="D37" s="1067"/>
      <c r="E37" s="1135" t="s">
        <v>1209</v>
      </c>
      <c r="F37" s="1066"/>
      <c r="G37" s="1066"/>
      <c r="H37" s="1067"/>
    </row>
    <row r="38" spans="1:8" ht="17.25" customHeight="1">
      <c r="A38" s="1134" t="s">
        <v>1191</v>
      </c>
      <c r="B38" s="1134"/>
      <c r="C38" s="1134"/>
      <c r="D38" s="1067"/>
      <c r="E38" s="1135" t="s">
        <v>1092</v>
      </c>
      <c r="F38" s="1066"/>
      <c r="G38" s="1066"/>
      <c r="H38" s="1067"/>
    </row>
    <row r="39" spans="1:8" ht="16.5" customHeight="1">
      <c r="A39" s="1134" t="s">
        <v>1192</v>
      </c>
      <c r="B39" s="1134"/>
      <c r="C39" s="1134"/>
      <c r="D39" s="1067"/>
      <c r="E39" s="1135" t="s">
        <v>1211</v>
      </c>
      <c r="F39" s="1066"/>
      <c r="G39" s="1066"/>
      <c r="H39" s="1067"/>
    </row>
    <row r="40" spans="1:8" ht="17.25" customHeight="1">
      <c r="A40" s="1134" t="s">
        <v>1193</v>
      </c>
      <c r="B40" s="1134"/>
      <c r="C40" s="1134"/>
      <c r="D40" s="1067"/>
      <c r="E40" s="1135" t="s">
        <v>1212</v>
      </c>
      <c r="F40" s="1066"/>
      <c r="G40" s="1066"/>
      <c r="H40" s="1067"/>
    </row>
    <row r="41" spans="1:8" ht="17.25" customHeight="1">
      <c r="A41" s="1066" t="s">
        <v>1194</v>
      </c>
      <c r="B41" s="1066"/>
      <c r="C41" s="1066"/>
      <c r="D41" s="1067"/>
      <c r="E41" s="1135" t="s">
        <v>1213</v>
      </c>
      <c r="F41" s="1066"/>
      <c r="G41" s="1066"/>
      <c r="H41" s="1067"/>
    </row>
    <row r="42" spans="1:8" ht="17.25" customHeight="1">
      <c r="A42" s="966" t="s">
        <v>1195</v>
      </c>
      <c r="B42" s="967"/>
      <c r="C42" s="967"/>
      <c r="D42" s="969"/>
      <c r="E42" s="1152" t="s">
        <v>1214</v>
      </c>
      <c r="F42" s="1153"/>
      <c r="G42" s="1153"/>
      <c r="H42" s="1154"/>
    </row>
    <row r="43" spans="1:8" ht="17.25" customHeight="1">
      <c r="A43" s="966" t="s">
        <v>1196</v>
      </c>
      <c r="B43" s="967"/>
      <c r="C43" s="967"/>
      <c r="D43" s="969"/>
      <c r="E43" s="1010" t="s">
        <v>1215</v>
      </c>
      <c r="F43" s="1011"/>
      <c r="G43" s="1011"/>
      <c r="H43" s="1012"/>
    </row>
    <row r="44" spans="1:8" ht="17.25" customHeight="1">
      <c r="A44" s="1126" t="s">
        <v>1197</v>
      </c>
      <c r="B44" s="1119"/>
      <c r="C44" s="1119"/>
      <c r="D44" s="1127"/>
      <c r="E44" s="1089" t="s">
        <v>1216</v>
      </c>
      <c r="F44" s="1065"/>
      <c r="G44" s="1065"/>
      <c r="H44" s="1140"/>
    </row>
    <row r="45" spans="1:8" ht="17.25" customHeight="1">
      <c r="A45" s="975" t="s">
        <v>1198</v>
      </c>
      <c r="B45" s="1011"/>
      <c r="C45" s="1011"/>
      <c r="D45" s="1150"/>
      <c r="E45" s="1126" t="s">
        <v>1210</v>
      </c>
      <c r="F45" s="1119"/>
      <c r="G45" s="1119"/>
      <c r="H45" s="1127"/>
    </row>
    <row r="46" spans="1:8" ht="17.25" customHeight="1">
      <c r="A46" s="966"/>
      <c r="B46" s="967"/>
      <c r="C46" s="967"/>
      <c r="D46" s="969"/>
      <c r="E46" s="1135"/>
      <c r="F46" s="1066"/>
      <c r="G46" s="1066"/>
      <c r="H46" s="1067"/>
    </row>
    <row r="47" spans="1:8" ht="17.25" customHeight="1">
      <c r="A47" s="966"/>
      <c r="B47" s="967"/>
      <c r="C47" s="967"/>
      <c r="D47" s="969"/>
      <c r="E47" s="1089"/>
      <c r="F47" s="1065"/>
      <c r="G47" s="1065"/>
      <c r="H47" s="1140"/>
    </row>
    <row r="48" spans="1:8" ht="17.25" customHeight="1">
      <c r="A48" s="1046"/>
      <c r="B48" s="1046"/>
      <c r="C48" s="1046"/>
      <c r="D48" s="1047"/>
      <c r="E48" s="1152"/>
      <c r="F48" s="1153"/>
      <c r="G48" s="1153"/>
      <c r="H48" s="1154"/>
    </row>
    <row r="49" spans="1:8">
      <c r="A49" s="975"/>
      <c r="B49" s="1011"/>
      <c r="C49" s="1011"/>
      <c r="D49" s="1012"/>
      <c r="H49" s="287"/>
    </row>
    <row r="50" spans="1:8">
      <c r="A50" s="1048"/>
      <c r="B50" s="1049"/>
      <c r="C50" s="1049"/>
      <c r="D50" s="1050"/>
      <c r="E50" s="1092"/>
      <c r="F50" s="1093"/>
      <c r="G50" s="1093"/>
      <c r="H50" s="1094"/>
    </row>
    <row r="51" spans="1:8" s="21" customFormat="1" ht="22.5" customHeight="1">
      <c r="A51" s="1014" t="s">
        <v>262</v>
      </c>
      <c r="B51" s="1151"/>
      <c r="C51" s="1151"/>
      <c r="D51" s="1151"/>
      <c r="E51" s="1151"/>
      <c r="F51" s="1151"/>
      <c r="G51" s="69">
        <f>C58+G58</f>
        <v>0</v>
      </c>
      <c r="H51" s="68"/>
    </row>
    <row r="52" spans="1:8" s="59" customFormat="1">
      <c r="A52" s="1007" t="s">
        <v>446</v>
      </c>
      <c r="B52" s="61" t="s">
        <v>253</v>
      </c>
      <c r="C52" s="60" t="s">
        <v>254</v>
      </c>
      <c r="D52" s="60" t="s">
        <v>256</v>
      </c>
      <c r="E52" s="1007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08"/>
      <c r="B53" s="64"/>
      <c r="C53" s="63"/>
      <c r="D53" s="60"/>
      <c r="E53" s="1008"/>
      <c r="F53" s="64"/>
      <c r="G53" s="63"/>
      <c r="H53" s="245"/>
    </row>
    <row r="54" spans="1:8">
      <c r="A54" s="1008"/>
      <c r="B54" s="62"/>
      <c r="C54" s="63"/>
      <c r="D54" s="60"/>
      <c r="E54" s="1008"/>
      <c r="F54" s="64"/>
      <c r="G54" s="63"/>
      <c r="H54" s="246"/>
    </row>
    <row r="55" spans="1:8">
      <c r="A55" s="1008"/>
      <c r="B55" s="62"/>
      <c r="C55" s="63"/>
      <c r="D55" s="60"/>
      <c r="E55" s="1008"/>
      <c r="F55" s="64"/>
      <c r="G55" s="63"/>
      <c r="H55" s="114"/>
    </row>
    <row r="56" spans="1:8">
      <c r="A56" s="1008"/>
      <c r="B56" s="62"/>
      <c r="C56" s="63"/>
      <c r="D56" s="60"/>
      <c r="E56" s="1008"/>
      <c r="F56" s="64"/>
      <c r="G56" s="63"/>
      <c r="H56" s="62"/>
    </row>
    <row r="57" spans="1:8">
      <c r="A57" s="1008"/>
      <c r="B57" s="62"/>
      <c r="C57" s="63"/>
      <c r="D57" s="60"/>
      <c r="E57" s="1008"/>
      <c r="F57" s="62"/>
      <c r="G57" s="63"/>
      <c r="H57" s="62"/>
    </row>
    <row r="58" spans="1:8">
      <c r="A58" s="1009"/>
      <c r="B58" s="65" t="s">
        <v>260</v>
      </c>
      <c r="C58" s="66">
        <f>SUM(C53:C57)</f>
        <v>0</v>
      </c>
      <c r="D58" s="62"/>
      <c r="E58" s="1009"/>
      <c r="F58" s="65" t="s">
        <v>260</v>
      </c>
      <c r="G58" s="67">
        <f>SUM(G53:G57)</f>
        <v>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H58"/>
  <sheetViews>
    <sheetView topLeftCell="A31" zoomScaleNormal="100" workbookViewId="0">
      <selection activeCell="H71" sqref="H71"/>
    </sheetView>
  </sheetViews>
  <sheetFormatPr defaultRowHeight="16.5"/>
  <cols>
    <col min="1" max="1" width="9" style="294"/>
    <col min="2" max="2" width="10.25" style="294" customWidth="1"/>
    <col min="3" max="3" width="11.375" style="294" customWidth="1"/>
    <col min="4" max="4" width="21.5" style="294" customWidth="1"/>
    <col min="5" max="5" width="10.25" style="294" customWidth="1"/>
    <col min="6" max="6" width="9.875" style="294" bestFit="1" customWidth="1"/>
    <col min="7" max="7" width="18.125" style="294" customWidth="1"/>
    <col min="8" max="8" width="43.75" style="294" customWidth="1"/>
    <col min="9" max="10" width="9" style="294"/>
    <col min="11" max="11" width="9.5" style="294" bestFit="1" customWidth="1"/>
    <col min="12" max="16384" width="9" style="294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288"/>
      <c r="B3" s="288"/>
      <c r="C3" s="288"/>
      <c r="D3" s="288"/>
      <c r="E3" s="288"/>
      <c r="F3" s="288"/>
      <c r="G3" s="942" t="s">
        <v>1217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289" t="s">
        <v>858</v>
      </c>
      <c r="E8" s="289" t="s">
        <v>859</v>
      </c>
      <c r="F8" s="944"/>
      <c r="G8" s="944"/>
      <c r="H8" s="944"/>
    </row>
    <row r="9" spans="1:8" ht="17.25" customHeight="1">
      <c r="A9" s="944"/>
      <c r="B9" s="946">
        <v>0.47916666666666669</v>
      </c>
      <c r="C9" s="947"/>
      <c r="D9" s="8" t="s">
        <v>1221</v>
      </c>
      <c r="E9" s="289">
        <v>6</v>
      </c>
      <c r="F9" s="944"/>
      <c r="G9" s="944"/>
      <c r="H9" s="944"/>
    </row>
    <row r="10" spans="1:8" ht="17.25">
      <c r="A10" s="944"/>
      <c r="B10" s="946">
        <v>0.5</v>
      </c>
      <c r="C10" s="948"/>
      <c r="D10" s="8" t="s">
        <v>1220</v>
      </c>
      <c r="E10" s="9">
        <v>4</v>
      </c>
      <c r="F10" s="944"/>
      <c r="G10" s="944"/>
      <c r="H10" s="944"/>
    </row>
    <row r="11" spans="1:8" ht="17.25">
      <c r="A11" s="944"/>
      <c r="B11" s="946">
        <v>0.58333333333333337</v>
      </c>
      <c r="C11" s="948"/>
      <c r="D11" s="131" t="s">
        <v>1219</v>
      </c>
      <c r="E11" s="9">
        <v>2</v>
      </c>
      <c r="F11" s="944"/>
      <c r="G11" s="944"/>
      <c r="H11" s="944"/>
    </row>
    <row r="12" spans="1:8" ht="17.25">
      <c r="A12" s="944"/>
      <c r="B12" s="946">
        <v>0.58333333333333337</v>
      </c>
      <c r="C12" s="948"/>
      <c r="D12" s="289" t="s">
        <v>1218</v>
      </c>
      <c r="E12" s="289">
        <v>2</v>
      </c>
      <c r="F12" s="944"/>
      <c r="G12" s="944"/>
      <c r="H12" s="944"/>
    </row>
    <row r="13" spans="1:8" ht="17.25">
      <c r="A13" s="944"/>
      <c r="B13" s="946"/>
      <c r="C13" s="947"/>
      <c r="D13" s="51"/>
      <c r="E13" s="289"/>
      <c r="F13" s="952"/>
      <c r="G13" s="953"/>
      <c r="H13" s="954"/>
    </row>
    <row r="14" spans="1:8" ht="17.25">
      <c r="A14" s="945"/>
      <c r="B14" s="946"/>
      <c r="C14" s="947"/>
      <c r="D14" s="12"/>
      <c r="E14" s="290"/>
      <c r="F14" s="950"/>
      <c r="G14" s="950"/>
      <c r="H14" s="950"/>
    </row>
    <row r="15" spans="1:8" ht="17.25">
      <c r="A15" s="945" t="s">
        <v>9</v>
      </c>
      <c r="B15" s="946">
        <v>0.27083333333333331</v>
      </c>
      <c r="C15" s="948"/>
      <c r="D15" s="12" t="s">
        <v>1250</v>
      </c>
      <c r="E15" s="289">
        <v>52</v>
      </c>
      <c r="F15" s="952" t="s">
        <v>1251</v>
      </c>
      <c r="G15" s="953"/>
      <c r="H15" s="954"/>
    </row>
    <row r="16" spans="1:8" ht="17.25">
      <c r="A16" s="945"/>
      <c r="B16" s="946">
        <v>0.29166666666666669</v>
      </c>
      <c r="C16" s="948"/>
      <c r="D16" s="14" t="s">
        <v>1225</v>
      </c>
      <c r="E16" s="290">
        <v>5</v>
      </c>
      <c r="F16" s="950"/>
      <c r="G16" s="950"/>
      <c r="H16" s="950"/>
    </row>
    <row r="17" spans="1:8" ht="17.25" customHeight="1">
      <c r="A17" s="945"/>
      <c r="B17" s="946">
        <v>0.33333333333333331</v>
      </c>
      <c r="C17" s="948"/>
      <c r="D17" s="292" t="s">
        <v>1224</v>
      </c>
      <c r="E17" s="289">
        <v>8</v>
      </c>
      <c r="F17" s="944"/>
      <c r="G17" s="944"/>
      <c r="H17" s="944"/>
    </row>
    <row r="18" spans="1:8" ht="17.25">
      <c r="A18" s="945"/>
      <c r="B18" s="949">
        <v>0.3125</v>
      </c>
      <c r="C18" s="949"/>
      <c r="D18" s="292" t="s">
        <v>1223</v>
      </c>
      <c r="E18" s="289">
        <v>3</v>
      </c>
      <c r="F18" s="944"/>
      <c r="G18" s="944"/>
      <c r="H18" s="944"/>
    </row>
    <row r="19" spans="1:8" ht="17.25">
      <c r="A19" s="945"/>
      <c r="B19" s="949">
        <v>0.3125</v>
      </c>
      <c r="C19" s="950"/>
      <c r="D19" s="16" t="s">
        <v>1222</v>
      </c>
      <c r="E19" s="289">
        <v>4</v>
      </c>
      <c r="F19" s="944"/>
      <c r="G19" s="944"/>
      <c r="H19" s="944"/>
    </row>
    <row r="20" spans="1:8" ht="17.25">
      <c r="A20" s="945"/>
      <c r="B20" s="1112"/>
      <c r="C20" s="1113"/>
      <c r="D20" s="16"/>
      <c r="E20" s="289"/>
      <c r="F20" s="290"/>
      <c r="G20" s="293"/>
      <c r="H20" s="291"/>
    </row>
    <row r="21" spans="1:8" ht="17.25">
      <c r="A21" s="945"/>
      <c r="B21" s="949"/>
      <c r="C21" s="950"/>
      <c r="D21" s="16"/>
      <c r="E21" s="289"/>
      <c r="F21" s="945"/>
      <c r="G21" s="965"/>
      <c r="H21" s="947"/>
    </row>
    <row r="22" spans="1:8" ht="17.25">
      <c r="A22" s="945"/>
      <c r="B22" s="949"/>
      <c r="C22" s="949"/>
      <c r="D22" s="292"/>
      <c r="E22" s="289"/>
      <c r="F22" s="945"/>
      <c r="G22" s="965"/>
      <c r="H22" s="947"/>
    </row>
    <row r="23" spans="1:8" ht="17.25">
      <c r="A23" s="945"/>
      <c r="B23" s="949"/>
      <c r="C23" s="950"/>
      <c r="D23" s="16"/>
      <c r="E23" s="289"/>
      <c r="F23" s="944"/>
      <c r="G23" s="944"/>
      <c r="H23" s="944"/>
    </row>
    <row r="24" spans="1:8" ht="17.25" customHeight="1">
      <c r="A24" s="956" t="s">
        <v>1243</v>
      </c>
      <c r="B24" s="957"/>
      <c r="C24" s="957"/>
      <c r="D24" s="958"/>
      <c r="E24" s="962" t="s">
        <v>1242</v>
      </c>
      <c r="F24" s="963"/>
      <c r="G24" s="963"/>
      <c r="H24" s="964"/>
    </row>
    <row r="25" spans="1:8" ht="17.25" customHeight="1">
      <c r="A25" s="959"/>
      <c r="B25" s="960"/>
      <c r="C25" s="960"/>
      <c r="D25" s="961"/>
      <c r="E25" s="959"/>
      <c r="F25" s="960"/>
      <c r="G25" s="960"/>
      <c r="H25" s="961"/>
    </row>
    <row r="26" spans="1:8" ht="17.25" customHeight="1">
      <c r="A26" s="289" t="s">
        <v>10</v>
      </c>
      <c r="B26" s="945" t="s">
        <v>1226</v>
      </c>
      <c r="C26" s="965"/>
      <c r="D26" s="947"/>
      <c r="E26" s="289" t="s">
        <v>11</v>
      </c>
      <c r="F26" s="944" t="s">
        <v>1245</v>
      </c>
      <c r="G26" s="944"/>
      <c r="H26" s="944"/>
    </row>
    <row r="27" spans="1:8" ht="17.25" customHeight="1">
      <c r="A27" s="289" t="s">
        <v>12</v>
      </c>
      <c r="B27" s="945" t="s">
        <v>1227</v>
      </c>
      <c r="C27" s="965"/>
      <c r="D27" s="947"/>
      <c r="E27" s="289" t="s">
        <v>14</v>
      </c>
      <c r="F27" s="944" t="s">
        <v>1246</v>
      </c>
      <c r="G27" s="944"/>
      <c r="H27" s="944"/>
    </row>
    <row r="28" spans="1:8" ht="17.25" customHeight="1">
      <c r="A28" s="289" t="s">
        <v>15</v>
      </c>
      <c r="B28" s="945" t="s">
        <v>629</v>
      </c>
      <c r="C28" s="965"/>
      <c r="D28" s="947"/>
      <c r="E28" s="289" t="s">
        <v>16</v>
      </c>
      <c r="F28" s="944" t="s">
        <v>1244</v>
      </c>
      <c r="G28" s="944"/>
      <c r="H28" s="944"/>
    </row>
    <row r="29" spans="1:8" ht="17.25" customHeight="1">
      <c r="A29" s="289" t="s">
        <v>17</v>
      </c>
      <c r="B29" s="945" t="s">
        <v>1228</v>
      </c>
      <c r="C29" s="965"/>
      <c r="D29" s="947"/>
      <c r="E29" s="289" t="s">
        <v>18</v>
      </c>
      <c r="F29" s="944" t="s">
        <v>784</v>
      </c>
      <c r="G29" s="944"/>
      <c r="H29" s="944"/>
    </row>
    <row r="30" spans="1:8" ht="17.25" customHeight="1">
      <c r="A30" s="289" t="s">
        <v>19</v>
      </c>
      <c r="B30" s="945" t="s">
        <v>13</v>
      </c>
      <c r="C30" s="965"/>
      <c r="D30" s="947"/>
      <c r="E30" s="289" t="s">
        <v>20</v>
      </c>
      <c r="F30" s="944" t="s">
        <v>744</v>
      </c>
      <c r="G30" s="944"/>
      <c r="H30" s="944"/>
    </row>
    <row r="31" spans="1:8" ht="17.25" customHeight="1">
      <c r="A31" s="289"/>
      <c r="B31" s="945"/>
      <c r="C31" s="965"/>
      <c r="D31" s="947"/>
      <c r="E31" s="289" t="s">
        <v>21</v>
      </c>
      <c r="F31" s="944" t="s">
        <v>1208</v>
      </c>
      <c r="G31" s="944"/>
      <c r="H31" s="944"/>
    </row>
    <row r="32" spans="1:8" ht="17.25" customHeight="1">
      <c r="A32" s="289"/>
      <c r="B32" s="945"/>
      <c r="C32" s="965"/>
      <c r="D32" s="947"/>
      <c r="E32" s="289" t="s">
        <v>22</v>
      </c>
      <c r="F32" s="944" t="s">
        <v>1247</v>
      </c>
      <c r="G32" s="944"/>
      <c r="H32" s="944"/>
    </row>
    <row r="33" spans="1:8">
      <c r="A33" s="17"/>
      <c r="B33" s="1144"/>
      <c r="C33" s="1145"/>
      <c r="D33" s="1146"/>
      <c r="E33" s="17"/>
      <c r="F33" s="970"/>
      <c r="G33" s="970"/>
      <c r="H33" s="970"/>
    </row>
    <row r="34" spans="1:8" ht="24" customHeight="1">
      <c r="A34" s="1147" t="s">
        <v>24</v>
      </c>
      <c r="B34" s="1148"/>
      <c r="C34" s="1148"/>
      <c r="D34" s="1148"/>
      <c r="E34" s="1148"/>
      <c r="F34" s="1148"/>
      <c r="G34" s="1148"/>
      <c r="H34" s="1149"/>
    </row>
    <row r="35" spans="1:8" ht="20.25" customHeight="1">
      <c r="A35" s="1086" t="s">
        <v>1229</v>
      </c>
      <c r="B35" s="1142"/>
      <c r="C35" s="1142"/>
      <c r="D35" s="1143"/>
      <c r="E35" s="1086" t="s">
        <v>959</v>
      </c>
      <c r="F35" s="1087"/>
      <c r="G35" s="1087"/>
      <c r="H35" s="1088"/>
    </row>
    <row r="36" spans="1:8" ht="19.5" customHeight="1">
      <c r="A36" s="1135" t="s">
        <v>1230</v>
      </c>
      <c r="B36" s="1066"/>
      <c r="C36" s="1066"/>
      <c r="D36" s="1067"/>
      <c r="E36" s="1135" t="s">
        <v>1096</v>
      </c>
      <c r="F36" s="1066"/>
      <c r="G36" s="1066"/>
      <c r="H36" s="1067"/>
    </row>
    <row r="37" spans="1:8" ht="16.5" customHeight="1">
      <c r="A37" s="1135" t="s">
        <v>1231</v>
      </c>
      <c r="B37" s="1066"/>
      <c r="C37" s="1066"/>
      <c r="D37" s="1067"/>
      <c r="E37" s="1135" t="s">
        <v>1248</v>
      </c>
      <c r="F37" s="1066"/>
      <c r="G37" s="1066"/>
      <c r="H37" s="1067"/>
    </row>
    <row r="38" spans="1:8" ht="17.25" customHeight="1">
      <c r="A38" s="1134" t="s">
        <v>1232</v>
      </c>
      <c r="B38" s="1134"/>
      <c r="C38" s="1134"/>
      <c r="D38" s="1067"/>
      <c r="E38" s="1135" t="s">
        <v>1249</v>
      </c>
      <c r="F38" s="1066"/>
      <c r="G38" s="1066"/>
      <c r="H38" s="1067"/>
    </row>
    <row r="39" spans="1:8" ht="16.5" customHeight="1">
      <c r="A39" s="1134" t="s">
        <v>1233</v>
      </c>
      <c r="B39" s="1134"/>
      <c r="C39" s="1134"/>
      <c r="D39" s="1067"/>
      <c r="E39" s="1135" t="s">
        <v>1092</v>
      </c>
      <c r="F39" s="1066"/>
      <c r="G39" s="1066"/>
      <c r="H39" s="1067"/>
    </row>
    <row r="40" spans="1:8" ht="17.25" customHeight="1">
      <c r="A40" s="1134" t="s">
        <v>1234</v>
      </c>
      <c r="B40" s="1134"/>
      <c r="C40" s="1134"/>
      <c r="D40" s="1067"/>
      <c r="E40" s="302" t="s">
        <v>1252</v>
      </c>
      <c r="F40" s="298"/>
      <c r="G40" s="298"/>
      <c r="H40" s="299"/>
    </row>
    <row r="41" spans="1:8" ht="17.25" customHeight="1">
      <c r="A41" s="1066" t="s">
        <v>1235</v>
      </c>
      <c r="B41" s="1066"/>
      <c r="C41" s="1066"/>
      <c r="D41" s="1067"/>
      <c r="E41" s="302" t="s">
        <v>1253</v>
      </c>
      <c r="F41" s="298"/>
      <c r="G41" s="298"/>
      <c r="H41" s="299"/>
    </row>
    <row r="42" spans="1:8" ht="17.25" customHeight="1">
      <c r="A42" s="1126" t="s">
        <v>1236</v>
      </c>
      <c r="B42" s="1119"/>
      <c r="C42" s="1119"/>
      <c r="D42" s="1127"/>
      <c r="E42" s="302" t="s">
        <v>1254</v>
      </c>
      <c r="F42" s="298"/>
      <c r="G42" s="298"/>
      <c r="H42" s="299"/>
    </row>
    <row r="43" spans="1:8" ht="17.25" customHeight="1">
      <c r="A43" s="966" t="s">
        <v>1237</v>
      </c>
      <c r="B43" s="967"/>
      <c r="C43" s="967"/>
      <c r="D43" s="969"/>
      <c r="E43" s="303" t="s">
        <v>1255</v>
      </c>
      <c r="F43" s="304"/>
      <c r="G43" s="304"/>
      <c r="H43" s="305"/>
    </row>
    <row r="44" spans="1:8" ht="17.25" customHeight="1">
      <c r="A44" s="966" t="s">
        <v>1238</v>
      </c>
      <c r="B44" s="967"/>
      <c r="C44" s="967"/>
      <c r="D44" s="969"/>
      <c r="E44" s="295"/>
      <c r="F44" s="296"/>
      <c r="G44" s="296"/>
      <c r="H44" s="297"/>
    </row>
    <row r="45" spans="1:8" ht="17.25" customHeight="1">
      <c r="A45" s="1126" t="s">
        <v>1239</v>
      </c>
      <c r="B45" s="1119"/>
      <c r="C45" s="1119"/>
      <c r="D45" s="1127"/>
      <c r="E45" s="301" t="s">
        <v>1256</v>
      </c>
      <c r="F45" s="300"/>
      <c r="G45" s="300"/>
      <c r="H45" s="306"/>
    </row>
    <row r="46" spans="1:8" ht="17.25" customHeight="1">
      <c r="A46" s="966" t="s">
        <v>1240</v>
      </c>
      <c r="B46" s="967"/>
      <c r="C46" s="967"/>
      <c r="D46" s="969"/>
      <c r="E46" s="1089" t="s">
        <v>1258</v>
      </c>
      <c r="F46" s="1065"/>
      <c r="G46" s="1065"/>
      <c r="H46" s="1140"/>
    </row>
    <row r="47" spans="1:8" ht="17.25" customHeight="1">
      <c r="A47" s="966" t="s">
        <v>1241</v>
      </c>
      <c r="B47" s="967"/>
      <c r="C47" s="967"/>
      <c r="D47" s="969"/>
      <c r="E47" s="1089" t="s">
        <v>1257</v>
      </c>
      <c r="F47" s="1065"/>
      <c r="G47" s="1065"/>
      <c r="H47" s="1140"/>
    </row>
    <row r="48" spans="1:8" ht="17.25" customHeight="1">
      <c r="A48" s="1046"/>
      <c r="B48" s="1046"/>
      <c r="C48" s="1046"/>
      <c r="D48" s="1047"/>
      <c r="E48" s="1152"/>
      <c r="F48" s="1153"/>
      <c r="G48" s="1153"/>
      <c r="H48" s="1154"/>
    </row>
    <row r="49" spans="1:8">
      <c r="A49" s="975"/>
      <c r="B49" s="1011"/>
      <c r="C49" s="1011"/>
      <c r="D49" s="1012"/>
      <c r="E49" s="301" t="s">
        <v>1259</v>
      </c>
      <c r="F49" s="300"/>
      <c r="G49" s="300"/>
      <c r="H49" s="306"/>
    </row>
    <row r="50" spans="1:8">
      <c r="A50" s="1048"/>
      <c r="B50" s="1049"/>
      <c r="C50" s="1049"/>
      <c r="D50" s="1050"/>
      <c r="E50" s="1092"/>
      <c r="F50" s="1093"/>
      <c r="G50" s="1093"/>
      <c r="H50" s="1094"/>
    </row>
    <row r="51" spans="1:8" s="21" customFormat="1" ht="22.5" customHeight="1">
      <c r="A51" s="1014" t="s">
        <v>262</v>
      </c>
      <c r="B51" s="1151"/>
      <c r="C51" s="1151"/>
      <c r="D51" s="1151"/>
      <c r="E51" s="1151"/>
      <c r="F51" s="1151"/>
      <c r="G51" s="69">
        <f>C58+G58</f>
        <v>115000</v>
      </c>
      <c r="H51" s="68"/>
    </row>
    <row r="52" spans="1:8" s="59" customFormat="1">
      <c r="A52" s="1007" t="s">
        <v>446</v>
      </c>
      <c r="B52" s="61" t="s">
        <v>253</v>
      </c>
      <c r="C52" s="60" t="s">
        <v>254</v>
      </c>
      <c r="D52" s="60" t="s">
        <v>256</v>
      </c>
      <c r="E52" s="1007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08"/>
      <c r="B53" s="64"/>
      <c r="C53" s="63"/>
      <c r="D53" s="60"/>
      <c r="E53" s="1008"/>
      <c r="F53" s="64">
        <v>41261</v>
      </c>
      <c r="G53" s="63">
        <v>90000</v>
      </c>
      <c r="H53" s="245" t="s">
        <v>1260</v>
      </c>
    </row>
    <row r="54" spans="1:8">
      <c r="A54" s="1008"/>
      <c r="B54" s="62"/>
      <c r="C54" s="63"/>
      <c r="D54" s="60"/>
      <c r="E54" s="1008"/>
      <c r="F54" s="64">
        <v>41261</v>
      </c>
      <c r="G54" s="63">
        <v>25000</v>
      </c>
      <c r="H54" s="246" t="s">
        <v>1261</v>
      </c>
    </row>
    <row r="55" spans="1:8">
      <c r="A55" s="1008"/>
      <c r="B55" s="62"/>
      <c r="C55" s="63"/>
      <c r="D55" s="60"/>
      <c r="E55" s="1008"/>
      <c r="F55" s="64"/>
      <c r="G55" s="63"/>
      <c r="H55" s="114"/>
    </row>
    <row r="56" spans="1:8">
      <c r="A56" s="1008"/>
      <c r="B56" s="62"/>
      <c r="C56" s="63"/>
      <c r="D56" s="60"/>
      <c r="E56" s="1008"/>
      <c r="F56" s="64"/>
      <c r="G56" s="63"/>
      <c r="H56" s="62"/>
    </row>
    <row r="57" spans="1:8">
      <c r="A57" s="1008"/>
      <c r="B57" s="62"/>
      <c r="C57" s="63"/>
      <c r="D57" s="60"/>
      <c r="E57" s="1008"/>
      <c r="F57" s="62"/>
      <c r="G57" s="63"/>
      <c r="H57" s="62"/>
    </row>
    <row r="58" spans="1:8">
      <c r="A58" s="1009"/>
      <c r="B58" s="65" t="s">
        <v>260</v>
      </c>
      <c r="C58" s="66">
        <f>SUM(C53:C57)</f>
        <v>0</v>
      </c>
      <c r="D58" s="62"/>
      <c r="E58" s="1009"/>
      <c r="F58" s="65" t="s">
        <v>260</v>
      </c>
      <c r="G58" s="67">
        <f>SUM(G53:G57)</f>
        <v>115000</v>
      </c>
      <c r="H58" s="62"/>
    </row>
  </sheetData>
  <mergeCells count="83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A41:D41"/>
    <mergeCell ref="A42:D42"/>
    <mergeCell ref="A43:D43"/>
    <mergeCell ref="A44:D44"/>
    <mergeCell ref="A45:D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H58"/>
  <sheetViews>
    <sheetView topLeftCell="A16" zoomScaleNormal="100" workbookViewId="0">
      <selection activeCell="E48" sqref="E48:H48"/>
    </sheetView>
  </sheetViews>
  <sheetFormatPr defaultRowHeight="16.5"/>
  <cols>
    <col min="1" max="1" width="9" style="312"/>
    <col min="2" max="2" width="10.25" style="312" customWidth="1"/>
    <col min="3" max="3" width="11.375" style="312" customWidth="1"/>
    <col min="4" max="4" width="21.5" style="312" customWidth="1"/>
    <col min="5" max="5" width="10.25" style="312" customWidth="1"/>
    <col min="6" max="6" width="9.875" style="312" bestFit="1" customWidth="1"/>
    <col min="7" max="7" width="18.125" style="312" customWidth="1"/>
    <col min="8" max="8" width="43.75" style="312" customWidth="1"/>
    <col min="9" max="10" width="9" style="312"/>
    <col min="11" max="11" width="9.5" style="312" bestFit="1" customWidth="1"/>
    <col min="12" max="16384" width="9" style="312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307"/>
      <c r="B3" s="307"/>
      <c r="C3" s="307"/>
      <c r="D3" s="307"/>
      <c r="E3" s="307"/>
      <c r="F3" s="307"/>
      <c r="G3" s="942" t="s">
        <v>1273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308" t="s">
        <v>858</v>
      </c>
      <c r="E8" s="308" t="s">
        <v>859</v>
      </c>
      <c r="F8" s="944"/>
      <c r="G8" s="944"/>
      <c r="H8" s="944"/>
    </row>
    <row r="9" spans="1:8" ht="17.25" customHeight="1">
      <c r="A9" s="944"/>
      <c r="B9" s="946">
        <v>0.54166666666666663</v>
      </c>
      <c r="C9" s="947"/>
      <c r="D9" s="331" t="s">
        <v>1290</v>
      </c>
      <c r="E9" s="329">
        <v>7</v>
      </c>
      <c r="F9" s="944" t="s">
        <v>1293</v>
      </c>
      <c r="G9" s="944"/>
      <c r="H9" s="944"/>
    </row>
    <row r="10" spans="1:8" ht="17.25">
      <c r="A10" s="944"/>
      <c r="B10" s="946">
        <v>0.47916666666666669</v>
      </c>
      <c r="C10" s="948"/>
      <c r="D10" s="331" t="s">
        <v>1291</v>
      </c>
      <c r="E10" s="330">
        <v>2</v>
      </c>
      <c r="F10" s="944"/>
      <c r="G10" s="944"/>
      <c r="H10" s="944"/>
    </row>
    <row r="11" spans="1:8" ht="17.25">
      <c r="A11" s="944"/>
      <c r="B11" s="946">
        <v>0.45833333333333331</v>
      </c>
      <c r="C11" s="948"/>
      <c r="D11" s="331" t="s">
        <v>1292</v>
      </c>
      <c r="E11" s="329">
        <v>10</v>
      </c>
      <c r="F11" s="944" t="s">
        <v>1294</v>
      </c>
      <c r="G11" s="944"/>
      <c r="H11" s="944"/>
    </row>
    <row r="12" spans="1:8" ht="17.25">
      <c r="A12" s="944"/>
      <c r="B12" s="946"/>
      <c r="C12" s="948"/>
      <c r="D12" s="329"/>
      <c r="E12" s="330"/>
      <c r="F12" s="944"/>
      <c r="G12" s="944"/>
      <c r="H12" s="944"/>
    </row>
    <row r="13" spans="1:8" ht="17.25">
      <c r="A13" s="944"/>
      <c r="B13" s="946"/>
      <c r="C13" s="947"/>
      <c r="D13" s="51"/>
      <c r="E13" s="308"/>
      <c r="F13" s="952"/>
      <c r="G13" s="953"/>
      <c r="H13" s="954"/>
    </row>
    <row r="14" spans="1:8" ht="17.25">
      <c r="A14" s="945"/>
      <c r="B14" s="946"/>
      <c r="C14" s="947"/>
      <c r="D14" s="12"/>
      <c r="E14" s="309"/>
      <c r="F14" s="950"/>
      <c r="G14" s="950"/>
      <c r="H14" s="950"/>
    </row>
    <row r="15" spans="1:8" ht="17.25">
      <c r="A15" s="945" t="s">
        <v>9</v>
      </c>
      <c r="B15" s="946">
        <v>0.25</v>
      </c>
      <c r="C15" s="948"/>
      <c r="D15" s="12" t="s">
        <v>1295</v>
      </c>
      <c r="E15" s="308">
        <v>8</v>
      </c>
      <c r="F15" s="952"/>
      <c r="G15" s="953"/>
      <c r="H15" s="954"/>
    </row>
    <row r="16" spans="1:8" ht="17.25">
      <c r="A16" s="945"/>
      <c r="B16" s="946">
        <v>0.33333333333333331</v>
      </c>
      <c r="C16" s="948"/>
      <c r="D16" s="14" t="s">
        <v>1296</v>
      </c>
      <c r="E16" s="309">
        <v>2</v>
      </c>
      <c r="F16" s="950"/>
      <c r="G16" s="950"/>
      <c r="H16" s="950"/>
    </row>
    <row r="17" spans="1:8" ht="17.25" customHeight="1">
      <c r="A17" s="945"/>
      <c r="B17" s="946">
        <v>0.29166666666666669</v>
      </c>
      <c r="C17" s="948"/>
      <c r="D17" s="332" t="s">
        <v>1297</v>
      </c>
      <c r="E17" s="308">
        <v>5</v>
      </c>
      <c r="F17" s="944"/>
      <c r="G17" s="944"/>
      <c r="H17" s="944"/>
    </row>
    <row r="18" spans="1:8" ht="17.25">
      <c r="A18" s="945"/>
      <c r="B18" s="949">
        <v>0.27083333333333331</v>
      </c>
      <c r="C18" s="949"/>
      <c r="D18" s="332" t="s">
        <v>1298</v>
      </c>
      <c r="E18" s="308">
        <v>3</v>
      </c>
      <c r="F18" s="944"/>
      <c r="G18" s="944"/>
      <c r="H18" s="944"/>
    </row>
    <row r="19" spans="1:8" ht="17.25">
      <c r="A19" s="945"/>
      <c r="B19" s="949">
        <v>0.25</v>
      </c>
      <c r="C19" s="950"/>
      <c r="D19" s="16" t="s">
        <v>1299</v>
      </c>
      <c r="E19" s="308">
        <v>3</v>
      </c>
      <c r="F19" s="944"/>
      <c r="G19" s="944"/>
      <c r="H19" s="944"/>
    </row>
    <row r="20" spans="1:8" ht="17.25">
      <c r="A20" s="945"/>
      <c r="B20" s="1112">
        <v>0.25</v>
      </c>
      <c r="C20" s="1113"/>
      <c r="D20" s="16" t="s">
        <v>1303</v>
      </c>
      <c r="E20" s="308">
        <v>5</v>
      </c>
      <c r="F20" s="309"/>
      <c r="G20" s="311"/>
      <c r="H20" s="310"/>
    </row>
    <row r="21" spans="1:8" ht="17.25">
      <c r="A21" s="945"/>
      <c r="B21" s="949">
        <v>0.29166666666666669</v>
      </c>
      <c r="C21" s="950"/>
      <c r="D21" s="16" t="s">
        <v>1300</v>
      </c>
      <c r="E21" s="308">
        <v>2</v>
      </c>
      <c r="F21" s="945"/>
      <c r="G21" s="965"/>
      <c r="H21" s="947"/>
    </row>
    <row r="22" spans="1:8" ht="17.25">
      <c r="A22" s="945"/>
      <c r="B22" s="949">
        <v>0.22916666666666666</v>
      </c>
      <c r="C22" s="949"/>
      <c r="D22" s="16" t="s">
        <v>1301</v>
      </c>
      <c r="E22" s="308">
        <v>2</v>
      </c>
      <c r="F22" s="945"/>
      <c r="G22" s="965"/>
      <c r="H22" s="947"/>
    </row>
    <row r="23" spans="1:8" ht="17.25">
      <c r="A23" s="945"/>
      <c r="B23" s="949">
        <v>0.29166666666666669</v>
      </c>
      <c r="C23" s="950"/>
      <c r="D23" s="332" t="s">
        <v>1302</v>
      </c>
      <c r="E23" s="308">
        <v>3</v>
      </c>
      <c r="F23" s="944"/>
      <c r="G23" s="944"/>
      <c r="H23" s="944"/>
    </row>
    <row r="24" spans="1:8" ht="17.25" customHeight="1">
      <c r="A24" s="956" t="s">
        <v>1263</v>
      </c>
      <c r="B24" s="957"/>
      <c r="C24" s="957"/>
      <c r="D24" s="958"/>
      <c r="E24" s="962" t="s">
        <v>1262</v>
      </c>
      <c r="F24" s="963"/>
      <c r="G24" s="963"/>
      <c r="H24" s="964"/>
    </row>
    <row r="25" spans="1:8" ht="17.25" customHeight="1">
      <c r="A25" s="959"/>
      <c r="B25" s="960"/>
      <c r="C25" s="960"/>
      <c r="D25" s="961"/>
      <c r="E25" s="959"/>
      <c r="F25" s="960"/>
      <c r="G25" s="960"/>
      <c r="H25" s="961"/>
    </row>
    <row r="26" spans="1:8" ht="17.25" customHeight="1">
      <c r="A26" s="308" t="s">
        <v>10</v>
      </c>
      <c r="B26" s="945" t="s">
        <v>1226</v>
      </c>
      <c r="C26" s="965"/>
      <c r="D26" s="947"/>
      <c r="E26" s="308" t="s">
        <v>11</v>
      </c>
      <c r="F26" s="944" t="s">
        <v>1270</v>
      </c>
      <c r="G26" s="944"/>
      <c r="H26" s="944"/>
    </row>
    <row r="27" spans="1:8" ht="17.25" customHeight="1">
      <c r="A27" s="308" t="s">
        <v>12</v>
      </c>
      <c r="B27" s="945" t="s">
        <v>872</v>
      </c>
      <c r="C27" s="965"/>
      <c r="D27" s="947"/>
      <c r="E27" s="308" t="s">
        <v>14</v>
      </c>
      <c r="F27" s="944" t="s">
        <v>1269</v>
      </c>
      <c r="G27" s="944"/>
      <c r="H27" s="944"/>
    </row>
    <row r="28" spans="1:8" ht="17.25" customHeight="1">
      <c r="A28" s="308" t="s">
        <v>15</v>
      </c>
      <c r="B28" s="945" t="s">
        <v>629</v>
      </c>
      <c r="C28" s="965"/>
      <c r="D28" s="947"/>
      <c r="E28" s="308" t="s">
        <v>16</v>
      </c>
      <c r="F28" s="944" t="s">
        <v>1268</v>
      </c>
      <c r="G28" s="944"/>
      <c r="H28" s="944"/>
    </row>
    <row r="29" spans="1:8" ht="17.25" customHeight="1">
      <c r="A29" s="308" t="s">
        <v>17</v>
      </c>
      <c r="B29" s="945" t="s">
        <v>628</v>
      </c>
      <c r="C29" s="965"/>
      <c r="D29" s="947"/>
      <c r="E29" s="308" t="s">
        <v>18</v>
      </c>
      <c r="F29" s="944" t="s">
        <v>1271</v>
      </c>
      <c r="G29" s="944"/>
      <c r="H29" s="944"/>
    </row>
    <row r="30" spans="1:8" ht="17.25" customHeight="1">
      <c r="A30" s="308" t="s">
        <v>19</v>
      </c>
      <c r="B30" s="945" t="s">
        <v>13</v>
      </c>
      <c r="C30" s="965"/>
      <c r="D30" s="947"/>
      <c r="E30" s="308" t="s">
        <v>20</v>
      </c>
      <c r="F30" s="944" t="s">
        <v>744</v>
      </c>
      <c r="G30" s="944"/>
      <c r="H30" s="944"/>
    </row>
    <row r="31" spans="1:8" ht="17.25" customHeight="1">
      <c r="A31" s="308"/>
      <c r="B31" s="945"/>
      <c r="C31" s="965"/>
      <c r="D31" s="947"/>
      <c r="E31" s="308" t="s">
        <v>21</v>
      </c>
      <c r="F31" s="944" t="s">
        <v>1272</v>
      </c>
      <c r="G31" s="944"/>
      <c r="H31" s="944"/>
    </row>
    <row r="32" spans="1:8" ht="17.25" customHeight="1">
      <c r="A32" s="308"/>
      <c r="B32" s="945"/>
      <c r="C32" s="965"/>
      <c r="D32" s="947"/>
      <c r="E32" s="308" t="s">
        <v>22</v>
      </c>
      <c r="F32" s="944" t="s">
        <v>1166</v>
      </c>
      <c r="G32" s="944"/>
      <c r="H32" s="944"/>
    </row>
    <row r="33" spans="1:8">
      <c r="A33" s="17"/>
      <c r="B33" s="1144"/>
      <c r="C33" s="1145"/>
      <c r="D33" s="1146"/>
      <c r="E33" s="17"/>
      <c r="F33" s="970"/>
      <c r="G33" s="970"/>
      <c r="H33" s="970"/>
    </row>
    <row r="34" spans="1:8" ht="24" customHeight="1">
      <c r="A34" s="1147" t="s">
        <v>24</v>
      </c>
      <c r="B34" s="1148"/>
      <c r="C34" s="1148"/>
      <c r="D34" s="1148"/>
      <c r="E34" s="1148"/>
      <c r="F34" s="1148"/>
      <c r="G34" s="1148"/>
      <c r="H34" s="1149"/>
    </row>
    <row r="35" spans="1:8" ht="20.25" customHeight="1">
      <c r="A35" s="1155"/>
      <c r="B35" s="1156"/>
      <c r="C35" s="1156"/>
      <c r="D35" s="1157"/>
      <c r="E35" s="1086" t="s">
        <v>959</v>
      </c>
      <c r="F35" s="1087"/>
      <c r="G35" s="1087"/>
      <c r="H35" s="1088"/>
    </row>
    <row r="36" spans="1:8" ht="19.5" customHeight="1">
      <c r="A36" s="1135"/>
      <c r="B36" s="1066"/>
      <c r="C36" s="1066"/>
      <c r="D36" s="1067"/>
      <c r="E36" s="1135" t="s">
        <v>1096</v>
      </c>
      <c r="F36" s="1066"/>
      <c r="G36" s="1066"/>
      <c r="H36" s="1067"/>
    </row>
    <row r="37" spans="1:8" ht="16.5" customHeight="1">
      <c r="A37" s="1135"/>
      <c r="B37" s="1066"/>
      <c r="C37" s="1066"/>
      <c r="D37" s="1067"/>
      <c r="E37" s="1135" t="s">
        <v>1265</v>
      </c>
      <c r="F37" s="1066"/>
      <c r="G37" s="1066"/>
      <c r="H37" s="1067"/>
    </row>
    <row r="38" spans="1:8" ht="17.25" customHeight="1">
      <c r="A38" s="1134"/>
      <c r="B38" s="1134"/>
      <c r="C38" s="1134"/>
      <c r="D38" s="1067"/>
      <c r="E38" s="1135" t="s">
        <v>1264</v>
      </c>
      <c r="F38" s="1066"/>
      <c r="G38" s="1066"/>
      <c r="H38" s="1067"/>
    </row>
    <row r="39" spans="1:8" ht="16.5" customHeight="1">
      <c r="A39" s="1134"/>
      <c r="B39" s="1134"/>
      <c r="C39" s="1134"/>
      <c r="D39" s="1067"/>
      <c r="E39" s="1135" t="s">
        <v>1092</v>
      </c>
      <c r="F39" s="1066"/>
      <c r="G39" s="1066"/>
      <c r="H39" s="1067"/>
    </row>
    <row r="40" spans="1:8" ht="17.25" customHeight="1">
      <c r="A40" s="1134"/>
      <c r="B40" s="1134"/>
      <c r="C40" s="1134"/>
      <c r="D40" s="1067"/>
      <c r="E40" s="315" t="s">
        <v>1266</v>
      </c>
      <c r="F40" s="313"/>
      <c r="G40" s="313"/>
      <c r="H40" s="314"/>
    </row>
    <row r="41" spans="1:8" ht="17.25" customHeight="1">
      <c r="A41" s="1134"/>
      <c r="B41" s="1134"/>
      <c r="C41" s="1134"/>
      <c r="D41" s="1067"/>
      <c r="E41" s="338" t="s">
        <v>1304</v>
      </c>
      <c r="F41" s="313"/>
      <c r="G41" s="313"/>
      <c r="H41" s="314"/>
    </row>
    <row r="42" spans="1:8" ht="17.25" customHeight="1">
      <c r="A42" s="1134"/>
      <c r="B42" s="1134"/>
      <c r="C42" s="1134"/>
      <c r="D42" s="1067"/>
      <c r="E42" s="315" t="s">
        <v>1267</v>
      </c>
      <c r="F42" s="313"/>
      <c r="G42" s="313"/>
      <c r="H42" s="314"/>
    </row>
    <row r="43" spans="1:8" ht="17.25" customHeight="1">
      <c r="A43" s="1134"/>
      <c r="B43" s="1134"/>
      <c r="C43" s="1134"/>
      <c r="D43" s="1067"/>
      <c r="E43" s="316"/>
      <c r="F43" s="317"/>
      <c r="G43" s="317"/>
      <c r="H43" s="318"/>
    </row>
    <row r="44" spans="1:8" ht="17.25" customHeight="1">
      <c r="A44" s="1134"/>
      <c r="B44" s="1134"/>
      <c r="C44" s="1134"/>
      <c r="D44" s="1067"/>
      <c r="E44" s="339"/>
      <c r="F44" s="340"/>
      <c r="G44" s="340"/>
      <c r="H44" s="341"/>
    </row>
    <row r="45" spans="1:8" ht="17.25" customHeight="1">
      <c r="A45" s="1134"/>
      <c r="B45" s="1134"/>
      <c r="C45" s="1134"/>
      <c r="D45" s="1067"/>
      <c r="E45" s="1089"/>
      <c r="F45" s="1065"/>
      <c r="G45" s="1065"/>
      <c r="H45" s="1140"/>
    </row>
    <row r="46" spans="1:8" ht="17.25" customHeight="1">
      <c r="A46" s="1134"/>
      <c r="B46" s="1134"/>
      <c r="C46" s="1134"/>
      <c r="D46" s="1067"/>
      <c r="E46" s="1089"/>
      <c r="F46" s="1065"/>
      <c r="G46" s="1065"/>
      <c r="H46" s="1140"/>
    </row>
    <row r="47" spans="1:8" ht="17.25" customHeight="1">
      <c r="A47" s="1134"/>
      <c r="B47" s="1134"/>
      <c r="C47" s="1134"/>
      <c r="D47" s="1067"/>
      <c r="E47" s="1089"/>
      <c r="F47" s="1065"/>
      <c r="G47" s="1065"/>
      <c r="H47" s="1140"/>
    </row>
    <row r="48" spans="1:8" ht="17.25" customHeight="1">
      <c r="A48" s="1046"/>
      <c r="B48" s="1046"/>
      <c r="C48" s="1046"/>
      <c r="D48" s="1047"/>
      <c r="E48" s="1152"/>
      <c r="F48" s="1153"/>
      <c r="G48" s="1153"/>
      <c r="H48" s="1154"/>
    </row>
    <row r="49" spans="1:8">
      <c r="A49" s="975"/>
      <c r="B49" s="1011"/>
      <c r="C49" s="1011"/>
      <c r="D49" s="1012"/>
      <c r="E49" s="1152"/>
      <c r="F49" s="1153"/>
      <c r="G49" s="1153"/>
      <c r="H49" s="1154"/>
    </row>
    <row r="50" spans="1:8">
      <c r="A50" s="1048"/>
      <c r="B50" s="1049"/>
      <c r="C50" s="1049"/>
      <c r="D50" s="1050"/>
      <c r="E50" s="1092"/>
      <c r="F50" s="1093"/>
      <c r="G50" s="1093"/>
      <c r="H50" s="1094"/>
    </row>
    <row r="51" spans="1:8" s="21" customFormat="1" ht="22.5" customHeight="1">
      <c r="A51" s="1014" t="s">
        <v>262</v>
      </c>
      <c r="B51" s="1151"/>
      <c r="C51" s="1151"/>
      <c r="D51" s="1151"/>
      <c r="E51" s="1151"/>
      <c r="F51" s="1151"/>
      <c r="G51" s="69">
        <f>C58+G58</f>
        <v>0</v>
      </c>
      <c r="H51" s="68"/>
    </row>
    <row r="52" spans="1:8" s="59" customFormat="1">
      <c r="A52" s="1007" t="s">
        <v>446</v>
      </c>
      <c r="B52" s="61" t="s">
        <v>253</v>
      </c>
      <c r="C52" s="60" t="s">
        <v>254</v>
      </c>
      <c r="D52" s="60" t="s">
        <v>256</v>
      </c>
      <c r="E52" s="1007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08"/>
      <c r="B53" s="64"/>
      <c r="C53" s="63"/>
      <c r="D53" s="60"/>
      <c r="E53" s="1008"/>
      <c r="F53" s="64"/>
      <c r="G53" s="63"/>
      <c r="H53" s="245"/>
    </row>
    <row r="54" spans="1:8">
      <c r="A54" s="1008"/>
      <c r="B54" s="62"/>
      <c r="C54" s="63"/>
      <c r="D54" s="60"/>
      <c r="E54" s="1008"/>
      <c r="F54" s="64"/>
      <c r="G54" s="63"/>
      <c r="H54" s="246"/>
    </row>
    <row r="55" spans="1:8">
      <c r="A55" s="1008"/>
      <c r="B55" s="62"/>
      <c r="C55" s="63"/>
      <c r="D55" s="60"/>
      <c r="E55" s="1008"/>
      <c r="F55" s="64"/>
      <c r="G55" s="63"/>
      <c r="H55" s="114"/>
    </row>
    <row r="56" spans="1:8">
      <c r="A56" s="1008"/>
      <c r="B56" s="62"/>
      <c r="C56" s="63"/>
      <c r="D56" s="60"/>
      <c r="E56" s="1008"/>
      <c r="F56" s="64"/>
      <c r="G56" s="63"/>
      <c r="H56" s="62"/>
    </row>
    <row r="57" spans="1:8">
      <c r="A57" s="1008"/>
      <c r="B57" s="62"/>
      <c r="C57" s="63"/>
      <c r="D57" s="60"/>
      <c r="E57" s="1008"/>
      <c r="F57" s="62"/>
      <c r="G57" s="63"/>
      <c r="H57" s="62"/>
    </row>
    <row r="58" spans="1:8">
      <c r="A58" s="1009"/>
      <c r="B58" s="65" t="s">
        <v>260</v>
      </c>
      <c r="C58" s="66">
        <f>SUM(C53:C57)</f>
        <v>0</v>
      </c>
      <c r="D58" s="62"/>
      <c r="E58" s="1009"/>
      <c r="F58" s="65" t="s">
        <v>260</v>
      </c>
      <c r="G58" s="67">
        <f>SUM(G53:G57)</f>
        <v>0</v>
      </c>
      <c r="H58" s="62"/>
    </row>
  </sheetData>
  <mergeCells count="85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43:D43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A41:D41"/>
    <mergeCell ref="A42:D42"/>
    <mergeCell ref="A44:D44"/>
    <mergeCell ref="A45:D45"/>
    <mergeCell ref="A46:D46"/>
    <mergeCell ref="E46:H46"/>
    <mergeCell ref="A47:D47"/>
    <mergeCell ref="E47:H47"/>
    <mergeCell ref="A52:A58"/>
    <mergeCell ref="E52:E58"/>
    <mergeCell ref="E49:H49"/>
    <mergeCell ref="E45:H45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H58"/>
  <sheetViews>
    <sheetView topLeftCell="A27" zoomScaleNormal="100" workbookViewId="0">
      <selection activeCell="H58" sqref="H58"/>
    </sheetView>
  </sheetViews>
  <sheetFormatPr defaultRowHeight="16.5"/>
  <cols>
    <col min="1" max="1" width="9" style="325"/>
    <col min="2" max="2" width="10.25" style="325" customWidth="1"/>
    <col min="3" max="3" width="11.375" style="325" customWidth="1"/>
    <col min="4" max="4" width="21.5" style="325" customWidth="1"/>
    <col min="5" max="5" width="10.25" style="325" customWidth="1"/>
    <col min="6" max="6" width="9.875" style="325" bestFit="1" customWidth="1"/>
    <col min="7" max="7" width="18.125" style="325" customWidth="1"/>
    <col min="8" max="8" width="46.5" style="325" customWidth="1"/>
    <col min="9" max="10" width="9" style="325"/>
    <col min="11" max="11" width="9.5" style="325" bestFit="1" customWidth="1"/>
    <col min="12" max="16384" width="9" style="325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323"/>
      <c r="B3" s="323"/>
      <c r="C3" s="323"/>
      <c r="D3" s="323"/>
      <c r="E3" s="323"/>
      <c r="F3" s="323"/>
      <c r="G3" s="942" t="s">
        <v>1274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319" t="s">
        <v>858</v>
      </c>
      <c r="E8" s="319" t="s">
        <v>859</v>
      </c>
      <c r="F8" s="944"/>
      <c r="G8" s="944"/>
      <c r="H8" s="944"/>
    </row>
    <row r="9" spans="1:8" ht="17.25" customHeight="1">
      <c r="A9" s="944"/>
      <c r="B9" s="946">
        <v>0.45833333333333331</v>
      </c>
      <c r="C9" s="947"/>
      <c r="D9" s="8" t="s">
        <v>1275</v>
      </c>
      <c r="E9" s="319">
        <v>3</v>
      </c>
      <c r="F9" s="944"/>
      <c r="G9" s="944"/>
      <c r="H9" s="944"/>
    </row>
    <row r="10" spans="1:8" ht="17.25">
      <c r="A10" s="944"/>
      <c r="B10" s="946"/>
      <c r="C10" s="948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319"/>
      <c r="E12" s="319"/>
      <c r="F12" s="944"/>
      <c r="G12" s="944"/>
      <c r="H12" s="944"/>
    </row>
    <row r="13" spans="1:8" ht="17.25">
      <c r="A13" s="944"/>
      <c r="B13" s="946"/>
      <c r="C13" s="947"/>
      <c r="D13" s="51"/>
      <c r="E13" s="319"/>
      <c r="F13" s="952"/>
      <c r="G13" s="953"/>
      <c r="H13" s="954"/>
    </row>
    <row r="14" spans="1:8" ht="17.25">
      <c r="A14" s="945"/>
      <c r="B14" s="946"/>
      <c r="C14" s="947"/>
      <c r="D14" s="12"/>
      <c r="E14" s="320"/>
      <c r="F14" s="950"/>
      <c r="G14" s="950"/>
      <c r="H14" s="950"/>
    </row>
    <row r="15" spans="1:8" ht="17.25">
      <c r="A15" s="945" t="s">
        <v>9</v>
      </c>
      <c r="B15" s="946">
        <v>0.27083333333333331</v>
      </c>
      <c r="C15" s="948"/>
      <c r="D15" s="12" t="s">
        <v>1276</v>
      </c>
      <c r="E15" s="319">
        <v>4</v>
      </c>
      <c r="F15" s="952"/>
      <c r="G15" s="953"/>
      <c r="H15" s="954"/>
    </row>
    <row r="16" spans="1:8" ht="17.25">
      <c r="A16" s="945"/>
      <c r="B16" s="946"/>
      <c r="C16" s="948"/>
      <c r="D16" s="14"/>
      <c r="E16" s="320"/>
      <c r="F16" s="950"/>
      <c r="G16" s="950"/>
      <c r="H16" s="950"/>
    </row>
    <row r="17" spans="1:8" ht="17.25" customHeight="1">
      <c r="A17" s="945"/>
      <c r="B17" s="946"/>
      <c r="C17" s="948"/>
      <c r="D17" s="324"/>
      <c r="E17" s="319"/>
      <c r="F17" s="944"/>
      <c r="G17" s="944"/>
      <c r="H17" s="944"/>
    </row>
    <row r="18" spans="1:8" ht="17.25">
      <c r="A18" s="945"/>
      <c r="B18" s="949"/>
      <c r="C18" s="949"/>
      <c r="D18" s="324"/>
      <c r="E18" s="319"/>
      <c r="F18" s="944"/>
      <c r="G18" s="944"/>
      <c r="H18" s="944"/>
    </row>
    <row r="19" spans="1:8" ht="17.25">
      <c r="A19" s="945"/>
      <c r="B19" s="949"/>
      <c r="C19" s="950"/>
      <c r="D19" s="16"/>
      <c r="E19" s="319"/>
      <c r="F19" s="944"/>
      <c r="G19" s="944"/>
      <c r="H19" s="944"/>
    </row>
    <row r="20" spans="1:8" ht="17.25">
      <c r="A20" s="945"/>
      <c r="B20" s="1112"/>
      <c r="C20" s="1113"/>
      <c r="D20" s="16"/>
      <c r="E20" s="319"/>
      <c r="F20" s="320"/>
      <c r="G20" s="321"/>
      <c r="H20" s="322"/>
    </row>
    <row r="21" spans="1:8" ht="17.25">
      <c r="A21" s="945"/>
      <c r="B21" s="949"/>
      <c r="C21" s="950"/>
      <c r="D21" s="16"/>
      <c r="E21" s="319"/>
      <c r="F21" s="945"/>
      <c r="G21" s="965"/>
      <c r="H21" s="947"/>
    </row>
    <row r="22" spans="1:8" ht="17.25">
      <c r="A22" s="945"/>
      <c r="B22" s="949"/>
      <c r="C22" s="949"/>
      <c r="D22" s="324"/>
      <c r="E22" s="319"/>
      <c r="F22" s="945"/>
      <c r="G22" s="965"/>
      <c r="H22" s="947"/>
    </row>
    <row r="23" spans="1:8" ht="17.25">
      <c r="A23" s="945"/>
      <c r="B23" s="949"/>
      <c r="C23" s="950"/>
      <c r="D23" s="16"/>
      <c r="E23" s="319"/>
      <c r="F23" s="944"/>
      <c r="G23" s="944"/>
      <c r="H23" s="944"/>
    </row>
    <row r="24" spans="1:8" ht="17.25" customHeight="1">
      <c r="A24" s="956" t="s">
        <v>1289</v>
      </c>
      <c r="B24" s="957"/>
      <c r="C24" s="957"/>
      <c r="D24" s="958"/>
      <c r="E24" s="962" t="s">
        <v>1315</v>
      </c>
      <c r="F24" s="963"/>
      <c r="G24" s="963"/>
      <c r="H24" s="964"/>
    </row>
    <row r="25" spans="1:8" ht="17.25" customHeight="1">
      <c r="A25" s="959"/>
      <c r="B25" s="960"/>
      <c r="C25" s="960"/>
      <c r="D25" s="961"/>
      <c r="E25" s="959"/>
      <c r="F25" s="960"/>
      <c r="G25" s="960"/>
      <c r="H25" s="961"/>
    </row>
    <row r="26" spans="1:8" ht="17.25" customHeight="1">
      <c r="A26" s="319" t="s">
        <v>10</v>
      </c>
      <c r="B26" s="945" t="s">
        <v>1277</v>
      </c>
      <c r="C26" s="965"/>
      <c r="D26" s="947"/>
      <c r="E26" s="319" t="s">
        <v>11</v>
      </c>
      <c r="F26" s="944" t="s">
        <v>1318</v>
      </c>
      <c r="G26" s="944"/>
      <c r="H26" s="944"/>
    </row>
    <row r="27" spans="1:8" ht="17.25" customHeight="1">
      <c r="A27" s="319" t="s">
        <v>12</v>
      </c>
      <c r="B27" s="945" t="s">
        <v>1278</v>
      </c>
      <c r="C27" s="965"/>
      <c r="D27" s="947"/>
      <c r="E27" s="319" t="s">
        <v>14</v>
      </c>
      <c r="F27" s="944" t="s">
        <v>1316</v>
      </c>
      <c r="G27" s="944"/>
      <c r="H27" s="944"/>
    </row>
    <row r="28" spans="1:8" ht="17.25" customHeight="1">
      <c r="A28" s="319" t="s">
        <v>15</v>
      </c>
      <c r="B28" s="945" t="s">
        <v>1279</v>
      </c>
      <c r="C28" s="965"/>
      <c r="D28" s="947"/>
      <c r="E28" s="319" t="s">
        <v>16</v>
      </c>
      <c r="F28" s="944"/>
      <c r="G28" s="944"/>
      <c r="H28" s="944"/>
    </row>
    <row r="29" spans="1:8" ht="17.25" customHeight="1">
      <c r="A29" s="319" t="s">
        <v>17</v>
      </c>
      <c r="B29" s="945" t="s">
        <v>1280</v>
      </c>
      <c r="C29" s="965"/>
      <c r="D29" s="947"/>
      <c r="E29" s="319" t="s">
        <v>18</v>
      </c>
      <c r="F29" s="944"/>
      <c r="G29" s="944"/>
      <c r="H29" s="944"/>
    </row>
    <row r="30" spans="1:8" ht="17.25" customHeight="1">
      <c r="A30" s="319" t="s">
        <v>19</v>
      </c>
      <c r="B30" s="945" t="s">
        <v>1280</v>
      </c>
      <c r="C30" s="965"/>
      <c r="D30" s="947"/>
      <c r="E30" s="319" t="s">
        <v>20</v>
      </c>
      <c r="F30" s="944" t="s">
        <v>744</v>
      </c>
      <c r="G30" s="944"/>
      <c r="H30" s="944"/>
    </row>
    <row r="31" spans="1:8" ht="17.25" customHeight="1">
      <c r="A31" s="319"/>
      <c r="B31" s="945"/>
      <c r="C31" s="965"/>
      <c r="D31" s="947"/>
      <c r="E31" s="319" t="s">
        <v>21</v>
      </c>
      <c r="F31" s="944" t="s">
        <v>1319</v>
      </c>
      <c r="G31" s="944"/>
      <c r="H31" s="944"/>
    </row>
    <row r="32" spans="1:8" ht="17.25" customHeight="1">
      <c r="A32" s="319"/>
      <c r="B32" s="945"/>
      <c r="C32" s="965"/>
      <c r="D32" s="947"/>
      <c r="E32" s="319" t="s">
        <v>22</v>
      </c>
      <c r="F32" s="944" t="s">
        <v>1317</v>
      </c>
      <c r="G32" s="944"/>
      <c r="H32" s="944"/>
    </row>
    <row r="33" spans="1:8">
      <c r="A33" s="17"/>
      <c r="B33" s="1144"/>
      <c r="C33" s="1145"/>
      <c r="D33" s="1146"/>
      <c r="E33" s="17"/>
      <c r="F33" s="970"/>
      <c r="G33" s="970"/>
      <c r="H33" s="970"/>
    </row>
    <row r="34" spans="1:8" ht="24" customHeight="1">
      <c r="A34" s="1147" t="s">
        <v>24</v>
      </c>
      <c r="B34" s="1148"/>
      <c r="C34" s="1148"/>
      <c r="D34" s="1148"/>
      <c r="E34" s="1148"/>
      <c r="F34" s="1148"/>
      <c r="G34" s="1148"/>
      <c r="H34" s="1149"/>
    </row>
    <row r="35" spans="1:8" ht="20.25" customHeight="1">
      <c r="A35" s="1086" t="s">
        <v>1281</v>
      </c>
      <c r="B35" s="1142"/>
      <c r="C35" s="1142"/>
      <c r="D35" s="1143"/>
      <c r="E35" s="1086" t="s">
        <v>1305</v>
      </c>
      <c r="F35" s="1087"/>
      <c r="G35" s="1087"/>
      <c r="H35" s="1088"/>
    </row>
    <row r="36" spans="1:8" ht="19.5" customHeight="1">
      <c r="A36" s="1135" t="s">
        <v>1282</v>
      </c>
      <c r="B36" s="1066"/>
      <c r="C36" s="1066"/>
      <c r="D36" s="1067"/>
      <c r="E36" s="1135" t="s">
        <v>1306</v>
      </c>
      <c r="F36" s="1066"/>
      <c r="G36" s="1066"/>
      <c r="H36" s="1067"/>
    </row>
    <row r="37" spans="1:8" ht="16.5" customHeight="1">
      <c r="A37" s="1126" t="s">
        <v>1284</v>
      </c>
      <c r="B37" s="1119"/>
      <c r="C37" s="1119"/>
      <c r="D37" s="1127"/>
      <c r="E37" s="1135" t="s">
        <v>1307</v>
      </c>
      <c r="F37" s="1066"/>
      <c r="G37" s="1066"/>
      <c r="H37" s="1067"/>
    </row>
    <row r="38" spans="1:8" ht="17.25" customHeight="1">
      <c r="A38" s="1134" t="s">
        <v>1283</v>
      </c>
      <c r="B38" s="1134"/>
      <c r="C38" s="1134"/>
      <c r="D38" s="1067"/>
      <c r="E38" s="1135" t="s">
        <v>1308</v>
      </c>
      <c r="F38" s="1066"/>
      <c r="G38" s="1066"/>
      <c r="H38" s="1067"/>
    </row>
    <row r="39" spans="1:8" ht="16.5" customHeight="1">
      <c r="A39" s="1158" t="s">
        <v>1285</v>
      </c>
      <c r="B39" s="1158"/>
      <c r="C39" s="1158"/>
      <c r="D39" s="1127"/>
      <c r="E39" s="1135"/>
      <c r="F39" s="1066"/>
      <c r="G39" s="1066"/>
      <c r="H39" s="1067"/>
    </row>
    <row r="40" spans="1:8" ht="17.25" customHeight="1">
      <c r="A40" s="1134" t="s">
        <v>1286</v>
      </c>
      <c r="B40" s="1134"/>
      <c r="C40" s="1134"/>
      <c r="D40" s="1067"/>
      <c r="E40" s="337" t="s">
        <v>1309</v>
      </c>
      <c r="F40" s="334"/>
      <c r="G40" s="334"/>
      <c r="H40" s="306"/>
    </row>
    <row r="41" spans="1:8" ht="17.25" customHeight="1">
      <c r="A41" s="1158" t="s">
        <v>1287</v>
      </c>
      <c r="B41" s="1158"/>
      <c r="C41" s="1158"/>
      <c r="D41" s="1127"/>
      <c r="E41" s="338" t="s">
        <v>1313</v>
      </c>
      <c r="F41" s="326"/>
      <c r="G41" s="326"/>
      <c r="H41" s="327"/>
    </row>
    <row r="42" spans="1:8" ht="17.25" customHeight="1">
      <c r="A42" s="1134" t="s">
        <v>1288</v>
      </c>
      <c r="B42" s="1134"/>
      <c r="C42" s="1134"/>
      <c r="D42" s="1067"/>
      <c r="E42" s="328"/>
      <c r="F42" s="326"/>
      <c r="G42" s="326"/>
      <c r="H42" s="327"/>
    </row>
    <row r="43" spans="1:8" ht="17.25" customHeight="1">
      <c r="A43" s="1134"/>
      <c r="B43" s="1134"/>
      <c r="C43" s="1134"/>
      <c r="D43" s="1067"/>
      <c r="E43" s="337" t="s">
        <v>1311</v>
      </c>
      <c r="F43" s="334"/>
      <c r="G43" s="334"/>
      <c r="H43" s="306"/>
    </row>
    <row r="44" spans="1:8" ht="17.25" customHeight="1">
      <c r="A44" s="1134"/>
      <c r="B44" s="1134"/>
      <c r="C44" s="1134"/>
      <c r="D44" s="1067"/>
      <c r="E44" s="1089" t="s">
        <v>1312</v>
      </c>
      <c r="F44" s="1065"/>
      <c r="G44" s="1065"/>
      <c r="H44" s="1140"/>
    </row>
    <row r="45" spans="1:8" ht="17.25" customHeight="1">
      <c r="A45" s="1134"/>
      <c r="B45" s="1134"/>
      <c r="C45" s="1134"/>
      <c r="D45" s="1067"/>
      <c r="E45" s="1089"/>
      <c r="F45" s="1065"/>
      <c r="G45" s="1065"/>
      <c r="H45" s="1140"/>
    </row>
    <row r="46" spans="1:8" ht="17.25" customHeight="1">
      <c r="A46" s="1134" t="s">
        <v>1310</v>
      </c>
      <c r="B46" s="1134"/>
      <c r="C46" s="1134"/>
      <c r="D46" s="1067"/>
      <c r="E46" s="1089"/>
      <c r="F46" s="1065"/>
      <c r="G46" s="1065"/>
      <c r="H46" s="1140"/>
    </row>
    <row r="47" spans="1:8" ht="17.25" customHeight="1">
      <c r="A47" s="1134"/>
      <c r="B47" s="1134"/>
      <c r="C47" s="1134"/>
      <c r="D47" s="1067"/>
      <c r="E47" s="336"/>
      <c r="F47" s="335"/>
      <c r="G47" s="335"/>
      <c r="H47" s="333"/>
    </row>
    <row r="48" spans="1:8" ht="17.25" customHeight="1">
      <c r="A48" s="1046"/>
      <c r="B48" s="1046"/>
      <c r="C48" s="1046"/>
      <c r="D48" s="1047"/>
      <c r="E48" s="1152"/>
      <c r="F48" s="1153"/>
      <c r="G48" s="1153"/>
      <c r="H48" s="1154"/>
    </row>
    <row r="49" spans="1:8">
      <c r="A49" s="975"/>
      <c r="B49" s="1011"/>
      <c r="C49" s="1011"/>
      <c r="D49" s="1012"/>
      <c r="E49" s="1092"/>
      <c r="F49" s="1093"/>
      <c r="G49" s="1093"/>
      <c r="H49" s="1094"/>
    </row>
    <row r="50" spans="1:8">
      <c r="A50" s="1048"/>
      <c r="B50" s="1049"/>
      <c r="C50" s="1049"/>
      <c r="D50" s="1050"/>
    </row>
    <row r="51" spans="1:8" s="21" customFormat="1" ht="22.5" customHeight="1">
      <c r="A51" s="1014" t="s">
        <v>262</v>
      </c>
      <c r="B51" s="1151"/>
      <c r="C51" s="1151"/>
      <c r="D51" s="1151"/>
      <c r="E51" s="1151"/>
      <c r="F51" s="1151"/>
      <c r="G51" s="69">
        <f>C58+G58</f>
        <v>184000</v>
      </c>
      <c r="H51" s="68"/>
    </row>
    <row r="52" spans="1:8" s="59" customFormat="1">
      <c r="A52" s="1007" t="s">
        <v>446</v>
      </c>
      <c r="B52" s="61" t="s">
        <v>253</v>
      </c>
      <c r="C52" s="60" t="s">
        <v>254</v>
      </c>
      <c r="D52" s="60" t="s">
        <v>256</v>
      </c>
      <c r="E52" s="1007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08"/>
      <c r="B53" s="64">
        <v>41262</v>
      </c>
      <c r="C53" s="63">
        <v>184000</v>
      </c>
      <c r="D53" s="60" t="s">
        <v>1314</v>
      </c>
      <c r="E53" s="1008"/>
      <c r="F53" s="64"/>
      <c r="G53" s="63"/>
      <c r="H53" s="245"/>
    </row>
    <row r="54" spans="1:8">
      <c r="A54" s="1008"/>
      <c r="B54" s="62"/>
      <c r="C54" s="63"/>
      <c r="D54" s="60"/>
      <c r="E54" s="1008"/>
      <c r="F54" s="64"/>
      <c r="G54" s="63"/>
      <c r="H54" s="246"/>
    </row>
    <row r="55" spans="1:8">
      <c r="A55" s="1008"/>
      <c r="B55" s="62"/>
      <c r="C55" s="63"/>
      <c r="D55" s="60"/>
      <c r="E55" s="1008"/>
      <c r="F55" s="64"/>
      <c r="G55" s="63"/>
      <c r="H55" s="114"/>
    </row>
    <row r="56" spans="1:8">
      <c r="A56" s="1008"/>
      <c r="B56" s="62"/>
      <c r="C56" s="63"/>
      <c r="D56" s="60"/>
      <c r="E56" s="1008"/>
      <c r="F56" s="64"/>
      <c r="G56" s="63"/>
      <c r="H56" s="62"/>
    </row>
    <row r="57" spans="1:8">
      <c r="A57" s="1008"/>
      <c r="B57" s="62"/>
      <c r="C57" s="63"/>
      <c r="D57" s="60"/>
      <c r="E57" s="1008"/>
      <c r="F57" s="62"/>
      <c r="G57" s="63"/>
      <c r="H57" s="62"/>
    </row>
    <row r="58" spans="1:8">
      <c r="A58" s="1009"/>
      <c r="B58" s="65" t="s">
        <v>260</v>
      </c>
      <c r="C58" s="66">
        <f>SUM(C53:C57)</f>
        <v>184000</v>
      </c>
      <c r="D58" s="62"/>
      <c r="E58" s="1009"/>
      <c r="F58" s="65" t="s">
        <v>260</v>
      </c>
      <c r="G58" s="67">
        <f>SUM(G53:G57)</f>
        <v>0</v>
      </c>
      <c r="H58" s="62"/>
    </row>
  </sheetData>
  <mergeCells count="84">
    <mergeCell ref="A51:F51"/>
    <mergeCell ref="A52:A58"/>
    <mergeCell ref="E52:E58"/>
    <mergeCell ref="A48:D48"/>
    <mergeCell ref="E48:H48"/>
    <mergeCell ref="A49:D49"/>
    <mergeCell ref="A50:D50"/>
    <mergeCell ref="E49:H49"/>
    <mergeCell ref="A47:D47"/>
    <mergeCell ref="E46:H46"/>
    <mergeCell ref="A39:D39"/>
    <mergeCell ref="E39:H39"/>
    <mergeCell ref="A40:D40"/>
    <mergeCell ref="A41:D41"/>
    <mergeCell ref="A42:D42"/>
    <mergeCell ref="A43:D43"/>
    <mergeCell ref="E44:H44"/>
    <mergeCell ref="A44:D44"/>
    <mergeCell ref="A45:D45"/>
    <mergeCell ref="E45:H45"/>
    <mergeCell ref="A46:D46"/>
    <mergeCell ref="A36:D36"/>
    <mergeCell ref="E36:H36"/>
    <mergeCell ref="A37:D37"/>
    <mergeCell ref="E37:H37"/>
    <mergeCell ref="A38:D38"/>
    <mergeCell ref="E38:H3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H58"/>
  <sheetViews>
    <sheetView topLeftCell="A28" zoomScaleNormal="100" workbookViewId="0">
      <selection activeCell="D61" sqref="D61"/>
    </sheetView>
  </sheetViews>
  <sheetFormatPr defaultRowHeight="16.5"/>
  <cols>
    <col min="1" max="1" width="9" style="348"/>
    <col min="2" max="2" width="10.25" style="348" customWidth="1"/>
    <col min="3" max="3" width="11.375" style="348" customWidth="1"/>
    <col min="4" max="4" width="21.5" style="348" customWidth="1"/>
    <col min="5" max="5" width="10.25" style="348" customWidth="1"/>
    <col min="6" max="6" width="9.875" style="348" bestFit="1" customWidth="1"/>
    <col min="7" max="7" width="18.125" style="348" customWidth="1"/>
    <col min="8" max="8" width="46.5" style="348" customWidth="1"/>
    <col min="9" max="10" width="9" style="348"/>
    <col min="11" max="11" width="9.5" style="348" bestFit="1" customWidth="1"/>
    <col min="12" max="16384" width="9" style="348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346"/>
      <c r="B3" s="346"/>
      <c r="C3" s="346"/>
      <c r="D3" s="346"/>
      <c r="E3" s="346"/>
      <c r="F3" s="346"/>
      <c r="G3" s="942" t="s">
        <v>1343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342" t="s">
        <v>858</v>
      </c>
      <c r="E8" s="342" t="s">
        <v>859</v>
      </c>
      <c r="F8" s="944"/>
      <c r="G8" s="944"/>
      <c r="H8" s="944"/>
    </row>
    <row r="9" spans="1:8" ht="17.25" customHeight="1">
      <c r="A9" s="944"/>
      <c r="B9" s="946">
        <v>0.5</v>
      </c>
      <c r="C9" s="947"/>
      <c r="D9" s="8" t="s">
        <v>1324</v>
      </c>
      <c r="E9" s="342">
        <v>5</v>
      </c>
      <c r="F9" s="944"/>
      <c r="G9" s="944"/>
      <c r="H9" s="944"/>
    </row>
    <row r="10" spans="1:8" ht="17.25">
      <c r="A10" s="944"/>
      <c r="B10" s="946">
        <v>0.5</v>
      </c>
      <c r="C10" s="948"/>
      <c r="D10" s="8" t="s">
        <v>1323</v>
      </c>
      <c r="E10" s="9">
        <v>4</v>
      </c>
      <c r="F10" s="944"/>
      <c r="G10" s="944"/>
      <c r="H10" s="944"/>
    </row>
    <row r="11" spans="1:8" ht="17.25">
      <c r="A11" s="944"/>
      <c r="B11" s="946">
        <v>0.52083333333333337</v>
      </c>
      <c r="C11" s="948"/>
      <c r="D11" s="131" t="s">
        <v>1322</v>
      </c>
      <c r="E11" s="9">
        <v>2</v>
      </c>
      <c r="F11" s="944"/>
      <c r="G11" s="944"/>
      <c r="H11" s="944"/>
    </row>
    <row r="12" spans="1:8" ht="17.25">
      <c r="A12" s="944"/>
      <c r="B12" s="946">
        <v>0.52083333333333337</v>
      </c>
      <c r="C12" s="948"/>
      <c r="D12" s="342" t="s">
        <v>1321</v>
      </c>
      <c r="E12" s="342">
        <v>3</v>
      </c>
      <c r="F12" s="944"/>
      <c r="G12" s="944"/>
      <c r="H12" s="944"/>
    </row>
    <row r="13" spans="1:8" ht="17.25">
      <c r="A13" s="944"/>
      <c r="B13" s="946">
        <v>0.5</v>
      </c>
      <c r="C13" s="947"/>
      <c r="D13" s="51" t="s">
        <v>1320</v>
      </c>
      <c r="E13" s="342">
        <v>2</v>
      </c>
      <c r="F13" s="952"/>
      <c r="G13" s="953"/>
      <c r="H13" s="954"/>
    </row>
    <row r="14" spans="1:8" ht="17.25">
      <c r="A14" s="945"/>
      <c r="B14" s="946"/>
      <c r="C14" s="947"/>
      <c r="D14" s="12"/>
      <c r="E14" s="343"/>
      <c r="F14" s="950"/>
      <c r="G14" s="950"/>
      <c r="H14" s="950"/>
    </row>
    <row r="15" spans="1:8" ht="17.25">
      <c r="A15" s="945" t="s">
        <v>9</v>
      </c>
      <c r="B15" s="946">
        <v>0.29166666666666669</v>
      </c>
      <c r="C15" s="948"/>
      <c r="D15" s="12" t="s">
        <v>1327</v>
      </c>
      <c r="E15" s="342">
        <v>8</v>
      </c>
      <c r="F15" s="952"/>
      <c r="G15" s="953"/>
      <c r="H15" s="954"/>
    </row>
    <row r="16" spans="1:8" ht="17.25">
      <c r="A16" s="945"/>
      <c r="B16" s="946">
        <v>0.33333333333333331</v>
      </c>
      <c r="C16" s="948"/>
      <c r="D16" s="14" t="s">
        <v>1326</v>
      </c>
      <c r="E16" s="343">
        <v>2</v>
      </c>
      <c r="F16" s="950"/>
      <c r="G16" s="950"/>
      <c r="H16" s="950"/>
    </row>
    <row r="17" spans="1:8" ht="17.25" customHeight="1">
      <c r="A17" s="945"/>
      <c r="B17" s="946">
        <v>0.3125</v>
      </c>
      <c r="C17" s="948"/>
      <c r="D17" s="347" t="s">
        <v>1325</v>
      </c>
      <c r="E17" s="342">
        <v>4</v>
      </c>
      <c r="F17" s="944"/>
      <c r="G17" s="944"/>
      <c r="H17" s="944"/>
    </row>
    <row r="18" spans="1:8" ht="17.25">
      <c r="A18" s="945"/>
      <c r="B18" s="949"/>
      <c r="C18" s="949"/>
      <c r="D18" s="347"/>
      <c r="E18" s="342"/>
      <c r="F18" s="944"/>
      <c r="G18" s="944"/>
      <c r="H18" s="944"/>
    </row>
    <row r="19" spans="1:8" ht="17.25">
      <c r="A19" s="945"/>
      <c r="B19" s="949"/>
      <c r="C19" s="950"/>
      <c r="D19" s="16"/>
      <c r="E19" s="342"/>
      <c r="F19" s="944"/>
      <c r="G19" s="944"/>
      <c r="H19" s="944"/>
    </row>
    <row r="20" spans="1:8" ht="17.25">
      <c r="A20" s="945"/>
      <c r="B20" s="1112"/>
      <c r="C20" s="1113"/>
      <c r="D20" s="16"/>
      <c r="E20" s="342"/>
      <c r="F20" s="343"/>
      <c r="G20" s="344"/>
      <c r="H20" s="345"/>
    </row>
    <row r="21" spans="1:8" ht="17.25">
      <c r="A21" s="945"/>
      <c r="B21" s="949"/>
      <c r="C21" s="950"/>
      <c r="D21" s="16"/>
      <c r="E21" s="342"/>
      <c r="F21" s="945"/>
      <c r="G21" s="965"/>
      <c r="H21" s="947"/>
    </row>
    <row r="22" spans="1:8" ht="17.25">
      <c r="A22" s="945"/>
      <c r="B22" s="949"/>
      <c r="C22" s="949"/>
      <c r="D22" s="347"/>
      <c r="E22" s="342"/>
      <c r="F22" s="945"/>
      <c r="G22" s="965"/>
      <c r="H22" s="947"/>
    </row>
    <row r="23" spans="1:8" ht="17.25">
      <c r="A23" s="945"/>
      <c r="B23" s="949"/>
      <c r="C23" s="950"/>
      <c r="D23" s="16"/>
      <c r="E23" s="342"/>
      <c r="F23" s="944"/>
      <c r="G23" s="944"/>
      <c r="H23" s="944"/>
    </row>
    <row r="24" spans="1:8" ht="17.25" customHeight="1">
      <c r="A24" s="956" t="s">
        <v>1328</v>
      </c>
      <c r="B24" s="957"/>
      <c r="C24" s="957"/>
      <c r="D24" s="958"/>
      <c r="E24" s="962" t="s">
        <v>1344</v>
      </c>
      <c r="F24" s="963"/>
      <c r="G24" s="963"/>
      <c r="H24" s="964"/>
    </row>
    <row r="25" spans="1:8" ht="17.25" customHeight="1">
      <c r="A25" s="959"/>
      <c r="B25" s="960"/>
      <c r="C25" s="960"/>
      <c r="D25" s="961"/>
      <c r="E25" s="959"/>
      <c r="F25" s="960"/>
      <c r="G25" s="960"/>
      <c r="H25" s="961"/>
    </row>
    <row r="26" spans="1:8" ht="17.25" customHeight="1">
      <c r="A26" s="342" t="s">
        <v>10</v>
      </c>
      <c r="B26" s="945" t="s">
        <v>1331</v>
      </c>
      <c r="C26" s="965"/>
      <c r="D26" s="947"/>
      <c r="E26" s="342" t="s">
        <v>11</v>
      </c>
      <c r="F26" s="944" t="s">
        <v>1345</v>
      </c>
      <c r="G26" s="944"/>
      <c r="H26" s="944"/>
    </row>
    <row r="27" spans="1:8" ht="17.25" customHeight="1">
      <c r="A27" s="342" t="s">
        <v>12</v>
      </c>
      <c r="B27" s="945" t="s">
        <v>1332</v>
      </c>
      <c r="C27" s="965"/>
      <c r="D27" s="947"/>
      <c r="E27" s="342" t="s">
        <v>14</v>
      </c>
      <c r="F27" s="944" t="s">
        <v>1346</v>
      </c>
      <c r="G27" s="944"/>
      <c r="H27" s="944"/>
    </row>
    <row r="28" spans="1:8" ht="17.25" customHeight="1">
      <c r="A28" s="342" t="s">
        <v>15</v>
      </c>
      <c r="B28" s="945" t="s">
        <v>629</v>
      </c>
      <c r="C28" s="965"/>
      <c r="D28" s="947"/>
      <c r="E28" s="342" t="s">
        <v>16</v>
      </c>
      <c r="F28" s="944"/>
      <c r="G28" s="944"/>
      <c r="H28" s="944"/>
    </row>
    <row r="29" spans="1:8" ht="17.25" customHeight="1">
      <c r="A29" s="342" t="s">
        <v>17</v>
      </c>
      <c r="B29" s="945" t="s">
        <v>1329</v>
      </c>
      <c r="C29" s="965"/>
      <c r="D29" s="947"/>
      <c r="E29" s="342" t="s">
        <v>18</v>
      </c>
      <c r="F29" s="944" t="s">
        <v>1347</v>
      </c>
      <c r="G29" s="944"/>
      <c r="H29" s="944"/>
    </row>
    <row r="30" spans="1:8" ht="17.25" customHeight="1">
      <c r="A30" s="342" t="s">
        <v>19</v>
      </c>
      <c r="B30" s="945" t="s">
        <v>1330</v>
      </c>
      <c r="C30" s="965"/>
      <c r="D30" s="947"/>
      <c r="E30" s="342" t="s">
        <v>20</v>
      </c>
      <c r="F30" s="944" t="s">
        <v>744</v>
      </c>
      <c r="G30" s="944"/>
      <c r="H30" s="944"/>
    </row>
    <row r="31" spans="1:8" ht="17.25" customHeight="1">
      <c r="A31" s="342"/>
      <c r="B31" s="945"/>
      <c r="C31" s="965"/>
      <c r="D31" s="947"/>
      <c r="E31" s="342" t="s">
        <v>21</v>
      </c>
      <c r="F31" s="944" t="s">
        <v>1348</v>
      </c>
      <c r="G31" s="944"/>
      <c r="H31" s="944"/>
    </row>
    <row r="32" spans="1:8" ht="17.25" customHeight="1">
      <c r="A32" s="342"/>
      <c r="B32" s="945"/>
      <c r="C32" s="965"/>
      <c r="D32" s="947"/>
      <c r="E32" s="342" t="s">
        <v>22</v>
      </c>
      <c r="F32" s="944" t="s">
        <v>1349</v>
      </c>
      <c r="G32" s="944"/>
      <c r="H32" s="944"/>
    </row>
    <row r="33" spans="1:8">
      <c r="A33" s="17"/>
      <c r="B33" s="1144"/>
      <c r="C33" s="1145"/>
      <c r="D33" s="1146"/>
      <c r="E33" s="17"/>
      <c r="F33" s="970"/>
      <c r="G33" s="970"/>
      <c r="H33" s="970"/>
    </row>
    <row r="34" spans="1:8" ht="24" customHeight="1">
      <c r="A34" s="1147" t="s">
        <v>24</v>
      </c>
      <c r="B34" s="1148"/>
      <c r="C34" s="1148"/>
      <c r="D34" s="1148"/>
      <c r="E34" s="1148"/>
      <c r="F34" s="1148"/>
      <c r="G34" s="1148"/>
      <c r="H34" s="1149"/>
    </row>
    <row r="35" spans="1:8" ht="20.25" customHeight="1">
      <c r="A35" s="1086" t="s">
        <v>1333</v>
      </c>
      <c r="B35" s="1142"/>
      <c r="C35" s="1142"/>
      <c r="D35" s="1143"/>
      <c r="E35" s="1086" t="s">
        <v>1350</v>
      </c>
      <c r="F35" s="1087"/>
      <c r="G35" s="1087"/>
      <c r="H35" s="1088"/>
    </row>
    <row r="36" spans="1:8" ht="19.5" customHeight="1">
      <c r="A36" s="1134" t="s">
        <v>1334</v>
      </c>
      <c r="B36" s="1134"/>
      <c r="C36" s="1134"/>
      <c r="D36" s="1067"/>
      <c r="E36" s="1135" t="s">
        <v>1351</v>
      </c>
      <c r="F36" s="1066"/>
      <c r="G36" s="1066"/>
      <c r="H36" s="1067"/>
    </row>
    <row r="37" spans="1:8" ht="16.5" customHeight="1">
      <c r="A37" s="1134" t="s">
        <v>1335</v>
      </c>
      <c r="B37" s="1134"/>
      <c r="C37" s="1134"/>
      <c r="D37" s="1067"/>
      <c r="E37" s="1135" t="s">
        <v>1352</v>
      </c>
      <c r="F37" s="1066"/>
      <c r="G37" s="1066"/>
      <c r="H37" s="1067"/>
    </row>
    <row r="38" spans="1:8" ht="17.25" customHeight="1">
      <c r="A38" s="1134" t="s">
        <v>1336</v>
      </c>
      <c r="B38" s="1134"/>
      <c r="C38" s="1134"/>
      <c r="D38" s="1067"/>
      <c r="E38" s="1135" t="s">
        <v>1353</v>
      </c>
      <c r="F38" s="1066"/>
      <c r="G38" s="1066"/>
      <c r="H38" s="1067"/>
    </row>
    <row r="39" spans="1:8" ht="16.5" customHeight="1">
      <c r="A39" s="1134" t="s">
        <v>1337</v>
      </c>
      <c r="B39" s="1134"/>
      <c r="C39" s="1134"/>
      <c r="D39" s="1067"/>
      <c r="E39" s="1135" t="s">
        <v>1354</v>
      </c>
      <c r="F39" s="1066"/>
      <c r="G39" s="1066"/>
      <c r="H39" s="1067"/>
    </row>
    <row r="40" spans="1:8" ht="17.25" customHeight="1">
      <c r="A40" s="1158" t="s">
        <v>1338</v>
      </c>
      <c r="B40" s="1158"/>
      <c r="C40" s="1158"/>
      <c r="D40" s="1127"/>
      <c r="E40" s="1159" t="s">
        <v>1355</v>
      </c>
      <c r="F40" s="1160"/>
      <c r="G40" s="1160"/>
      <c r="H40" s="1161"/>
    </row>
    <row r="41" spans="1:8" ht="17.25" customHeight="1">
      <c r="A41" s="1134" t="s">
        <v>1341</v>
      </c>
      <c r="B41" s="1134"/>
      <c r="C41" s="1134"/>
      <c r="D41" s="1067"/>
      <c r="E41" s="1162" t="s">
        <v>1357</v>
      </c>
      <c r="F41" s="1163"/>
      <c r="G41" s="1163"/>
      <c r="H41" s="1047"/>
    </row>
    <row r="42" spans="1:8" ht="17.25" customHeight="1">
      <c r="A42" s="1134" t="s">
        <v>1339</v>
      </c>
      <c r="B42" s="1134"/>
      <c r="C42" s="1134"/>
      <c r="D42" s="1067"/>
      <c r="E42" s="1162" t="s">
        <v>1358</v>
      </c>
      <c r="F42" s="1163"/>
      <c r="G42" s="1163"/>
      <c r="H42" s="1047"/>
    </row>
    <row r="43" spans="1:8" ht="17.25" customHeight="1">
      <c r="A43" s="1134" t="s">
        <v>1340</v>
      </c>
      <c r="B43" s="1134"/>
      <c r="C43" s="1134"/>
      <c r="D43" s="1067"/>
      <c r="E43" s="1162" t="s">
        <v>1359</v>
      </c>
      <c r="F43" s="1163"/>
      <c r="G43" s="1163"/>
      <c r="H43" s="1047"/>
    </row>
    <row r="44" spans="1:8" ht="17.25" customHeight="1">
      <c r="A44" s="1134" t="s">
        <v>1342</v>
      </c>
      <c r="B44" s="1134"/>
      <c r="C44" s="1134"/>
      <c r="D44" s="1067"/>
      <c r="E44" s="1162" t="s">
        <v>1360</v>
      </c>
      <c r="F44" s="1163"/>
      <c r="G44" s="1163"/>
      <c r="H44" s="1047"/>
    </row>
    <row r="45" spans="1:8" ht="17.25" customHeight="1">
      <c r="A45" s="1134"/>
      <c r="B45" s="1134"/>
      <c r="C45" s="1134"/>
      <c r="D45" s="1067"/>
      <c r="E45" s="1089" t="s">
        <v>1356</v>
      </c>
      <c r="F45" s="1065"/>
      <c r="G45" s="1065"/>
      <c r="H45" s="1140"/>
    </row>
    <row r="46" spans="1:8" ht="17.25" customHeight="1">
      <c r="A46" s="1134" t="s">
        <v>1132</v>
      </c>
      <c r="B46" s="1134"/>
      <c r="C46" s="1134"/>
      <c r="D46" s="1067"/>
      <c r="E46" s="1089" t="s">
        <v>1361</v>
      </c>
      <c r="F46" s="1065"/>
      <c r="G46" s="1065"/>
      <c r="H46" s="1140"/>
    </row>
    <row r="47" spans="1:8" ht="17.25" customHeight="1">
      <c r="A47" s="1134"/>
      <c r="B47" s="1134"/>
      <c r="C47" s="1134"/>
      <c r="D47" s="1067"/>
      <c r="E47" s="1089" t="s">
        <v>1363</v>
      </c>
      <c r="F47" s="1065"/>
      <c r="G47" s="1065"/>
      <c r="H47" s="1140"/>
    </row>
    <row r="48" spans="1:8" ht="17.25" customHeight="1">
      <c r="A48" s="1046"/>
      <c r="B48" s="1046"/>
      <c r="C48" s="1046"/>
      <c r="D48" s="1047"/>
      <c r="E48" s="350" t="s">
        <v>1362</v>
      </c>
      <c r="F48" s="351"/>
      <c r="G48" s="351"/>
      <c r="H48" s="349"/>
    </row>
    <row r="49" spans="1:8">
      <c r="A49" s="975"/>
      <c r="B49" s="1011"/>
      <c r="C49" s="1011"/>
      <c r="D49" s="1012"/>
      <c r="E49" s="1089" t="s">
        <v>1364</v>
      </c>
      <c r="F49" s="1065"/>
      <c r="G49" s="1065"/>
      <c r="H49" s="1140"/>
    </row>
    <row r="50" spans="1:8">
      <c r="A50" s="1048"/>
      <c r="B50" s="1049"/>
      <c r="C50" s="1049"/>
      <c r="D50" s="1050"/>
      <c r="E50" s="362"/>
      <c r="F50" s="362"/>
      <c r="G50" s="362"/>
      <c r="H50" s="363"/>
    </row>
    <row r="51" spans="1:8" s="21" customFormat="1" ht="22.5" customHeight="1">
      <c r="A51" s="1014" t="s">
        <v>262</v>
      </c>
      <c r="B51" s="1151"/>
      <c r="C51" s="1151"/>
      <c r="D51" s="1151"/>
      <c r="E51" s="1151"/>
      <c r="F51" s="1151"/>
      <c r="G51" s="69">
        <f>C58+G58</f>
        <v>0</v>
      </c>
      <c r="H51" s="68"/>
    </row>
    <row r="52" spans="1:8" s="59" customFormat="1">
      <c r="A52" s="1007" t="s">
        <v>446</v>
      </c>
      <c r="B52" s="61" t="s">
        <v>253</v>
      </c>
      <c r="C52" s="60" t="s">
        <v>254</v>
      </c>
      <c r="D52" s="60" t="s">
        <v>256</v>
      </c>
      <c r="E52" s="1007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08"/>
      <c r="B53" s="64"/>
      <c r="C53" s="63"/>
      <c r="D53" s="60"/>
      <c r="E53" s="1008"/>
      <c r="F53" s="64"/>
      <c r="G53" s="63"/>
      <c r="H53" s="245"/>
    </row>
    <row r="54" spans="1:8">
      <c r="A54" s="1008"/>
      <c r="B54" s="62"/>
      <c r="C54" s="63"/>
      <c r="D54" s="60"/>
      <c r="E54" s="1008"/>
      <c r="F54" s="64"/>
      <c r="G54" s="63"/>
      <c r="H54" s="246"/>
    </row>
    <row r="55" spans="1:8">
      <c r="A55" s="1008"/>
      <c r="B55" s="62"/>
      <c r="C55" s="63"/>
      <c r="D55" s="60"/>
      <c r="E55" s="1008"/>
      <c r="F55" s="64"/>
      <c r="G55" s="63"/>
      <c r="H55" s="114"/>
    </row>
    <row r="56" spans="1:8">
      <c r="A56" s="1008"/>
      <c r="B56" s="62"/>
      <c r="C56" s="63"/>
      <c r="D56" s="60"/>
      <c r="E56" s="1008"/>
      <c r="F56" s="64"/>
      <c r="G56" s="63"/>
      <c r="H56" s="62"/>
    </row>
    <row r="57" spans="1:8">
      <c r="A57" s="1008"/>
      <c r="B57" s="62"/>
      <c r="C57" s="63"/>
      <c r="D57" s="60"/>
      <c r="E57" s="1008"/>
      <c r="F57" s="62"/>
      <c r="G57" s="63"/>
      <c r="H57" s="62"/>
    </row>
    <row r="58" spans="1:8">
      <c r="A58" s="1009"/>
      <c r="B58" s="65" t="s">
        <v>260</v>
      </c>
      <c r="C58" s="66">
        <f>SUM(C53:C57)</f>
        <v>0</v>
      </c>
      <c r="D58" s="62"/>
      <c r="E58" s="1009"/>
      <c r="F58" s="65" t="s">
        <v>260</v>
      </c>
      <c r="G58" s="67">
        <f>SUM(G53:G57)</f>
        <v>0</v>
      </c>
      <c r="H58" s="62"/>
    </row>
  </sheetData>
  <mergeCells count="88">
    <mergeCell ref="A51:F51"/>
    <mergeCell ref="A52:A58"/>
    <mergeCell ref="E52:E58"/>
    <mergeCell ref="A47:D47"/>
    <mergeCell ref="A48:D48"/>
    <mergeCell ref="A49:D49"/>
    <mergeCell ref="E49:H49"/>
    <mergeCell ref="A50:D50"/>
    <mergeCell ref="E47:H47"/>
    <mergeCell ref="A44:D44"/>
    <mergeCell ref="E44:H44"/>
    <mergeCell ref="A45:D45"/>
    <mergeCell ref="E45:H45"/>
    <mergeCell ref="A46:D46"/>
    <mergeCell ref="E46:H46"/>
    <mergeCell ref="A43:D43"/>
    <mergeCell ref="A36:D36"/>
    <mergeCell ref="E36:H36"/>
    <mergeCell ref="A37:D37"/>
    <mergeCell ref="E37:H37"/>
    <mergeCell ref="A38:D38"/>
    <mergeCell ref="E38:H38"/>
    <mergeCell ref="E40:H40"/>
    <mergeCell ref="E41:H41"/>
    <mergeCell ref="E42:H42"/>
    <mergeCell ref="E43:H43"/>
    <mergeCell ref="A39:D39"/>
    <mergeCell ref="E39:H39"/>
    <mergeCell ref="A40:D40"/>
    <mergeCell ref="A41:D41"/>
    <mergeCell ref="A42:D42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9"/>
  <dimension ref="A1:H59"/>
  <sheetViews>
    <sheetView topLeftCell="A25" zoomScaleNormal="100" workbookViewId="0">
      <selection activeCell="D58" sqref="D58"/>
    </sheetView>
  </sheetViews>
  <sheetFormatPr defaultRowHeight="16.5"/>
  <cols>
    <col min="1" max="1" width="9" style="358"/>
    <col min="2" max="2" width="10.25" style="358" customWidth="1"/>
    <col min="3" max="3" width="11.375" style="358" customWidth="1"/>
    <col min="4" max="4" width="21.5" style="358" customWidth="1"/>
    <col min="5" max="5" width="10.25" style="358" customWidth="1"/>
    <col min="6" max="6" width="9.875" style="358" bestFit="1" customWidth="1"/>
    <col min="7" max="7" width="18.125" style="358" customWidth="1"/>
    <col min="8" max="8" width="46.5" style="358" customWidth="1"/>
    <col min="9" max="10" width="9" style="358"/>
    <col min="11" max="11" width="9.5" style="358" bestFit="1" customWidth="1"/>
    <col min="12" max="16384" width="9" style="358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352"/>
      <c r="B3" s="352"/>
      <c r="C3" s="352"/>
      <c r="D3" s="352"/>
      <c r="E3" s="352"/>
      <c r="F3" s="352"/>
      <c r="G3" s="942" t="s">
        <v>1365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353" t="s">
        <v>858</v>
      </c>
      <c r="E8" s="353" t="s">
        <v>859</v>
      </c>
      <c r="F8" s="944"/>
      <c r="G8" s="944"/>
      <c r="H8" s="944"/>
    </row>
    <row r="9" spans="1:8" ht="17.25" customHeight="1">
      <c r="A9" s="944"/>
      <c r="B9" s="946">
        <v>0.5</v>
      </c>
      <c r="C9" s="947"/>
      <c r="D9" s="8" t="s">
        <v>1371</v>
      </c>
      <c r="E9" s="353">
        <v>2</v>
      </c>
      <c r="F9" s="944"/>
      <c r="G9" s="944"/>
      <c r="H9" s="944"/>
    </row>
    <row r="10" spans="1:8" ht="17.25">
      <c r="A10" s="944"/>
      <c r="B10" s="946">
        <v>0.54166666666666663</v>
      </c>
      <c r="C10" s="948"/>
      <c r="D10" s="8" t="s">
        <v>1370</v>
      </c>
      <c r="E10" s="9">
        <v>2</v>
      </c>
      <c r="F10" s="944"/>
      <c r="G10" s="944"/>
      <c r="H10" s="944"/>
    </row>
    <row r="11" spans="1:8" ht="17.25">
      <c r="A11" s="944"/>
      <c r="B11" s="946">
        <v>0.58333333333333337</v>
      </c>
      <c r="C11" s="948"/>
      <c r="D11" s="131" t="s">
        <v>1369</v>
      </c>
      <c r="E11" s="9">
        <v>3</v>
      </c>
      <c r="F11" s="944"/>
      <c r="G11" s="944"/>
      <c r="H11" s="944"/>
    </row>
    <row r="12" spans="1:8" ht="17.25">
      <c r="A12" s="944"/>
      <c r="B12" s="946">
        <v>0.5</v>
      </c>
      <c r="C12" s="948"/>
      <c r="D12" s="353" t="s">
        <v>1368</v>
      </c>
      <c r="E12" s="353">
        <v>4</v>
      </c>
      <c r="F12" s="944"/>
      <c r="G12" s="944"/>
      <c r="H12" s="944"/>
    </row>
    <row r="13" spans="1:8" ht="17.25">
      <c r="A13" s="944"/>
      <c r="B13" s="946">
        <v>0.20833333333333334</v>
      </c>
      <c r="C13" s="947"/>
      <c r="D13" s="51" t="s">
        <v>1367</v>
      </c>
      <c r="E13" s="353">
        <v>8</v>
      </c>
      <c r="F13" s="952"/>
      <c r="G13" s="953"/>
      <c r="H13" s="954"/>
    </row>
    <row r="14" spans="1:8" ht="17.25">
      <c r="A14" s="945"/>
      <c r="B14" s="946">
        <v>0.22222222222222221</v>
      </c>
      <c r="C14" s="947"/>
      <c r="D14" s="12" t="s">
        <v>1366</v>
      </c>
      <c r="E14" s="354">
        <v>3</v>
      </c>
      <c r="F14" s="950"/>
      <c r="G14" s="950"/>
      <c r="H14" s="950"/>
    </row>
    <row r="15" spans="1:8" ht="17.25">
      <c r="A15" s="945" t="s">
        <v>9</v>
      </c>
      <c r="B15" s="946">
        <v>0.25</v>
      </c>
      <c r="C15" s="948"/>
      <c r="D15" s="12" t="s">
        <v>1380</v>
      </c>
      <c r="E15" s="353">
        <v>9</v>
      </c>
      <c r="F15" s="952"/>
      <c r="G15" s="953"/>
      <c r="H15" s="954"/>
    </row>
    <row r="16" spans="1:8" s="365" customFormat="1" ht="17.25">
      <c r="A16" s="945"/>
      <c r="B16" s="946">
        <v>0.25</v>
      </c>
      <c r="C16" s="948"/>
      <c r="D16" s="12" t="s">
        <v>1393</v>
      </c>
      <c r="E16" s="364">
        <v>4</v>
      </c>
      <c r="F16" s="952" t="s">
        <v>1394</v>
      </c>
      <c r="G16" s="953"/>
      <c r="H16" s="954"/>
    </row>
    <row r="17" spans="1:8" ht="17.25">
      <c r="A17" s="945"/>
      <c r="B17" s="946">
        <v>0.29166666666666669</v>
      </c>
      <c r="C17" s="948"/>
      <c r="D17" s="14" t="s">
        <v>1379</v>
      </c>
      <c r="E17" s="354">
        <v>10</v>
      </c>
      <c r="F17" s="950"/>
      <c r="G17" s="950"/>
      <c r="H17" s="950"/>
    </row>
    <row r="18" spans="1:8" ht="17.25" customHeight="1">
      <c r="A18" s="945"/>
      <c r="B18" s="946">
        <v>0.29166666666666669</v>
      </c>
      <c r="C18" s="948"/>
      <c r="D18" s="356" t="s">
        <v>1378</v>
      </c>
      <c r="E18" s="353">
        <v>6</v>
      </c>
      <c r="F18" s="944"/>
      <c r="G18" s="944"/>
      <c r="H18" s="944"/>
    </row>
    <row r="19" spans="1:8" ht="17.25">
      <c r="A19" s="945"/>
      <c r="B19" s="949">
        <v>0.25</v>
      </c>
      <c r="C19" s="949"/>
      <c r="D19" s="356" t="s">
        <v>1377</v>
      </c>
      <c r="E19" s="353">
        <v>4</v>
      </c>
      <c r="F19" s="944"/>
      <c r="G19" s="944"/>
      <c r="H19" s="944"/>
    </row>
    <row r="20" spans="1:8" ht="17.25">
      <c r="A20" s="945"/>
      <c r="B20" s="949">
        <v>0.25</v>
      </c>
      <c r="C20" s="950"/>
      <c r="D20" s="16" t="s">
        <v>1376</v>
      </c>
      <c r="E20" s="353" t="s">
        <v>1381</v>
      </c>
      <c r="F20" s="944"/>
      <c r="G20" s="944"/>
      <c r="H20" s="944"/>
    </row>
    <row r="21" spans="1:8" ht="17.25">
      <c r="A21" s="945"/>
      <c r="B21" s="1112">
        <v>0.25</v>
      </c>
      <c r="C21" s="1113"/>
      <c r="D21" s="16" t="s">
        <v>1375</v>
      </c>
      <c r="E21" s="353" t="s">
        <v>1382</v>
      </c>
      <c r="F21" s="354"/>
      <c r="G21" s="357"/>
      <c r="H21" s="355"/>
    </row>
    <row r="22" spans="1:8" ht="17.25">
      <c r="A22" s="945"/>
      <c r="B22" s="949">
        <v>0.3125</v>
      </c>
      <c r="C22" s="950"/>
      <c r="D22" s="16" t="s">
        <v>1374</v>
      </c>
      <c r="E22" s="353">
        <v>4</v>
      </c>
      <c r="F22" s="945"/>
      <c r="G22" s="965"/>
      <c r="H22" s="947"/>
    </row>
    <row r="23" spans="1:8" ht="17.25">
      <c r="A23" s="945"/>
      <c r="B23" s="949">
        <v>0.27083333333333331</v>
      </c>
      <c r="C23" s="949"/>
      <c r="D23" s="356" t="s">
        <v>1373</v>
      </c>
      <c r="E23" s="353">
        <v>2</v>
      </c>
      <c r="F23" s="945"/>
      <c r="G23" s="965"/>
      <c r="H23" s="947"/>
    </row>
    <row r="24" spans="1:8" ht="17.25">
      <c r="A24" s="945"/>
      <c r="B24" s="949">
        <v>0.3125</v>
      </c>
      <c r="C24" s="950"/>
      <c r="D24" s="16" t="s">
        <v>1372</v>
      </c>
      <c r="E24" s="353">
        <v>4</v>
      </c>
      <c r="F24" s="944"/>
      <c r="G24" s="944"/>
      <c r="H24" s="944"/>
    </row>
    <row r="25" spans="1:8" ht="17.25" customHeight="1">
      <c r="A25" s="956" t="s">
        <v>1383</v>
      </c>
      <c r="B25" s="957"/>
      <c r="C25" s="957"/>
      <c r="D25" s="958"/>
      <c r="E25" s="962" t="s">
        <v>1396</v>
      </c>
      <c r="F25" s="963"/>
      <c r="G25" s="963"/>
      <c r="H25" s="964"/>
    </row>
    <row r="26" spans="1:8" ht="17.25" customHeight="1">
      <c r="A26" s="959"/>
      <c r="B26" s="960"/>
      <c r="C26" s="960"/>
      <c r="D26" s="961"/>
      <c r="E26" s="959"/>
      <c r="F26" s="960"/>
      <c r="G26" s="960"/>
      <c r="H26" s="961"/>
    </row>
    <row r="27" spans="1:8" ht="17.25" customHeight="1">
      <c r="A27" s="353" t="s">
        <v>10</v>
      </c>
      <c r="B27" s="945" t="s">
        <v>149</v>
      </c>
      <c r="C27" s="965"/>
      <c r="D27" s="947"/>
      <c r="E27" s="353" t="s">
        <v>11</v>
      </c>
      <c r="F27" s="944" t="s">
        <v>1400</v>
      </c>
      <c r="G27" s="944"/>
      <c r="H27" s="944"/>
    </row>
    <row r="28" spans="1:8" ht="17.25" customHeight="1">
      <c r="A28" s="353" t="s">
        <v>12</v>
      </c>
      <c r="B28" s="945" t="s">
        <v>872</v>
      </c>
      <c r="C28" s="965"/>
      <c r="D28" s="947"/>
      <c r="E28" s="353" t="s">
        <v>14</v>
      </c>
      <c r="F28" s="944" t="s">
        <v>1397</v>
      </c>
      <c r="G28" s="944"/>
      <c r="H28" s="944"/>
    </row>
    <row r="29" spans="1:8" ht="17.25" customHeight="1">
      <c r="A29" s="353" t="s">
        <v>15</v>
      </c>
      <c r="B29" s="945" t="s">
        <v>629</v>
      </c>
      <c r="C29" s="965"/>
      <c r="D29" s="947"/>
      <c r="E29" s="353" t="s">
        <v>16</v>
      </c>
      <c r="F29" s="944" t="s">
        <v>1398</v>
      </c>
      <c r="G29" s="944"/>
      <c r="H29" s="944"/>
    </row>
    <row r="30" spans="1:8" ht="17.25" customHeight="1">
      <c r="A30" s="353" t="s">
        <v>17</v>
      </c>
      <c r="B30" s="945" t="s">
        <v>1384</v>
      </c>
      <c r="C30" s="965"/>
      <c r="D30" s="947"/>
      <c r="E30" s="353" t="s">
        <v>18</v>
      </c>
      <c r="F30" s="944" t="s">
        <v>1399</v>
      </c>
      <c r="G30" s="944"/>
      <c r="H30" s="944"/>
    </row>
    <row r="31" spans="1:8" ht="17.25" customHeight="1">
      <c r="A31" s="353" t="s">
        <v>19</v>
      </c>
      <c r="B31" s="945"/>
      <c r="C31" s="965"/>
      <c r="D31" s="947"/>
      <c r="E31" s="353" t="s">
        <v>20</v>
      </c>
      <c r="F31" s="944" t="s">
        <v>1399</v>
      </c>
      <c r="G31" s="944"/>
      <c r="H31" s="944"/>
    </row>
    <row r="32" spans="1:8" ht="17.25" customHeight="1">
      <c r="A32" s="353"/>
      <c r="B32" s="945"/>
      <c r="C32" s="965"/>
      <c r="D32" s="947"/>
      <c r="E32" s="353" t="s">
        <v>21</v>
      </c>
      <c r="F32" s="944" t="s">
        <v>1401</v>
      </c>
      <c r="G32" s="944"/>
      <c r="H32" s="944"/>
    </row>
    <row r="33" spans="1:8" ht="17.25" customHeight="1">
      <c r="A33" s="353"/>
      <c r="B33" s="945"/>
      <c r="C33" s="965"/>
      <c r="D33" s="947"/>
      <c r="E33" s="353" t="s">
        <v>22</v>
      </c>
      <c r="F33" s="944" t="s">
        <v>1402</v>
      </c>
      <c r="G33" s="944"/>
      <c r="H33" s="944"/>
    </row>
    <row r="34" spans="1:8">
      <c r="A34" s="17"/>
      <c r="B34" s="1144"/>
      <c r="C34" s="1145"/>
      <c r="D34" s="1146"/>
      <c r="E34" s="17"/>
      <c r="F34" s="970"/>
      <c r="G34" s="970"/>
      <c r="H34" s="970"/>
    </row>
    <row r="35" spans="1:8" ht="24" customHeight="1">
      <c r="A35" s="1147" t="s">
        <v>24</v>
      </c>
      <c r="B35" s="1148"/>
      <c r="C35" s="1148"/>
      <c r="D35" s="1148"/>
      <c r="E35" s="1148"/>
      <c r="F35" s="1148"/>
      <c r="G35" s="1148"/>
      <c r="H35" s="1149"/>
    </row>
    <row r="36" spans="1:8" ht="20.25" customHeight="1">
      <c r="A36" s="1086" t="s">
        <v>1387</v>
      </c>
      <c r="B36" s="1142"/>
      <c r="C36" s="1142"/>
      <c r="D36" s="1143"/>
      <c r="E36" s="1086" t="s">
        <v>1350</v>
      </c>
      <c r="F36" s="1087"/>
      <c r="G36" s="1087"/>
      <c r="H36" s="1088"/>
    </row>
    <row r="37" spans="1:8" ht="19.5" customHeight="1">
      <c r="A37" s="1134" t="s">
        <v>1385</v>
      </c>
      <c r="B37" s="1134"/>
      <c r="C37" s="1134"/>
      <c r="D37" s="1067"/>
      <c r="E37" s="1135" t="s">
        <v>1403</v>
      </c>
      <c r="F37" s="1066"/>
      <c r="G37" s="1066"/>
      <c r="H37" s="1067"/>
    </row>
    <row r="38" spans="1:8" ht="16.5" customHeight="1">
      <c r="A38" s="1134" t="s">
        <v>1386</v>
      </c>
      <c r="B38" s="1134"/>
      <c r="C38" s="1134"/>
      <c r="D38" s="1067"/>
      <c r="E38" s="1135" t="s">
        <v>1404</v>
      </c>
      <c r="F38" s="1066"/>
      <c r="G38" s="1066"/>
      <c r="H38" s="1067"/>
    </row>
    <row r="39" spans="1:8" ht="17.25" customHeight="1">
      <c r="A39" s="1134" t="s">
        <v>1388</v>
      </c>
      <c r="B39" s="1134"/>
      <c r="C39" s="1134"/>
      <c r="D39" s="1067"/>
      <c r="E39" s="1135" t="s">
        <v>1395</v>
      </c>
      <c r="F39" s="1066"/>
      <c r="G39" s="1066"/>
      <c r="H39" s="1067"/>
    </row>
    <row r="40" spans="1:8" ht="16.5" customHeight="1">
      <c r="A40" s="1134" t="s">
        <v>1389</v>
      </c>
      <c r="B40" s="1134"/>
      <c r="C40" s="1134"/>
      <c r="D40" s="1067"/>
      <c r="E40" s="1135"/>
      <c r="F40" s="1066"/>
      <c r="G40" s="1066"/>
      <c r="H40" s="1067"/>
    </row>
    <row r="41" spans="1:8" ht="17.25" customHeight="1">
      <c r="A41" s="1134" t="s">
        <v>1390</v>
      </c>
      <c r="B41" s="1134"/>
      <c r="C41" s="1134"/>
      <c r="D41" s="1067"/>
      <c r="E41" s="1135" t="s">
        <v>1406</v>
      </c>
      <c r="F41" s="1066"/>
      <c r="G41" s="1066"/>
      <c r="H41" s="1067"/>
    </row>
    <row r="42" spans="1:8" ht="17.25" customHeight="1">
      <c r="A42" s="1158" t="s">
        <v>1391</v>
      </c>
      <c r="B42" s="1158"/>
      <c r="C42" s="1158"/>
      <c r="D42" s="1127"/>
      <c r="E42" s="1135" t="s">
        <v>1407</v>
      </c>
      <c r="F42" s="1066"/>
      <c r="G42" s="1066"/>
      <c r="H42" s="1067"/>
    </row>
    <row r="43" spans="1:8" ht="17.25" customHeight="1">
      <c r="A43" s="1134" t="s">
        <v>1392</v>
      </c>
      <c r="B43" s="1134"/>
      <c r="C43" s="1134"/>
      <c r="D43" s="1067"/>
      <c r="E43" s="1162" t="s">
        <v>1408</v>
      </c>
      <c r="F43" s="1163"/>
      <c r="G43" s="1163"/>
      <c r="H43" s="1047"/>
    </row>
    <row r="44" spans="1:8" ht="17.25" customHeight="1">
      <c r="A44" s="1134"/>
      <c r="B44" s="1134"/>
      <c r="C44" s="1134"/>
      <c r="D44" s="1067"/>
      <c r="E44" s="1162" t="s">
        <v>1409</v>
      </c>
      <c r="F44" s="1163"/>
      <c r="G44" s="1163"/>
      <c r="H44" s="1047"/>
    </row>
    <row r="45" spans="1:8" ht="17.25" customHeight="1">
      <c r="A45" s="1134"/>
      <c r="B45" s="1134"/>
      <c r="C45" s="1134"/>
      <c r="D45" s="1067"/>
      <c r="E45" s="1162"/>
      <c r="F45" s="1163"/>
      <c r="G45" s="1163"/>
      <c r="H45" s="1047"/>
    </row>
    <row r="46" spans="1:8" ht="17.25" customHeight="1">
      <c r="A46" s="1134"/>
      <c r="B46" s="1134"/>
      <c r="C46" s="1134"/>
      <c r="D46" s="1067"/>
      <c r="E46" s="1089"/>
      <c r="F46" s="1065"/>
      <c r="G46" s="1065"/>
      <c r="H46" s="1140"/>
    </row>
    <row r="47" spans="1:8" ht="17.25" customHeight="1">
      <c r="A47" s="1134"/>
      <c r="B47" s="1134"/>
      <c r="C47" s="1134"/>
      <c r="D47" s="1067"/>
      <c r="E47" s="1089"/>
      <c r="F47" s="1065"/>
      <c r="G47" s="1065"/>
      <c r="H47" s="1140"/>
    </row>
    <row r="48" spans="1:8" ht="17.25" customHeight="1">
      <c r="A48" s="1134"/>
      <c r="B48" s="1134"/>
      <c r="C48" s="1134"/>
      <c r="D48" s="1067"/>
      <c r="E48" s="1089"/>
      <c r="F48" s="1065"/>
      <c r="G48" s="1065"/>
      <c r="H48" s="1140"/>
    </row>
    <row r="49" spans="1:8" ht="17.25" customHeight="1">
      <c r="A49" s="1046"/>
      <c r="B49" s="1046"/>
      <c r="C49" s="1046"/>
      <c r="D49" s="1047"/>
      <c r="E49" s="360"/>
      <c r="F49" s="361"/>
      <c r="G49" s="361"/>
      <c r="H49" s="359"/>
    </row>
    <row r="50" spans="1:8">
      <c r="A50" s="975"/>
      <c r="B50" s="1011"/>
      <c r="C50" s="1011"/>
      <c r="D50" s="1012"/>
      <c r="E50" s="1089"/>
      <c r="F50" s="1065"/>
      <c r="G50" s="1065"/>
      <c r="H50" s="1140"/>
    </row>
    <row r="51" spans="1:8">
      <c r="A51" s="1048"/>
      <c r="B51" s="1049"/>
      <c r="C51" s="1049"/>
      <c r="D51" s="1050"/>
      <c r="E51" s="362"/>
      <c r="F51" s="362"/>
      <c r="G51" s="362"/>
      <c r="H51" s="363"/>
    </row>
    <row r="52" spans="1:8" s="21" customFormat="1" ht="22.5" customHeight="1">
      <c r="A52" s="1014" t="s">
        <v>262</v>
      </c>
      <c r="B52" s="1151"/>
      <c r="C52" s="1151"/>
      <c r="D52" s="1151"/>
      <c r="E52" s="1151"/>
      <c r="F52" s="1151"/>
      <c r="G52" s="69">
        <f>C59+G59</f>
        <v>43560</v>
      </c>
      <c r="H52" s="68"/>
    </row>
    <row r="53" spans="1:8" s="59" customFormat="1">
      <c r="A53" s="1007" t="s">
        <v>446</v>
      </c>
      <c r="B53" s="61" t="s">
        <v>253</v>
      </c>
      <c r="C53" s="60" t="s">
        <v>254</v>
      </c>
      <c r="D53" s="60" t="s">
        <v>256</v>
      </c>
      <c r="E53" s="1007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008"/>
      <c r="B54" s="64"/>
      <c r="C54" s="63"/>
      <c r="D54" s="60"/>
      <c r="E54" s="1008"/>
      <c r="F54" s="64">
        <v>41264</v>
      </c>
      <c r="G54" s="63">
        <v>43560</v>
      </c>
      <c r="H54" s="245" t="s">
        <v>1405</v>
      </c>
    </row>
    <row r="55" spans="1:8">
      <c r="A55" s="1008"/>
      <c r="B55" s="62"/>
      <c r="C55" s="63"/>
      <c r="D55" s="60"/>
      <c r="E55" s="1008"/>
      <c r="F55" s="64"/>
      <c r="G55" s="63"/>
      <c r="H55" s="246"/>
    </row>
    <row r="56" spans="1:8">
      <c r="A56" s="1008"/>
      <c r="B56" s="62"/>
      <c r="C56" s="63"/>
      <c r="D56" s="60"/>
      <c r="E56" s="1008"/>
      <c r="F56" s="64"/>
      <c r="G56" s="63"/>
      <c r="H56" s="114"/>
    </row>
    <row r="57" spans="1:8">
      <c r="A57" s="1008"/>
      <c r="B57" s="62"/>
      <c r="C57" s="63"/>
      <c r="D57" s="60"/>
      <c r="E57" s="1008"/>
      <c r="F57" s="64"/>
      <c r="G57" s="63"/>
      <c r="H57" s="62"/>
    </row>
    <row r="58" spans="1:8">
      <c r="A58" s="1008"/>
      <c r="B58" s="62"/>
      <c r="C58" s="63"/>
      <c r="D58" s="60"/>
      <c r="E58" s="1008"/>
      <c r="F58" s="62"/>
      <c r="G58" s="63"/>
      <c r="H58" s="62"/>
    </row>
    <row r="59" spans="1:8">
      <c r="A59" s="1009"/>
      <c r="B59" s="65" t="s">
        <v>260</v>
      </c>
      <c r="C59" s="66">
        <f>SUM(C54:C58)</f>
        <v>0</v>
      </c>
      <c r="D59" s="62"/>
      <c r="E59" s="1009"/>
      <c r="F59" s="65" t="s">
        <v>260</v>
      </c>
      <c r="G59" s="67">
        <f>SUM(G54:G58)</f>
        <v>43560</v>
      </c>
      <c r="H59" s="62"/>
    </row>
  </sheetData>
  <mergeCells count="90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4"/>
    <mergeCell ref="B15:C15"/>
    <mergeCell ref="F15:H15"/>
    <mergeCell ref="B17:C17"/>
    <mergeCell ref="F17:H17"/>
    <mergeCell ref="B18:C18"/>
    <mergeCell ref="F18:H18"/>
    <mergeCell ref="B19:C19"/>
    <mergeCell ref="B16:C16"/>
    <mergeCell ref="F16:H16"/>
    <mergeCell ref="F19:H19"/>
    <mergeCell ref="B20:C20"/>
    <mergeCell ref="F20:H20"/>
    <mergeCell ref="B21:C21"/>
    <mergeCell ref="B22:C22"/>
    <mergeCell ref="F22:H22"/>
    <mergeCell ref="B23:C23"/>
    <mergeCell ref="F23:H23"/>
    <mergeCell ref="B24:C24"/>
    <mergeCell ref="F24:H24"/>
    <mergeCell ref="A25:D26"/>
    <mergeCell ref="E25:H26"/>
    <mergeCell ref="B27:D27"/>
    <mergeCell ref="F27:H27"/>
    <mergeCell ref="B28:D28"/>
    <mergeCell ref="F28:H28"/>
    <mergeCell ref="B29:D29"/>
    <mergeCell ref="F29:H29"/>
    <mergeCell ref="A36:D36"/>
    <mergeCell ref="E36:H36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A35:H35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53:A59"/>
    <mergeCell ref="E53:E59"/>
    <mergeCell ref="A46:D46"/>
    <mergeCell ref="E46:H46"/>
    <mergeCell ref="A47:D47"/>
    <mergeCell ref="E47:H47"/>
    <mergeCell ref="A48:D48"/>
    <mergeCell ref="E48:H48"/>
    <mergeCell ref="A49:D49"/>
    <mergeCell ref="A50:D50"/>
    <mergeCell ref="E50:H50"/>
    <mergeCell ref="A51:D51"/>
    <mergeCell ref="A52:F52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40"/>
  <dimension ref="A1:H59"/>
  <sheetViews>
    <sheetView topLeftCell="A19" zoomScaleNormal="100" workbookViewId="0">
      <selection activeCell="H51" sqref="H51"/>
    </sheetView>
  </sheetViews>
  <sheetFormatPr defaultRowHeight="16.5"/>
  <cols>
    <col min="1" max="1" width="9" style="370"/>
    <col min="2" max="2" width="10.25" style="370" customWidth="1"/>
    <col min="3" max="3" width="11.375" style="370" customWidth="1"/>
    <col min="4" max="4" width="21.5" style="370" customWidth="1"/>
    <col min="5" max="5" width="10.25" style="370" customWidth="1"/>
    <col min="6" max="6" width="9.875" style="370" bestFit="1" customWidth="1"/>
    <col min="7" max="7" width="18.125" style="370" customWidth="1"/>
    <col min="8" max="8" width="46.5" style="370" customWidth="1"/>
    <col min="9" max="10" width="9" style="370"/>
    <col min="11" max="11" width="9.5" style="370" bestFit="1" customWidth="1"/>
    <col min="12" max="16384" width="9" style="370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366"/>
      <c r="B3" s="366"/>
      <c r="C3" s="366"/>
      <c r="D3" s="366"/>
      <c r="E3" s="366"/>
      <c r="F3" s="366"/>
      <c r="G3" s="942" t="s">
        <v>1434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367" t="s">
        <v>858</v>
      </c>
      <c r="E8" s="367" t="s">
        <v>859</v>
      </c>
      <c r="F8" s="944"/>
      <c r="G8" s="944"/>
      <c r="H8" s="944"/>
    </row>
    <row r="9" spans="1:8" ht="17.25" customHeight="1">
      <c r="A9" s="944"/>
      <c r="B9" s="946">
        <v>4.1666666666666664E-2</v>
      </c>
      <c r="C9" s="947"/>
      <c r="D9" s="8" t="s">
        <v>1415</v>
      </c>
      <c r="E9" s="367">
        <v>4</v>
      </c>
      <c r="F9" s="944"/>
      <c r="G9" s="944"/>
      <c r="H9" s="944"/>
    </row>
    <row r="10" spans="1:8" ht="17.25">
      <c r="A10" s="944"/>
      <c r="B10" s="946">
        <v>8.3333333333333329E-2</v>
      </c>
      <c r="C10" s="947"/>
      <c r="D10" s="8" t="s">
        <v>1416</v>
      </c>
      <c r="E10" s="9">
        <v>5</v>
      </c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367"/>
      <c r="E12" s="367"/>
      <c r="F12" s="944"/>
      <c r="G12" s="944"/>
      <c r="H12" s="944"/>
    </row>
    <row r="13" spans="1:8" ht="17.25">
      <c r="A13" s="944"/>
      <c r="B13" s="946"/>
      <c r="C13" s="947"/>
      <c r="D13" s="51"/>
      <c r="E13" s="367"/>
      <c r="F13" s="952"/>
      <c r="G13" s="953"/>
      <c r="H13" s="954"/>
    </row>
    <row r="14" spans="1:8" ht="17.25">
      <c r="A14" s="945"/>
      <c r="B14" s="946"/>
      <c r="C14" s="947"/>
      <c r="D14" s="12"/>
      <c r="E14" s="368"/>
      <c r="F14" s="950"/>
      <c r="G14" s="950"/>
      <c r="H14" s="950"/>
    </row>
    <row r="15" spans="1:8" ht="17.25">
      <c r="A15" s="945" t="s">
        <v>9</v>
      </c>
      <c r="B15" s="946">
        <v>0.25</v>
      </c>
      <c r="C15" s="948"/>
      <c r="D15" s="12" t="s">
        <v>1418</v>
      </c>
      <c r="E15" s="367">
        <v>3</v>
      </c>
      <c r="F15" s="952"/>
      <c r="G15" s="953"/>
      <c r="H15" s="954"/>
    </row>
    <row r="16" spans="1:8" ht="17.25">
      <c r="A16" s="945"/>
      <c r="B16" s="946">
        <v>0.25</v>
      </c>
      <c r="C16" s="948"/>
      <c r="D16" s="12" t="s">
        <v>1419</v>
      </c>
      <c r="E16" s="368">
        <v>3</v>
      </c>
      <c r="F16" s="952"/>
      <c r="G16" s="953"/>
      <c r="H16" s="954"/>
    </row>
    <row r="17" spans="1:8" ht="17.25">
      <c r="A17" s="945"/>
      <c r="B17" s="946">
        <v>0.25</v>
      </c>
      <c r="C17" s="948"/>
      <c r="D17" s="14" t="s">
        <v>1420</v>
      </c>
      <c r="E17" s="368">
        <v>2</v>
      </c>
      <c r="F17" s="950"/>
      <c r="G17" s="950"/>
      <c r="H17" s="950"/>
    </row>
    <row r="18" spans="1:8" ht="17.25" customHeight="1">
      <c r="A18" s="945"/>
      <c r="B18" s="946">
        <v>0.25</v>
      </c>
      <c r="C18" s="948"/>
      <c r="D18" s="369" t="s">
        <v>1421</v>
      </c>
      <c r="E18" s="367">
        <v>4</v>
      </c>
      <c r="F18" s="944"/>
      <c r="G18" s="944"/>
      <c r="H18" s="944"/>
    </row>
    <row r="19" spans="1:8" ht="17.25">
      <c r="A19" s="945"/>
      <c r="B19" s="949">
        <v>0.27083333333333331</v>
      </c>
      <c r="C19" s="949"/>
      <c r="D19" s="369" t="s">
        <v>1422</v>
      </c>
      <c r="E19" s="367"/>
      <c r="F19" s="944"/>
      <c r="G19" s="944"/>
      <c r="H19" s="944"/>
    </row>
    <row r="20" spans="1:8" ht="17.25">
      <c r="A20" s="945"/>
      <c r="B20" s="949">
        <v>0.29166666666666669</v>
      </c>
      <c r="C20" s="950"/>
      <c r="D20" s="16" t="s">
        <v>1423</v>
      </c>
      <c r="E20" s="367">
        <v>2</v>
      </c>
      <c r="F20" s="944"/>
      <c r="G20" s="944"/>
      <c r="H20" s="944"/>
    </row>
    <row r="21" spans="1:8" ht="17.25">
      <c r="A21" s="945"/>
      <c r="B21" s="1112">
        <v>0.29166666666666669</v>
      </c>
      <c r="C21" s="1113"/>
      <c r="D21" s="16" t="s">
        <v>1417</v>
      </c>
      <c r="E21" s="367">
        <v>4</v>
      </c>
      <c r="F21" s="945" t="s">
        <v>1426</v>
      </c>
      <c r="G21" s="965"/>
      <c r="H21" s="947"/>
    </row>
    <row r="22" spans="1:8" ht="17.25">
      <c r="A22" s="945"/>
      <c r="B22" s="949">
        <v>0.29166666666666669</v>
      </c>
      <c r="C22" s="950"/>
      <c r="D22" s="16" t="s">
        <v>1424</v>
      </c>
      <c r="E22" s="367">
        <v>5</v>
      </c>
      <c r="F22" s="945"/>
      <c r="G22" s="965"/>
      <c r="H22" s="947"/>
    </row>
    <row r="23" spans="1:8" ht="17.25">
      <c r="A23" s="945"/>
      <c r="B23" s="949">
        <v>0.375</v>
      </c>
      <c r="C23" s="949"/>
      <c r="D23" s="369" t="s">
        <v>1425</v>
      </c>
      <c r="E23" s="367">
        <v>4</v>
      </c>
      <c r="F23" s="945"/>
      <c r="G23" s="965"/>
      <c r="H23" s="947"/>
    </row>
    <row r="24" spans="1:8" ht="17.25">
      <c r="A24" s="945"/>
      <c r="B24" s="949"/>
      <c r="C24" s="950"/>
      <c r="D24" s="16"/>
      <c r="E24" s="367"/>
      <c r="F24" s="944"/>
      <c r="G24" s="944"/>
      <c r="H24" s="944"/>
    </row>
    <row r="25" spans="1:8" ht="17.25" customHeight="1">
      <c r="A25" s="956" t="s">
        <v>269</v>
      </c>
      <c r="B25" s="957"/>
      <c r="C25" s="957"/>
      <c r="D25" s="958"/>
      <c r="E25" s="962" t="s">
        <v>1396</v>
      </c>
      <c r="F25" s="963"/>
      <c r="G25" s="963"/>
      <c r="H25" s="964"/>
    </row>
    <row r="26" spans="1:8" ht="17.25" customHeight="1">
      <c r="A26" s="959"/>
      <c r="B26" s="960"/>
      <c r="C26" s="960"/>
      <c r="D26" s="961"/>
      <c r="E26" s="959"/>
      <c r="F26" s="960"/>
      <c r="G26" s="960"/>
      <c r="H26" s="961"/>
    </row>
    <row r="27" spans="1:8" ht="17.25" customHeight="1">
      <c r="A27" s="367" t="s">
        <v>10</v>
      </c>
      <c r="B27" s="945" t="s">
        <v>149</v>
      </c>
      <c r="C27" s="965"/>
      <c r="D27" s="947"/>
      <c r="E27" s="367" t="s">
        <v>11</v>
      </c>
      <c r="F27" s="944" t="s">
        <v>1400</v>
      </c>
      <c r="G27" s="944"/>
      <c r="H27" s="944"/>
    </row>
    <row r="28" spans="1:8" ht="17.25" customHeight="1">
      <c r="A28" s="367" t="s">
        <v>12</v>
      </c>
      <c r="B28" s="945" t="s">
        <v>916</v>
      </c>
      <c r="C28" s="965"/>
      <c r="D28" s="947"/>
      <c r="E28" s="367" t="s">
        <v>14</v>
      </c>
      <c r="F28" s="944" t="s">
        <v>1397</v>
      </c>
      <c r="G28" s="944"/>
      <c r="H28" s="944"/>
    </row>
    <row r="29" spans="1:8" ht="17.25" customHeight="1">
      <c r="A29" s="367" t="s">
        <v>15</v>
      </c>
      <c r="B29" s="945" t="s">
        <v>629</v>
      </c>
      <c r="C29" s="965"/>
      <c r="D29" s="947"/>
      <c r="E29" s="367" t="s">
        <v>16</v>
      </c>
      <c r="F29" s="944" t="s">
        <v>837</v>
      </c>
      <c r="G29" s="944"/>
      <c r="H29" s="944"/>
    </row>
    <row r="30" spans="1:8" ht="17.25" customHeight="1">
      <c r="A30" s="367" t="s">
        <v>17</v>
      </c>
      <c r="B30" s="945" t="s">
        <v>1410</v>
      </c>
      <c r="C30" s="965"/>
      <c r="D30" s="947"/>
      <c r="E30" s="367" t="s">
        <v>18</v>
      </c>
      <c r="F30" s="944" t="s">
        <v>1349</v>
      </c>
      <c r="G30" s="944"/>
      <c r="H30" s="944"/>
    </row>
    <row r="31" spans="1:8" ht="17.25" customHeight="1">
      <c r="A31" s="367" t="s">
        <v>19</v>
      </c>
      <c r="B31" s="945" t="s">
        <v>916</v>
      </c>
      <c r="C31" s="965"/>
      <c r="D31" s="947"/>
      <c r="E31" s="367" t="s">
        <v>20</v>
      </c>
      <c r="F31" s="944" t="s">
        <v>1349</v>
      </c>
      <c r="G31" s="944"/>
      <c r="H31" s="944"/>
    </row>
    <row r="32" spans="1:8" ht="17.25" customHeight="1">
      <c r="A32" s="367"/>
      <c r="B32" s="945"/>
      <c r="C32" s="965"/>
      <c r="D32" s="947"/>
      <c r="E32" s="367" t="s">
        <v>21</v>
      </c>
      <c r="F32" s="944" t="s">
        <v>875</v>
      </c>
      <c r="G32" s="944"/>
      <c r="H32" s="944"/>
    </row>
    <row r="33" spans="1:8" ht="17.25" customHeight="1">
      <c r="A33" s="367"/>
      <c r="B33" s="945"/>
      <c r="C33" s="965"/>
      <c r="D33" s="947"/>
      <c r="E33" s="367" t="s">
        <v>22</v>
      </c>
      <c r="F33" s="944" t="s">
        <v>1402</v>
      </c>
      <c r="G33" s="944"/>
      <c r="H33" s="944"/>
    </row>
    <row r="34" spans="1:8">
      <c r="A34" s="17"/>
      <c r="B34" s="1144"/>
      <c r="C34" s="1145"/>
      <c r="D34" s="1146"/>
      <c r="E34" s="17"/>
      <c r="F34" s="970"/>
      <c r="G34" s="970"/>
      <c r="H34" s="970"/>
    </row>
    <row r="35" spans="1:8" ht="24" customHeight="1">
      <c r="A35" s="1147" t="s">
        <v>24</v>
      </c>
      <c r="B35" s="1148"/>
      <c r="C35" s="1148"/>
      <c r="D35" s="1148"/>
      <c r="E35" s="1148"/>
      <c r="F35" s="1148"/>
      <c r="G35" s="1148"/>
      <c r="H35" s="1149"/>
    </row>
    <row r="36" spans="1:8" ht="20.25" customHeight="1">
      <c r="A36" s="1086" t="s">
        <v>1387</v>
      </c>
      <c r="B36" s="1142"/>
      <c r="C36" s="1142"/>
      <c r="D36" s="1143"/>
      <c r="E36" s="1086" t="s">
        <v>1350</v>
      </c>
      <c r="F36" s="1087"/>
      <c r="G36" s="1087"/>
      <c r="H36" s="1088"/>
    </row>
    <row r="37" spans="1:8" ht="19.5" customHeight="1">
      <c r="A37" s="1134" t="s">
        <v>1412</v>
      </c>
      <c r="B37" s="1134"/>
      <c r="C37" s="1134"/>
      <c r="D37" s="1067"/>
      <c r="E37" s="1135" t="s">
        <v>1427</v>
      </c>
      <c r="F37" s="1066"/>
      <c r="G37" s="1066"/>
      <c r="H37" s="1067"/>
    </row>
    <row r="38" spans="1:8" ht="16.5" customHeight="1">
      <c r="A38" s="1134" t="s">
        <v>1411</v>
      </c>
      <c r="B38" s="1134"/>
      <c r="C38" s="1134"/>
      <c r="D38" s="1067"/>
      <c r="E38" s="1135" t="s">
        <v>1429</v>
      </c>
      <c r="F38" s="1066"/>
      <c r="G38" s="1066"/>
      <c r="H38" s="1067"/>
    </row>
    <row r="39" spans="1:8" ht="17.25" customHeight="1">
      <c r="A39" s="1134" t="s">
        <v>1413</v>
      </c>
      <c r="B39" s="1134"/>
      <c r="C39" s="1134"/>
      <c r="D39" s="1067"/>
      <c r="E39" s="1135" t="s">
        <v>1428</v>
      </c>
      <c r="F39" s="1066"/>
      <c r="G39" s="1066"/>
      <c r="H39" s="1067"/>
    </row>
    <row r="40" spans="1:8" ht="16.5" customHeight="1">
      <c r="A40" s="1134" t="s">
        <v>1414</v>
      </c>
      <c r="B40" s="1134"/>
      <c r="C40" s="1134"/>
      <c r="D40" s="1067"/>
      <c r="E40" s="1135"/>
      <c r="F40" s="1066"/>
      <c r="G40" s="1066"/>
      <c r="H40" s="1067"/>
    </row>
    <row r="41" spans="1:8" ht="17.25" customHeight="1">
      <c r="A41" s="1134"/>
      <c r="B41" s="1134"/>
      <c r="C41" s="1134"/>
      <c r="D41" s="1067"/>
      <c r="E41" s="1135" t="s">
        <v>1430</v>
      </c>
      <c r="F41" s="1066"/>
      <c r="G41" s="1066"/>
      <c r="H41" s="1067"/>
    </row>
    <row r="42" spans="1:8" ht="17.25" customHeight="1">
      <c r="A42" s="1164"/>
      <c r="B42" s="1164"/>
      <c r="C42" s="1164"/>
      <c r="D42" s="1154"/>
      <c r="E42" s="1135" t="s">
        <v>1431</v>
      </c>
      <c r="F42" s="1066"/>
      <c r="G42" s="1066"/>
      <c r="H42" s="1067"/>
    </row>
    <row r="43" spans="1:8" ht="17.25" customHeight="1">
      <c r="A43" s="1134"/>
      <c r="B43" s="1134"/>
      <c r="C43" s="1134"/>
      <c r="D43" s="1067"/>
      <c r="E43" s="1162" t="s">
        <v>1432</v>
      </c>
      <c r="F43" s="1163"/>
      <c r="G43" s="1163"/>
      <c r="H43" s="1047"/>
    </row>
    <row r="44" spans="1:8" ht="17.25" customHeight="1">
      <c r="A44" s="1134"/>
      <c r="B44" s="1134"/>
      <c r="C44" s="1134"/>
      <c r="D44" s="1067"/>
      <c r="E44" s="1162"/>
      <c r="F44" s="1163"/>
      <c r="G44" s="1163"/>
      <c r="H44" s="1047"/>
    </row>
    <row r="45" spans="1:8" ht="17.25" customHeight="1">
      <c r="A45" s="1134"/>
      <c r="B45" s="1134"/>
      <c r="C45" s="1134"/>
      <c r="D45" s="1067"/>
      <c r="E45" s="1162"/>
      <c r="F45" s="1163"/>
      <c r="G45" s="1163"/>
      <c r="H45" s="1047"/>
    </row>
    <row r="46" spans="1:8" ht="17.25" customHeight="1">
      <c r="A46" s="1134"/>
      <c r="B46" s="1134"/>
      <c r="C46" s="1134"/>
      <c r="D46" s="1067"/>
      <c r="E46" s="1089"/>
      <c r="F46" s="1065"/>
      <c r="G46" s="1065"/>
      <c r="H46" s="1140"/>
    </row>
    <row r="47" spans="1:8" ht="17.25" customHeight="1">
      <c r="A47" s="1134"/>
      <c r="B47" s="1134"/>
      <c r="C47" s="1134"/>
      <c r="D47" s="1067"/>
      <c r="E47" s="1089"/>
      <c r="F47" s="1065"/>
      <c r="G47" s="1065"/>
      <c r="H47" s="1140"/>
    </row>
    <row r="48" spans="1:8" ht="17.25" customHeight="1">
      <c r="A48" s="1134"/>
      <c r="B48" s="1134"/>
      <c r="C48" s="1134"/>
      <c r="D48" s="1067"/>
      <c r="E48" s="1089"/>
      <c r="F48" s="1065"/>
      <c r="G48" s="1065"/>
      <c r="H48" s="1140"/>
    </row>
    <row r="49" spans="1:8" ht="17.25" customHeight="1">
      <c r="A49" s="1046"/>
      <c r="B49" s="1046"/>
      <c r="C49" s="1046"/>
      <c r="D49" s="1047"/>
      <c r="E49" s="372"/>
      <c r="F49" s="373"/>
      <c r="G49" s="373"/>
      <c r="H49" s="371"/>
    </row>
    <row r="50" spans="1:8">
      <c r="A50" s="975"/>
      <c r="B50" s="1011"/>
      <c r="C50" s="1011"/>
      <c r="D50" s="1012"/>
      <c r="E50" s="1089"/>
      <c r="F50" s="1065"/>
      <c r="G50" s="1065"/>
      <c r="H50" s="1140"/>
    </row>
    <row r="51" spans="1:8">
      <c r="A51" s="1048"/>
      <c r="B51" s="1049"/>
      <c r="C51" s="1049"/>
      <c r="D51" s="1050"/>
      <c r="E51" s="362"/>
      <c r="F51" s="362"/>
      <c r="G51" s="362"/>
      <c r="H51" s="363"/>
    </row>
    <row r="52" spans="1:8" s="21" customFormat="1" ht="22.5" customHeight="1">
      <c r="A52" s="1014" t="s">
        <v>262</v>
      </c>
      <c r="B52" s="1151"/>
      <c r="C52" s="1151"/>
      <c r="D52" s="1151"/>
      <c r="E52" s="1151"/>
      <c r="F52" s="1151"/>
      <c r="G52" s="69">
        <f>C59+G59</f>
        <v>76000</v>
      </c>
      <c r="H52" s="68"/>
    </row>
    <row r="53" spans="1:8" s="59" customFormat="1">
      <c r="A53" s="1007" t="s">
        <v>446</v>
      </c>
      <c r="B53" s="61" t="s">
        <v>253</v>
      </c>
      <c r="C53" s="60" t="s">
        <v>254</v>
      </c>
      <c r="D53" s="60" t="s">
        <v>256</v>
      </c>
      <c r="E53" s="1007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008"/>
      <c r="B54" s="64"/>
      <c r="C54" s="63"/>
      <c r="D54" s="60"/>
      <c r="E54" s="1008"/>
      <c r="F54" s="64">
        <v>41266</v>
      </c>
      <c r="G54" s="63">
        <f>(6000*11)+10000</f>
        <v>76000</v>
      </c>
      <c r="H54" s="245" t="s">
        <v>1433</v>
      </c>
    </row>
    <row r="55" spans="1:8">
      <c r="A55" s="1008"/>
      <c r="B55" s="62"/>
      <c r="C55" s="63"/>
      <c r="D55" s="60"/>
      <c r="E55" s="1008"/>
      <c r="F55" s="64"/>
      <c r="G55" s="63"/>
      <c r="H55" s="246"/>
    </row>
    <row r="56" spans="1:8">
      <c r="A56" s="1008"/>
      <c r="B56" s="62"/>
      <c r="C56" s="63"/>
      <c r="D56" s="60"/>
      <c r="E56" s="1008"/>
      <c r="F56" s="64"/>
      <c r="G56" s="63"/>
      <c r="H56" s="114"/>
    </row>
    <row r="57" spans="1:8">
      <c r="A57" s="1008"/>
      <c r="B57" s="62"/>
      <c r="C57" s="63"/>
      <c r="D57" s="60"/>
      <c r="E57" s="1008"/>
      <c r="F57" s="64"/>
      <c r="G57" s="63"/>
      <c r="H57" s="62"/>
    </row>
    <row r="58" spans="1:8">
      <c r="A58" s="1008"/>
      <c r="B58" s="62"/>
      <c r="C58" s="63"/>
      <c r="D58" s="60"/>
      <c r="E58" s="1008"/>
      <c r="F58" s="62"/>
      <c r="G58" s="63"/>
      <c r="H58" s="62"/>
    </row>
    <row r="59" spans="1:8">
      <c r="A59" s="1009"/>
      <c r="B59" s="65" t="s">
        <v>260</v>
      </c>
      <c r="C59" s="66">
        <f>SUM(C54:C58)</f>
        <v>0</v>
      </c>
      <c r="D59" s="62"/>
      <c r="E59" s="1009"/>
      <c r="F59" s="65" t="s">
        <v>260</v>
      </c>
      <c r="G59" s="67">
        <f>SUM(G54:G58)</f>
        <v>76000</v>
      </c>
      <c r="H59" s="62"/>
    </row>
  </sheetData>
  <mergeCells count="91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4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B23:C23"/>
    <mergeCell ref="F23:H23"/>
    <mergeCell ref="B21:C21"/>
    <mergeCell ref="F21:H21"/>
    <mergeCell ref="B24:C24"/>
    <mergeCell ref="F24:H24"/>
    <mergeCell ref="A25:D26"/>
    <mergeCell ref="E25:H26"/>
    <mergeCell ref="B27:D27"/>
    <mergeCell ref="F27:H27"/>
    <mergeCell ref="B28:D28"/>
    <mergeCell ref="F28:H28"/>
    <mergeCell ref="B29:D29"/>
    <mergeCell ref="F29:H29"/>
    <mergeCell ref="B30:D30"/>
    <mergeCell ref="F30:H30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A35:H35"/>
    <mergeCell ref="A36:D36"/>
    <mergeCell ref="E36:H36"/>
    <mergeCell ref="A37:D37"/>
    <mergeCell ref="E37:H37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F52"/>
    <mergeCell ref="A53:A59"/>
    <mergeCell ref="E53:E59"/>
    <mergeCell ref="A48:D48"/>
    <mergeCell ref="E48:H48"/>
    <mergeCell ref="A49:D49"/>
    <mergeCell ref="A50:D50"/>
    <mergeCell ref="E50:H50"/>
    <mergeCell ref="A51:D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41"/>
  <dimension ref="A1:H64"/>
  <sheetViews>
    <sheetView topLeftCell="A25" zoomScaleNormal="100" workbookViewId="0">
      <selection activeCell="O33" sqref="O32:O33"/>
    </sheetView>
  </sheetViews>
  <sheetFormatPr defaultRowHeight="16.5"/>
  <cols>
    <col min="1" max="1" width="9" style="390"/>
    <col min="2" max="2" width="10.25" style="390" customWidth="1"/>
    <col min="3" max="3" width="11.375" style="390" customWidth="1"/>
    <col min="4" max="4" width="21.5" style="390" customWidth="1"/>
    <col min="5" max="5" width="10.25" style="390" customWidth="1"/>
    <col min="6" max="6" width="9.875" style="390" bestFit="1" customWidth="1"/>
    <col min="7" max="7" width="18.125" style="390" customWidth="1"/>
    <col min="8" max="8" width="46.5" style="390" customWidth="1"/>
    <col min="9" max="10" width="9" style="390"/>
    <col min="11" max="11" width="9.5" style="390" bestFit="1" customWidth="1"/>
    <col min="12" max="16384" width="9" style="390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383"/>
      <c r="B3" s="383"/>
      <c r="C3" s="383"/>
      <c r="D3" s="383"/>
      <c r="E3" s="383"/>
      <c r="F3" s="383"/>
      <c r="G3" s="942" t="s">
        <v>1443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384" t="s">
        <v>858</v>
      </c>
      <c r="E8" s="384" t="s">
        <v>859</v>
      </c>
      <c r="F8" s="944"/>
      <c r="G8" s="944"/>
      <c r="H8" s="944"/>
    </row>
    <row r="9" spans="1:8" ht="17.25" customHeight="1">
      <c r="A9" s="944"/>
      <c r="B9" s="946"/>
      <c r="C9" s="947"/>
      <c r="D9" s="8"/>
      <c r="E9" s="384"/>
      <c r="F9" s="944"/>
      <c r="G9" s="944"/>
      <c r="H9" s="944"/>
    </row>
    <row r="10" spans="1:8" ht="17.25">
      <c r="A10" s="944"/>
      <c r="B10" s="946"/>
      <c r="C10" s="947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384"/>
      <c r="E12" s="384"/>
      <c r="F12" s="951"/>
      <c r="G12" s="951"/>
      <c r="H12" s="951"/>
    </row>
    <row r="13" spans="1:8" ht="17.25">
      <c r="A13" s="944"/>
      <c r="B13" s="946"/>
      <c r="C13" s="948"/>
      <c r="D13" s="388"/>
      <c r="E13" s="385"/>
      <c r="F13" s="950"/>
      <c r="G13" s="950"/>
      <c r="H13" s="950"/>
    </row>
    <row r="14" spans="1:8" ht="17.25">
      <c r="A14" s="944"/>
      <c r="B14" s="946"/>
      <c r="C14" s="948"/>
      <c r="D14" s="388"/>
      <c r="E14" s="385"/>
      <c r="F14" s="950"/>
      <c r="G14" s="950"/>
      <c r="H14" s="950"/>
    </row>
    <row r="15" spans="1:8" ht="17.25">
      <c r="A15" s="944"/>
      <c r="B15" s="946"/>
      <c r="C15" s="948"/>
      <c r="D15" s="388"/>
      <c r="E15" s="385"/>
      <c r="F15" s="950"/>
      <c r="G15" s="950"/>
      <c r="H15" s="950"/>
    </row>
    <row r="16" spans="1:8" ht="17.25">
      <c r="A16" s="944"/>
      <c r="B16" s="946"/>
      <c r="C16" s="947"/>
      <c r="D16" s="51"/>
      <c r="E16" s="384"/>
      <c r="F16" s="952"/>
      <c r="G16" s="953"/>
      <c r="H16" s="954"/>
    </row>
    <row r="17" spans="1:8" ht="17.25">
      <c r="A17" s="945"/>
      <c r="B17" s="946"/>
      <c r="C17" s="947"/>
      <c r="D17" s="12"/>
      <c r="E17" s="385"/>
      <c r="F17" s="950"/>
      <c r="G17" s="950"/>
      <c r="H17" s="950"/>
    </row>
    <row r="18" spans="1:8" ht="17.25">
      <c r="A18" s="945" t="s">
        <v>9</v>
      </c>
      <c r="B18" s="946">
        <v>0.29166666666666669</v>
      </c>
      <c r="C18" s="948"/>
      <c r="D18" s="12" t="s">
        <v>1445</v>
      </c>
      <c r="E18" s="384">
        <v>2</v>
      </c>
      <c r="F18" s="952"/>
      <c r="G18" s="953"/>
      <c r="H18" s="954"/>
    </row>
    <row r="19" spans="1:8" ht="17.25">
      <c r="A19" s="945"/>
      <c r="B19" s="946">
        <v>0.29166666666666669</v>
      </c>
      <c r="C19" s="948"/>
      <c r="D19" s="12" t="s">
        <v>1444</v>
      </c>
      <c r="E19" s="385">
        <v>6</v>
      </c>
      <c r="F19" s="952"/>
      <c r="G19" s="953"/>
      <c r="H19" s="954"/>
    </row>
    <row r="20" spans="1:8" ht="17.25">
      <c r="A20" s="945"/>
      <c r="B20" s="946"/>
      <c r="C20" s="948"/>
      <c r="D20" s="14"/>
      <c r="E20" s="385"/>
      <c r="F20" s="950"/>
      <c r="G20" s="950"/>
      <c r="H20" s="950"/>
    </row>
    <row r="21" spans="1:8" ht="17.25" customHeight="1">
      <c r="A21" s="945"/>
      <c r="B21" s="946"/>
      <c r="C21" s="948"/>
      <c r="D21" s="387"/>
      <c r="E21" s="384"/>
      <c r="F21" s="944"/>
      <c r="G21" s="944"/>
      <c r="H21" s="944"/>
    </row>
    <row r="22" spans="1:8" ht="17.25">
      <c r="A22" s="945"/>
      <c r="B22" s="949"/>
      <c r="C22" s="949"/>
      <c r="D22" s="387"/>
      <c r="E22" s="384"/>
      <c r="F22" s="944"/>
      <c r="G22" s="944"/>
      <c r="H22" s="944"/>
    </row>
    <row r="23" spans="1:8" ht="17.25">
      <c r="A23" s="945"/>
      <c r="B23" s="949"/>
      <c r="C23" s="950"/>
      <c r="D23" s="16"/>
      <c r="E23" s="384"/>
      <c r="F23" s="944"/>
      <c r="G23" s="944"/>
      <c r="H23" s="944"/>
    </row>
    <row r="24" spans="1:8" ht="17.25">
      <c r="A24" s="945"/>
      <c r="B24" s="1112"/>
      <c r="C24" s="1113"/>
      <c r="D24" s="16"/>
      <c r="E24" s="384"/>
      <c r="F24" s="945"/>
      <c r="G24" s="965"/>
      <c r="H24" s="947"/>
    </row>
    <row r="25" spans="1:8" ht="17.25">
      <c r="A25" s="945"/>
      <c r="B25" s="949"/>
      <c r="C25" s="950"/>
      <c r="D25" s="16"/>
      <c r="E25" s="384"/>
      <c r="F25" s="945"/>
      <c r="G25" s="965"/>
      <c r="H25" s="947"/>
    </row>
    <row r="26" spans="1:8" ht="17.25">
      <c r="A26" s="945"/>
      <c r="B26" s="1112"/>
      <c r="C26" s="1113"/>
      <c r="D26" s="16"/>
      <c r="E26" s="384"/>
      <c r="F26" s="385"/>
      <c r="G26" s="389"/>
      <c r="H26" s="386"/>
    </row>
    <row r="27" spans="1:8" ht="17.25">
      <c r="A27" s="945"/>
      <c r="B27" s="1112"/>
      <c r="C27" s="1113"/>
      <c r="D27" s="16"/>
      <c r="E27" s="384"/>
      <c r="F27" s="385"/>
      <c r="G27" s="389"/>
      <c r="H27" s="386"/>
    </row>
    <row r="28" spans="1:8" ht="17.25">
      <c r="A28" s="945"/>
      <c r="B28" s="1112"/>
      <c r="C28" s="1113"/>
      <c r="D28" s="16"/>
      <c r="E28" s="384"/>
      <c r="F28" s="385"/>
      <c r="G28" s="389"/>
      <c r="H28" s="386"/>
    </row>
    <row r="29" spans="1:8" ht="17.25">
      <c r="A29" s="945"/>
      <c r="B29" s="949"/>
      <c r="C29" s="950"/>
      <c r="D29" s="16"/>
      <c r="E29" s="384"/>
      <c r="F29" s="944"/>
      <c r="G29" s="944"/>
      <c r="H29" s="944"/>
    </row>
    <row r="30" spans="1:8" ht="17.25" customHeight="1">
      <c r="A30" s="956" t="s">
        <v>1446</v>
      </c>
      <c r="B30" s="957"/>
      <c r="C30" s="957"/>
      <c r="D30" s="958"/>
      <c r="E30" s="962" t="s">
        <v>836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384" t="s">
        <v>10</v>
      </c>
      <c r="B32" s="945" t="s">
        <v>1447</v>
      </c>
      <c r="C32" s="965"/>
      <c r="D32" s="947"/>
      <c r="E32" s="384" t="s">
        <v>11</v>
      </c>
      <c r="F32" s="944" t="s">
        <v>1436</v>
      </c>
      <c r="G32" s="944"/>
      <c r="H32" s="944"/>
    </row>
    <row r="33" spans="1:8" ht="17.25" customHeight="1">
      <c r="A33" s="384" t="s">
        <v>12</v>
      </c>
      <c r="B33" s="945" t="s">
        <v>1448</v>
      </c>
      <c r="C33" s="965"/>
      <c r="D33" s="947"/>
      <c r="E33" s="384" t="s">
        <v>14</v>
      </c>
      <c r="F33" s="944" t="s">
        <v>1437</v>
      </c>
      <c r="G33" s="944"/>
      <c r="H33" s="944"/>
    </row>
    <row r="34" spans="1:8" ht="17.25" customHeight="1">
      <c r="A34" s="384" t="s">
        <v>15</v>
      </c>
      <c r="B34" s="945" t="s">
        <v>1449</v>
      </c>
      <c r="C34" s="965"/>
      <c r="D34" s="947"/>
      <c r="E34" s="384" t="s">
        <v>16</v>
      </c>
      <c r="F34" s="944" t="s">
        <v>1244</v>
      </c>
      <c r="G34" s="944"/>
      <c r="H34" s="944"/>
    </row>
    <row r="35" spans="1:8" ht="17.25" customHeight="1">
      <c r="A35" s="384" t="s">
        <v>17</v>
      </c>
      <c r="B35" s="945" t="s">
        <v>628</v>
      </c>
      <c r="C35" s="965"/>
      <c r="D35" s="947"/>
      <c r="E35" s="384" t="s">
        <v>18</v>
      </c>
      <c r="F35" s="944" t="s">
        <v>837</v>
      </c>
      <c r="G35" s="944"/>
      <c r="H35" s="944"/>
    </row>
    <row r="36" spans="1:8" ht="17.25" customHeight="1">
      <c r="A36" s="384" t="s">
        <v>19</v>
      </c>
      <c r="B36" s="945"/>
      <c r="C36" s="965"/>
      <c r="D36" s="947"/>
      <c r="E36" s="384" t="s">
        <v>20</v>
      </c>
      <c r="F36" s="944" t="s">
        <v>838</v>
      </c>
      <c r="G36" s="944"/>
      <c r="H36" s="944"/>
    </row>
    <row r="37" spans="1:8" ht="17.25" customHeight="1">
      <c r="A37" s="384"/>
      <c r="B37" s="945"/>
      <c r="C37" s="965"/>
      <c r="D37" s="947"/>
      <c r="E37" s="384" t="s">
        <v>21</v>
      </c>
      <c r="F37" s="944" t="s">
        <v>1438</v>
      </c>
      <c r="G37" s="944"/>
      <c r="H37" s="944"/>
    </row>
    <row r="38" spans="1:8" ht="17.25" customHeight="1">
      <c r="A38" s="384"/>
      <c r="B38" s="945"/>
      <c r="C38" s="965"/>
      <c r="D38" s="947"/>
      <c r="E38" s="384" t="s">
        <v>22</v>
      </c>
      <c r="F38" s="944" t="s">
        <v>837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1450</v>
      </c>
      <c r="B41" s="1158"/>
      <c r="C41" s="1158"/>
      <c r="D41" s="1127"/>
      <c r="E41" s="414" t="s">
        <v>1483</v>
      </c>
      <c r="F41" s="394"/>
      <c r="G41" s="394"/>
      <c r="H41" s="395"/>
    </row>
    <row r="42" spans="1:8" ht="19.5" customHeight="1">
      <c r="A42" s="1134" t="s">
        <v>1451</v>
      </c>
      <c r="B42" s="1134"/>
      <c r="C42" s="1134"/>
      <c r="D42" s="1067"/>
      <c r="E42" s="415" t="s">
        <v>1484</v>
      </c>
      <c r="F42" s="392"/>
      <c r="G42" s="392"/>
      <c r="H42" s="393"/>
    </row>
    <row r="43" spans="1:8" ht="16.5" customHeight="1">
      <c r="A43" s="1134" t="s">
        <v>1452</v>
      </c>
      <c r="B43" s="1134"/>
      <c r="C43" s="1134"/>
      <c r="D43" s="1067"/>
      <c r="E43" s="1135"/>
      <c r="F43" s="1066"/>
      <c r="G43" s="1066"/>
      <c r="H43" s="1067"/>
    </row>
    <row r="44" spans="1:8" ht="17.25" customHeight="1">
      <c r="A44" s="1134" t="s">
        <v>1453</v>
      </c>
      <c r="B44" s="1134"/>
      <c r="C44" s="1134"/>
      <c r="D44" s="1067"/>
      <c r="E44" s="1168" t="s">
        <v>1485</v>
      </c>
      <c r="F44" s="1110"/>
      <c r="G44" s="1110"/>
      <c r="H44" s="1169"/>
    </row>
    <row r="45" spans="1:8" ht="16.5" customHeight="1">
      <c r="A45" s="1134" t="s">
        <v>1454</v>
      </c>
      <c r="B45" s="1134"/>
      <c r="C45" s="1134"/>
      <c r="D45" s="1067"/>
      <c r="E45" s="415" t="s">
        <v>1486</v>
      </c>
      <c r="F45" s="392"/>
      <c r="G45" s="374"/>
      <c r="H45" s="375"/>
    </row>
    <row r="46" spans="1:8" ht="17.25" customHeight="1">
      <c r="A46" s="1158" t="s">
        <v>1455</v>
      </c>
      <c r="B46" s="1158"/>
      <c r="C46" s="1158"/>
      <c r="D46" s="1127"/>
      <c r="E46" s="376"/>
      <c r="F46" s="374"/>
      <c r="G46" s="374"/>
      <c r="H46" s="375"/>
    </row>
    <row r="47" spans="1:8" ht="17.25" customHeight="1">
      <c r="A47" s="1164" t="s">
        <v>1456</v>
      </c>
      <c r="B47" s="1164"/>
      <c r="C47" s="1164"/>
      <c r="D47" s="1154"/>
      <c r="E47" s="396"/>
      <c r="F47" s="397"/>
      <c r="G47" s="397"/>
      <c r="H47" s="391"/>
    </row>
    <row r="48" spans="1:8" ht="17.25" customHeight="1">
      <c r="A48" s="1134"/>
      <c r="B48" s="1134"/>
      <c r="C48" s="1134"/>
      <c r="D48" s="1067"/>
      <c r="E48" s="1162"/>
      <c r="F48" s="1163"/>
      <c r="G48" s="1163"/>
      <c r="H48" s="1047"/>
    </row>
    <row r="49" spans="1:8" ht="17.25" customHeight="1">
      <c r="A49" s="1134"/>
      <c r="B49" s="1134"/>
      <c r="C49" s="1134"/>
      <c r="D49" s="1067"/>
      <c r="E49" s="433"/>
      <c r="F49" s="434"/>
      <c r="G49" s="434"/>
      <c r="H49" s="435"/>
    </row>
    <row r="50" spans="1:8" ht="17.25" customHeight="1">
      <c r="A50" s="1134"/>
      <c r="B50" s="1134"/>
      <c r="C50" s="1134"/>
      <c r="D50" s="1067"/>
      <c r="E50" s="1165"/>
      <c r="F50" s="1166"/>
      <c r="G50" s="1166"/>
      <c r="H50" s="1167"/>
    </row>
    <row r="51" spans="1:8" ht="17.25" customHeight="1">
      <c r="A51" s="1134"/>
      <c r="B51" s="1134"/>
      <c r="C51" s="1134"/>
      <c r="D51" s="1067"/>
      <c r="E51" s="1089"/>
      <c r="F51" s="1065"/>
      <c r="G51" s="1065"/>
      <c r="H51" s="1140"/>
    </row>
    <row r="52" spans="1:8" ht="17.25" customHeight="1">
      <c r="A52" s="1134"/>
      <c r="B52" s="1134"/>
      <c r="C52" s="1134"/>
      <c r="D52" s="1067"/>
      <c r="E52" s="433"/>
      <c r="F52" s="434"/>
      <c r="G52" s="434"/>
      <c r="H52" s="435"/>
    </row>
    <row r="53" spans="1:8" ht="17.25" customHeight="1">
      <c r="A53" s="1134"/>
      <c r="B53" s="1134"/>
      <c r="C53" s="1134"/>
      <c r="D53" s="1067"/>
      <c r="E53" s="1089"/>
      <c r="F53" s="1065"/>
      <c r="G53" s="1065"/>
      <c r="H53" s="1140"/>
    </row>
    <row r="54" spans="1:8" ht="17.25" customHeight="1">
      <c r="A54" s="1046"/>
      <c r="B54" s="1046"/>
      <c r="C54" s="1046"/>
      <c r="D54" s="1047"/>
      <c r="E54" s="1089"/>
      <c r="F54" s="1065"/>
      <c r="G54" s="1065"/>
      <c r="H54" s="1140"/>
    </row>
    <row r="55" spans="1:8">
      <c r="A55" s="975"/>
      <c r="B55" s="1011"/>
      <c r="C55" s="1011"/>
      <c r="D55" s="1012"/>
      <c r="E55" s="1089"/>
      <c r="F55" s="1065"/>
      <c r="G55" s="1065"/>
      <c r="H55" s="1140"/>
    </row>
    <row r="56" spans="1:8">
      <c r="A56" s="1048"/>
      <c r="B56" s="1049"/>
      <c r="C56" s="1049"/>
      <c r="D56" s="1050"/>
      <c r="E56" s="377"/>
      <c r="F56" s="377"/>
      <c r="G56" s="377"/>
      <c r="H56" s="378"/>
    </row>
    <row r="57" spans="1:8" s="21" customFormat="1" ht="22.5" customHeight="1">
      <c r="A57" s="1014" t="s">
        <v>262</v>
      </c>
      <c r="B57" s="1151"/>
      <c r="C57" s="1151"/>
      <c r="D57" s="1151"/>
      <c r="E57" s="1151"/>
      <c r="F57" s="1151"/>
      <c r="G57" s="69">
        <f>C64+G64</f>
        <v>0</v>
      </c>
      <c r="H57" s="379"/>
    </row>
    <row r="58" spans="1:8" s="59" customFormat="1">
      <c r="A58" s="1007" t="s">
        <v>446</v>
      </c>
      <c r="B58" s="61" t="s">
        <v>253</v>
      </c>
      <c r="C58" s="60" t="s">
        <v>254</v>
      </c>
      <c r="D58" s="60" t="s">
        <v>256</v>
      </c>
      <c r="E58" s="1007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08"/>
      <c r="B59" s="64"/>
      <c r="C59" s="63"/>
      <c r="D59" s="60"/>
      <c r="E59" s="1008"/>
      <c r="F59" s="64"/>
      <c r="G59" s="63"/>
      <c r="H59" s="245"/>
    </row>
    <row r="60" spans="1:8">
      <c r="A60" s="1008"/>
      <c r="B60" s="62"/>
      <c r="C60" s="63"/>
      <c r="D60" s="60"/>
      <c r="E60" s="1008"/>
      <c r="F60" s="64"/>
      <c r="G60" s="63"/>
      <c r="H60" s="246"/>
    </row>
    <row r="61" spans="1:8">
      <c r="A61" s="1008"/>
      <c r="B61" s="62"/>
      <c r="C61" s="63"/>
      <c r="D61" s="60"/>
      <c r="E61" s="1008"/>
      <c r="F61" s="64"/>
      <c r="G61" s="63"/>
      <c r="H61" s="114"/>
    </row>
    <row r="62" spans="1:8">
      <c r="A62" s="1008"/>
      <c r="B62" s="62"/>
      <c r="C62" s="63"/>
      <c r="D62" s="60"/>
      <c r="E62" s="1008"/>
      <c r="F62" s="64"/>
      <c r="G62" s="63"/>
      <c r="H62" s="62"/>
    </row>
    <row r="63" spans="1:8">
      <c r="A63" s="1008"/>
      <c r="B63" s="62"/>
      <c r="C63" s="63"/>
      <c r="D63" s="60"/>
      <c r="E63" s="1008"/>
      <c r="F63" s="62"/>
      <c r="G63" s="63"/>
      <c r="H63" s="62"/>
    </row>
    <row r="64" spans="1:8">
      <c r="A64" s="1009"/>
      <c r="B64" s="65" t="s">
        <v>260</v>
      </c>
      <c r="C64" s="66">
        <f>SUM(C59:C63)</f>
        <v>0</v>
      </c>
      <c r="D64" s="62"/>
      <c r="E64" s="1009"/>
      <c r="F64" s="65" t="s">
        <v>260</v>
      </c>
      <c r="G64" s="67">
        <f>SUM(G59:G63)</f>
        <v>0</v>
      </c>
      <c r="H64" s="62"/>
    </row>
  </sheetData>
  <mergeCells count="9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44:D44"/>
    <mergeCell ref="E44:H44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A43:D43"/>
    <mergeCell ref="E43:H43"/>
    <mergeCell ref="A53:D53"/>
    <mergeCell ref="E53:H53"/>
    <mergeCell ref="A45:D45"/>
    <mergeCell ref="A46:D46"/>
    <mergeCell ref="A47:D47"/>
    <mergeCell ref="A48:D48"/>
    <mergeCell ref="E48:H48"/>
    <mergeCell ref="A49:D49"/>
    <mergeCell ref="A50:D50"/>
    <mergeCell ref="E50:H50"/>
    <mergeCell ref="A51:D51"/>
    <mergeCell ref="E51:H51"/>
    <mergeCell ref="A52:D52"/>
    <mergeCell ref="A58:A64"/>
    <mergeCell ref="E58:E64"/>
    <mergeCell ref="A54:D54"/>
    <mergeCell ref="E54:H54"/>
    <mergeCell ref="A55:D55"/>
    <mergeCell ref="E55:H55"/>
    <mergeCell ref="A56:D56"/>
    <mergeCell ref="A57:F5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42"/>
  <dimension ref="A1:H64"/>
  <sheetViews>
    <sheetView topLeftCell="A25" zoomScaleNormal="100" workbookViewId="0">
      <selection activeCell="K40" sqref="K40"/>
    </sheetView>
  </sheetViews>
  <sheetFormatPr defaultRowHeight="16.5"/>
  <cols>
    <col min="1" max="1" width="9" style="405"/>
    <col min="2" max="2" width="10.25" style="405" customWidth="1"/>
    <col min="3" max="3" width="11.375" style="405" customWidth="1"/>
    <col min="4" max="4" width="21.5" style="405" customWidth="1"/>
    <col min="5" max="5" width="10.25" style="405" customWidth="1"/>
    <col min="6" max="6" width="9.875" style="405" bestFit="1" customWidth="1"/>
    <col min="7" max="7" width="18.125" style="405" customWidth="1"/>
    <col min="8" max="8" width="46.5" style="405" customWidth="1"/>
    <col min="9" max="10" width="9" style="405"/>
    <col min="11" max="11" width="9.5" style="405" bestFit="1" customWidth="1"/>
    <col min="12" max="16384" width="9" style="405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403"/>
      <c r="B3" s="403"/>
      <c r="C3" s="403"/>
      <c r="D3" s="403"/>
      <c r="E3" s="403"/>
      <c r="F3" s="403"/>
      <c r="G3" s="942" t="s">
        <v>1457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398" t="s">
        <v>858</v>
      </c>
      <c r="E8" s="398" t="s">
        <v>859</v>
      </c>
      <c r="F8" s="944"/>
      <c r="G8" s="944"/>
      <c r="H8" s="944"/>
    </row>
    <row r="9" spans="1:8" ht="17.25" customHeight="1">
      <c r="A9" s="944"/>
      <c r="B9" s="946">
        <v>0.5</v>
      </c>
      <c r="C9" s="947"/>
      <c r="D9" s="8" t="s">
        <v>1458</v>
      </c>
      <c r="E9" s="398">
        <v>23</v>
      </c>
      <c r="F9" s="944" t="s">
        <v>1494</v>
      </c>
      <c r="G9" s="944"/>
      <c r="H9" s="944"/>
    </row>
    <row r="10" spans="1:8" ht="17.25">
      <c r="A10" s="944"/>
      <c r="B10" s="946">
        <v>0.5</v>
      </c>
      <c r="C10" s="947"/>
      <c r="D10" s="8" t="s">
        <v>1461</v>
      </c>
      <c r="E10" s="9">
        <v>2</v>
      </c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398"/>
      <c r="E12" s="398"/>
      <c r="F12" s="951"/>
      <c r="G12" s="951"/>
      <c r="H12" s="951"/>
    </row>
    <row r="13" spans="1:8" ht="17.25">
      <c r="A13" s="944"/>
      <c r="B13" s="946"/>
      <c r="C13" s="948"/>
      <c r="D13" s="402"/>
      <c r="E13" s="399"/>
      <c r="F13" s="950"/>
      <c r="G13" s="950"/>
      <c r="H13" s="950"/>
    </row>
    <row r="14" spans="1:8" ht="17.25">
      <c r="A14" s="944"/>
      <c r="B14" s="946"/>
      <c r="C14" s="948"/>
      <c r="D14" s="402"/>
      <c r="E14" s="399"/>
      <c r="F14" s="950"/>
      <c r="G14" s="950"/>
      <c r="H14" s="950"/>
    </row>
    <row r="15" spans="1:8" ht="17.25">
      <c r="A15" s="944"/>
      <c r="B15" s="946"/>
      <c r="C15" s="948"/>
      <c r="D15" s="402"/>
      <c r="E15" s="399"/>
      <c r="F15" s="950"/>
      <c r="G15" s="950"/>
      <c r="H15" s="950"/>
    </row>
    <row r="16" spans="1:8" ht="17.25">
      <c r="A16" s="944"/>
      <c r="B16" s="946"/>
      <c r="C16" s="947"/>
      <c r="D16" s="51"/>
      <c r="E16" s="398"/>
      <c r="F16" s="952"/>
      <c r="G16" s="953"/>
      <c r="H16" s="954"/>
    </row>
    <row r="17" spans="1:8" ht="17.25">
      <c r="A17" s="945"/>
      <c r="B17" s="946"/>
      <c r="C17" s="947"/>
      <c r="D17" s="12"/>
      <c r="E17" s="399"/>
      <c r="F17" s="950"/>
      <c r="G17" s="950"/>
      <c r="H17" s="950"/>
    </row>
    <row r="18" spans="1:8" ht="17.25">
      <c r="A18" s="945" t="s">
        <v>9</v>
      </c>
      <c r="B18" s="946">
        <v>0.27083333333333331</v>
      </c>
      <c r="C18" s="948"/>
      <c r="D18" s="12" t="s">
        <v>1466</v>
      </c>
      <c r="E18" s="398">
        <v>10</v>
      </c>
      <c r="F18" s="952" t="s">
        <v>1493</v>
      </c>
      <c r="G18" s="953"/>
      <c r="H18" s="954"/>
    </row>
    <row r="19" spans="1:8" ht="17.25">
      <c r="A19" s="945"/>
      <c r="B19" s="946">
        <v>0.27083333333333331</v>
      </c>
      <c r="C19" s="948"/>
      <c r="D19" s="12" t="s">
        <v>1465</v>
      </c>
      <c r="E19" s="399">
        <v>10</v>
      </c>
      <c r="F19" s="952"/>
      <c r="G19" s="953"/>
      <c r="H19" s="954"/>
    </row>
    <row r="20" spans="1:8" ht="17.25">
      <c r="A20" s="945"/>
      <c r="B20" s="946" t="s">
        <v>1459</v>
      </c>
      <c r="C20" s="948"/>
      <c r="D20" s="14" t="s">
        <v>1464</v>
      </c>
      <c r="E20" s="399">
        <v>2</v>
      </c>
      <c r="F20" s="950"/>
      <c r="G20" s="950"/>
      <c r="H20" s="950"/>
    </row>
    <row r="21" spans="1:8" ht="17.25" customHeight="1">
      <c r="A21" s="945"/>
      <c r="B21" s="946">
        <v>0.33333333333333331</v>
      </c>
      <c r="C21" s="948"/>
      <c r="D21" s="404" t="s">
        <v>1463</v>
      </c>
      <c r="E21" s="398">
        <v>7</v>
      </c>
      <c r="F21" s="944"/>
      <c r="G21" s="944"/>
      <c r="H21" s="944"/>
    </row>
    <row r="22" spans="1:8" ht="17.25">
      <c r="A22" s="945"/>
      <c r="B22" s="949">
        <v>0.3125</v>
      </c>
      <c r="C22" s="949"/>
      <c r="D22" s="404" t="s">
        <v>1462</v>
      </c>
      <c r="E22" s="398">
        <v>2</v>
      </c>
      <c r="F22" s="944"/>
      <c r="G22" s="944"/>
      <c r="H22" s="944"/>
    </row>
    <row r="23" spans="1:8" ht="17.25">
      <c r="A23" s="945"/>
      <c r="B23" s="949">
        <v>0.3125</v>
      </c>
      <c r="C23" s="950"/>
      <c r="D23" s="16" t="s">
        <v>1460</v>
      </c>
      <c r="E23" s="398">
        <v>5</v>
      </c>
      <c r="F23" s="944"/>
      <c r="G23" s="944"/>
      <c r="H23" s="944"/>
    </row>
    <row r="24" spans="1:8" ht="17.25">
      <c r="A24" s="945"/>
      <c r="B24" s="1112"/>
      <c r="C24" s="1113"/>
      <c r="D24" s="16"/>
      <c r="E24" s="398"/>
      <c r="F24" s="945"/>
      <c r="G24" s="965"/>
      <c r="H24" s="947"/>
    </row>
    <row r="25" spans="1:8" ht="17.25">
      <c r="A25" s="945"/>
      <c r="B25" s="949"/>
      <c r="C25" s="950"/>
      <c r="D25" s="16"/>
      <c r="E25" s="398"/>
      <c r="F25" s="945"/>
      <c r="G25" s="965"/>
      <c r="H25" s="947"/>
    </row>
    <row r="26" spans="1:8" ht="17.25">
      <c r="A26" s="945"/>
      <c r="B26" s="1112"/>
      <c r="C26" s="1113"/>
      <c r="D26" s="16"/>
      <c r="E26" s="398"/>
      <c r="F26" s="399"/>
      <c r="G26" s="400"/>
      <c r="H26" s="401"/>
    </row>
    <row r="27" spans="1:8" ht="17.25">
      <c r="A27" s="945"/>
      <c r="B27" s="1112"/>
      <c r="C27" s="1113"/>
      <c r="D27" s="16"/>
      <c r="E27" s="398"/>
      <c r="F27" s="399"/>
      <c r="G27" s="400"/>
      <c r="H27" s="401"/>
    </row>
    <row r="28" spans="1:8" ht="17.25">
      <c r="A28" s="945"/>
      <c r="B28" s="1112"/>
      <c r="C28" s="1113"/>
      <c r="D28" s="16"/>
      <c r="E28" s="398"/>
      <c r="F28" s="399"/>
      <c r="G28" s="400"/>
      <c r="H28" s="401"/>
    </row>
    <row r="29" spans="1:8" ht="17.25">
      <c r="A29" s="945"/>
      <c r="B29" s="949"/>
      <c r="C29" s="950"/>
      <c r="D29" s="16"/>
      <c r="E29" s="398"/>
      <c r="F29" s="944"/>
      <c r="G29" s="944"/>
      <c r="H29" s="944"/>
    </row>
    <row r="30" spans="1:8" ht="17.25" customHeight="1">
      <c r="A30" s="956" t="s">
        <v>1467</v>
      </c>
      <c r="B30" s="957"/>
      <c r="C30" s="957"/>
      <c r="D30" s="958"/>
      <c r="E30" s="962" t="s">
        <v>1500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398" t="s">
        <v>10</v>
      </c>
      <c r="B32" s="945" t="s">
        <v>1468</v>
      </c>
      <c r="C32" s="965"/>
      <c r="D32" s="947"/>
      <c r="E32" s="398" t="s">
        <v>11</v>
      </c>
      <c r="F32" s="944" t="s">
        <v>1503</v>
      </c>
      <c r="G32" s="944"/>
      <c r="H32" s="944"/>
    </row>
    <row r="33" spans="1:8" ht="17.25" customHeight="1">
      <c r="A33" s="398" t="s">
        <v>12</v>
      </c>
      <c r="B33" s="945" t="s">
        <v>1469</v>
      </c>
      <c r="C33" s="965"/>
      <c r="D33" s="947"/>
      <c r="E33" s="398" t="s">
        <v>14</v>
      </c>
      <c r="F33" s="944" t="s">
        <v>1501</v>
      </c>
      <c r="G33" s="944"/>
      <c r="H33" s="944"/>
    </row>
    <row r="34" spans="1:8" ht="17.25" customHeight="1">
      <c r="A34" s="398" t="s">
        <v>15</v>
      </c>
      <c r="B34" s="945" t="s">
        <v>149</v>
      </c>
      <c r="C34" s="965"/>
      <c r="D34" s="947"/>
      <c r="E34" s="398" t="s">
        <v>16</v>
      </c>
      <c r="F34" s="944" t="s">
        <v>1244</v>
      </c>
      <c r="G34" s="944"/>
      <c r="H34" s="944"/>
    </row>
    <row r="35" spans="1:8" ht="17.25" customHeight="1">
      <c r="A35" s="398" t="s">
        <v>17</v>
      </c>
      <c r="B35" s="945" t="s">
        <v>1470</v>
      </c>
      <c r="C35" s="965"/>
      <c r="D35" s="947"/>
      <c r="E35" s="398" t="s">
        <v>18</v>
      </c>
      <c r="F35" s="944" t="s">
        <v>1502</v>
      </c>
      <c r="G35" s="944"/>
      <c r="H35" s="944"/>
    </row>
    <row r="36" spans="1:8" ht="17.25" customHeight="1">
      <c r="A36" s="398" t="s">
        <v>19</v>
      </c>
      <c r="B36" s="945"/>
      <c r="C36" s="965"/>
      <c r="D36" s="947"/>
      <c r="E36" s="398" t="s">
        <v>20</v>
      </c>
      <c r="F36" s="944" t="s">
        <v>838</v>
      </c>
      <c r="G36" s="944"/>
      <c r="H36" s="944"/>
    </row>
    <row r="37" spans="1:8" ht="17.25" customHeight="1">
      <c r="A37" s="398"/>
      <c r="B37" s="945"/>
      <c r="C37" s="965"/>
      <c r="D37" s="947"/>
      <c r="E37" s="398" t="s">
        <v>21</v>
      </c>
      <c r="F37" s="944" t="s">
        <v>1505</v>
      </c>
      <c r="G37" s="944"/>
      <c r="H37" s="944"/>
    </row>
    <row r="38" spans="1:8" ht="17.25" customHeight="1">
      <c r="A38" s="398"/>
      <c r="B38" s="945"/>
      <c r="C38" s="965"/>
      <c r="D38" s="947"/>
      <c r="E38" s="398" t="s">
        <v>22</v>
      </c>
      <c r="F38" s="944" t="s">
        <v>1504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1471</v>
      </c>
      <c r="B41" s="1158"/>
      <c r="C41" s="1158"/>
      <c r="D41" s="1127"/>
      <c r="E41" s="410" t="s">
        <v>1435</v>
      </c>
      <c r="F41" s="409"/>
      <c r="G41" s="409"/>
      <c r="H41" s="411"/>
    </row>
    <row r="42" spans="1:8" ht="19.5" customHeight="1">
      <c r="A42" s="1134" t="s">
        <v>1472</v>
      </c>
      <c r="B42" s="1134"/>
      <c r="C42" s="1134"/>
      <c r="D42" s="1067"/>
      <c r="E42" s="415" t="s">
        <v>1487</v>
      </c>
      <c r="F42" s="407"/>
      <c r="G42" s="407"/>
      <c r="H42" s="408"/>
    </row>
    <row r="43" spans="1:8" ht="16.5" customHeight="1">
      <c r="A43" s="1134" t="s">
        <v>1473</v>
      </c>
      <c r="B43" s="1134"/>
      <c r="C43" s="1134"/>
      <c r="D43" s="1067"/>
      <c r="E43" s="1135" t="s">
        <v>1488</v>
      </c>
      <c r="F43" s="1066"/>
      <c r="G43" s="1066"/>
      <c r="H43" s="1067"/>
    </row>
    <row r="44" spans="1:8" ht="17.25" customHeight="1">
      <c r="A44" s="1134" t="s">
        <v>1474</v>
      </c>
      <c r="B44" s="1134"/>
      <c r="C44" s="1134"/>
      <c r="D44" s="1067"/>
      <c r="E44" s="1162" t="s">
        <v>1489</v>
      </c>
      <c r="F44" s="1163"/>
      <c r="G44" s="1163"/>
      <c r="H44" s="1047"/>
    </row>
    <row r="45" spans="1:8" ht="16.5" customHeight="1">
      <c r="A45" s="1134" t="s">
        <v>1475</v>
      </c>
      <c r="B45" s="1134"/>
      <c r="C45" s="1134"/>
      <c r="D45" s="1067"/>
      <c r="E45" s="412"/>
      <c r="F45" s="407"/>
      <c r="G45" s="374"/>
      <c r="H45" s="375"/>
    </row>
    <row r="46" spans="1:8" ht="17.25" customHeight="1">
      <c r="A46" s="1164" t="s">
        <v>1476</v>
      </c>
      <c r="B46" s="1164"/>
      <c r="C46" s="1164"/>
      <c r="D46" s="1154"/>
      <c r="E46" s="376" t="s">
        <v>1490</v>
      </c>
      <c r="F46" s="374"/>
      <c r="G46" s="374"/>
      <c r="H46" s="375"/>
    </row>
    <row r="47" spans="1:8" ht="17.25" customHeight="1">
      <c r="A47" s="1164" t="s">
        <v>1477</v>
      </c>
      <c r="B47" s="1164"/>
      <c r="C47" s="1164"/>
      <c r="D47" s="1154"/>
      <c r="E47" s="416" t="s">
        <v>1491</v>
      </c>
      <c r="F47" s="413"/>
      <c r="G47" s="413"/>
      <c r="H47" s="406"/>
    </row>
    <row r="48" spans="1:8" ht="17.25" customHeight="1">
      <c r="A48" s="1158" t="s">
        <v>1480</v>
      </c>
      <c r="B48" s="1158"/>
      <c r="C48" s="1158"/>
      <c r="D48" s="1127"/>
      <c r="E48" s="1162" t="s">
        <v>1492</v>
      </c>
      <c r="F48" s="1163"/>
      <c r="G48" s="1163"/>
      <c r="H48" s="1047"/>
    </row>
    <row r="49" spans="1:8" ht="17.25" customHeight="1">
      <c r="A49" s="1134" t="s">
        <v>1478</v>
      </c>
      <c r="B49" s="1134"/>
      <c r="C49" s="1134"/>
      <c r="D49" s="1067"/>
      <c r="E49" s="380" t="s">
        <v>1495</v>
      </c>
      <c r="F49" s="381"/>
      <c r="G49" s="381"/>
      <c r="H49" s="382"/>
    </row>
    <row r="50" spans="1:8" ht="17.25" customHeight="1">
      <c r="A50" s="1134" t="s">
        <v>1479</v>
      </c>
      <c r="B50" s="1134"/>
      <c r="C50" s="1134"/>
      <c r="D50" s="1067"/>
      <c r="E50" s="1171" t="s">
        <v>1496</v>
      </c>
      <c r="F50" s="1163"/>
      <c r="G50" s="1163"/>
      <c r="H50" s="1047"/>
    </row>
    <row r="51" spans="1:8" ht="17.25" customHeight="1">
      <c r="A51" s="1134" t="s">
        <v>1481</v>
      </c>
      <c r="B51" s="1134"/>
      <c r="C51" s="1134"/>
      <c r="D51" s="1067"/>
      <c r="E51" s="1089"/>
      <c r="F51" s="1065"/>
      <c r="G51" s="1065"/>
      <c r="H51" s="1140"/>
    </row>
    <row r="52" spans="1:8" ht="17.25" customHeight="1">
      <c r="A52" s="1134" t="s">
        <v>1482</v>
      </c>
      <c r="B52" s="1134"/>
      <c r="C52" s="1134"/>
      <c r="D52" s="1067"/>
      <c r="E52" s="380" t="s">
        <v>1497</v>
      </c>
      <c r="F52" s="381"/>
      <c r="G52" s="381"/>
      <c r="H52" s="382"/>
    </row>
    <row r="53" spans="1:8" ht="17.25" customHeight="1">
      <c r="A53" s="1134"/>
      <c r="B53" s="1134"/>
      <c r="C53" s="1134"/>
      <c r="D53" s="1067"/>
      <c r="E53" s="1077" t="s">
        <v>1498</v>
      </c>
      <c r="F53" s="1084"/>
      <c r="G53" s="1084"/>
      <c r="H53" s="1170"/>
    </row>
    <row r="54" spans="1:8" ht="17.25" customHeight="1">
      <c r="A54" s="1046"/>
      <c r="B54" s="1046"/>
      <c r="C54" s="1046"/>
      <c r="D54" s="1047"/>
      <c r="E54" s="1089"/>
      <c r="F54" s="1065"/>
      <c r="G54" s="1065"/>
      <c r="H54" s="1140"/>
    </row>
    <row r="55" spans="1:8">
      <c r="A55" s="975"/>
      <c r="B55" s="1011"/>
      <c r="C55" s="1011"/>
      <c r="D55" s="1012"/>
      <c r="E55" s="1089"/>
      <c r="F55" s="1065"/>
      <c r="G55" s="1065"/>
      <c r="H55" s="1140"/>
    </row>
    <row r="56" spans="1:8">
      <c r="A56" s="1048"/>
      <c r="B56" s="1049"/>
      <c r="C56" s="1049"/>
      <c r="D56" s="1050"/>
      <c r="E56" s="377"/>
      <c r="F56" s="377"/>
      <c r="G56" s="377"/>
      <c r="H56" s="378"/>
    </row>
    <row r="57" spans="1:8" s="21" customFormat="1" ht="22.5" customHeight="1">
      <c r="A57" s="1014" t="s">
        <v>262</v>
      </c>
      <c r="B57" s="1151"/>
      <c r="C57" s="1151"/>
      <c r="D57" s="1151"/>
      <c r="E57" s="1151"/>
      <c r="F57" s="1151"/>
      <c r="G57" s="69">
        <f>C64+G64</f>
        <v>11000</v>
      </c>
      <c r="H57" s="379"/>
    </row>
    <row r="58" spans="1:8" s="59" customFormat="1">
      <c r="A58" s="1007" t="s">
        <v>446</v>
      </c>
      <c r="B58" s="61" t="s">
        <v>253</v>
      </c>
      <c r="C58" s="60" t="s">
        <v>254</v>
      </c>
      <c r="D58" s="60" t="s">
        <v>256</v>
      </c>
      <c r="E58" s="1007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08"/>
      <c r="B59" s="64"/>
      <c r="C59" s="63"/>
      <c r="D59" s="60"/>
      <c r="E59" s="1008"/>
      <c r="F59" s="64">
        <v>41278</v>
      </c>
      <c r="G59" s="63">
        <v>11000</v>
      </c>
      <c r="H59" s="245" t="s">
        <v>1499</v>
      </c>
    </row>
    <row r="60" spans="1:8">
      <c r="A60" s="1008"/>
      <c r="B60" s="62"/>
      <c r="C60" s="63"/>
      <c r="D60" s="60"/>
      <c r="E60" s="1008"/>
      <c r="F60" s="64"/>
      <c r="G60" s="63"/>
      <c r="H60" s="246"/>
    </row>
    <row r="61" spans="1:8">
      <c r="A61" s="1008"/>
      <c r="B61" s="62"/>
      <c r="C61" s="63"/>
      <c r="D61" s="60"/>
      <c r="E61" s="1008"/>
      <c r="F61" s="64"/>
      <c r="G61" s="63"/>
      <c r="H61" s="114"/>
    </row>
    <row r="62" spans="1:8">
      <c r="A62" s="1008"/>
      <c r="B62" s="62"/>
      <c r="C62" s="63"/>
      <c r="D62" s="60"/>
      <c r="E62" s="1008"/>
      <c r="F62" s="64"/>
      <c r="G62" s="63"/>
      <c r="H62" s="62"/>
    </row>
    <row r="63" spans="1:8">
      <c r="A63" s="1008"/>
      <c r="B63" s="62"/>
      <c r="C63" s="63"/>
      <c r="D63" s="60"/>
      <c r="E63" s="1008"/>
      <c r="F63" s="62"/>
      <c r="G63" s="63"/>
      <c r="H63" s="62"/>
    </row>
    <row r="64" spans="1:8">
      <c r="A64" s="1009"/>
      <c r="B64" s="65" t="s">
        <v>260</v>
      </c>
      <c r="C64" s="66">
        <f>SUM(C59:C63)</f>
        <v>0</v>
      </c>
      <c r="D64" s="62"/>
      <c r="E64" s="1009"/>
      <c r="F64" s="65" t="s">
        <v>260</v>
      </c>
      <c r="G64" s="67">
        <f>SUM(G59:G63)</f>
        <v>11000</v>
      </c>
      <c r="H64" s="62"/>
    </row>
  </sheetData>
  <mergeCells count="92">
    <mergeCell ref="A58:A64"/>
    <mergeCell ref="E58:E64"/>
    <mergeCell ref="A54:D54"/>
    <mergeCell ref="E54:H54"/>
    <mergeCell ref="A55:D55"/>
    <mergeCell ref="E55:H55"/>
    <mergeCell ref="A56:D56"/>
    <mergeCell ref="A57:F57"/>
    <mergeCell ref="E43:H43"/>
    <mergeCell ref="A53:D53"/>
    <mergeCell ref="E53:H53"/>
    <mergeCell ref="A45:D45"/>
    <mergeCell ref="A46:D46"/>
    <mergeCell ref="A47:D47"/>
    <mergeCell ref="A48:D48"/>
    <mergeCell ref="E48:H48"/>
    <mergeCell ref="A49:D49"/>
    <mergeCell ref="A50:D50"/>
    <mergeCell ref="E50:H50"/>
    <mergeCell ref="A51:D51"/>
    <mergeCell ref="E51:H51"/>
    <mergeCell ref="A52:D52"/>
    <mergeCell ref="B35:D35"/>
    <mergeCell ref="F35:H35"/>
    <mergeCell ref="B36:D36"/>
    <mergeCell ref="F36:H36"/>
    <mergeCell ref="A44:D44"/>
    <mergeCell ref="E44:H44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A43:D43"/>
    <mergeCell ref="B32:D32"/>
    <mergeCell ref="F32:H32"/>
    <mergeCell ref="B33:D33"/>
    <mergeCell ref="F33:H33"/>
    <mergeCell ref="B34:D34"/>
    <mergeCell ref="F34:H34"/>
    <mergeCell ref="B26:C26"/>
    <mergeCell ref="B27:C27"/>
    <mergeCell ref="B28:C28"/>
    <mergeCell ref="A30:D31"/>
    <mergeCell ref="E30:H31"/>
    <mergeCell ref="F23:H23"/>
    <mergeCell ref="B24:C24"/>
    <mergeCell ref="F24:H24"/>
    <mergeCell ref="B25:C25"/>
    <mergeCell ref="F25:H25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43"/>
  <dimension ref="A1:H64"/>
  <sheetViews>
    <sheetView topLeftCell="A34" zoomScaleNormal="100" workbookViewId="0">
      <selection activeCell="H79" sqref="H79"/>
    </sheetView>
  </sheetViews>
  <sheetFormatPr defaultRowHeight="16.5"/>
  <cols>
    <col min="1" max="1" width="9" style="424"/>
    <col min="2" max="2" width="10.25" style="424" customWidth="1"/>
    <col min="3" max="3" width="11.375" style="424" customWidth="1"/>
    <col min="4" max="4" width="21.5" style="424" customWidth="1"/>
    <col min="5" max="5" width="10.25" style="424" customWidth="1"/>
    <col min="6" max="6" width="9.875" style="424" bestFit="1" customWidth="1"/>
    <col min="7" max="7" width="18.125" style="424" customWidth="1"/>
    <col min="8" max="8" width="46.5" style="424" customWidth="1"/>
    <col min="9" max="10" width="9" style="424"/>
    <col min="11" max="11" width="9.5" style="424" bestFit="1" customWidth="1"/>
    <col min="12" max="16384" width="9" style="424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422"/>
      <c r="B3" s="422"/>
      <c r="C3" s="422"/>
      <c r="D3" s="422"/>
      <c r="E3" s="422"/>
      <c r="F3" s="422"/>
      <c r="G3" s="942" t="s">
        <v>1506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417" t="s">
        <v>858</v>
      </c>
      <c r="E8" s="417" t="s">
        <v>859</v>
      </c>
      <c r="F8" s="944"/>
      <c r="G8" s="944"/>
      <c r="H8" s="944"/>
    </row>
    <row r="9" spans="1:8" ht="17.25" customHeight="1">
      <c r="A9" s="944"/>
      <c r="B9" s="946">
        <v>0.5</v>
      </c>
      <c r="C9" s="947"/>
      <c r="D9" s="8" t="s">
        <v>1508</v>
      </c>
      <c r="E9" s="417">
        <v>4</v>
      </c>
      <c r="F9" s="944"/>
      <c r="G9" s="944"/>
      <c r="H9" s="944"/>
    </row>
    <row r="10" spans="1:8" ht="17.25">
      <c r="A10" s="944"/>
      <c r="B10" s="946">
        <v>0.47916666666666669</v>
      </c>
      <c r="C10" s="947"/>
      <c r="D10" s="8" t="s">
        <v>1507</v>
      </c>
      <c r="E10" s="9">
        <v>3</v>
      </c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417"/>
      <c r="E12" s="417"/>
      <c r="F12" s="951"/>
      <c r="G12" s="951"/>
      <c r="H12" s="951"/>
    </row>
    <row r="13" spans="1:8" ht="17.25">
      <c r="A13" s="944"/>
      <c r="B13" s="946"/>
      <c r="C13" s="948"/>
      <c r="D13" s="421"/>
      <c r="E13" s="418"/>
      <c r="F13" s="950"/>
      <c r="G13" s="950"/>
      <c r="H13" s="950"/>
    </row>
    <row r="14" spans="1:8" ht="17.25">
      <c r="A14" s="944"/>
      <c r="B14" s="946"/>
      <c r="C14" s="948"/>
      <c r="D14" s="421"/>
      <c r="E14" s="418"/>
      <c r="F14" s="950"/>
      <c r="G14" s="950"/>
      <c r="H14" s="950"/>
    </row>
    <row r="15" spans="1:8" ht="17.25">
      <c r="A15" s="944"/>
      <c r="B15" s="946"/>
      <c r="C15" s="948"/>
      <c r="D15" s="421"/>
      <c r="E15" s="418"/>
      <c r="F15" s="950"/>
      <c r="G15" s="950"/>
      <c r="H15" s="950"/>
    </row>
    <row r="16" spans="1:8" ht="17.25">
      <c r="A16" s="944"/>
      <c r="B16" s="946"/>
      <c r="C16" s="947"/>
      <c r="D16" s="51"/>
      <c r="E16" s="417"/>
      <c r="F16" s="952"/>
      <c r="G16" s="953"/>
      <c r="H16" s="954"/>
    </row>
    <row r="17" spans="1:8" ht="17.25">
      <c r="A17" s="945"/>
      <c r="B17" s="946"/>
      <c r="C17" s="947"/>
      <c r="D17" s="12"/>
      <c r="E17" s="418"/>
      <c r="F17" s="950"/>
      <c r="G17" s="950"/>
      <c r="H17" s="950"/>
    </row>
    <row r="18" spans="1:8" ht="17.25">
      <c r="A18" s="945" t="s">
        <v>9</v>
      </c>
      <c r="B18" s="946" t="s">
        <v>1509</v>
      </c>
      <c r="C18" s="948"/>
      <c r="D18" s="12" t="s">
        <v>1514</v>
      </c>
      <c r="E18" s="417">
        <v>8</v>
      </c>
      <c r="F18" s="952"/>
      <c r="G18" s="953"/>
      <c r="H18" s="954"/>
    </row>
    <row r="19" spans="1:8" ht="17.25">
      <c r="A19" s="945"/>
      <c r="B19" s="946">
        <v>0.29166666666666669</v>
      </c>
      <c r="C19" s="948"/>
      <c r="D19" s="12" t="s">
        <v>1513</v>
      </c>
      <c r="E19" s="418">
        <v>2</v>
      </c>
      <c r="F19" s="952"/>
      <c r="G19" s="953"/>
      <c r="H19" s="954"/>
    </row>
    <row r="20" spans="1:8" ht="17.25">
      <c r="A20" s="945"/>
      <c r="B20" s="946">
        <v>0.27083333333333331</v>
      </c>
      <c r="C20" s="948"/>
      <c r="D20" s="14" t="s">
        <v>1512</v>
      </c>
      <c r="E20" s="418">
        <v>2</v>
      </c>
      <c r="F20" s="950"/>
      <c r="G20" s="950"/>
      <c r="H20" s="950"/>
    </row>
    <row r="21" spans="1:8" ht="17.25" customHeight="1">
      <c r="A21" s="945"/>
      <c r="B21" s="946">
        <v>0.27083333333333331</v>
      </c>
      <c r="C21" s="948"/>
      <c r="D21" s="423" t="s">
        <v>1511</v>
      </c>
      <c r="E21" s="417">
        <v>2</v>
      </c>
      <c r="F21" s="944"/>
      <c r="G21" s="944"/>
      <c r="H21" s="944"/>
    </row>
    <row r="22" spans="1:8" ht="17.25">
      <c r="A22" s="945"/>
      <c r="B22" s="949">
        <v>0.3125</v>
      </c>
      <c r="C22" s="949"/>
      <c r="D22" s="423" t="s">
        <v>1510</v>
      </c>
      <c r="E22" s="417">
        <v>3</v>
      </c>
      <c r="F22" s="944"/>
      <c r="G22" s="944"/>
      <c r="H22" s="944"/>
    </row>
    <row r="23" spans="1:8" ht="17.25">
      <c r="A23" s="945"/>
      <c r="B23" s="949"/>
      <c r="C23" s="950"/>
      <c r="D23" s="16"/>
      <c r="E23" s="417"/>
      <c r="F23" s="944"/>
      <c r="G23" s="944"/>
      <c r="H23" s="944"/>
    </row>
    <row r="24" spans="1:8" ht="17.25">
      <c r="A24" s="945"/>
      <c r="B24" s="1112"/>
      <c r="C24" s="1113"/>
      <c r="D24" s="16"/>
      <c r="E24" s="417"/>
      <c r="F24" s="945"/>
      <c r="G24" s="965"/>
      <c r="H24" s="947"/>
    </row>
    <row r="25" spans="1:8" ht="17.25">
      <c r="A25" s="945"/>
      <c r="B25" s="949"/>
      <c r="C25" s="950"/>
      <c r="D25" s="16"/>
      <c r="E25" s="417"/>
      <c r="F25" s="945"/>
      <c r="G25" s="965"/>
      <c r="H25" s="947"/>
    </row>
    <row r="26" spans="1:8" ht="17.25">
      <c r="A26" s="945"/>
      <c r="B26" s="1112"/>
      <c r="C26" s="1113"/>
      <c r="D26" s="16"/>
      <c r="E26" s="417"/>
      <c r="F26" s="418"/>
      <c r="G26" s="419"/>
      <c r="H26" s="420"/>
    </row>
    <row r="27" spans="1:8" ht="17.25">
      <c r="A27" s="945"/>
      <c r="B27" s="1112"/>
      <c r="C27" s="1113"/>
      <c r="D27" s="16"/>
      <c r="E27" s="417"/>
      <c r="F27" s="418"/>
      <c r="G27" s="419"/>
      <c r="H27" s="420"/>
    </row>
    <row r="28" spans="1:8" ht="17.25">
      <c r="A28" s="945"/>
      <c r="B28" s="1112"/>
      <c r="C28" s="1113"/>
      <c r="D28" s="16"/>
      <c r="E28" s="417"/>
      <c r="F28" s="418"/>
      <c r="G28" s="419"/>
      <c r="H28" s="420"/>
    </row>
    <row r="29" spans="1:8" ht="17.25">
      <c r="A29" s="945"/>
      <c r="B29" s="949"/>
      <c r="C29" s="950"/>
      <c r="D29" s="16"/>
      <c r="E29" s="417"/>
      <c r="F29" s="944"/>
      <c r="G29" s="944"/>
      <c r="H29" s="944"/>
    </row>
    <row r="30" spans="1:8" ht="17.25" customHeight="1">
      <c r="A30" s="956" t="s">
        <v>1515</v>
      </c>
      <c r="B30" s="957"/>
      <c r="C30" s="957"/>
      <c r="D30" s="958"/>
      <c r="E30" s="962" t="s">
        <v>1557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417" t="s">
        <v>10</v>
      </c>
      <c r="B32" s="945" t="s">
        <v>1468</v>
      </c>
      <c r="C32" s="965"/>
      <c r="D32" s="947"/>
      <c r="E32" s="417" t="s">
        <v>11</v>
      </c>
      <c r="F32" s="944" t="s">
        <v>1558</v>
      </c>
      <c r="G32" s="944"/>
      <c r="H32" s="944"/>
    </row>
    <row r="33" spans="1:8" ht="17.25" customHeight="1">
      <c r="A33" s="417" t="s">
        <v>12</v>
      </c>
      <c r="B33" s="945" t="s">
        <v>1516</v>
      </c>
      <c r="C33" s="965"/>
      <c r="D33" s="947"/>
      <c r="E33" s="417" t="s">
        <v>14</v>
      </c>
      <c r="F33" s="944" t="s">
        <v>1559</v>
      </c>
      <c r="G33" s="944"/>
      <c r="H33" s="944"/>
    </row>
    <row r="34" spans="1:8" ht="17.25" customHeight="1">
      <c r="A34" s="417" t="s">
        <v>15</v>
      </c>
      <c r="B34" s="945" t="s">
        <v>149</v>
      </c>
      <c r="C34" s="965"/>
      <c r="D34" s="947"/>
      <c r="E34" s="417" t="s">
        <v>16</v>
      </c>
      <c r="F34" s="944" t="s">
        <v>1560</v>
      </c>
      <c r="G34" s="944"/>
      <c r="H34" s="944"/>
    </row>
    <row r="35" spans="1:8" ht="17.25" customHeight="1">
      <c r="A35" s="417" t="s">
        <v>17</v>
      </c>
      <c r="B35" s="945" t="s">
        <v>1517</v>
      </c>
      <c r="C35" s="965"/>
      <c r="D35" s="947"/>
      <c r="E35" s="417" t="s">
        <v>18</v>
      </c>
      <c r="F35" s="944"/>
      <c r="G35" s="944"/>
      <c r="H35" s="944"/>
    </row>
    <row r="36" spans="1:8" ht="17.25" customHeight="1">
      <c r="A36" s="417" t="s">
        <v>19</v>
      </c>
      <c r="B36" s="945"/>
      <c r="C36" s="965"/>
      <c r="D36" s="947"/>
      <c r="E36" s="417" t="s">
        <v>20</v>
      </c>
      <c r="F36" s="944" t="s">
        <v>838</v>
      </c>
      <c r="G36" s="944"/>
      <c r="H36" s="944"/>
    </row>
    <row r="37" spans="1:8" ht="17.25" customHeight="1">
      <c r="A37" s="417"/>
      <c r="B37" s="945"/>
      <c r="C37" s="965"/>
      <c r="D37" s="947"/>
      <c r="E37" s="417" t="s">
        <v>21</v>
      </c>
      <c r="F37" s="944" t="s">
        <v>1562</v>
      </c>
      <c r="G37" s="944"/>
      <c r="H37" s="944"/>
    </row>
    <row r="38" spans="1:8" ht="17.25" customHeight="1">
      <c r="A38" s="417"/>
      <c r="B38" s="945"/>
      <c r="C38" s="965"/>
      <c r="D38" s="947"/>
      <c r="E38" s="417" t="s">
        <v>22</v>
      </c>
      <c r="F38" s="944" t="s">
        <v>1561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1518</v>
      </c>
      <c r="B41" s="1158"/>
      <c r="C41" s="1158"/>
      <c r="D41" s="1127"/>
      <c r="E41" s="429" t="s">
        <v>1435</v>
      </c>
      <c r="F41" s="428"/>
      <c r="G41" s="428"/>
      <c r="H41" s="430"/>
    </row>
    <row r="42" spans="1:8" ht="19.5" customHeight="1">
      <c r="A42" s="1134" t="s">
        <v>1520</v>
      </c>
      <c r="B42" s="1134"/>
      <c r="C42" s="1134"/>
      <c r="D42" s="1067"/>
      <c r="E42" s="451" t="s">
        <v>1550</v>
      </c>
      <c r="F42" s="426"/>
      <c r="G42" s="426"/>
      <c r="H42" s="427"/>
    </row>
    <row r="43" spans="1:8" ht="16.5" customHeight="1">
      <c r="A43" s="1134" t="s">
        <v>1521</v>
      </c>
      <c r="B43" s="1134"/>
      <c r="C43" s="1134"/>
      <c r="D43" s="1067"/>
      <c r="E43" s="1135" t="s">
        <v>1551</v>
      </c>
      <c r="F43" s="1066"/>
      <c r="G43" s="1066"/>
      <c r="H43" s="1067"/>
    </row>
    <row r="44" spans="1:8" ht="17.25" customHeight="1">
      <c r="A44" s="1134" t="s">
        <v>1519</v>
      </c>
      <c r="B44" s="1134"/>
      <c r="C44" s="1134"/>
      <c r="D44" s="1067"/>
      <c r="E44" s="1162" t="s">
        <v>1552</v>
      </c>
      <c r="F44" s="1163"/>
      <c r="G44" s="1163"/>
      <c r="H44" s="1047"/>
    </row>
    <row r="45" spans="1:8" ht="16.5" customHeight="1">
      <c r="A45" s="1158" t="s">
        <v>1522</v>
      </c>
      <c r="B45" s="1158"/>
      <c r="C45" s="1158"/>
      <c r="D45" s="1127"/>
      <c r="E45" s="451" t="s">
        <v>1553</v>
      </c>
      <c r="F45" s="426"/>
      <c r="G45" s="374"/>
      <c r="H45" s="375"/>
    </row>
    <row r="46" spans="1:8" ht="17.25" customHeight="1">
      <c r="A46" s="1164" t="s">
        <v>1523</v>
      </c>
      <c r="B46" s="1164"/>
      <c r="C46" s="1164"/>
      <c r="D46" s="1154"/>
      <c r="E46" s="376"/>
      <c r="F46" s="374"/>
      <c r="G46" s="374"/>
      <c r="H46" s="375"/>
    </row>
    <row r="47" spans="1:8" ht="17.25" customHeight="1">
      <c r="A47" s="1164" t="s">
        <v>1524</v>
      </c>
      <c r="B47" s="1164"/>
      <c r="C47" s="1164"/>
      <c r="D47" s="1154"/>
      <c r="E47" s="431"/>
      <c r="F47" s="432"/>
      <c r="G47" s="432"/>
      <c r="H47" s="425"/>
    </row>
    <row r="48" spans="1:8" ht="17.25" customHeight="1">
      <c r="A48" s="1164" t="s">
        <v>1525</v>
      </c>
      <c r="B48" s="1164"/>
      <c r="C48" s="1164"/>
      <c r="D48" s="1154"/>
      <c r="E48" s="1162"/>
      <c r="F48" s="1163"/>
      <c r="G48" s="1163"/>
      <c r="H48" s="1047"/>
    </row>
    <row r="49" spans="1:8" ht="17.25" customHeight="1">
      <c r="A49" s="1134" t="s">
        <v>1526</v>
      </c>
      <c r="B49" s="1134"/>
      <c r="C49" s="1134"/>
      <c r="D49" s="1067"/>
      <c r="E49" s="453" t="s">
        <v>1554</v>
      </c>
      <c r="F49" s="381"/>
      <c r="G49" s="381"/>
      <c r="H49" s="382"/>
    </row>
    <row r="50" spans="1:8" ht="17.25" customHeight="1">
      <c r="A50" s="1134" t="s">
        <v>1527</v>
      </c>
      <c r="B50" s="1134"/>
      <c r="C50" s="1134"/>
      <c r="D50" s="1067"/>
      <c r="E50" s="1171" t="s">
        <v>1555</v>
      </c>
      <c r="F50" s="1163"/>
      <c r="G50" s="1163"/>
      <c r="H50" s="1047"/>
    </row>
    <row r="51" spans="1:8" ht="17.25" customHeight="1">
      <c r="A51" s="1134" t="s">
        <v>1440</v>
      </c>
      <c r="B51" s="1134"/>
      <c r="C51" s="1134"/>
      <c r="D51" s="1067"/>
      <c r="E51" s="1089" t="s">
        <v>1556</v>
      </c>
      <c r="F51" s="1065"/>
      <c r="G51" s="1065"/>
      <c r="H51" s="1140"/>
    </row>
    <row r="52" spans="1:8" ht="17.25" customHeight="1">
      <c r="A52" s="1134" t="s">
        <v>1528</v>
      </c>
      <c r="B52" s="1134"/>
      <c r="C52" s="1134"/>
      <c r="D52" s="1067"/>
      <c r="E52" s="433"/>
      <c r="F52" s="434"/>
      <c r="G52" s="434"/>
      <c r="H52" s="435"/>
    </row>
    <row r="53" spans="1:8" ht="17.25" customHeight="1">
      <c r="A53" s="1134" t="s">
        <v>1529</v>
      </c>
      <c r="B53" s="1134"/>
      <c r="C53" s="1134"/>
      <c r="D53" s="1067"/>
      <c r="E53" s="1089"/>
      <c r="F53" s="1065"/>
      <c r="G53" s="1065"/>
      <c r="H53" s="1140"/>
    </row>
    <row r="54" spans="1:8" ht="17.25" customHeight="1">
      <c r="A54" s="1172" t="s">
        <v>1530</v>
      </c>
      <c r="B54" s="1172"/>
      <c r="C54" s="1172"/>
      <c r="D54" s="1169"/>
      <c r="E54" s="1089"/>
      <c r="F54" s="1065"/>
      <c r="G54" s="1065"/>
      <c r="H54" s="1140"/>
    </row>
    <row r="55" spans="1:8">
      <c r="A55" s="975" t="s">
        <v>1531</v>
      </c>
      <c r="B55" s="1011"/>
      <c r="C55" s="1011"/>
      <c r="D55" s="1012"/>
      <c r="E55" s="1089"/>
      <c r="F55" s="1065"/>
      <c r="G55" s="1065"/>
      <c r="H55" s="1140"/>
    </row>
    <row r="56" spans="1:8">
      <c r="A56" s="1048" t="s">
        <v>1532</v>
      </c>
      <c r="B56" s="1049"/>
      <c r="C56" s="1049"/>
      <c r="D56" s="1050"/>
      <c r="E56" s="377"/>
      <c r="F56" s="377"/>
      <c r="G56" s="377"/>
      <c r="H56" s="378"/>
    </row>
    <row r="57" spans="1:8" s="21" customFormat="1" ht="22.5" customHeight="1">
      <c r="A57" s="1014" t="s">
        <v>262</v>
      </c>
      <c r="B57" s="1151"/>
      <c r="C57" s="1151"/>
      <c r="D57" s="1151"/>
      <c r="E57" s="1151"/>
      <c r="F57" s="1151"/>
      <c r="G57" s="69">
        <f>C64+G64</f>
        <v>0</v>
      </c>
      <c r="H57" s="379"/>
    </row>
    <row r="58" spans="1:8" s="59" customFormat="1">
      <c r="A58" s="1007" t="s">
        <v>446</v>
      </c>
      <c r="B58" s="61" t="s">
        <v>253</v>
      </c>
      <c r="C58" s="60" t="s">
        <v>254</v>
      </c>
      <c r="D58" s="60" t="s">
        <v>256</v>
      </c>
      <c r="E58" s="1007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08"/>
      <c r="B59" s="64"/>
      <c r="C59" s="63"/>
      <c r="D59" s="60"/>
      <c r="E59" s="1008"/>
      <c r="F59" s="64"/>
      <c r="G59" s="63"/>
      <c r="H59" s="245"/>
    </row>
    <row r="60" spans="1:8">
      <c r="A60" s="1008"/>
      <c r="B60" s="62"/>
      <c r="C60" s="63"/>
      <c r="D60" s="60"/>
      <c r="E60" s="1008"/>
      <c r="F60" s="64"/>
      <c r="G60" s="63"/>
      <c r="H60" s="246"/>
    </row>
    <row r="61" spans="1:8">
      <c r="A61" s="1008"/>
      <c r="B61" s="62"/>
      <c r="C61" s="63"/>
      <c r="D61" s="60"/>
      <c r="E61" s="1008"/>
      <c r="F61" s="64"/>
      <c r="G61" s="63"/>
      <c r="H61" s="114"/>
    </row>
    <row r="62" spans="1:8">
      <c r="A62" s="1008"/>
      <c r="B62" s="62"/>
      <c r="C62" s="63"/>
      <c r="D62" s="60"/>
      <c r="E62" s="1008"/>
      <c r="F62" s="64"/>
      <c r="G62" s="63"/>
      <c r="H62" s="62"/>
    </row>
    <row r="63" spans="1:8">
      <c r="A63" s="1008"/>
      <c r="B63" s="62"/>
      <c r="C63" s="63"/>
      <c r="D63" s="60"/>
      <c r="E63" s="1008"/>
      <c r="F63" s="62"/>
      <c r="G63" s="63"/>
      <c r="H63" s="62"/>
    </row>
    <row r="64" spans="1:8">
      <c r="A64" s="1009"/>
      <c r="B64" s="65" t="s">
        <v>260</v>
      </c>
      <c r="C64" s="66">
        <f>SUM(C59:C63)</f>
        <v>0</v>
      </c>
      <c r="D64" s="62"/>
      <c r="E64" s="1009"/>
      <c r="F64" s="65" t="s">
        <v>260</v>
      </c>
      <c r="G64" s="67">
        <f>SUM(G59:G63)</f>
        <v>0</v>
      </c>
      <c r="H64" s="62"/>
    </row>
  </sheetData>
  <mergeCells count="92">
    <mergeCell ref="A58:A64"/>
    <mergeCell ref="E58:E64"/>
    <mergeCell ref="A54:D54"/>
    <mergeCell ref="E54:H54"/>
    <mergeCell ref="A55:D55"/>
    <mergeCell ref="E55:H55"/>
    <mergeCell ref="A56:D56"/>
    <mergeCell ref="A57:F57"/>
    <mergeCell ref="E43:H43"/>
    <mergeCell ref="A53:D53"/>
    <mergeCell ref="E53:H53"/>
    <mergeCell ref="A45:D45"/>
    <mergeCell ref="A46:D46"/>
    <mergeCell ref="A47:D47"/>
    <mergeCell ref="A48:D48"/>
    <mergeCell ref="E48:H48"/>
    <mergeCell ref="A49:D49"/>
    <mergeCell ref="A50:D50"/>
    <mergeCell ref="E50:H50"/>
    <mergeCell ref="A51:D51"/>
    <mergeCell ref="E51:H51"/>
    <mergeCell ref="A52:D52"/>
    <mergeCell ref="B35:D35"/>
    <mergeCell ref="F35:H35"/>
    <mergeCell ref="B36:D36"/>
    <mergeCell ref="F36:H36"/>
    <mergeCell ref="A44:D44"/>
    <mergeCell ref="E44:H44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A43:D43"/>
    <mergeCell ref="B32:D32"/>
    <mergeCell ref="F32:H32"/>
    <mergeCell ref="B33:D33"/>
    <mergeCell ref="F33:H33"/>
    <mergeCell ref="B34:D34"/>
    <mergeCell ref="F34:H34"/>
    <mergeCell ref="B26:C26"/>
    <mergeCell ref="B27:C27"/>
    <mergeCell ref="B28:C28"/>
    <mergeCell ref="A30:D31"/>
    <mergeCell ref="E30:H31"/>
    <mergeCell ref="F23:H23"/>
    <mergeCell ref="B24:C24"/>
    <mergeCell ref="F24:H24"/>
    <mergeCell ref="B25:C25"/>
    <mergeCell ref="F25:H25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44"/>
  <dimension ref="A1:H64"/>
  <sheetViews>
    <sheetView topLeftCell="A7" zoomScaleNormal="100" workbookViewId="0">
      <selection activeCell="H78" sqref="H78"/>
    </sheetView>
  </sheetViews>
  <sheetFormatPr defaultRowHeight="16.5"/>
  <cols>
    <col min="1" max="1" width="9" style="443"/>
    <col min="2" max="2" width="10.25" style="443" customWidth="1"/>
    <col min="3" max="3" width="11.375" style="443" customWidth="1"/>
    <col min="4" max="4" width="21.5" style="443" customWidth="1"/>
    <col min="5" max="5" width="10.25" style="443" customWidth="1"/>
    <col min="6" max="6" width="9.875" style="443" bestFit="1" customWidth="1"/>
    <col min="7" max="7" width="18.125" style="443" customWidth="1"/>
    <col min="8" max="8" width="46.5" style="443" customWidth="1"/>
    <col min="9" max="10" width="9" style="443"/>
    <col min="11" max="11" width="9.5" style="443" bestFit="1" customWidth="1"/>
    <col min="12" max="16384" width="9" style="443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436"/>
      <c r="B3" s="436"/>
      <c r="C3" s="436"/>
      <c r="D3" s="436"/>
      <c r="E3" s="436"/>
      <c r="F3" s="436"/>
      <c r="G3" s="942" t="s">
        <v>1533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437" t="s">
        <v>858</v>
      </c>
      <c r="E8" s="437" t="s">
        <v>859</v>
      </c>
      <c r="F8" s="944"/>
      <c r="G8" s="944"/>
      <c r="H8" s="944"/>
    </row>
    <row r="9" spans="1:8" ht="17.25" customHeight="1">
      <c r="A9" s="944"/>
      <c r="B9" s="946">
        <v>0.45833333333333331</v>
      </c>
      <c r="C9" s="947"/>
      <c r="D9" s="8" t="s">
        <v>1534</v>
      </c>
      <c r="E9" s="437">
        <v>18</v>
      </c>
      <c r="F9" s="944"/>
      <c r="G9" s="944"/>
      <c r="H9" s="944"/>
    </row>
    <row r="10" spans="1:8" ht="17.25">
      <c r="A10" s="944"/>
      <c r="B10" s="946"/>
      <c r="C10" s="947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437"/>
      <c r="E12" s="437"/>
      <c r="F12" s="951"/>
      <c r="G12" s="951"/>
      <c r="H12" s="951"/>
    </row>
    <row r="13" spans="1:8" ht="17.25">
      <c r="A13" s="944"/>
      <c r="B13" s="946"/>
      <c r="C13" s="948"/>
      <c r="D13" s="441"/>
      <c r="E13" s="438"/>
      <c r="F13" s="950"/>
      <c r="G13" s="950"/>
      <c r="H13" s="950"/>
    </row>
    <row r="14" spans="1:8" ht="17.25">
      <c r="A14" s="944"/>
      <c r="B14" s="946"/>
      <c r="C14" s="948"/>
      <c r="D14" s="441"/>
      <c r="E14" s="438"/>
      <c r="F14" s="950"/>
      <c r="G14" s="950"/>
      <c r="H14" s="950"/>
    </row>
    <row r="15" spans="1:8" ht="17.25">
      <c r="A15" s="944"/>
      <c r="B15" s="946"/>
      <c r="C15" s="948"/>
      <c r="D15" s="441"/>
      <c r="E15" s="438"/>
      <c r="F15" s="950"/>
      <c r="G15" s="950"/>
      <c r="H15" s="950"/>
    </row>
    <row r="16" spans="1:8" ht="17.25">
      <c r="A16" s="944"/>
      <c r="B16" s="946"/>
      <c r="C16" s="947"/>
      <c r="D16" s="51"/>
      <c r="E16" s="437"/>
      <c r="F16" s="952"/>
      <c r="G16" s="953"/>
      <c r="H16" s="954"/>
    </row>
    <row r="17" spans="1:8" ht="17.25">
      <c r="A17" s="945"/>
      <c r="B17" s="946"/>
      <c r="C17" s="947"/>
      <c r="D17" s="12"/>
      <c r="E17" s="438"/>
      <c r="F17" s="950"/>
      <c r="G17" s="950"/>
      <c r="H17" s="950"/>
    </row>
    <row r="18" spans="1:8" ht="17.25">
      <c r="A18" s="945" t="s">
        <v>9</v>
      </c>
      <c r="B18" s="946">
        <v>0.25</v>
      </c>
      <c r="C18" s="948"/>
      <c r="D18" s="12" t="s">
        <v>1539</v>
      </c>
      <c r="E18" s="437">
        <v>10</v>
      </c>
      <c r="F18" s="952"/>
      <c r="G18" s="953"/>
      <c r="H18" s="954"/>
    </row>
    <row r="19" spans="1:8" ht="17.25">
      <c r="A19" s="945"/>
      <c r="B19" s="946">
        <v>0.27083333333333331</v>
      </c>
      <c r="C19" s="948"/>
      <c r="D19" s="12" t="s">
        <v>1538</v>
      </c>
      <c r="E19" s="438">
        <v>10</v>
      </c>
      <c r="F19" s="1173" t="s">
        <v>1570</v>
      </c>
      <c r="G19" s="1174"/>
      <c r="H19" s="1175"/>
    </row>
    <row r="20" spans="1:8" ht="17.25">
      <c r="A20" s="945"/>
      <c r="B20" s="946">
        <v>0.3125</v>
      </c>
      <c r="C20" s="948"/>
      <c r="D20" s="14" t="s">
        <v>1537</v>
      </c>
      <c r="E20" s="438">
        <v>4</v>
      </c>
      <c r="F20" s="950" t="s">
        <v>1569</v>
      </c>
      <c r="G20" s="950"/>
      <c r="H20" s="950"/>
    </row>
    <row r="21" spans="1:8" ht="17.25" customHeight="1">
      <c r="A21" s="945"/>
      <c r="B21" s="946">
        <v>0.25</v>
      </c>
      <c r="C21" s="948"/>
      <c r="D21" s="440" t="s">
        <v>1536</v>
      </c>
      <c r="E21" s="437">
        <v>2</v>
      </c>
      <c r="F21" s="944"/>
      <c r="G21" s="944"/>
      <c r="H21" s="944"/>
    </row>
    <row r="22" spans="1:8" ht="17.25">
      <c r="A22" s="945"/>
      <c r="B22" s="949">
        <v>0.27777777777777779</v>
      </c>
      <c r="C22" s="949"/>
      <c r="D22" s="440" t="s">
        <v>1535</v>
      </c>
      <c r="E22" s="437">
        <v>8</v>
      </c>
      <c r="F22" s="944"/>
      <c r="G22" s="944"/>
      <c r="H22" s="944"/>
    </row>
    <row r="23" spans="1:8" ht="17.25">
      <c r="A23" s="945"/>
      <c r="B23" s="949"/>
      <c r="C23" s="950"/>
      <c r="D23" s="16"/>
      <c r="E23" s="437"/>
      <c r="F23" s="944"/>
      <c r="G23" s="944"/>
      <c r="H23" s="944"/>
    </row>
    <row r="24" spans="1:8" ht="17.25">
      <c r="A24" s="945"/>
      <c r="B24" s="1112"/>
      <c r="C24" s="1113"/>
      <c r="D24" s="16"/>
      <c r="E24" s="437"/>
      <c r="F24" s="945"/>
      <c r="G24" s="965"/>
      <c r="H24" s="947"/>
    </row>
    <row r="25" spans="1:8" ht="17.25">
      <c r="A25" s="945"/>
      <c r="B25" s="949"/>
      <c r="C25" s="950"/>
      <c r="D25" s="16"/>
      <c r="E25" s="437"/>
      <c r="F25" s="945"/>
      <c r="G25" s="965"/>
      <c r="H25" s="947"/>
    </row>
    <row r="26" spans="1:8" ht="17.25">
      <c r="A26" s="945"/>
      <c r="B26" s="1112"/>
      <c r="C26" s="1113"/>
      <c r="D26" s="16"/>
      <c r="E26" s="437"/>
      <c r="F26" s="438"/>
      <c r="G26" s="442"/>
      <c r="H26" s="439"/>
    </row>
    <row r="27" spans="1:8" ht="17.25">
      <c r="A27" s="945"/>
      <c r="B27" s="1112"/>
      <c r="C27" s="1113"/>
      <c r="D27" s="16"/>
      <c r="E27" s="437"/>
      <c r="F27" s="438"/>
      <c r="G27" s="442"/>
      <c r="H27" s="439"/>
    </row>
    <row r="28" spans="1:8" ht="17.25">
      <c r="A28" s="945"/>
      <c r="B28" s="1112"/>
      <c r="C28" s="1113"/>
      <c r="D28" s="16"/>
      <c r="E28" s="437"/>
      <c r="F28" s="438"/>
      <c r="G28" s="442"/>
      <c r="H28" s="439"/>
    </row>
    <row r="29" spans="1:8" ht="17.25">
      <c r="A29" s="945"/>
      <c r="B29" s="949"/>
      <c r="C29" s="950"/>
      <c r="D29" s="16"/>
      <c r="E29" s="437"/>
      <c r="F29" s="944"/>
      <c r="G29" s="944"/>
      <c r="H29" s="944"/>
    </row>
    <row r="30" spans="1:8" ht="17.25" customHeight="1">
      <c r="A30" s="956" t="s">
        <v>1515</v>
      </c>
      <c r="B30" s="957"/>
      <c r="C30" s="957"/>
      <c r="D30" s="958"/>
      <c r="E30" s="962" t="s">
        <v>1571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437" t="s">
        <v>10</v>
      </c>
      <c r="B32" s="945" t="s">
        <v>1468</v>
      </c>
      <c r="C32" s="965"/>
      <c r="D32" s="947"/>
      <c r="E32" s="437" t="s">
        <v>11</v>
      </c>
      <c r="F32" s="944" t="s">
        <v>1572</v>
      </c>
      <c r="G32" s="944"/>
      <c r="H32" s="944"/>
    </row>
    <row r="33" spans="1:8" ht="17.25" customHeight="1">
      <c r="A33" s="437" t="s">
        <v>12</v>
      </c>
      <c r="B33" s="945" t="s">
        <v>1278</v>
      </c>
      <c r="C33" s="965"/>
      <c r="D33" s="947"/>
      <c r="E33" s="437" t="s">
        <v>14</v>
      </c>
      <c r="F33" s="944" t="s">
        <v>1574</v>
      </c>
      <c r="G33" s="944"/>
      <c r="H33" s="944"/>
    </row>
    <row r="34" spans="1:8" ht="17.25" customHeight="1">
      <c r="A34" s="437" t="s">
        <v>15</v>
      </c>
      <c r="B34" s="945" t="s">
        <v>149</v>
      </c>
      <c r="C34" s="965"/>
      <c r="D34" s="947"/>
      <c r="E34" s="437" t="s">
        <v>16</v>
      </c>
      <c r="F34" s="944" t="s">
        <v>1573</v>
      </c>
      <c r="G34" s="944"/>
      <c r="H34" s="944"/>
    </row>
    <row r="35" spans="1:8" ht="17.25" customHeight="1">
      <c r="A35" s="437" t="s">
        <v>17</v>
      </c>
      <c r="B35" s="945" t="s">
        <v>1384</v>
      </c>
      <c r="C35" s="965"/>
      <c r="D35" s="947"/>
      <c r="E35" s="437" t="s">
        <v>18</v>
      </c>
      <c r="F35" s="944" t="s">
        <v>1575</v>
      </c>
      <c r="G35" s="944"/>
      <c r="H35" s="944"/>
    </row>
    <row r="36" spans="1:8" ht="17.25" customHeight="1">
      <c r="A36" s="437" t="s">
        <v>19</v>
      </c>
      <c r="B36" s="945"/>
      <c r="C36" s="965"/>
      <c r="D36" s="947"/>
      <c r="E36" s="437" t="s">
        <v>20</v>
      </c>
      <c r="F36" s="944" t="s">
        <v>1572</v>
      </c>
      <c r="G36" s="944"/>
      <c r="H36" s="944"/>
    </row>
    <row r="37" spans="1:8" ht="17.25" customHeight="1">
      <c r="A37" s="437"/>
      <c r="B37" s="945"/>
      <c r="C37" s="965"/>
      <c r="D37" s="947"/>
      <c r="E37" s="437" t="s">
        <v>21</v>
      </c>
      <c r="F37" s="944" t="s">
        <v>1505</v>
      </c>
      <c r="G37" s="944"/>
      <c r="H37" s="944"/>
    </row>
    <row r="38" spans="1:8" ht="17.25" customHeight="1">
      <c r="A38" s="437"/>
      <c r="B38" s="945"/>
      <c r="C38" s="965"/>
      <c r="D38" s="947"/>
      <c r="E38" s="437" t="s">
        <v>22</v>
      </c>
      <c r="F38" s="944" t="s">
        <v>1575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1540</v>
      </c>
      <c r="B41" s="1158"/>
      <c r="C41" s="1158"/>
      <c r="D41" s="1127"/>
      <c r="E41" s="450" t="s">
        <v>1435</v>
      </c>
      <c r="F41" s="447"/>
      <c r="G41" s="447"/>
      <c r="H41" s="448"/>
    </row>
    <row r="42" spans="1:8" ht="19.5" customHeight="1">
      <c r="A42" s="1134" t="s">
        <v>1541</v>
      </c>
      <c r="B42" s="1134"/>
      <c r="C42" s="1134"/>
      <c r="D42" s="1067"/>
      <c r="E42" s="451" t="s">
        <v>1563</v>
      </c>
      <c r="F42" s="445"/>
      <c r="G42" s="445"/>
      <c r="H42" s="446"/>
    </row>
    <row r="43" spans="1:8" ht="16.5" customHeight="1">
      <c r="A43" s="1134" t="s">
        <v>1542</v>
      </c>
      <c r="B43" s="1134"/>
      <c r="C43" s="1134"/>
      <c r="D43" s="1067"/>
      <c r="E43" s="1135" t="s">
        <v>1564</v>
      </c>
      <c r="F43" s="1066"/>
      <c r="G43" s="1066"/>
      <c r="H43" s="1067"/>
    </row>
    <row r="44" spans="1:8" ht="17.25" customHeight="1">
      <c r="A44" s="1134" t="s">
        <v>1543</v>
      </c>
      <c r="B44" s="1134"/>
      <c r="C44" s="1134"/>
      <c r="D44" s="1067"/>
      <c r="E44" s="1162" t="s">
        <v>1565</v>
      </c>
      <c r="F44" s="1163"/>
      <c r="G44" s="1163"/>
      <c r="H44" s="1047"/>
    </row>
    <row r="45" spans="1:8" ht="16.5" customHeight="1">
      <c r="A45" s="1134" t="s">
        <v>1440</v>
      </c>
      <c r="B45" s="1134"/>
      <c r="C45" s="1134"/>
      <c r="D45" s="1067"/>
      <c r="E45" s="451" t="s">
        <v>1566</v>
      </c>
      <c r="F45" s="445"/>
      <c r="G45" s="374"/>
      <c r="H45" s="375"/>
    </row>
    <row r="46" spans="1:8" ht="17.25" customHeight="1">
      <c r="A46" s="1164" t="s">
        <v>1544</v>
      </c>
      <c r="B46" s="1164"/>
      <c r="C46" s="1164"/>
      <c r="D46" s="1154"/>
      <c r="E46" s="376"/>
      <c r="F46" s="374"/>
      <c r="G46" s="374"/>
      <c r="H46" s="375"/>
    </row>
    <row r="47" spans="1:8" ht="17.25" customHeight="1">
      <c r="A47" s="1164" t="s">
        <v>1545</v>
      </c>
      <c r="B47" s="1164"/>
      <c r="C47" s="1164"/>
      <c r="D47" s="1154"/>
      <c r="E47" s="452" t="s">
        <v>1567</v>
      </c>
      <c r="F47" s="449"/>
      <c r="G47" s="449"/>
      <c r="H47" s="444"/>
    </row>
    <row r="48" spans="1:8" ht="17.25" customHeight="1">
      <c r="A48" s="1158" t="s">
        <v>1546</v>
      </c>
      <c r="B48" s="1158"/>
      <c r="C48" s="1158"/>
      <c r="D48" s="1127"/>
      <c r="E48" s="1162" t="s">
        <v>1568</v>
      </c>
      <c r="F48" s="1163"/>
      <c r="G48" s="1163"/>
      <c r="H48" s="1047"/>
    </row>
    <row r="49" spans="1:8" ht="17.25" customHeight="1">
      <c r="A49" s="1134" t="s">
        <v>1547</v>
      </c>
      <c r="B49" s="1134"/>
      <c r="C49" s="1134"/>
      <c r="D49" s="1067"/>
      <c r="E49" s="433"/>
      <c r="F49" s="434"/>
      <c r="G49" s="434"/>
      <c r="H49" s="435"/>
    </row>
    <row r="50" spans="1:8" ht="17.25" customHeight="1">
      <c r="A50" s="1134" t="s">
        <v>1548</v>
      </c>
      <c r="B50" s="1134"/>
      <c r="C50" s="1134"/>
      <c r="D50" s="1067"/>
      <c r="E50" s="1171"/>
      <c r="F50" s="1163"/>
      <c r="G50" s="1163"/>
      <c r="H50" s="1047"/>
    </row>
    <row r="51" spans="1:8" ht="17.25" customHeight="1">
      <c r="A51" s="1158" t="s">
        <v>1549</v>
      </c>
      <c r="B51" s="1158"/>
      <c r="C51" s="1158"/>
      <c r="D51" s="1127"/>
      <c r="E51" s="1089"/>
      <c r="F51" s="1065"/>
      <c r="G51" s="1065"/>
      <c r="H51" s="1140"/>
    </row>
    <row r="52" spans="1:8" ht="17.25" customHeight="1">
      <c r="A52" s="1134"/>
      <c r="B52" s="1134"/>
      <c r="C52" s="1134"/>
      <c r="D52" s="1067"/>
      <c r="E52" s="433"/>
      <c r="F52" s="434"/>
      <c r="G52" s="434"/>
      <c r="H52" s="435"/>
    </row>
    <row r="53" spans="1:8" ht="17.25" customHeight="1">
      <c r="A53" s="1134"/>
      <c r="B53" s="1134"/>
      <c r="C53" s="1134"/>
      <c r="D53" s="1067"/>
      <c r="E53" s="1089"/>
      <c r="F53" s="1065"/>
      <c r="G53" s="1065"/>
      <c r="H53" s="1140"/>
    </row>
    <row r="54" spans="1:8" ht="17.25" customHeight="1">
      <c r="A54" s="1134"/>
      <c r="B54" s="1134"/>
      <c r="C54" s="1134"/>
      <c r="D54" s="1067"/>
      <c r="E54" s="1089"/>
      <c r="F54" s="1065"/>
      <c r="G54" s="1065"/>
      <c r="H54" s="1140"/>
    </row>
    <row r="55" spans="1:8">
      <c r="A55" s="975"/>
      <c r="B55" s="1011"/>
      <c r="C55" s="1011"/>
      <c r="D55" s="1012"/>
      <c r="E55" s="1089"/>
      <c r="F55" s="1065"/>
      <c r="G55" s="1065"/>
      <c r="H55" s="1140"/>
    </row>
    <row r="56" spans="1:8">
      <c r="A56" s="1048"/>
      <c r="B56" s="1049"/>
      <c r="C56" s="1049"/>
      <c r="D56" s="1050"/>
      <c r="E56" s="377"/>
      <c r="F56" s="377"/>
      <c r="G56" s="377"/>
      <c r="H56" s="378"/>
    </row>
    <row r="57" spans="1:8" s="21" customFormat="1" ht="22.5" customHeight="1">
      <c r="A57" s="1014" t="s">
        <v>262</v>
      </c>
      <c r="B57" s="1151"/>
      <c r="C57" s="1151"/>
      <c r="D57" s="1151"/>
      <c r="E57" s="1151"/>
      <c r="F57" s="1151"/>
      <c r="G57" s="69">
        <f>C64+G64</f>
        <v>0</v>
      </c>
      <c r="H57" s="379"/>
    </row>
    <row r="58" spans="1:8" s="59" customFormat="1">
      <c r="A58" s="1007" t="s">
        <v>446</v>
      </c>
      <c r="B58" s="61" t="s">
        <v>253</v>
      </c>
      <c r="C58" s="60" t="s">
        <v>254</v>
      </c>
      <c r="D58" s="60" t="s">
        <v>256</v>
      </c>
      <c r="E58" s="1007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08"/>
      <c r="B59" s="64"/>
      <c r="C59" s="63"/>
      <c r="D59" s="60"/>
      <c r="E59" s="1008"/>
      <c r="F59" s="64"/>
      <c r="G59" s="63"/>
      <c r="H59" s="245"/>
    </row>
    <row r="60" spans="1:8">
      <c r="A60" s="1008"/>
      <c r="B60" s="62"/>
      <c r="C60" s="63"/>
      <c r="D60" s="60"/>
      <c r="E60" s="1008"/>
      <c r="F60" s="64"/>
      <c r="G60" s="63"/>
      <c r="H60" s="246"/>
    </row>
    <row r="61" spans="1:8">
      <c r="A61" s="1008"/>
      <c r="B61" s="62"/>
      <c r="C61" s="63"/>
      <c r="D61" s="60"/>
      <c r="E61" s="1008"/>
      <c r="F61" s="64"/>
      <c r="G61" s="63"/>
      <c r="H61" s="114"/>
    </row>
    <row r="62" spans="1:8">
      <c r="A62" s="1008"/>
      <c r="B62" s="62"/>
      <c r="C62" s="63"/>
      <c r="D62" s="60"/>
      <c r="E62" s="1008"/>
      <c r="F62" s="64"/>
      <c r="G62" s="63"/>
      <c r="H62" s="62"/>
    </row>
    <row r="63" spans="1:8">
      <c r="A63" s="1008"/>
      <c r="B63" s="62"/>
      <c r="C63" s="63"/>
      <c r="D63" s="60"/>
      <c r="E63" s="1008"/>
      <c r="F63" s="62"/>
      <c r="G63" s="63"/>
      <c r="H63" s="62"/>
    </row>
    <row r="64" spans="1:8">
      <c r="A64" s="1009"/>
      <c r="B64" s="65" t="s">
        <v>260</v>
      </c>
      <c r="C64" s="66">
        <f>SUM(C59:C63)</f>
        <v>0</v>
      </c>
      <c r="D64" s="62"/>
      <c r="E64" s="1009"/>
      <c r="F64" s="65" t="s">
        <v>260</v>
      </c>
      <c r="G64" s="67">
        <f>SUM(G59:G63)</f>
        <v>0</v>
      </c>
      <c r="H64" s="62"/>
    </row>
  </sheetData>
  <mergeCells count="9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44:D44"/>
    <mergeCell ref="E44:H44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A43:D43"/>
    <mergeCell ref="E43:H43"/>
    <mergeCell ref="A53:D53"/>
    <mergeCell ref="E53:H53"/>
    <mergeCell ref="A45:D45"/>
    <mergeCell ref="A46:D46"/>
    <mergeCell ref="A47:D47"/>
    <mergeCell ref="A48:D48"/>
    <mergeCell ref="E48:H48"/>
    <mergeCell ref="A49:D49"/>
    <mergeCell ref="A50:D50"/>
    <mergeCell ref="E50:H50"/>
    <mergeCell ref="A51:D51"/>
    <mergeCell ref="E51:H51"/>
    <mergeCell ref="A52:D52"/>
    <mergeCell ref="A58:A64"/>
    <mergeCell ref="E58:E64"/>
    <mergeCell ref="A54:D54"/>
    <mergeCell ref="E54:H54"/>
    <mergeCell ref="A55:D55"/>
    <mergeCell ref="E55:H55"/>
    <mergeCell ref="A56:D56"/>
    <mergeCell ref="A57:F5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45"/>
  <dimension ref="A1:H64"/>
  <sheetViews>
    <sheetView topLeftCell="A19" zoomScaleNormal="100" workbookViewId="0">
      <selection activeCell="G3" sqref="G3:H3"/>
    </sheetView>
  </sheetViews>
  <sheetFormatPr defaultRowHeight="16.5"/>
  <cols>
    <col min="1" max="1" width="9" style="461"/>
    <col min="2" max="2" width="10.25" style="461" customWidth="1"/>
    <col min="3" max="3" width="11.375" style="461" customWidth="1"/>
    <col min="4" max="4" width="21.5" style="461" customWidth="1"/>
    <col min="5" max="5" width="10.25" style="461" customWidth="1"/>
    <col min="6" max="6" width="9.875" style="461" bestFit="1" customWidth="1"/>
    <col min="7" max="7" width="18.125" style="461" customWidth="1"/>
    <col min="8" max="8" width="46.5" style="461" customWidth="1"/>
    <col min="9" max="10" width="9" style="461"/>
    <col min="11" max="11" width="9.5" style="461" bestFit="1" customWidth="1"/>
    <col min="12" max="16384" width="9" style="461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459"/>
      <c r="B3" s="459"/>
      <c r="C3" s="459"/>
      <c r="D3" s="459"/>
      <c r="E3" s="459"/>
      <c r="F3" s="459"/>
      <c r="G3" s="942" t="s">
        <v>1576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1577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947</v>
      </c>
      <c r="B8" s="944" t="s">
        <v>1578</v>
      </c>
      <c r="C8" s="944"/>
      <c r="D8" s="454" t="s">
        <v>1579</v>
      </c>
      <c r="E8" s="454" t="s">
        <v>1580</v>
      </c>
      <c r="F8" s="944"/>
      <c r="G8" s="944"/>
      <c r="H8" s="944"/>
    </row>
    <row r="9" spans="1:8" ht="17.25" customHeight="1">
      <c r="A9" s="944"/>
      <c r="B9" s="946">
        <v>0.5</v>
      </c>
      <c r="C9" s="947"/>
      <c r="D9" s="8" t="s">
        <v>1581</v>
      </c>
      <c r="E9" s="454">
        <v>5</v>
      </c>
      <c r="F9" s="944"/>
      <c r="G9" s="944"/>
      <c r="H9" s="944"/>
    </row>
    <row r="10" spans="1:8" ht="17.25">
      <c r="A10" s="944"/>
      <c r="B10" s="946">
        <v>0.54166666666666663</v>
      </c>
      <c r="C10" s="947"/>
      <c r="D10" s="8" t="s">
        <v>1582</v>
      </c>
      <c r="E10" s="9">
        <v>6</v>
      </c>
      <c r="F10" s="944"/>
      <c r="G10" s="944"/>
      <c r="H10" s="944"/>
    </row>
    <row r="11" spans="1:8" ht="17.25">
      <c r="A11" s="944"/>
      <c r="B11" s="946">
        <v>0.54166666666666663</v>
      </c>
      <c r="C11" s="948"/>
      <c r="D11" s="131" t="s">
        <v>1583</v>
      </c>
      <c r="E11" s="9">
        <v>6</v>
      </c>
      <c r="F11" s="944"/>
      <c r="G11" s="944"/>
      <c r="H11" s="944"/>
    </row>
    <row r="12" spans="1:8" ht="17.25">
      <c r="A12" s="944"/>
      <c r="B12" s="946"/>
      <c r="C12" s="948"/>
      <c r="D12" s="454"/>
      <c r="E12" s="454"/>
      <c r="F12" s="951"/>
      <c r="G12" s="951"/>
      <c r="H12" s="951"/>
    </row>
    <row r="13" spans="1:8" ht="17.25">
      <c r="A13" s="944"/>
      <c r="B13" s="946"/>
      <c r="C13" s="948"/>
      <c r="D13" s="458"/>
      <c r="E13" s="455"/>
      <c r="F13" s="950"/>
      <c r="G13" s="950"/>
      <c r="H13" s="950"/>
    </row>
    <row r="14" spans="1:8" ht="17.25">
      <c r="A14" s="944"/>
      <c r="B14" s="946"/>
      <c r="C14" s="948"/>
      <c r="D14" s="458"/>
      <c r="E14" s="455"/>
      <c r="F14" s="950"/>
      <c r="G14" s="950"/>
      <c r="H14" s="950"/>
    </row>
    <row r="15" spans="1:8" ht="17.25">
      <c r="A15" s="944"/>
      <c r="B15" s="946"/>
      <c r="C15" s="948"/>
      <c r="D15" s="458"/>
      <c r="E15" s="455"/>
      <c r="F15" s="950"/>
      <c r="G15" s="950"/>
      <c r="H15" s="950"/>
    </row>
    <row r="16" spans="1:8" ht="17.25">
      <c r="A16" s="944"/>
      <c r="B16" s="946"/>
      <c r="C16" s="947"/>
      <c r="D16" s="51"/>
      <c r="E16" s="454"/>
      <c r="F16" s="952"/>
      <c r="G16" s="953"/>
      <c r="H16" s="954"/>
    </row>
    <row r="17" spans="1:8" ht="17.25">
      <c r="A17" s="945"/>
      <c r="B17" s="946"/>
      <c r="C17" s="947"/>
      <c r="D17" s="12"/>
      <c r="E17" s="455"/>
      <c r="F17" s="950"/>
      <c r="G17" s="950"/>
      <c r="H17" s="950"/>
    </row>
    <row r="18" spans="1:8" ht="17.25">
      <c r="A18" s="945" t="s">
        <v>948</v>
      </c>
      <c r="B18" s="946">
        <v>0.27083333333333331</v>
      </c>
      <c r="C18" s="948"/>
      <c r="D18" s="12" t="s">
        <v>1584</v>
      </c>
      <c r="E18" s="454">
        <v>2</v>
      </c>
      <c r="F18" s="952"/>
      <c r="G18" s="953"/>
      <c r="H18" s="954"/>
    </row>
    <row r="19" spans="1:8" ht="17.25">
      <c r="A19" s="945"/>
      <c r="B19" s="946"/>
      <c r="C19" s="948"/>
      <c r="D19" s="12"/>
      <c r="E19" s="455"/>
      <c r="F19" s="1173"/>
      <c r="G19" s="1174"/>
      <c r="H19" s="1175"/>
    </row>
    <row r="20" spans="1:8" ht="17.25">
      <c r="A20" s="945"/>
      <c r="B20" s="946"/>
      <c r="C20" s="948"/>
      <c r="D20" s="14"/>
      <c r="E20" s="455"/>
      <c r="F20" s="950"/>
      <c r="G20" s="950"/>
      <c r="H20" s="950"/>
    </row>
    <row r="21" spans="1:8" ht="17.25" customHeight="1">
      <c r="A21" s="945"/>
      <c r="B21" s="946"/>
      <c r="C21" s="948"/>
      <c r="D21" s="460"/>
      <c r="E21" s="454"/>
      <c r="F21" s="944"/>
      <c r="G21" s="944"/>
      <c r="H21" s="944"/>
    </row>
    <row r="22" spans="1:8" ht="17.25">
      <c r="A22" s="945"/>
      <c r="B22" s="949"/>
      <c r="C22" s="949"/>
      <c r="D22" s="460"/>
      <c r="E22" s="454"/>
      <c r="F22" s="944"/>
      <c r="G22" s="944"/>
      <c r="H22" s="944"/>
    </row>
    <row r="23" spans="1:8" ht="17.25">
      <c r="A23" s="945"/>
      <c r="B23" s="949"/>
      <c r="C23" s="950"/>
      <c r="D23" s="16"/>
      <c r="E23" s="454"/>
      <c r="F23" s="944"/>
      <c r="G23" s="944"/>
      <c r="H23" s="944"/>
    </row>
    <row r="24" spans="1:8" ht="17.25">
      <c r="A24" s="945"/>
      <c r="B24" s="1112"/>
      <c r="C24" s="1113"/>
      <c r="D24" s="16"/>
      <c r="E24" s="454"/>
      <c r="F24" s="945"/>
      <c r="G24" s="965"/>
      <c r="H24" s="947"/>
    </row>
    <row r="25" spans="1:8" ht="17.25">
      <c r="A25" s="945"/>
      <c r="B25" s="949"/>
      <c r="C25" s="950"/>
      <c r="D25" s="16"/>
      <c r="E25" s="454"/>
      <c r="F25" s="945"/>
      <c r="G25" s="965"/>
      <c r="H25" s="947"/>
    </row>
    <row r="26" spans="1:8" ht="17.25">
      <c r="A26" s="945"/>
      <c r="B26" s="1112"/>
      <c r="C26" s="1113"/>
      <c r="D26" s="16"/>
      <c r="E26" s="454"/>
      <c r="F26" s="455"/>
      <c r="G26" s="456"/>
      <c r="H26" s="457"/>
    </row>
    <row r="27" spans="1:8" ht="17.25">
      <c r="A27" s="945"/>
      <c r="B27" s="1112"/>
      <c r="C27" s="1113"/>
      <c r="D27" s="16"/>
      <c r="E27" s="454"/>
      <c r="F27" s="455"/>
      <c r="G27" s="456"/>
      <c r="H27" s="457"/>
    </row>
    <row r="28" spans="1:8" ht="17.25">
      <c r="A28" s="945"/>
      <c r="B28" s="1112"/>
      <c r="C28" s="1113"/>
      <c r="D28" s="16"/>
      <c r="E28" s="454"/>
      <c r="F28" s="455"/>
      <c r="G28" s="456"/>
      <c r="H28" s="457"/>
    </row>
    <row r="29" spans="1:8" ht="17.25">
      <c r="A29" s="945"/>
      <c r="B29" s="949"/>
      <c r="C29" s="950"/>
      <c r="D29" s="16"/>
      <c r="E29" s="454"/>
      <c r="F29" s="944"/>
      <c r="G29" s="944"/>
      <c r="H29" s="944"/>
    </row>
    <row r="30" spans="1:8" ht="17.25" customHeight="1">
      <c r="A30" s="956" t="s">
        <v>1585</v>
      </c>
      <c r="B30" s="957"/>
      <c r="C30" s="957"/>
      <c r="D30" s="958"/>
      <c r="E30" s="962" t="s">
        <v>1571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454" t="s">
        <v>10</v>
      </c>
      <c r="B32" s="945" t="s">
        <v>1586</v>
      </c>
      <c r="C32" s="965"/>
      <c r="D32" s="947"/>
      <c r="E32" s="454" t="s">
        <v>11</v>
      </c>
      <c r="F32" s="944" t="s">
        <v>1349</v>
      </c>
      <c r="G32" s="944"/>
      <c r="H32" s="944"/>
    </row>
    <row r="33" spans="1:8" ht="17.25" customHeight="1">
      <c r="A33" s="454" t="s">
        <v>12</v>
      </c>
      <c r="B33" s="945" t="s">
        <v>1587</v>
      </c>
      <c r="C33" s="965"/>
      <c r="D33" s="947"/>
      <c r="E33" s="454" t="s">
        <v>1588</v>
      </c>
      <c r="F33" s="944" t="s">
        <v>1574</v>
      </c>
      <c r="G33" s="944"/>
      <c r="H33" s="944"/>
    </row>
    <row r="34" spans="1:8" ht="17.25" customHeight="1">
      <c r="A34" s="454" t="s">
        <v>1589</v>
      </c>
      <c r="B34" s="945" t="s">
        <v>149</v>
      </c>
      <c r="C34" s="965"/>
      <c r="D34" s="947"/>
      <c r="E34" s="454" t="s">
        <v>1590</v>
      </c>
      <c r="F34" s="944" t="s">
        <v>1573</v>
      </c>
      <c r="G34" s="944"/>
      <c r="H34" s="944"/>
    </row>
    <row r="35" spans="1:8" ht="17.25" customHeight="1">
      <c r="A35" s="454" t="s">
        <v>17</v>
      </c>
      <c r="B35" s="945" t="s">
        <v>173</v>
      </c>
      <c r="C35" s="965"/>
      <c r="D35" s="947"/>
      <c r="E35" s="454" t="s">
        <v>18</v>
      </c>
      <c r="F35" s="944" t="s">
        <v>1575</v>
      </c>
      <c r="G35" s="944"/>
      <c r="H35" s="944"/>
    </row>
    <row r="36" spans="1:8" ht="17.25" customHeight="1">
      <c r="A36" s="454" t="s">
        <v>19</v>
      </c>
      <c r="B36" s="945"/>
      <c r="C36" s="965"/>
      <c r="D36" s="947"/>
      <c r="E36" s="454" t="s">
        <v>20</v>
      </c>
      <c r="F36" s="944" t="s">
        <v>1349</v>
      </c>
      <c r="G36" s="944"/>
      <c r="H36" s="944"/>
    </row>
    <row r="37" spans="1:8" ht="17.25" customHeight="1">
      <c r="A37" s="454"/>
      <c r="B37" s="945"/>
      <c r="C37" s="965"/>
      <c r="D37" s="947"/>
      <c r="E37" s="454" t="s">
        <v>21</v>
      </c>
      <c r="F37" s="944" t="s">
        <v>1505</v>
      </c>
      <c r="G37" s="944"/>
      <c r="H37" s="944"/>
    </row>
    <row r="38" spans="1:8" ht="17.25" customHeight="1">
      <c r="A38" s="454"/>
      <c r="B38" s="945"/>
      <c r="C38" s="965"/>
      <c r="D38" s="947"/>
      <c r="E38" s="454" t="s">
        <v>692</v>
      </c>
      <c r="F38" s="944" t="s">
        <v>1575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1591</v>
      </c>
      <c r="B41" s="1158"/>
      <c r="C41" s="1158"/>
      <c r="D41" s="1127"/>
      <c r="E41" s="463" t="s">
        <v>1592</v>
      </c>
      <c r="F41" s="462"/>
      <c r="G41" s="462"/>
      <c r="H41" s="464"/>
    </row>
    <row r="42" spans="1:8" ht="19.5" customHeight="1">
      <c r="A42" s="1134" t="s">
        <v>1593</v>
      </c>
      <c r="B42" s="1134"/>
      <c r="C42" s="1134"/>
      <c r="D42" s="1067"/>
      <c r="E42" s="1162" t="s">
        <v>1594</v>
      </c>
      <c r="F42" s="1163"/>
      <c r="G42" s="1163"/>
      <c r="H42" s="1047"/>
    </row>
    <row r="43" spans="1:8" ht="16.5" customHeight="1">
      <c r="A43" s="1134" t="s">
        <v>1595</v>
      </c>
      <c r="B43" s="1134"/>
      <c r="C43" s="1134"/>
      <c r="D43" s="1067"/>
      <c r="E43" s="1162" t="s">
        <v>1596</v>
      </c>
      <c r="F43" s="1163"/>
      <c r="G43" s="1163"/>
      <c r="H43" s="1047"/>
    </row>
    <row r="44" spans="1:8" ht="17.25" customHeight="1">
      <c r="A44" s="1134"/>
      <c r="B44" s="1134"/>
      <c r="C44" s="1134"/>
      <c r="D44" s="1067"/>
      <c r="E44" s="1162" t="s">
        <v>1597</v>
      </c>
      <c r="F44" s="1163"/>
      <c r="G44" s="1163"/>
      <c r="H44" s="1047"/>
    </row>
    <row r="45" spans="1:8" ht="16.5" customHeight="1">
      <c r="A45" s="1134"/>
      <c r="B45" s="1134"/>
      <c r="C45" s="1134"/>
      <c r="D45" s="1067"/>
      <c r="E45" s="1168" t="s">
        <v>1598</v>
      </c>
      <c r="F45" s="1110"/>
      <c r="G45" s="1110"/>
      <c r="H45" s="1169"/>
    </row>
    <row r="46" spans="1:8" ht="17.25" customHeight="1">
      <c r="A46" s="1164"/>
      <c r="B46" s="1164"/>
      <c r="C46" s="1164"/>
      <c r="D46" s="1154"/>
      <c r="E46" s="1162" t="s">
        <v>1599</v>
      </c>
      <c r="F46" s="1163"/>
      <c r="G46" s="1163"/>
      <c r="H46" s="1047"/>
    </row>
    <row r="47" spans="1:8" ht="17.25" customHeight="1">
      <c r="A47" s="1164"/>
      <c r="B47" s="1164"/>
      <c r="C47" s="1164"/>
      <c r="D47" s="1154"/>
      <c r="E47" s="1162" t="s">
        <v>1600</v>
      </c>
      <c r="F47" s="1163"/>
      <c r="G47" s="1163"/>
      <c r="H47" s="1047"/>
    </row>
    <row r="48" spans="1:8" ht="17.25" customHeight="1">
      <c r="A48" s="1164"/>
      <c r="B48" s="1164"/>
      <c r="C48" s="1164"/>
      <c r="D48" s="1154"/>
      <c r="E48" s="1162"/>
      <c r="F48" s="1163"/>
      <c r="G48" s="1163"/>
      <c r="H48" s="1047"/>
    </row>
    <row r="49" spans="1:8" ht="17.25" customHeight="1">
      <c r="A49" s="1164"/>
      <c r="B49" s="1164"/>
      <c r="C49" s="1164"/>
      <c r="D49" s="1154"/>
      <c r="E49" s="1176"/>
      <c r="F49" s="1177"/>
      <c r="G49" s="1177"/>
      <c r="H49" s="1167"/>
    </row>
    <row r="50" spans="1:8" ht="17.25" customHeight="1">
      <c r="A50" s="1164"/>
      <c r="B50" s="1164"/>
      <c r="C50" s="1164"/>
      <c r="D50" s="1154"/>
      <c r="E50" s="1171"/>
      <c r="F50" s="1163"/>
      <c r="G50" s="1163"/>
      <c r="H50" s="1047"/>
    </row>
    <row r="51" spans="1:8" ht="17.25" customHeight="1">
      <c r="A51" s="1164"/>
      <c r="B51" s="1164"/>
      <c r="C51" s="1164"/>
      <c r="D51" s="1154"/>
      <c r="E51" s="1089"/>
      <c r="F51" s="1065"/>
      <c r="G51" s="1065"/>
      <c r="H51" s="1140"/>
    </row>
    <row r="52" spans="1:8" ht="17.25" customHeight="1">
      <c r="A52" s="1164"/>
      <c r="B52" s="1164"/>
      <c r="C52" s="1164"/>
      <c r="D52" s="1154"/>
      <c r="E52" s="1176"/>
      <c r="F52" s="1177"/>
      <c r="G52" s="1177"/>
      <c r="H52" s="1167"/>
    </row>
    <row r="53" spans="1:8" ht="17.25" customHeight="1">
      <c r="A53" s="1134"/>
      <c r="B53" s="1134"/>
      <c r="C53" s="1134"/>
      <c r="D53" s="1067"/>
      <c r="E53" s="1089"/>
      <c r="F53" s="1065"/>
      <c r="G53" s="1065"/>
      <c r="H53" s="1140"/>
    </row>
    <row r="54" spans="1:8" ht="17.25" customHeight="1">
      <c r="A54" s="1134"/>
      <c r="B54" s="1134"/>
      <c r="C54" s="1134"/>
      <c r="D54" s="1067"/>
      <c r="E54" s="1089"/>
      <c r="F54" s="1065"/>
      <c r="G54" s="1065"/>
      <c r="H54" s="1140"/>
    </row>
    <row r="55" spans="1:8">
      <c r="A55" s="975"/>
      <c r="B55" s="1011"/>
      <c r="C55" s="1011"/>
      <c r="D55" s="1012"/>
      <c r="E55" s="1089"/>
      <c r="F55" s="1065"/>
      <c r="G55" s="1065"/>
      <c r="H55" s="1140"/>
    </row>
    <row r="56" spans="1:8">
      <c r="A56" s="1048"/>
      <c r="B56" s="1049"/>
      <c r="C56" s="1049"/>
      <c r="D56" s="1050"/>
      <c r="E56" s="377"/>
      <c r="F56" s="377"/>
      <c r="G56" s="377"/>
      <c r="H56" s="378"/>
    </row>
    <row r="57" spans="1:8" s="21" customFormat="1" ht="22.5" customHeight="1">
      <c r="A57" s="1014" t="s">
        <v>706</v>
      </c>
      <c r="B57" s="1151"/>
      <c r="C57" s="1151"/>
      <c r="D57" s="1151"/>
      <c r="E57" s="1151"/>
      <c r="F57" s="1151"/>
      <c r="G57" s="69">
        <f>C64+G64</f>
        <v>72600</v>
      </c>
      <c r="H57" s="379"/>
    </row>
    <row r="58" spans="1:8" s="59" customFormat="1">
      <c r="A58" s="1007" t="s">
        <v>707</v>
      </c>
      <c r="B58" s="61" t="s">
        <v>708</v>
      </c>
      <c r="C58" s="60" t="s">
        <v>709</v>
      </c>
      <c r="D58" s="60" t="s">
        <v>710</v>
      </c>
      <c r="E58" s="1007" t="s">
        <v>711</v>
      </c>
      <c r="F58" s="61" t="s">
        <v>708</v>
      </c>
      <c r="G58" s="60" t="s">
        <v>709</v>
      </c>
      <c r="H58" s="60" t="s">
        <v>710</v>
      </c>
    </row>
    <row r="59" spans="1:8">
      <c r="A59" s="1008"/>
      <c r="B59" s="64">
        <v>41280</v>
      </c>
      <c r="C59" s="63">
        <v>12600</v>
      </c>
      <c r="D59" s="60" t="s">
        <v>1601</v>
      </c>
      <c r="E59" s="1008"/>
      <c r="F59" s="64">
        <v>41280</v>
      </c>
      <c r="G59" s="63">
        <v>12000</v>
      </c>
      <c r="H59" s="245" t="s">
        <v>1602</v>
      </c>
    </row>
    <row r="60" spans="1:8">
      <c r="A60" s="1008"/>
      <c r="B60" s="62"/>
      <c r="C60" s="63"/>
      <c r="D60" s="60"/>
      <c r="E60" s="1008"/>
      <c r="F60" s="64">
        <v>41280</v>
      </c>
      <c r="G60" s="63">
        <v>24000</v>
      </c>
      <c r="H60" s="245" t="s">
        <v>1602</v>
      </c>
    </row>
    <row r="61" spans="1:8">
      <c r="A61" s="1008"/>
      <c r="B61" s="62"/>
      <c r="C61" s="63"/>
      <c r="D61" s="60"/>
      <c r="E61" s="1008"/>
      <c r="F61" s="64">
        <v>41280</v>
      </c>
      <c r="G61" s="63">
        <v>12000</v>
      </c>
      <c r="H61" s="245" t="s">
        <v>1602</v>
      </c>
    </row>
    <row r="62" spans="1:8">
      <c r="A62" s="1008"/>
      <c r="B62" s="62"/>
      <c r="C62" s="63"/>
      <c r="D62" s="60"/>
      <c r="E62" s="1008"/>
      <c r="F62" s="64">
        <v>41280</v>
      </c>
      <c r="G62" s="63">
        <v>12000</v>
      </c>
      <c r="H62" s="245" t="s">
        <v>1602</v>
      </c>
    </row>
    <row r="63" spans="1:8">
      <c r="A63" s="1008"/>
      <c r="B63" s="62"/>
      <c r="C63" s="63"/>
      <c r="D63" s="60"/>
      <c r="E63" s="1008"/>
      <c r="F63" s="62"/>
      <c r="G63" s="63"/>
      <c r="H63" s="62"/>
    </row>
    <row r="64" spans="1:8">
      <c r="A64" s="1009"/>
      <c r="B64" s="65" t="s">
        <v>712</v>
      </c>
      <c r="C64" s="66">
        <f>SUM(C59:C63)</f>
        <v>12600</v>
      </c>
      <c r="D64" s="62"/>
      <c r="E64" s="1009"/>
      <c r="F64" s="65" t="s">
        <v>712</v>
      </c>
      <c r="G64" s="67">
        <f>SUM(G59:G63)</f>
        <v>60000</v>
      </c>
      <c r="H64" s="62"/>
    </row>
  </sheetData>
  <mergeCells count="98">
    <mergeCell ref="A56:D56"/>
    <mergeCell ref="A57:F57"/>
    <mergeCell ref="A58:A64"/>
    <mergeCell ref="E58:E64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1:D41"/>
    <mergeCell ref="A42:D42"/>
    <mergeCell ref="E42:H42"/>
    <mergeCell ref="A43:D43"/>
    <mergeCell ref="E43:H43"/>
    <mergeCell ref="B38:D38"/>
    <mergeCell ref="F38:H38"/>
    <mergeCell ref="B39:D39"/>
    <mergeCell ref="F39:H39"/>
    <mergeCell ref="A40:H40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B26:C26"/>
    <mergeCell ref="B27:C27"/>
    <mergeCell ref="B28:C28"/>
    <mergeCell ref="A30:D31"/>
    <mergeCell ref="E30:H31"/>
    <mergeCell ref="F23:H23"/>
    <mergeCell ref="B24:C24"/>
    <mergeCell ref="F24:H24"/>
    <mergeCell ref="B25:C25"/>
    <mergeCell ref="F25:H25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46"/>
  <dimension ref="A1:H64"/>
  <sheetViews>
    <sheetView topLeftCell="A19" zoomScaleNormal="100" workbookViewId="0">
      <selection activeCell="G3" sqref="G3:H3"/>
    </sheetView>
  </sheetViews>
  <sheetFormatPr defaultRowHeight="16.5"/>
  <cols>
    <col min="1" max="1" width="9" style="472"/>
    <col min="2" max="2" width="10.25" style="472" customWidth="1"/>
    <col min="3" max="3" width="11.375" style="472" customWidth="1"/>
    <col min="4" max="4" width="21.5" style="472" customWidth="1"/>
    <col min="5" max="5" width="10.25" style="472" customWidth="1"/>
    <col min="6" max="6" width="9.875" style="472" bestFit="1" customWidth="1"/>
    <col min="7" max="7" width="18.125" style="472" customWidth="1"/>
    <col min="8" max="8" width="46.5" style="472" customWidth="1"/>
    <col min="9" max="10" width="9" style="472"/>
    <col min="11" max="11" width="9.5" style="472" bestFit="1" customWidth="1"/>
    <col min="12" max="16384" width="9" style="472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465"/>
      <c r="B3" s="465"/>
      <c r="C3" s="465"/>
      <c r="D3" s="465"/>
      <c r="E3" s="465"/>
      <c r="F3" s="465"/>
      <c r="G3" s="942" t="s">
        <v>1603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466" t="s">
        <v>858</v>
      </c>
      <c r="E8" s="466" t="s">
        <v>859</v>
      </c>
      <c r="F8" s="944"/>
      <c r="G8" s="944"/>
      <c r="H8" s="944"/>
    </row>
    <row r="9" spans="1:8" ht="17.25" customHeight="1">
      <c r="A9" s="944"/>
      <c r="B9" s="946"/>
      <c r="C9" s="947"/>
      <c r="D9" s="8"/>
      <c r="E9" s="466"/>
      <c r="F9" s="944"/>
      <c r="G9" s="944"/>
      <c r="H9" s="944"/>
    </row>
    <row r="10" spans="1:8" ht="17.25">
      <c r="A10" s="944"/>
      <c r="B10" s="946"/>
      <c r="C10" s="947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466"/>
      <c r="E12" s="466"/>
      <c r="F12" s="951"/>
      <c r="G12" s="951"/>
      <c r="H12" s="951"/>
    </row>
    <row r="13" spans="1:8" ht="17.25">
      <c r="A13" s="944"/>
      <c r="B13" s="946"/>
      <c r="C13" s="948"/>
      <c r="D13" s="470"/>
      <c r="E13" s="467"/>
      <c r="F13" s="950"/>
      <c r="G13" s="950"/>
      <c r="H13" s="950"/>
    </row>
    <row r="14" spans="1:8" ht="17.25">
      <c r="A14" s="944"/>
      <c r="B14" s="946"/>
      <c r="C14" s="948"/>
      <c r="D14" s="470"/>
      <c r="E14" s="467"/>
      <c r="F14" s="950"/>
      <c r="G14" s="950"/>
      <c r="H14" s="950"/>
    </row>
    <row r="15" spans="1:8" ht="17.25">
      <c r="A15" s="944"/>
      <c r="B15" s="946"/>
      <c r="C15" s="948"/>
      <c r="D15" s="470"/>
      <c r="E15" s="467"/>
      <c r="F15" s="950"/>
      <c r="G15" s="950"/>
      <c r="H15" s="950"/>
    </row>
    <row r="16" spans="1:8" ht="17.25">
      <c r="A16" s="944"/>
      <c r="B16" s="946"/>
      <c r="C16" s="947"/>
      <c r="D16" s="51"/>
      <c r="E16" s="466"/>
      <c r="F16" s="952"/>
      <c r="G16" s="953"/>
      <c r="H16" s="954"/>
    </row>
    <row r="17" spans="1:8" ht="17.25">
      <c r="A17" s="945"/>
      <c r="B17" s="946"/>
      <c r="C17" s="947"/>
      <c r="D17" s="12"/>
      <c r="E17" s="467"/>
      <c r="F17" s="950"/>
      <c r="G17" s="950"/>
      <c r="H17" s="950"/>
    </row>
    <row r="18" spans="1:8" ht="17.25">
      <c r="A18" s="945" t="s">
        <v>9</v>
      </c>
      <c r="B18" s="946">
        <v>0.29166666666666669</v>
      </c>
      <c r="C18" s="948"/>
      <c r="D18" s="12" t="s">
        <v>1604</v>
      </c>
      <c r="E18" s="466">
        <v>10</v>
      </c>
      <c r="F18" s="952"/>
      <c r="G18" s="953"/>
      <c r="H18" s="954"/>
    </row>
    <row r="19" spans="1:8" ht="17.25">
      <c r="A19" s="945"/>
      <c r="B19" s="946">
        <v>0.20833333333333334</v>
      </c>
      <c r="C19" s="948"/>
      <c r="D19" s="12" t="s">
        <v>1605</v>
      </c>
      <c r="E19" s="467">
        <v>2</v>
      </c>
      <c r="F19" s="1173"/>
      <c r="G19" s="1174"/>
      <c r="H19" s="1175"/>
    </row>
    <row r="20" spans="1:8" ht="17.25">
      <c r="A20" s="945"/>
      <c r="B20" s="946"/>
      <c r="C20" s="948"/>
      <c r="D20" s="14"/>
      <c r="E20" s="467"/>
      <c r="F20" s="950"/>
      <c r="G20" s="950"/>
      <c r="H20" s="950"/>
    </row>
    <row r="21" spans="1:8" ht="17.25" customHeight="1">
      <c r="A21" s="945"/>
      <c r="B21" s="946"/>
      <c r="C21" s="948"/>
      <c r="D21" s="469"/>
      <c r="E21" s="466"/>
      <c r="F21" s="944"/>
      <c r="G21" s="944"/>
      <c r="H21" s="944"/>
    </row>
    <row r="22" spans="1:8" ht="17.25">
      <c r="A22" s="945"/>
      <c r="B22" s="949"/>
      <c r="C22" s="949"/>
      <c r="D22" s="469"/>
      <c r="E22" s="466"/>
      <c r="F22" s="944"/>
      <c r="G22" s="944"/>
      <c r="H22" s="944"/>
    </row>
    <row r="23" spans="1:8" ht="17.25">
      <c r="A23" s="945"/>
      <c r="B23" s="949"/>
      <c r="C23" s="950"/>
      <c r="D23" s="16"/>
      <c r="E23" s="466"/>
      <c r="F23" s="944"/>
      <c r="G23" s="944"/>
      <c r="H23" s="944"/>
    </row>
    <row r="24" spans="1:8" ht="17.25">
      <c r="A24" s="945"/>
      <c r="B24" s="1112"/>
      <c r="C24" s="1113"/>
      <c r="D24" s="16"/>
      <c r="E24" s="466"/>
      <c r="F24" s="945"/>
      <c r="G24" s="965"/>
      <c r="H24" s="947"/>
    </row>
    <row r="25" spans="1:8" ht="17.25">
      <c r="A25" s="945"/>
      <c r="B25" s="949"/>
      <c r="C25" s="950"/>
      <c r="D25" s="16"/>
      <c r="E25" s="466"/>
      <c r="F25" s="945"/>
      <c r="G25" s="965"/>
      <c r="H25" s="947"/>
    </row>
    <row r="26" spans="1:8" ht="17.25">
      <c r="A26" s="945"/>
      <c r="B26" s="1112"/>
      <c r="C26" s="1113"/>
      <c r="D26" s="16"/>
      <c r="E26" s="466"/>
      <c r="F26" s="467"/>
      <c r="G26" s="471"/>
      <c r="H26" s="468"/>
    </row>
    <row r="27" spans="1:8" ht="17.25">
      <c r="A27" s="945"/>
      <c r="B27" s="1112"/>
      <c r="C27" s="1113"/>
      <c r="D27" s="16"/>
      <c r="E27" s="466"/>
      <c r="F27" s="467"/>
      <c r="G27" s="471"/>
      <c r="H27" s="468"/>
    </row>
    <row r="28" spans="1:8" ht="17.25">
      <c r="A28" s="945"/>
      <c r="B28" s="1112"/>
      <c r="C28" s="1113"/>
      <c r="D28" s="16"/>
      <c r="E28" s="466"/>
      <c r="F28" s="467"/>
      <c r="G28" s="471"/>
      <c r="H28" s="468"/>
    </row>
    <row r="29" spans="1:8" ht="17.25">
      <c r="A29" s="945"/>
      <c r="B29" s="949"/>
      <c r="C29" s="950"/>
      <c r="D29" s="16"/>
      <c r="E29" s="466"/>
      <c r="F29" s="944"/>
      <c r="G29" s="944"/>
      <c r="H29" s="944"/>
    </row>
    <row r="30" spans="1:8" ht="17.25" customHeight="1">
      <c r="A30" s="956" t="s">
        <v>1606</v>
      </c>
      <c r="B30" s="957"/>
      <c r="C30" s="957"/>
      <c r="D30" s="958"/>
      <c r="E30" s="962" t="s">
        <v>1609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466" t="s">
        <v>10</v>
      </c>
      <c r="B32" s="945" t="s">
        <v>1607</v>
      </c>
      <c r="C32" s="965"/>
      <c r="D32" s="947"/>
      <c r="E32" s="466" t="s">
        <v>11</v>
      </c>
      <c r="F32" s="944" t="s">
        <v>1610</v>
      </c>
      <c r="G32" s="944"/>
      <c r="H32" s="944"/>
    </row>
    <row r="33" spans="1:8" ht="17.25" customHeight="1">
      <c r="A33" s="466" t="s">
        <v>12</v>
      </c>
      <c r="B33" s="945" t="s">
        <v>1587</v>
      </c>
      <c r="C33" s="965"/>
      <c r="D33" s="947"/>
      <c r="E33" s="466" t="s">
        <v>14</v>
      </c>
      <c r="F33" s="944" t="s">
        <v>1611</v>
      </c>
      <c r="G33" s="944"/>
      <c r="H33" s="944"/>
    </row>
    <row r="34" spans="1:8" ht="17.25" customHeight="1">
      <c r="A34" s="466" t="s">
        <v>15</v>
      </c>
      <c r="B34" s="945" t="s">
        <v>149</v>
      </c>
      <c r="C34" s="965"/>
      <c r="D34" s="947"/>
      <c r="E34" s="466" t="s">
        <v>16</v>
      </c>
      <c r="F34" s="944"/>
      <c r="G34" s="944"/>
      <c r="H34" s="944"/>
    </row>
    <row r="35" spans="1:8" ht="17.25" customHeight="1">
      <c r="A35" s="466" t="s">
        <v>17</v>
      </c>
      <c r="B35" s="945" t="s">
        <v>1608</v>
      </c>
      <c r="C35" s="965"/>
      <c r="D35" s="947"/>
      <c r="E35" s="466" t="s">
        <v>18</v>
      </c>
      <c r="F35" s="944" t="s">
        <v>743</v>
      </c>
      <c r="G35" s="944"/>
      <c r="H35" s="944"/>
    </row>
    <row r="36" spans="1:8" ht="17.25" customHeight="1">
      <c r="A36" s="466" t="s">
        <v>19</v>
      </c>
      <c r="B36" s="945"/>
      <c r="C36" s="965"/>
      <c r="D36" s="947"/>
      <c r="E36" s="466" t="s">
        <v>20</v>
      </c>
      <c r="F36" s="944" t="s">
        <v>1612</v>
      </c>
      <c r="G36" s="944"/>
      <c r="H36" s="944"/>
    </row>
    <row r="37" spans="1:8" ht="17.25" customHeight="1">
      <c r="A37" s="466"/>
      <c r="B37" s="945"/>
      <c r="C37" s="965"/>
      <c r="D37" s="947"/>
      <c r="E37" s="466" t="s">
        <v>21</v>
      </c>
      <c r="F37" s="944" t="s">
        <v>1613</v>
      </c>
      <c r="G37" s="944"/>
      <c r="H37" s="944"/>
    </row>
    <row r="38" spans="1:8" ht="17.25" customHeight="1">
      <c r="A38" s="466"/>
      <c r="B38" s="945"/>
      <c r="C38" s="965"/>
      <c r="D38" s="947"/>
      <c r="E38" s="466" t="s">
        <v>22</v>
      </c>
      <c r="F38" s="944" t="s">
        <v>1349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1614</v>
      </c>
      <c r="B41" s="1158"/>
      <c r="C41" s="1158"/>
      <c r="D41" s="1127"/>
      <c r="E41" s="474" t="s">
        <v>1435</v>
      </c>
      <c r="F41" s="473"/>
      <c r="G41" s="473"/>
      <c r="H41" s="475"/>
    </row>
    <row r="42" spans="1:8" ht="19.5" customHeight="1">
      <c r="A42" s="1134" t="s">
        <v>1615</v>
      </c>
      <c r="B42" s="1134"/>
      <c r="C42" s="1134"/>
      <c r="D42" s="1067"/>
      <c r="E42" s="1162" t="s">
        <v>1620</v>
      </c>
      <c r="F42" s="1163"/>
      <c r="G42" s="1163"/>
      <c r="H42" s="1047"/>
    </row>
    <row r="43" spans="1:8" ht="16.5" customHeight="1">
      <c r="A43" s="1134" t="s">
        <v>618</v>
      </c>
      <c r="B43" s="1134"/>
      <c r="C43" s="1134"/>
      <c r="D43" s="1067"/>
      <c r="E43" s="1162" t="s">
        <v>1621</v>
      </c>
      <c r="F43" s="1163"/>
      <c r="G43" s="1163"/>
      <c r="H43" s="1047"/>
    </row>
    <row r="44" spans="1:8" ht="17.25" customHeight="1">
      <c r="A44" s="1134" t="s">
        <v>1616</v>
      </c>
      <c r="B44" s="1134"/>
      <c r="C44" s="1134"/>
      <c r="D44" s="1067"/>
      <c r="E44" s="1162" t="s">
        <v>1622</v>
      </c>
      <c r="F44" s="1163"/>
      <c r="G44" s="1163"/>
      <c r="H44" s="1047"/>
    </row>
    <row r="45" spans="1:8" ht="16.5" customHeight="1">
      <c r="A45" s="1134" t="s">
        <v>1617</v>
      </c>
      <c r="B45" s="1134"/>
      <c r="C45" s="1134"/>
      <c r="D45" s="1067"/>
      <c r="E45" s="1176" t="s">
        <v>1623</v>
      </c>
      <c r="F45" s="1166"/>
      <c r="G45" s="1166"/>
      <c r="H45" s="1167"/>
    </row>
    <row r="46" spans="1:8" ht="17.25" customHeight="1">
      <c r="A46" s="1164" t="s">
        <v>1618</v>
      </c>
      <c r="B46" s="1164"/>
      <c r="C46" s="1164"/>
      <c r="D46" s="1154"/>
      <c r="E46" s="1162" t="s">
        <v>1624</v>
      </c>
      <c r="F46" s="1163"/>
      <c r="G46" s="1163"/>
      <c r="H46" s="1047"/>
    </row>
    <row r="47" spans="1:8" ht="17.25" customHeight="1">
      <c r="A47" s="1164" t="s">
        <v>1619</v>
      </c>
      <c r="B47" s="1164"/>
      <c r="C47" s="1164"/>
      <c r="D47" s="1154"/>
      <c r="E47" s="1162" t="s">
        <v>1625</v>
      </c>
      <c r="F47" s="1163"/>
      <c r="G47" s="1163"/>
      <c r="H47" s="1047"/>
    </row>
    <row r="48" spans="1:8" ht="17.25" customHeight="1">
      <c r="A48" s="1164"/>
      <c r="B48" s="1164"/>
      <c r="C48" s="1164"/>
      <c r="D48" s="1154"/>
      <c r="E48" s="1162" t="s">
        <v>1626</v>
      </c>
      <c r="F48" s="1163"/>
      <c r="G48" s="1163"/>
      <c r="H48" s="1047"/>
    </row>
    <row r="49" spans="1:8" ht="17.25" customHeight="1">
      <c r="A49" s="1164"/>
      <c r="B49" s="1164"/>
      <c r="C49" s="1164"/>
      <c r="D49" s="1154"/>
      <c r="E49" s="1176" t="s">
        <v>1627</v>
      </c>
      <c r="F49" s="1177"/>
      <c r="G49" s="1177"/>
      <c r="H49" s="1167"/>
    </row>
    <row r="50" spans="1:8" ht="17.25" customHeight="1">
      <c r="A50" s="1164"/>
      <c r="B50" s="1164"/>
      <c r="C50" s="1164"/>
      <c r="D50" s="1154"/>
      <c r="E50" s="1171" t="s">
        <v>1628</v>
      </c>
      <c r="F50" s="1163"/>
      <c r="G50" s="1163"/>
      <c r="H50" s="1047"/>
    </row>
    <row r="51" spans="1:8" ht="17.25" customHeight="1">
      <c r="A51" s="1164"/>
      <c r="B51" s="1164"/>
      <c r="C51" s="1164"/>
      <c r="D51" s="1154"/>
      <c r="E51" s="1089"/>
      <c r="F51" s="1065"/>
      <c r="G51" s="1065"/>
      <c r="H51" s="1140"/>
    </row>
    <row r="52" spans="1:8" ht="17.25" customHeight="1">
      <c r="A52" s="1164"/>
      <c r="B52" s="1164"/>
      <c r="C52" s="1164"/>
      <c r="D52" s="1154"/>
      <c r="E52" s="1176"/>
      <c r="F52" s="1177"/>
      <c r="G52" s="1177"/>
      <c r="H52" s="1167"/>
    </row>
    <row r="53" spans="1:8" ht="17.25" customHeight="1">
      <c r="A53" s="1134"/>
      <c r="B53" s="1134"/>
      <c r="C53" s="1134"/>
      <c r="D53" s="1067"/>
      <c r="E53" s="1089"/>
      <c r="F53" s="1065"/>
      <c r="G53" s="1065"/>
      <c r="H53" s="1140"/>
    </row>
    <row r="54" spans="1:8" ht="17.25" customHeight="1">
      <c r="A54" s="1134"/>
      <c r="B54" s="1134"/>
      <c r="C54" s="1134"/>
      <c r="D54" s="1067"/>
      <c r="E54" s="1089"/>
      <c r="F54" s="1065"/>
      <c r="G54" s="1065"/>
      <c r="H54" s="1140"/>
    </row>
    <row r="55" spans="1:8">
      <c r="A55" s="975"/>
      <c r="B55" s="1011"/>
      <c r="C55" s="1011"/>
      <c r="D55" s="1012"/>
      <c r="E55" s="1089"/>
      <c r="F55" s="1065"/>
      <c r="G55" s="1065"/>
      <c r="H55" s="1140"/>
    </row>
    <row r="56" spans="1:8">
      <c r="A56" s="1048"/>
      <c r="B56" s="1049"/>
      <c r="C56" s="1049"/>
      <c r="D56" s="1050"/>
      <c r="E56" s="377"/>
      <c r="F56" s="377"/>
      <c r="G56" s="377"/>
      <c r="H56" s="378"/>
    </row>
    <row r="57" spans="1:8" s="21" customFormat="1" ht="22.5" customHeight="1">
      <c r="A57" s="1014" t="s">
        <v>262</v>
      </c>
      <c r="B57" s="1151"/>
      <c r="C57" s="1151"/>
      <c r="D57" s="1151"/>
      <c r="E57" s="1151"/>
      <c r="F57" s="1151"/>
      <c r="G57" s="69">
        <f>C64+G64</f>
        <v>55000</v>
      </c>
      <c r="H57" s="379"/>
    </row>
    <row r="58" spans="1:8" s="59" customFormat="1">
      <c r="A58" s="1007" t="s">
        <v>446</v>
      </c>
      <c r="B58" s="61" t="s">
        <v>253</v>
      </c>
      <c r="C58" s="60" t="s">
        <v>254</v>
      </c>
      <c r="D58" s="60" t="s">
        <v>256</v>
      </c>
      <c r="E58" s="1007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08"/>
      <c r="B59" s="64">
        <v>41281</v>
      </c>
      <c r="C59" s="63">
        <v>55000</v>
      </c>
      <c r="D59" s="60" t="s">
        <v>1629</v>
      </c>
      <c r="E59" s="1008"/>
      <c r="F59" s="64"/>
      <c r="G59" s="63"/>
      <c r="H59" s="245"/>
    </row>
    <row r="60" spans="1:8">
      <c r="A60" s="1008"/>
      <c r="B60" s="62"/>
      <c r="C60" s="63"/>
      <c r="D60" s="60"/>
      <c r="E60" s="1008"/>
      <c r="F60" s="64"/>
      <c r="G60" s="63"/>
      <c r="H60" s="245"/>
    </row>
    <row r="61" spans="1:8">
      <c r="A61" s="1008"/>
      <c r="B61" s="62"/>
      <c r="C61" s="63"/>
      <c r="D61" s="60"/>
      <c r="E61" s="1008"/>
      <c r="F61" s="64"/>
      <c r="G61" s="63"/>
      <c r="H61" s="245"/>
    </row>
    <row r="62" spans="1:8">
      <c r="A62" s="1008"/>
      <c r="B62" s="62"/>
      <c r="C62" s="63"/>
      <c r="D62" s="60"/>
      <c r="E62" s="1008"/>
      <c r="F62" s="64"/>
      <c r="G62" s="63"/>
      <c r="H62" s="245"/>
    </row>
    <row r="63" spans="1:8">
      <c r="A63" s="1008"/>
      <c r="B63" s="62"/>
      <c r="C63" s="63"/>
      <c r="D63" s="60"/>
      <c r="E63" s="1008"/>
      <c r="F63" s="62"/>
      <c r="G63" s="63"/>
      <c r="H63" s="62"/>
    </row>
    <row r="64" spans="1:8">
      <c r="A64" s="1009"/>
      <c r="B64" s="65" t="s">
        <v>260</v>
      </c>
      <c r="C64" s="66">
        <f>SUM(C59:C63)</f>
        <v>55000</v>
      </c>
      <c r="D64" s="62"/>
      <c r="E64" s="1009"/>
      <c r="F64" s="65" t="s">
        <v>260</v>
      </c>
      <c r="G64" s="67">
        <f>SUM(G59:G63)</f>
        <v>0</v>
      </c>
      <c r="H64" s="62"/>
    </row>
  </sheetData>
  <mergeCells count="98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D51"/>
    <mergeCell ref="E51:H51"/>
    <mergeCell ref="A52:D52"/>
    <mergeCell ref="E52:H52"/>
    <mergeCell ref="A56:D56"/>
    <mergeCell ref="A57:F57"/>
    <mergeCell ref="A58:A64"/>
    <mergeCell ref="E58:E64"/>
    <mergeCell ref="A53:D53"/>
    <mergeCell ref="E53:H53"/>
    <mergeCell ref="A54:D54"/>
    <mergeCell ref="E54:H54"/>
    <mergeCell ref="A55:D55"/>
    <mergeCell ref="E55:H5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7"/>
  <dimension ref="A1:H64"/>
  <sheetViews>
    <sheetView topLeftCell="A37" zoomScaleNormal="100" workbookViewId="0">
      <selection activeCell="H64" sqref="H64"/>
    </sheetView>
  </sheetViews>
  <sheetFormatPr defaultRowHeight="16.5"/>
  <cols>
    <col min="1" max="1" width="9" style="483"/>
    <col min="2" max="2" width="10.25" style="483" customWidth="1"/>
    <col min="3" max="3" width="11.375" style="483" customWidth="1"/>
    <col min="4" max="4" width="21.5" style="483" customWidth="1"/>
    <col min="5" max="5" width="10.25" style="483" customWidth="1"/>
    <col min="6" max="6" width="9.875" style="483" bestFit="1" customWidth="1"/>
    <col min="7" max="7" width="18.125" style="483" customWidth="1"/>
    <col min="8" max="8" width="46.5" style="483" customWidth="1"/>
    <col min="9" max="10" width="9" style="483"/>
    <col min="11" max="11" width="9.5" style="483" bestFit="1" customWidth="1"/>
    <col min="12" max="16384" width="9" style="483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481"/>
      <c r="B3" s="481"/>
      <c r="C3" s="481"/>
      <c r="D3" s="481"/>
      <c r="E3" s="481"/>
      <c r="F3" s="481"/>
      <c r="G3" s="942" t="s">
        <v>1680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476" t="s">
        <v>858</v>
      </c>
      <c r="E8" s="476" t="s">
        <v>859</v>
      </c>
      <c r="F8" s="944"/>
      <c r="G8" s="944"/>
      <c r="H8" s="944"/>
    </row>
    <row r="9" spans="1:8" ht="17.25" customHeight="1">
      <c r="A9" s="944"/>
      <c r="B9" s="946"/>
      <c r="C9" s="947"/>
      <c r="D9" s="8"/>
      <c r="E9" s="476"/>
      <c r="F9" s="944"/>
      <c r="G9" s="944"/>
      <c r="H9" s="944"/>
    </row>
    <row r="10" spans="1:8" ht="17.25">
      <c r="A10" s="944"/>
      <c r="B10" s="946"/>
      <c r="C10" s="947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476"/>
      <c r="E12" s="476"/>
      <c r="F12" s="951"/>
      <c r="G12" s="951"/>
      <c r="H12" s="951"/>
    </row>
    <row r="13" spans="1:8" ht="17.25">
      <c r="A13" s="944"/>
      <c r="B13" s="946"/>
      <c r="C13" s="948"/>
      <c r="D13" s="480"/>
      <c r="E13" s="477"/>
      <c r="F13" s="950"/>
      <c r="G13" s="950"/>
      <c r="H13" s="950"/>
    </row>
    <row r="14" spans="1:8" ht="17.25">
      <c r="A14" s="944"/>
      <c r="B14" s="946"/>
      <c r="C14" s="948"/>
      <c r="D14" s="480"/>
      <c r="E14" s="477"/>
      <c r="F14" s="950"/>
      <c r="G14" s="950"/>
      <c r="H14" s="950"/>
    </row>
    <row r="15" spans="1:8" ht="17.25">
      <c r="A15" s="944"/>
      <c r="B15" s="946"/>
      <c r="C15" s="948"/>
      <c r="D15" s="480"/>
      <c r="E15" s="477"/>
      <c r="F15" s="950"/>
      <c r="G15" s="950"/>
      <c r="H15" s="950"/>
    </row>
    <row r="16" spans="1:8" ht="17.25">
      <c r="A16" s="944"/>
      <c r="B16" s="946"/>
      <c r="C16" s="947"/>
      <c r="D16" s="51"/>
      <c r="E16" s="476"/>
      <c r="F16" s="952"/>
      <c r="G16" s="953"/>
      <c r="H16" s="954"/>
    </row>
    <row r="17" spans="1:8" ht="17.25">
      <c r="A17" s="945"/>
      <c r="B17" s="946"/>
      <c r="C17" s="947"/>
      <c r="D17" s="12"/>
      <c r="E17" s="477"/>
      <c r="F17" s="950"/>
      <c r="G17" s="950"/>
      <c r="H17" s="950"/>
    </row>
    <row r="18" spans="1:8" ht="17.25">
      <c r="A18" s="945" t="s">
        <v>1630</v>
      </c>
      <c r="B18" s="946">
        <v>0.27083333333333331</v>
      </c>
      <c r="C18" s="948"/>
      <c r="D18" s="12" t="s">
        <v>1631</v>
      </c>
      <c r="E18" s="476">
        <v>11</v>
      </c>
      <c r="F18" s="952" t="s">
        <v>1632</v>
      </c>
      <c r="G18" s="953"/>
      <c r="H18" s="954"/>
    </row>
    <row r="19" spans="1:8" ht="17.25">
      <c r="A19" s="945"/>
      <c r="B19" s="946">
        <v>0.27083333333333331</v>
      </c>
      <c r="C19" s="948"/>
      <c r="D19" s="12" t="s">
        <v>1633</v>
      </c>
      <c r="E19" s="477">
        <v>3</v>
      </c>
      <c r="F19" s="1173"/>
      <c r="G19" s="1174"/>
      <c r="H19" s="1175"/>
    </row>
    <row r="20" spans="1:8" ht="17.25">
      <c r="A20" s="945"/>
      <c r="B20" s="946">
        <v>0.27083333333333331</v>
      </c>
      <c r="C20" s="948"/>
      <c r="D20" s="14" t="s">
        <v>1634</v>
      </c>
      <c r="E20" s="477">
        <v>8</v>
      </c>
      <c r="F20" s="950"/>
      <c r="G20" s="950"/>
      <c r="H20" s="950"/>
    </row>
    <row r="21" spans="1:8" ht="17.25" customHeight="1">
      <c r="A21" s="945"/>
      <c r="B21" s="946">
        <v>0.29166666666666669</v>
      </c>
      <c r="C21" s="948"/>
      <c r="D21" s="482" t="s">
        <v>1635</v>
      </c>
      <c r="E21" s="476">
        <v>6</v>
      </c>
      <c r="F21" s="944" t="s">
        <v>1636</v>
      </c>
      <c r="G21" s="944"/>
      <c r="H21" s="944"/>
    </row>
    <row r="22" spans="1:8" ht="17.25">
      <c r="A22" s="945"/>
      <c r="B22" s="949"/>
      <c r="C22" s="949"/>
      <c r="D22" s="482"/>
      <c r="E22" s="476"/>
      <c r="F22" s="944"/>
      <c r="G22" s="944"/>
      <c r="H22" s="944"/>
    </row>
    <row r="23" spans="1:8" ht="17.25">
      <c r="A23" s="945"/>
      <c r="B23" s="949"/>
      <c r="C23" s="950"/>
      <c r="D23" s="16"/>
      <c r="E23" s="476"/>
      <c r="F23" s="944"/>
      <c r="G23" s="944"/>
      <c r="H23" s="944"/>
    </row>
    <row r="24" spans="1:8" ht="17.25">
      <c r="A24" s="945"/>
      <c r="B24" s="1112"/>
      <c r="C24" s="1113"/>
      <c r="D24" s="16"/>
      <c r="E24" s="476"/>
      <c r="F24" s="945"/>
      <c r="G24" s="965"/>
      <c r="H24" s="947"/>
    </row>
    <row r="25" spans="1:8" ht="17.25">
      <c r="A25" s="945"/>
      <c r="B25" s="949"/>
      <c r="C25" s="950"/>
      <c r="D25" s="16"/>
      <c r="E25" s="476"/>
      <c r="F25" s="945"/>
      <c r="G25" s="965"/>
      <c r="H25" s="947"/>
    </row>
    <row r="26" spans="1:8" ht="17.25">
      <c r="A26" s="945"/>
      <c r="B26" s="1112"/>
      <c r="C26" s="1113"/>
      <c r="D26" s="16"/>
      <c r="E26" s="476"/>
      <c r="F26" s="477"/>
      <c r="G26" s="478"/>
      <c r="H26" s="479"/>
    </row>
    <row r="27" spans="1:8" ht="17.25">
      <c r="A27" s="945"/>
      <c r="B27" s="1112"/>
      <c r="C27" s="1113"/>
      <c r="D27" s="16"/>
      <c r="E27" s="476"/>
      <c r="F27" s="477"/>
      <c r="G27" s="478"/>
      <c r="H27" s="479"/>
    </row>
    <row r="28" spans="1:8" ht="17.25">
      <c r="A28" s="945"/>
      <c r="B28" s="1112"/>
      <c r="C28" s="1113"/>
      <c r="D28" s="16"/>
      <c r="E28" s="476"/>
      <c r="F28" s="477"/>
      <c r="G28" s="478"/>
      <c r="H28" s="479"/>
    </row>
    <row r="29" spans="1:8" ht="17.25">
      <c r="A29" s="945"/>
      <c r="B29" s="949"/>
      <c r="C29" s="950"/>
      <c r="D29" s="16"/>
      <c r="E29" s="476"/>
      <c r="F29" s="944"/>
      <c r="G29" s="944"/>
      <c r="H29" s="944"/>
    </row>
    <row r="30" spans="1:8" ht="17.25" customHeight="1">
      <c r="A30" s="956" t="s">
        <v>1637</v>
      </c>
      <c r="B30" s="957"/>
      <c r="C30" s="957"/>
      <c r="D30" s="958"/>
      <c r="E30" s="962" t="s">
        <v>1676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476" t="s">
        <v>1638</v>
      </c>
      <c r="B32" s="945" t="s">
        <v>1639</v>
      </c>
      <c r="C32" s="965"/>
      <c r="D32" s="947"/>
      <c r="E32" s="476" t="s">
        <v>1640</v>
      </c>
      <c r="F32" s="944" t="s">
        <v>1677</v>
      </c>
      <c r="G32" s="944"/>
      <c r="H32" s="944"/>
    </row>
    <row r="33" spans="1:8" ht="17.25" customHeight="1">
      <c r="A33" s="476" t="s">
        <v>1641</v>
      </c>
      <c r="B33" s="945" t="s">
        <v>1642</v>
      </c>
      <c r="C33" s="965"/>
      <c r="D33" s="947"/>
      <c r="E33" s="476" t="s">
        <v>1643</v>
      </c>
      <c r="F33" s="944" t="s">
        <v>1678</v>
      </c>
      <c r="G33" s="944"/>
      <c r="H33" s="944"/>
    </row>
    <row r="34" spans="1:8" ht="17.25" customHeight="1">
      <c r="A34" s="476" t="s">
        <v>1644</v>
      </c>
      <c r="B34" s="945" t="s">
        <v>1645</v>
      </c>
      <c r="C34" s="965"/>
      <c r="D34" s="947"/>
      <c r="E34" s="476" t="s">
        <v>1646</v>
      </c>
      <c r="F34" s="944" t="s">
        <v>1679</v>
      </c>
      <c r="G34" s="944"/>
      <c r="H34" s="944"/>
    </row>
    <row r="35" spans="1:8" ht="17.25" customHeight="1">
      <c r="A35" s="476" t="s">
        <v>1647</v>
      </c>
      <c r="B35" s="945" t="s">
        <v>1648</v>
      </c>
      <c r="C35" s="965"/>
      <c r="D35" s="947"/>
      <c r="E35" s="476" t="s">
        <v>1649</v>
      </c>
      <c r="F35" s="944" t="s">
        <v>1349</v>
      </c>
      <c r="G35" s="944"/>
      <c r="H35" s="944"/>
    </row>
    <row r="36" spans="1:8" ht="17.25" customHeight="1">
      <c r="A36" s="476" t="s">
        <v>1650</v>
      </c>
      <c r="B36" s="945"/>
      <c r="C36" s="965"/>
      <c r="D36" s="947"/>
      <c r="E36" s="476" t="s">
        <v>1651</v>
      </c>
      <c r="F36" s="944" t="s">
        <v>1677</v>
      </c>
      <c r="G36" s="944"/>
      <c r="H36" s="944"/>
    </row>
    <row r="37" spans="1:8" ht="17.25" customHeight="1">
      <c r="A37" s="476"/>
      <c r="B37" s="945"/>
      <c r="C37" s="965"/>
      <c r="D37" s="947"/>
      <c r="E37" s="476" t="s">
        <v>1652</v>
      </c>
      <c r="F37" s="944" t="s">
        <v>1653</v>
      </c>
      <c r="G37" s="944"/>
      <c r="H37" s="944"/>
    </row>
    <row r="38" spans="1:8" ht="17.25" customHeight="1">
      <c r="A38" s="476"/>
      <c r="B38" s="945"/>
      <c r="C38" s="965"/>
      <c r="D38" s="947"/>
      <c r="E38" s="476" t="s">
        <v>1654</v>
      </c>
      <c r="F38" s="944" t="s">
        <v>1349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1655</v>
      </c>
      <c r="B41" s="1158"/>
      <c r="C41" s="1158"/>
      <c r="D41" s="1127"/>
      <c r="E41" s="485" t="s">
        <v>1656</v>
      </c>
      <c r="F41" s="484"/>
      <c r="G41" s="484"/>
      <c r="H41" s="486"/>
    </row>
    <row r="42" spans="1:8" ht="19.5" customHeight="1">
      <c r="A42" s="1134" t="s">
        <v>1657</v>
      </c>
      <c r="B42" s="1134"/>
      <c r="C42" s="1134"/>
      <c r="D42" s="1067"/>
      <c r="E42" s="1162" t="s">
        <v>1668</v>
      </c>
      <c r="F42" s="1163"/>
      <c r="G42" s="1163"/>
      <c r="H42" s="1047"/>
    </row>
    <row r="43" spans="1:8" ht="16.5" customHeight="1">
      <c r="A43" s="1134" t="s">
        <v>1658</v>
      </c>
      <c r="B43" s="1134"/>
      <c r="C43" s="1134"/>
      <c r="D43" s="1067"/>
      <c r="E43" s="1162" t="s">
        <v>1667</v>
      </c>
      <c r="F43" s="1163"/>
      <c r="G43" s="1163"/>
      <c r="H43" s="1047"/>
    </row>
    <row r="44" spans="1:8" ht="17.25" customHeight="1">
      <c r="A44" s="1134" t="s">
        <v>1659</v>
      </c>
      <c r="B44" s="1134"/>
      <c r="C44" s="1134"/>
      <c r="D44" s="1067"/>
      <c r="E44" s="1162" t="s">
        <v>1669</v>
      </c>
      <c r="F44" s="1163"/>
      <c r="G44" s="1163"/>
      <c r="H44" s="1047"/>
    </row>
    <row r="45" spans="1:8" ht="16.5" customHeight="1">
      <c r="A45" s="1134" t="s">
        <v>1660</v>
      </c>
      <c r="B45" s="1134"/>
      <c r="C45" s="1134"/>
      <c r="D45" s="1067"/>
      <c r="E45" s="1176" t="s">
        <v>1670</v>
      </c>
      <c r="F45" s="1166"/>
      <c r="G45" s="1166"/>
      <c r="H45" s="1167"/>
    </row>
    <row r="46" spans="1:8" ht="17.25" customHeight="1">
      <c r="A46" s="1164" t="s">
        <v>1661</v>
      </c>
      <c r="B46" s="1164"/>
      <c r="C46" s="1164"/>
      <c r="D46" s="1154"/>
      <c r="E46" s="1162"/>
      <c r="F46" s="1163"/>
      <c r="G46" s="1163"/>
      <c r="H46" s="1047"/>
    </row>
    <row r="47" spans="1:8" ht="17.25" customHeight="1">
      <c r="A47" s="1164" t="s">
        <v>1662</v>
      </c>
      <c r="B47" s="1164"/>
      <c r="C47" s="1164"/>
      <c r="D47" s="1154"/>
      <c r="E47" s="1168" t="s">
        <v>1671</v>
      </c>
      <c r="F47" s="1110"/>
      <c r="G47" s="1110"/>
      <c r="H47" s="1169"/>
    </row>
    <row r="48" spans="1:8" ht="17.25" customHeight="1">
      <c r="A48" s="1158" t="s">
        <v>1663</v>
      </c>
      <c r="B48" s="1158"/>
      <c r="C48" s="1158"/>
      <c r="D48" s="1127"/>
      <c r="E48" s="1162" t="s">
        <v>1673</v>
      </c>
      <c r="F48" s="1163"/>
      <c r="G48" s="1163"/>
      <c r="H48" s="1047"/>
    </row>
    <row r="49" spans="1:8" ht="17.25" customHeight="1">
      <c r="A49" s="1164" t="s">
        <v>1664</v>
      </c>
      <c r="B49" s="1164"/>
      <c r="C49" s="1164"/>
      <c r="D49" s="1154"/>
      <c r="E49" s="1176" t="s">
        <v>1672</v>
      </c>
      <c r="F49" s="1177"/>
      <c r="G49" s="1177"/>
      <c r="H49" s="1167"/>
    </row>
    <row r="50" spans="1:8" ht="17.25" customHeight="1">
      <c r="A50" s="1164" t="s">
        <v>1665</v>
      </c>
      <c r="B50" s="1164"/>
      <c r="C50" s="1164"/>
      <c r="D50" s="1154"/>
      <c r="E50" s="1171" t="s">
        <v>1674</v>
      </c>
      <c r="F50" s="1163"/>
      <c r="G50" s="1163"/>
      <c r="H50" s="1047"/>
    </row>
    <row r="51" spans="1:8" ht="17.25" customHeight="1">
      <c r="A51" s="1164" t="s">
        <v>1666</v>
      </c>
      <c r="B51" s="1164"/>
      <c r="C51" s="1164"/>
      <c r="D51" s="1154"/>
      <c r="E51" s="1089" t="s">
        <v>1675</v>
      </c>
      <c r="F51" s="1065"/>
      <c r="G51" s="1065"/>
      <c r="H51" s="1140"/>
    </row>
    <row r="52" spans="1:8" ht="17.25" customHeight="1">
      <c r="A52" s="1164"/>
      <c r="B52" s="1164"/>
      <c r="C52" s="1164"/>
      <c r="D52" s="1154"/>
      <c r="E52" s="1176"/>
      <c r="F52" s="1177"/>
      <c r="G52" s="1177"/>
      <c r="H52" s="1167"/>
    </row>
    <row r="53" spans="1:8" ht="17.25" customHeight="1">
      <c r="A53" s="1134"/>
      <c r="B53" s="1134"/>
      <c r="C53" s="1134"/>
      <c r="D53" s="1067"/>
      <c r="E53" s="1089"/>
      <c r="F53" s="1065"/>
      <c r="G53" s="1065"/>
      <c r="H53" s="1140"/>
    </row>
    <row r="54" spans="1:8" ht="17.25" customHeight="1">
      <c r="A54" s="1134"/>
      <c r="B54" s="1134"/>
      <c r="C54" s="1134"/>
      <c r="D54" s="1067"/>
      <c r="E54" s="1089"/>
      <c r="F54" s="1065"/>
      <c r="G54" s="1065"/>
      <c r="H54" s="1140"/>
    </row>
    <row r="55" spans="1:8">
      <c r="A55" s="975"/>
      <c r="B55" s="1011"/>
      <c r="C55" s="1011"/>
      <c r="D55" s="1012"/>
      <c r="E55" s="1089"/>
      <c r="F55" s="1065"/>
      <c r="G55" s="1065"/>
      <c r="H55" s="1140"/>
    </row>
    <row r="56" spans="1:8">
      <c r="A56" s="1048"/>
      <c r="B56" s="1049"/>
      <c r="C56" s="1049"/>
      <c r="D56" s="1050"/>
      <c r="E56" s="377"/>
      <c r="F56" s="377"/>
      <c r="G56" s="377"/>
      <c r="H56" s="378"/>
    </row>
    <row r="57" spans="1:8" s="21" customFormat="1" ht="22.5" customHeight="1">
      <c r="A57" s="1014" t="s">
        <v>262</v>
      </c>
      <c r="B57" s="1151"/>
      <c r="C57" s="1151"/>
      <c r="D57" s="1151"/>
      <c r="E57" s="1151"/>
      <c r="F57" s="1151"/>
      <c r="G57" s="69">
        <f>C64+G64</f>
        <v>0</v>
      </c>
      <c r="H57" s="379"/>
    </row>
    <row r="58" spans="1:8" s="59" customFormat="1">
      <c r="A58" s="1007" t="s">
        <v>446</v>
      </c>
      <c r="B58" s="61" t="s">
        <v>253</v>
      </c>
      <c r="C58" s="60" t="s">
        <v>254</v>
      </c>
      <c r="D58" s="60" t="s">
        <v>256</v>
      </c>
      <c r="E58" s="1007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08"/>
      <c r="B59" s="64"/>
      <c r="C59" s="63"/>
      <c r="D59" s="60"/>
      <c r="E59" s="1008"/>
      <c r="F59" s="64"/>
      <c r="G59" s="63"/>
      <c r="H59" s="245"/>
    </row>
    <row r="60" spans="1:8">
      <c r="A60" s="1008"/>
      <c r="B60" s="62"/>
      <c r="C60" s="63"/>
      <c r="D60" s="60"/>
      <c r="E60" s="1008"/>
      <c r="F60" s="64"/>
      <c r="G60" s="63"/>
      <c r="H60" s="245"/>
    </row>
    <row r="61" spans="1:8">
      <c r="A61" s="1008"/>
      <c r="B61" s="62"/>
      <c r="C61" s="63"/>
      <c r="D61" s="60"/>
      <c r="E61" s="1008"/>
      <c r="F61" s="64"/>
      <c r="G61" s="63"/>
      <c r="H61" s="245"/>
    </row>
    <row r="62" spans="1:8">
      <c r="A62" s="1008"/>
      <c r="B62" s="62"/>
      <c r="C62" s="63"/>
      <c r="D62" s="60"/>
      <c r="E62" s="1008"/>
      <c r="F62" s="64"/>
      <c r="G62" s="63"/>
      <c r="H62" s="245"/>
    </row>
    <row r="63" spans="1:8">
      <c r="A63" s="1008"/>
      <c r="B63" s="62"/>
      <c r="C63" s="63"/>
      <c r="D63" s="60"/>
      <c r="E63" s="1008"/>
      <c r="F63" s="62"/>
      <c r="G63" s="63"/>
      <c r="H63" s="62"/>
    </row>
    <row r="64" spans="1:8">
      <c r="A64" s="1009"/>
      <c r="B64" s="65" t="s">
        <v>260</v>
      </c>
      <c r="C64" s="66">
        <f>SUM(C59:C63)</f>
        <v>0</v>
      </c>
      <c r="D64" s="62"/>
      <c r="E64" s="1009"/>
      <c r="F64" s="65" t="s">
        <v>260</v>
      </c>
      <c r="G64" s="67">
        <f>SUM(G59:G63)</f>
        <v>0</v>
      </c>
      <c r="H64" s="62"/>
    </row>
  </sheetData>
  <mergeCells count="98">
    <mergeCell ref="A56:D56"/>
    <mergeCell ref="A57:F57"/>
    <mergeCell ref="A58:A64"/>
    <mergeCell ref="E58:E64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1:D41"/>
    <mergeCell ref="A42:D42"/>
    <mergeCell ref="E42:H42"/>
    <mergeCell ref="A43:D43"/>
    <mergeCell ref="E43:H43"/>
    <mergeCell ref="B38:D38"/>
    <mergeCell ref="F38:H38"/>
    <mergeCell ref="B39:D39"/>
    <mergeCell ref="F39:H39"/>
    <mergeCell ref="A40:H40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B26:C26"/>
    <mergeCell ref="B27:C27"/>
    <mergeCell ref="B28:C28"/>
    <mergeCell ref="A30:D31"/>
    <mergeCell ref="E30:H31"/>
    <mergeCell ref="F23:H23"/>
    <mergeCell ref="B24:C24"/>
    <mergeCell ref="F24:H24"/>
    <mergeCell ref="B25:C25"/>
    <mergeCell ref="F25:H25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8"/>
  <dimension ref="A1:H64"/>
  <sheetViews>
    <sheetView topLeftCell="A25" zoomScaleNormal="100" workbookViewId="0">
      <selection activeCell="F18" sqref="F18:H18"/>
    </sheetView>
  </sheetViews>
  <sheetFormatPr defaultRowHeight="16.5"/>
  <cols>
    <col min="1" max="1" width="9" style="494"/>
    <col min="2" max="2" width="10.25" style="494" customWidth="1"/>
    <col min="3" max="3" width="11.375" style="494" customWidth="1"/>
    <col min="4" max="4" width="21.5" style="494" customWidth="1"/>
    <col min="5" max="5" width="10.25" style="494" customWidth="1"/>
    <col min="6" max="6" width="9.875" style="494" bestFit="1" customWidth="1"/>
    <col min="7" max="7" width="18.125" style="494" customWidth="1"/>
    <col min="8" max="8" width="46.5" style="494" customWidth="1"/>
    <col min="9" max="10" width="9" style="494"/>
    <col min="11" max="11" width="9.5" style="494" bestFit="1" customWidth="1"/>
    <col min="12" max="16384" width="9" style="494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487"/>
      <c r="B3" s="487"/>
      <c r="C3" s="487"/>
      <c r="D3" s="487"/>
      <c r="E3" s="487"/>
      <c r="F3" s="487"/>
      <c r="G3" s="942" t="s">
        <v>1681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488" t="s">
        <v>858</v>
      </c>
      <c r="E8" s="488" t="s">
        <v>859</v>
      </c>
      <c r="F8" s="944"/>
      <c r="G8" s="944"/>
      <c r="H8" s="944"/>
    </row>
    <row r="9" spans="1:8" ht="17.25" customHeight="1">
      <c r="A9" s="944"/>
      <c r="B9" s="946"/>
      <c r="C9" s="947"/>
      <c r="D9" s="8"/>
      <c r="E9" s="488"/>
      <c r="F9" s="944"/>
      <c r="G9" s="944"/>
      <c r="H9" s="944"/>
    </row>
    <row r="10" spans="1:8" ht="17.25">
      <c r="A10" s="944"/>
      <c r="B10" s="946"/>
      <c r="C10" s="947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488"/>
      <c r="E12" s="488"/>
      <c r="F12" s="951"/>
      <c r="G12" s="951"/>
      <c r="H12" s="951"/>
    </row>
    <row r="13" spans="1:8" ht="17.25">
      <c r="A13" s="944"/>
      <c r="B13" s="946"/>
      <c r="C13" s="948"/>
      <c r="D13" s="492"/>
      <c r="E13" s="489"/>
      <c r="F13" s="950"/>
      <c r="G13" s="950"/>
      <c r="H13" s="950"/>
    </row>
    <row r="14" spans="1:8" ht="17.25">
      <c r="A14" s="944"/>
      <c r="B14" s="946"/>
      <c r="C14" s="948"/>
      <c r="D14" s="492"/>
      <c r="E14" s="489"/>
      <c r="F14" s="950"/>
      <c r="G14" s="950"/>
      <c r="H14" s="950"/>
    </row>
    <row r="15" spans="1:8" ht="17.25">
      <c r="A15" s="944"/>
      <c r="B15" s="946"/>
      <c r="C15" s="948"/>
      <c r="D15" s="492"/>
      <c r="E15" s="489"/>
      <c r="F15" s="950"/>
      <c r="G15" s="950"/>
      <c r="H15" s="950"/>
    </row>
    <row r="16" spans="1:8" ht="17.25">
      <c r="A16" s="944"/>
      <c r="B16" s="946"/>
      <c r="C16" s="947"/>
      <c r="D16" s="51"/>
      <c r="E16" s="488"/>
      <c r="F16" s="952"/>
      <c r="G16" s="953"/>
      <c r="H16" s="954"/>
    </row>
    <row r="17" spans="1:8" ht="17.25">
      <c r="A17" s="945"/>
      <c r="B17" s="946"/>
      <c r="C17" s="947"/>
      <c r="D17" s="12"/>
      <c r="E17" s="489"/>
      <c r="F17" s="950"/>
      <c r="G17" s="950"/>
      <c r="H17" s="950"/>
    </row>
    <row r="18" spans="1:8" ht="17.25">
      <c r="A18" s="945" t="s">
        <v>9</v>
      </c>
      <c r="B18" s="946">
        <v>0.29166666666666669</v>
      </c>
      <c r="C18" s="948"/>
      <c r="D18" s="12" t="s">
        <v>1684</v>
      </c>
      <c r="E18" s="488">
        <v>6</v>
      </c>
      <c r="F18" s="952" t="s">
        <v>1720</v>
      </c>
      <c r="G18" s="953"/>
      <c r="H18" s="954"/>
    </row>
    <row r="19" spans="1:8" ht="17.25">
      <c r="A19" s="945"/>
      <c r="B19" s="946">
        <v>0.25</v>
      </c>
      <c r="C19" s="948"/>
      <c r="D19" s="12" t="s">
        <v>1682</v>
      </c>
      <c r="E19" s="489">
        <v>3</v>
      </c>
      <c r="F19" s="1173"/>
      <c r="G19" s="1174"/>
      <c r="H19" s="1175"/>
    </row>
    <row r="20" spans="1:8" ht="17.25">
      <c r="A20" s="945"/>
      <c r="B20" s="946">
        <v>0.27083333333333331</v>
      </c>
      <c r="C20" s="948"/>
      <c r="D20" s="14" t="s">
        <v>1683</v>
      </c>
      <c r="E20" s="489">
        <v>4</v>
      </c>
      <c r="F20" s="950"/>
      <c r="G20" s="950"/>
      <c r="H20" s="950"/>
    </row>
    <row r="21" spans="1:8" ht="17.25" customHeight="1">
      <c r="A21" s="945"/>
      <c r="B21" s="946"/>
      <c r="C21" s="948"/>
      <c r="D21" s="491"/>
      <c r="E21" s="488"/>
      <c r="F21" s="944"/>
      <c r="G21" s="944"/>
      <c r="H21" s="944"/>
    </row>
    <row r="22" spans="1:8" ht="17.25">
      <c r="A22" s="945"/>
      <c r="B22" s="949"/>
      <c r="C22" s="949"/>
      <c r="D22" s="491"/>
      <c r="E22" s="488"/>
      <c r="F22" s="944"/>
      <c r="G22" s="944"/>
      <c r="H22" s="944"/>
    </row>
    <row r="23" spans="1:8" ht="17.25">
      <c r="A23" s="945"/>
      <c r="B23" s="949"/>
      <c r="C23" s="950"/>
      <c r="D23" s="16"/>
      <c r="E23" s="488"/>
      <c r="F23" s="944"/>
      <c r="G23" s="944"/>
      <c r="H23" s="944"/>
    </row>
    <row r="24" spans="1:8" ht="17.25">
      <c r="A24" s="945"/>
      <c r="B24" s="1112"/>
      <c r="C24" s="1113"/>
      <c r="D24" s="16"/>
      <c r="E24" s="488"/>
      <c r="F24" s="945"/>
      <c r="G24" s="965"/>
      <c r="H24" s="947"/>
    </row>
    <row r="25" spans="1:8" ht="17.25">
      <c r="A25" s="945"/>
      <c r="B25" s="949"/>
      <c r="C25" s="950"/>
      <c r="D25" s="16"/>
      <c r="E25" s="488"/>
      <c r="F25" s="945"/>
      <c r="G25" s="965"/>
      <c r="H25" s="947"/>
    </row>
    <row r="26" spans="1:8" ht="17.25">
      <c r="A26" s="945"/>
      <c r="B26" s="1112"/>
      <c r="C26" s="1113"/>
      <c r="D26" s="16"/>
      <c r="E26" s="488"/>
      <c r="F26" s="489"/>
      <c r="G26" s="493"/>
      <c r="H26" s="490"/>
    </row>
    <row r="27" spans="1:8" ht="17.25">
      <c r="A27" s="945"/>
      <c r="B27" s="1112"/>
      <c r="C27" s="1113"/>
      <c r="D27" s="16"/>
      <c r="E27" s="488"/>
      <c r="F27" s="489"/>
      <c r="G27" s="493"/>
      <c r="H27" s="490"/>
    </row>
    <row r="28" spans="1:8" ht="17.25">
      <c r="A28" s="945"/>
      <c r="B28" s="1112"/>
      <c r="C28" s="1113"/>
      <c r="D28" s="16"/>
      <c r="E28" s="488"/>
      <c r="F28" s="489"/>
      <c r="G28" s="493"/>
      <c r="H28" s="490"/>
    </row>
    <row r="29" spans="1:8" ht="17.25">
      <c r="A29" s="945"/>
      <c r="B29" s="949"/>
      <c r="C29" s="950"/>
      <c r="D29" s="16"/>
      <c r="E29" s="488"/>
      <c r="F29" s="944"/>
      <c r="G29" s="944"/>
      <c r="H29" s="944"/>
    </row>
    <row r="30" spans="1:8" ht="17.25" customHeight="1">
      <c r="A30" s="956" t="s">
        <v>1685</v>
      </c>
      <c r="B30" s="957"/>
      <c r="C30" s="957"/>
      <c r="D30" s="958"/>
      <c r="E30" s="962" t="s">
        <v>1689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488" t="s">
        <v>10</v>
      </c>
      <c r="B32" s="945" t="s">
        <v>1686</v>
      </c>
      <c r="C32" s="965"/>
      <c r="D32" s="947"/>
      <c r="E32" s="488" t="s">
        <v>11</v>
      </c>
      <c r="F32" s="944" t="s">
        <v>838</v>
      </c>
      <c r="G32" s="944"/>
      <c r="H32" s="944"/>
    </row>
    <row r="33" spans="1:8" ht="17.25" customHeight="1">
      <c r="A33" s="488" t="s">
        <v>12</v>
      </c>
      <c r="B33" s="945" t="s">
        <v>1278</v>
      </c>
      <c r="C33" s="965"/>
      <c r="D33" s="947"/>
      <c r="E33" s="488" t="s">
        <v>14</v>
      </c>
      <c r="F33" s="944" t="s">
        <v>1690</v>
      </c>
      <c r="G33" s="944"/>
      <c r="H33" s="944"/>
    </row>
    <row r="34" spans="1:8" ht="17.25" customHeight="1">
      <c r="A34" s="488" t="s">
        <v>15</v>
      </c>
      <c r="B34" s="945" t="s">
        <v>1687</v>
      </c>
      <c r="C34" s="965"/>
      <c r="D34" s="947"/>
      <c r="E34" s="488" t="s">
        <v>16</v>
      </c>
      <c r="F34" s="944"/>
      <c r="G34" s="944"/>
      <c r="H34" s="944"/>
    </row>
    <row r="35" spans="1:8" ht="17.25" customHeight="1">
      <c r="A35" s="488" t="s">
        <v>17</v>
      </c>
      <c r="B35" s="945" t="s">
        <v>1688</v>
      </c>
      <c r="C35" s="965"/>
      <c r="D35" s="947"/>
      <c r="E35" s="488" t="s">
        <v>18</v>
      </c>
      <c r="F35" s="944" t="s">
        <v>1691</v>
      </c>
      <c r="G35" s="944"/>
      <c r="H35" s="944"/>
    </row>
    <row r="36" spans="1:8" ht="17.25" customHeight="1">
      <c r="A36" s="488" t="s">
        <v>19</v>
      </c>
      <c r="B36" s="945"/>
      <c r="C36" s="965"/>
      <c r="D36" s="947"/>
      <c r="E36" s="488" t="s">
        <v>20</v>
      </c>
      <c r="F36" s="944" t="s">
        <v>1692</v>
      </c>
      <c r="G36" s="944"/>
      <c r="H36" s="944"/>
    </row>
    <row r="37" spans="1:8" ht="17.25" customHeight="1">
      <c r="A37" s="488"/>
      <c r="B37" s="945"/>
      <c r="C37" s="965"/>
      <c r="D37" s="947"/>
      <c r="E37" s="488" t="s">
        <v>21</v>
      </c>
      <c r="F37" s="944" t="s">
        <v>1693</v>
      </c>
      <c r="G37" s="944"/>
      <c r="H37" s="944"/>
    </row>
    <row r="38" spans="1:8" ht="17.25" customHeight="1">
      <c r="A38" s="488"/>
      <c r="B38" s="945"/>
      <c r="C38" s="965"/>
      <c r="D38" s="947"/>
      <c r="E38" s="488" t="s">
        <v>22</v>
      </c>
      <c r="F38" s="944"/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1703</v>
      </c>
      <c r="B41" s="1158"/>
      <c r="C41" s="1158"/>
      <c r="D41" s="1127"/>
      <c r="E41" s="1178" t="s">
        <v>1694</v>
      </c>
      <c r="F41" s="1179"/>
      <c r="G41" s="1179"/>
      <c r="H41" s="1180"/>
    </row>
    <row r="42" spans="1:8" ht="19.5" customHeight="1">
      <c r="A42" s="1134" t="s">
        <v>1704</v>
      </c>
      <c r="B42" s="1134"/>
      <c r="C42" s="1134"/>
      <c r="D42" s="1067"/>
      <c r="E42" s="1162" t="s">
        <v>1695</v>
      </c>
      <c r="F42" s="1163"/>
      <c r="G42" s="1163"/>
      <c r="H42" s="1047"/>
    </row>
    <row r="43" spans="1:8" ht="16.5" customHeight="1">
      <c r="A43" s="1134" t="s">
        <v>1705</v>
      </c>
      <c r="B43" s="1134"/>
      <c r="C43" s="1134"/>
      <c r="D43" s="1067"/>
      <c r="E43" s="1162" t="s">
        <v>1696</v>
      </c>
      <c r="F43" s="1163"/>
      <c r="G43" s="1163"/>
      <c r="H43" s="1047"/>
    </row>
    <row r="44" spans="1:8" ht="17.25" customHeight="1">
      <c r="A44" s="1172" t="s">
        <v>1706</v>
      </c>
      <c r="B44" s="1172"/>
      <c r="C44" s="1172"/>
      <c r="D44" s="1169"/>
      <c r="E44" s="1162" t="s">
        <v>1697</v>
      </c>
      <c r="F44" s="1163"/>
      <c r="G44" s="1163"/>
      <c r="H44" s="1047"/>
    </row>
    <row r="45" spans="1:8" ht="16.5" customHeight="1">
      <c r="A45" s="1134" t="s">
        <v>1707</v>
      </c>
      <c r="B45" s="1134"/>
      <c r="C45" s="1134"/>
      <c r="D45" s="1067"/>
      <c r="E45" s="1168" t="s">
        <v>1698</v>
      </c>
      <c r="F45" s="1110"/>
      <c r="G45" s="1110"/>
      <c r="H45" s="1169"/>
    </row>
    <row r="46" spans="1:8" ht="17.25" customHeight="1">
      <c r="A46" s="1164"/>
      <c r="B46" s="1164"/>
      <c r="C46" s="1164"/>
      <c r="D46" s="1154"/>
      <c r="E46" s="1162" t="s">
        <v>1699</v>
      </c>
      <c r="F46" s="1163"/>
      <c r="G46" s="1163"/>
      <c r="H46" s="1047"/>
    </row>
    <row r="47" spans="1:8" ht="17.25" customHeight="1">
      <c r="A47" s="1164"/>
      <c r="B47" s="1164"/>
      <c r="C47" s="1164"/>
      <c r="D47" s="1154"/>
      <c r="E47" s="1176" t="s">
        <v>1700</v>
      </c>
      <c r="F47" s="1166"/>
      <c r="G47" s="1166"/>
      <c r="H47" s="1167"/>
    </row>
    <row r="48" spans="1:8" ht="17.25" customHeight="1">
      <c r="A48" s="1164"/>
      <c r="B48" s="1164"/>
      <c r="C48" s="1164"/>
      <c r="D48" s="1154"/>
      <c r="E48" s="1162" t="s">
        <v>1701</v>
      </c>
      <c r="F48" s="1163"/>
      <c r="G48" s="1163"/>
      <c r="H48" s="1047"/>
    </row>
    <row r="49" spans="1:8" ht="17.25" customHeight="1">
      <c r="A49" s="1164"/>
      <c r="B49" s="1164"/>
      <c r="C49" s="1164"/>
      <c r="D49" s="1154"/>
      <c r="E49" s="1176"/>
      <c r="F49" s="1177"/>
      <c r="G49" s="1177"/>
      <c r="H49" s="1167"/>
    </row>
    <row r="50" spans="1:8" ht="17.25" customHeight="1">
      <c r="A50" s="1164"/>
      <c r="B50" s="1164"/>
      <c r="C50" s="1164"/>
      <c r="D50" s="1154"/>
      <c r="E50" s="1171"/>
      <c r="F50" s="1163"/>
      <c r="G50" s="1163"/>
      <c r="H50" s="1047"/>
    </row>
    <row r="51" spans="1:8" ht="17.25" customHeight="1">
      <c r="A51" s="1164"/>
      <c r="B51" s="1164"/>
      <c r="C51" s="1164"/>
      <c r="D51" s="1154"/>
      <c r="E51" s="1089"/>
      <c r="F51" s="1065"/>
      <c r="G51" s="1065"/>
      <c r="H51" s="1140"/>
    </row>
    <row r="52" spans="1:8" ht="17.25" customHeight="1">
      <c r="A52" s="1164"/>
      <c r="B52" s="1164"/>
      <c r="C52" s="1164"/>
      <c r="D52" s="1154"/>
      <c r="E52" s="1176"/>
      <c r="F52" s="1177"/>
      <c r="G52" s="1177"/>
      <c r="H52" s="1167"/>
    </row>
    <row r="53" spans="1:8" ht="17.25" customHeight="1">
      <c r="A53" s="1134"/>
      <c r="B53" s="1134"/>
      <c r="C53" s="1134"/>
      <c r="D53" s="1067"/>
      <c r="E53" s="1089"/>
      <c r="F53" s="1065"/>
      <c r="G53" s="1065"/>
      <c r="H53" s="1140"/>
    </row>
    <row r="54" spans="1:8" ht="17.25" customHeight="1">
      <c r="A54" s="1134"/>
      <c r="B54" s="1134"/>
      <c r="C54" s="1134"/>
      <c r="D54" s="1067"/>
      <c r="E54" s="1089"/>
      <c r="F54" s="1065"/>
      <c r="G54" s="1065"/>
      <c r="H54" s="1140"/>
    </row>
    <row r="55" spans="1:8">
      <c r="A55" s="975"/>
      <c r="B55" s="1011"/>
      <c r="C55" s="1011"/>
      <c r="D55" s="1012"/>
      <c r="E55" s="1089"/>
      <c r="F55" s="1065"/>
      <c r="G55" s="1065"/>
      <c r="H55" s="1140"/>
    </row>
    <row r="56" spans="1:8">
      <c r="A56" s="1048"/>
      <c r="B56" s="1049"/>
      <c r="C56" s="1049"/>
      <c r="D56" s="1050"/>
      <c r="E56" s="377"/>
      <c r="F56" s="377"/>
      <c r="G56" s="377"/>
      <c r="H56" s="378"/>
    </row>
    <row r="57" spans="1:8" s="21" customFormat="1" ht="22.5" customHeight="1">
      <c r="A57" s="1014" t="s">
        <v>262</v>
      </c>
      <c r="B57" s="1151"/>
      <c r="C57" s="1151"/>
      <c r="D57" s="1151"/>
      <c r="E57" s="1151"/>
      <c r="F57" s="1151"/>
      <c r="G57" s="69">
        <f>C64+G64</f>
        <v>10000</v>
      </c>
      <c r="H57" s="379"/>
    </row>
    <row r="58" spans="1:8" s="59" customFormat="1">
      <c r="A58" s="1007" t="s">
        <v>446</v>
      </c>
      <c r="B58" s="61" t="s">
        <v>253</v>
      </c>
      <c r="C58" s="60" t="s">
        <v>254</v>
      </c>
      <c r="D58" s="60" t="s">
        <v>256</v>
      </c>
      <c r="E58" s="1007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08"/>
      <c r="B59" s="64">
        <v>41283</v>
      </c>
      <c r="C59" s="63">
        <v>10000</v>
      </c>
      <c r="D59" s="60" t="s">
        <v>1702</v>
      </c>
      <c r="E59" s="1008"/>
      <c r="F59" s="64"/>
      <c r="G59" s="63"/>
      <c r="H59" s="245"/>
    </row>
    <row r="60" spans="1:8">
      <c r="A60" s="1008"/>
      <c r="B60" s="62"/>
      <c r="C60" s="63"/>
      <c r="D60" s="60"/>
      <c r="E60" s="1008"/>
      <c r="F60" s="64"/>
      <c r="G60" s="63"/>
      <c r="H60" s="245"/>
    </row>
    <row r="61" spans="1:8">
      <c r="A61" s="1008"/>
      <c r="B61" s="62"/>
      <c r="C61" s="63"/>
      <c r="D61" s="60"/>
      <c r="E61" s="1008"/>
      <c r="F61" s="64"/>
      <c r="G61" s="63"/>
      <c r="H61" s="245"/>
    </row>
    <row r="62" spans="1:8">
      <c r="A62" s="1008"/>
      <c r="B62" s="62"/>
      <c r="C62" s="63"/>
      <c r="D62" s="60"/>
      <c r="E62" s="1008"/>
      <c r="F62" s="64"/>
      <c r="G62" s="63"/>
      <c r="H62" s="245"/>
    </row>
    <row r="63" spans="1:8">
      <c r="A63" s="1008"/>
      <c r="B63" s="62"/>
      <c r="C63" s="63"/>
      <c r="D63" s="60"/>
      <c r="E63" s="1008"/>
      <c r="F63" s="62"/>
      <c r="G63" s="63"/>
      <c r="H63" s="62"/>
    </row>
    <row r="64" spans="1:8">
      <c r="A64" s="1009"/>
      <c r="B64" s="65" t="s">
        <v>260</v>
      </c>
      <c r="C64" s="66">
        <f>SUM(C59:C63)</f>
        <v>10000</v>
      </c>
      <c r="D64" s="62"/>
      <c r="E64" s="1009"/>
      <c r="F64" s="65" t="s">
        <v>260</v>
      </c>
      <c r="G64" s="67">
        <f>SUM(G59:G63)</f>
        <v>0</v>
      </c>
      <c r="H64" s="62"/>
    </row>
  </sheetData>
  <mergeCells count="99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E42:H42"/>
    <mergeCell ref="A43:D43"/>
    <mergeCell ref="E43:H43"/>
    <mergeCell ref="E41:H41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D51"/>
    <mergeCell ref="E51:H51"/>
    <mergeCell ref="A52:D52"/>
    <mergeCell ref="E52:H52"/>
    <mergeCell ref="A56:D56"/>
    <mergeCell ref="A57:F57"/>
    <mergeCell ref="A58:A64"/>
    <mergeCell ref="E58:E64"/>
    <mergeCell ref="A53:D53"/>
    <mergeCell ref="E53:H53"/>
    <mergeCell ref="A54:D54"/>
    <mergeCell ref="E54:H54"/>
    <mergeCell ref="A55:D55"/>
    <mergeCell ref="E55:H5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49"/>
  <dimension ref="A1:H64"/>
  <sheetViews>
    <sheetView topLeftCell="A25" zoomScaleNormal="100" workbookViewId="0">
      <selection activeCell="E49" sqref="E49:H49"/>
    </sheetView>
  </sheetViews>
  <sheetFormatPr defaultRowHeight="16.5"/>
  <cols>
    <col min="1" max="1" width="9" style="502"/>
    <col min="2" max="2" width="10.25" style="502" customWidth="1"/>
    <col min="3" max="3" width="11.375" style="502" customWidth="1"/>
    <col min="4" max="4" width="21.5" style="502" customWidth="1"/>
    <col min="5" max="5" width="10.25" style="502" customWidth="1"/>
    <col min="6" max="6" width="9.875" style="502" bestFit="1" customWidth="1"/>
    <col min="7" max="7" width="18.125" style="502" customWidth="1"/>
    <col min="8" max="8" width="46.5" style="502" customWidth="1"/>
    <col min="9" max="10" width="9" style="502"/>
    <col min="11" max="11" width="9.5" style="502" bestFit="1" customWidth="1"/>
    <col min="12" max="16384" width="9" style="502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500"/>
      <c r="B3" s="500"/>
      <c r="C3" s="500"/>
      <c r="D3" s="500"/>
      <c r="E3" s="500"/>
      <c r="F3" s="500"/>
      <c r="G3" s="942" t="s">
        <v>1708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495" t="s">
        <v>858</v>
      </c>
      <c r="E8" s="495" t="s">
        <v>859</v>
      </c>
      <c r="F8" s="944"/>
      <c r="G8" s="944"/>
      <c r="H8" s="944"/>
    </row>
    <row r="9" spans="1:8" ht="17.25" customHeight="1">
      <c r="A9" s="944"/>
      <c r="B9" s="946">
        <v>0.52083333333333337</v>
      </c>
      <c r="C9" s="947"/>
      <c r="D9" s="8" t="s">
        <v>1709</v>
      </c>
      <c r="E9" s="495">
        <v>5</v>
      </c>
      <c r="F9" s="944" t="s">
        <v>1721</v>
      </c>
      <c r="G9" s="944"/>
      <c r="H9" s="944"/>
    </row>
    <row r="10" spans="1:8" ht="17.25">
      <c r="A10" s="944"/>
      <c r="B10" s="946">
        <v>0.52083333333333337</v>
      </c>
      <c r="C10" s="947"/>
      <c r="D10" s="8" t="s">
        <v>1719</v>
      </c>
      <c r="E10" s="9">
        <v>4</v>
      </c>
      <c r="F10" s="944"/>
      <c r="G10" s="944"/>
      <c r="H10" s="944"/>
    </row>
    <row r="11" spans="1:8" ht="17.25">
      <c r="A11" s="944"/>
      <c r="B11" s="946">
        <v>0.53472222222222221</v>
      </c>
      <c r="C11" s="948"/>
      <c r="D11" s="131" t="s">
        <v>1718</v>
      </c>
      <c r="E11" s="9">
        <v>3</v>
      </c>
      <c r="F11" s="944"/>
      <c r="G11" s="944"/>
      <c r="H11" s="944"/>
    </row>
    <row r="12" spans="1:8" ht="17.25">
      <c r="A12" s="944"/>
      <c r="B12" s="946"/>
      <c r="C12" s="948"/>
      <c r="D12" s="495"/>
      <c r="E12" s="495"/>
      <c r="F12" s="951"/>
      <c r="G12" s="951"/>
      <c r="H12" s="951"/>
    </row>
    <row r="13" spans="1:8" ht="17.25">
      <c r="A13" s="944"/>
      <c r="B13" s="946"/>
      <c r="C13" s="948"/>
      <c r="D13" s="499"/>
      <c r="E13" s="496"/>
      <c r="F13" s="950"/>
      <c r="G13" s="950"/>
      <c r="H13" s="950"/>
    </row>
    <row r="14" spans="1:8" ht="17.25">
      <c r="A14" s="944"/>
      <c r="B14" s="946"/>
      <c r="C14" s="948"/>
      <c r="D14" s="499"/>
      <c r="E14" s="496"/>
      <c r="F14" s="950"/>
      <c r="G14" s="950"/>
      <c r="H14" s="950"/>
    </row>
    <row r="15" spans="1:8" ht="17.25">
      <c r="A15" s="944"/>
      <c r="B15" s="946"/>
      <c r="C15" s="948"/>
      <c r="D15" s="499"/>
      <c r="E15" s="496"/>
      <c r="F15" s="950"/>
      <c r="G15" s="950"/>
      <c r="H15" s="950"/>
    </row>
    <row r="16" spans="1:8" ht="17.25">
      <c r="A16" s="944"/>
      <c r="B16" s="946"/>
      <c r="C16" s="947"/>
      <c r="D16" s="51"/>
      <c r="E16" s="495"/>
      <c r="F16" s="952"/>
      <c r="G16" s="953"/>
      <c r="H16" s="954"/>
    </row>
    <row r="17" spans="1:8" ht="17.25">
      <c r="A17" s="945"/>
      <c r="B17" s="946"/>
      <c r="C17" s="947"/>
      <c r="D17" s="12"/>
      <c r="E17" s="496"/>
      <c r="F17" s="950"/>
      <c r="G17" s="950"/>
      <c r="H17" s="950"/>
    </row>
    <row r="18" spans="1:8" ht="17.25">
      <c r="A18" s="945" t="s">
        <v>9</v>
      </c>
      <c r="B18" s="946">
        <v>0.3125</v>
      </c>
      <c r="C18" s="948"/>
      <c r="D18" s="12" t="s">
        <v>1710</v>
      </c>
      <c r="E18" s="495">
        <v>12</v>
      </c>
      <c r="F18" s="952" t="s">
        <v>66</v>
      </c>
      <c r="G18" s="953"/>
      <c r="H18" s="954"/>
    </row>
    <row r="19" spans="1:8" ht="17.25">
      <c r="A19" s="945"/>
      <c r="B19" s="946"/>
      <c r="C19" s="948"/>
      <c r="D19" s="12"/>
      <c r="E19" s="496"/>
      <c r="F19" s="1173"/>
      <c r="G19" s="1174"/>
      <c r="H19" s="1175"/>
    </row>
    <row r="20" spans="1:8" ht="17.25">
      <c r="A20" s="945"/>
      <c r="B20" s="946"/>
      <c r="C20" s="948"/>
      <c r="D20" s="14"/>
      <c r="E20" s="496"/>
      <c r="F20" s="950"/>
      <c r="G20" s="950"/>
      <c r="H20" s="950"/>
    </row>
    <row r="21" spans="1:8" ht="17.25" customHeight="1">
      <c r="A21" s="945"/>
      <c r="B21" s="946"/>
      <c r="C21" s="948"/>
      <c r="D21" s="501"/>
      <c r="E21" s="495"/>
      <c r="F21" s="944"/>
      <c r="G21" s="944"/>
      <c r="H21" s="944"/>
    </row>
    <row r="22" spans="1:8" ht="17.25">
      <c r="A22" s="945"/>
      <c r="B22" s="949"/>
      <c r="C22" s="949"/>
      <c r="D22" s="501"/>
      <c r="E22" s="495"/>
      <c r="F22" s="944"/>
      <c r="G22" s="944"/>
      <c r="H22" s="944"/>
    </row>
    <row r="23" spans="1:8" ht="17.25">
      <c r="A23" s="945"/>
      <c r="B23" s="949"/>
      <c r="C23" s="950"/>
      <c r="D23" s="16"/>
      <c r="E23" s="495"/>
      <c r="F23" s="944"/>
      <c r="G23" s="944"/>
      <c r="H23" s="944"/>
    </row>
    <row r="24" spans="1:8" ht="17.25">
      <c r="A24" s="945"/>
      <c r="B24" s="1112"/>
      <c r="C24" s="1113"/>
      <c r="D24" s="16"/>
      <c r="E24" s="495"/>
      <c r="F24" s="945"/>
      <c r="G24" s="965"/>
      <c r="H24" s="947"/>
    </row>
    <row r="25" spans="1:8" ht="17.25">
      <c r="A25" s="945"/>
      <c r="B25" s="949"/>
      <c r="C25" s="950"/>
      <c r="D25" s="16"/>
      <c r="E25" s="495"/>
      <c r="F25" s="945"/>
      <c r="G25" s="965"/>
      <c r="H25" s="947"/>
    </row>
    <row r="26" spans="1:8" ht="17.25">
      <c r="A26" s="945"/>
      <c r="B26" s="1112"/>
      <c r="C26" s="1113"/>
      <c r="D26" s="16"/>
      <c r="E26" s="495"/>
      <c r="F26" s="496"/>
      <c r="G26" s="497"/>
      <c r="H26" s="498"/>
    </row>
    <row r="27" spans="1:8" ht="17.25">
      <c r="A27" s="945"/>
      <c r="B27" s="1112"/>
      <c r="C27" s="1113"/>
      <c r="D27" s="16"/>
      <c r="E27" s="495"/>
      <c r="F27" s="496"/>
      <c r="G27" s="497"/>
      <c r="H27" s="498"/>
    </row>
    <row r="28" spans="1:8" ht="17.25">
      <c r="A28" s="945"/>
      <c r="B28" s="1112"/>
      <c r="C28" s="1113"/>
      <c r="D28" s="16"/>
      <c r="E28" s="495"/>
      <c r="F28" s="496"/>
      <c r="G28" s="497"/>
      <c r="H28" s="498"/>
    </row>
    <row r="29" spans="1:8" ht="17.25">
      <c r="A29" s="945"/>
      <c r="B29" s="949"/>
      <c r="C29" s="950"/>
      <c r="D29" s="16"/>
      <c r="E29" s="495"/>
      <c r="F29" s="944"/>
      <c r="G29" s="944"/>
      <c r="H29" s="944"/>
    </row>
    <row r="30" spans="1:8" ht="17.25" customHeight="1">
      <c r="A30" s="956" t="s">
        <v>1722</v>
      </c>
      <c r="B30" s="957"/>
      <c r="C30" s="957"/>
      <c r="D30" s="958"/>
      <c r="E30" s="962" t="s">
        <v>1711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495" t="s">
        <v>10</v>
      </c>
      <c r="B32" s="945" t="s">
        <v>1468</v>
      </c>
      <c r="C32" s="965"/>
      <c r="D32" s="947"/>
      <c r="E32" s="495" t="s">
        <v>11</v>
      </c>
      <c r="F32" s="944" t="s">
        <v>1712</v>
      </c>
      <c r="G32" s="944"/>
      <c r="H32" s="944"/>
    </row>
    <row r="33" spans="1:8" ht="17.25" customHeight="1">
      <c r="A33" s="495" t="s">
        <v>12</v>
      </c>
      <c r="B33" s="945" t="s">
        <v>1448</v>
      </c>
      <c r="C33" s="965"/>
      <c r="D33" s="947"/>
      <c r="E33" s="495" t="s">
        <v>14</v>
      </c>
      <c r="F33" s="944" t="s">
        <v>1713</v>
      </c>
      <c r="G33" s="944"/>
      <c r="H33" s="944"/>
    </row>
    <row r="34" spans="1:8" ht="17.25" customHeight="1">
      <c r="A34" s="495" t="s">
        <v>15</v>
      </c>
      <c r="B34" s="945" t="s">
        <v>149</v>
      </c>
      <c r="C34" s="965"/>
      <c r="D34" s="947"/>
      <c r="E34" s="495" t="s">
        <v>16</v>
      </c>
      <c r="F34" s="944"/>
      <c r="G34" s="944"/>
      <c r="H34" s="944"/>
    </row>
    <row r="35" spans="1:8" ht="17.25" customHeight="1">
      <c r="A35" s="495" t="s">
        <v>17</v>
      </c>
      <c r="B35" s="945" t="s">
        <v>628</v>
      </c>
      <c r="C35" s="965"/>
      <c r="D35" s="947"/>
      <c r="E35" s="495" t="s">
        <v>18</v>
      </c>
      <c r="F35" s="944" t="s">
        <v>1679</v>
      </c>
      <c r="G35" s="944"/>
      <c r="H35" s="944"/>
    </row>
    <row r="36" spans="1:8" ht="17.25" customHeight="1">
      <c r="A36" s="495" t="s">
        <v>19</v>
      </c>
      <c r="B36" s="945" t="s">
        <v>13</v>
      </c>
      <c r="C36" s="965"/>
      <c r="D36" s="947"/>
      <c r="E36" s="495" t="s">
        <v>20</v>
      </c>
      <c r="F36" s="944" t="s">
        <v>744</v>
      </c>
      <c r="G36" s="944"/>
      <c r="H36" s="944"/>
    </row>
    <row r="37" spans="1:8" ht="17.25" customHeight="1">
      <c r="A37" s="495"/>
      <c r="B37" s="945"/>
      <c r="C37" s="965"/>
      <c r="D37" s="947"/>
      <c r="E37" s="495" t="s">
        <v>21</v>
      </c>
      <c r="F37" s="944" t="s">
        <v>1714</v>
      </c>
      <c r="G37" s="944"/>
      <c r="H37" s="944"/>
    </row>
    <row r="38" spans="1:8" ht="17.25" customHeight="1">
      <c r="A38" s="495"/>
      <c r="B38" s="945"/>
      <c r="C38" s="965"/>
      <c r="D38" s="947"/>
      <c r="E38" s="495" t="s">
        <v>22</v>
      </c>
      <c r="F38" s="944" t="s">
        <v>1715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1723</v>
      </c>
      <c r="B41" s="1158"/>
      <c r="C41" s="1158"/>
      <c r="D41" s="1127"/>
      <c r="E41" s="1178" t="s">
        <v>1731</v>
      </c>
      <c r="F41" s="1179"/>
      <c r="G41" s="1179"/>
      <c r="H41" s="1180"/>
    </row>
    <row r="42" spans="1:8" ht="19.5" customHeight="1">
      <c r="A42" s="1134" t="s">
        <v>1729</v>
      </c>
      <c r="B42" s="1134"/>
      <c r="C42" s="1134"/>
      <c r="D42" s="1067"/>
      <c r="E42" s="1162" t="s">
        <v>1716</v>
      </c>
      <c r="F42" s="1163"/>
      <c r="G42" s="1163"/>
      <c r="H42" s="1047"/>
    </row>
    <row r="43" spans="1:8" ht="16.5" customHeight="1">
      <c r="A43" s="1134" t="s">
        <v>1724</v>
      </c>
      <c r="B43" s="1134"/>
      <c r="C43" s="1134"/>
      <c r="D43" s="1067"/>
      <c r="E43" s="1162" t="s">
        <v>1717</v>
      </c>
      <c r="F43" s="1163"/>
      <c r="G43" s="1163"/>
      <c r="H43" s="1047"/>
    </row>
    <row r="44" spans="1:8" ht="17.25" customHeight="1">
      <c r="A44" s="1172" t="s">
        <v>1725</v>
      </c>
      <c r="B44" s="1172"/>
      <c r="C44" s="1172"/>
      <c r="D44" s="1169"/>
      <c r="E44" s="1162" t="s">
        <v>1730</v>
      </c>
      <c r="F44" s="1163"/>
      <c r="G44" s="1163"/>
      <c r="H44" s="1047"/>
    </row>
    <row r="45" spans="1:8" ht="16.5" customHeight="1">
      <c r="A45" s="1134" t="s">
        <v>1726</v>
      </c>
      <c r="B45" s="1134"/>
      <c r="C45" s="1134"/>
      <c r="D45" s="1067"/>
      <c r="E45" s="1176"/>
      <c r="F45" s="1166"/>
      <c r="G45" s="1166"/>
      <c r="H45" s="1167"/>
    </row>
    <row r="46" spans="1:8" ht="17.25" customHeight="1">
      <c r="A46" s="1158" t="s">
        <v>1727</v>
      </c>
      <c r="B46" s="1158"/>
      <c r="C46" s="1158"/>
      <c r="D46" s="1127"/>
      <c r="E46" s="1168" t="s">
        <v>1733</v>
      </c>
      <c r="F46" s="1110"/>
      <c r="G46" s="1110"/>
      <c r="H46" s="1169"/>
    </row>
    <row r="47" spans="1:8" ht="17.25" customHeight="1">
      <c r="A47" s="1164" t="s">
        <v>1728</v>
      </c>
      <c r="B47" s="1164"/>
      <c r="C47" s="1164"/>
      <c r="D47" s="1154"/>
      <c r="E47" s="1176" t="s">
        <v>1732</v>
      </c>
      <c r="F47" s="1166"/>
      <c r="G47" s="1166"/>
      <c r="H47" s="1167"/>
    </row>
    <row r="48" spans="1:8" ht="17.25" customHeight="1">
      <c r="A48" s="1158" t="s">
        <v>1760</v>
      </c>
      <c r="B48" s="1158"/>
      <c r="C48" s="1158"/>
      <c r="D48" s="1127"/>
      <c r="E48" s="1162"/>
      <c r="F48" s="1163"/>
      <c r="G48" s="1163"/>
      <c r="H48" s="1047"/>
    </row>
    <row r="49" spans="1:8" ht="17.25" customHeight="1">
      <c r="A49" s="1164" t="s">
        <v>1761</v>
      </c>
      <c r="B49" s="1164"/>
      <c r="C49" s="1164"/>
      <c r="D49" s="1154"/>
      <c r="E49" s="1176"/>
      <c r="F49" s="1177"/>
      <c r="G49" s="1177"/>
      <c r="H49" s="1167"/>
    </row>
    <row r="50" spans="1:8" ht="17.25" customHeight="1">
      <c r="A50" s="1164"/>
      <c r="B50" s="1164"/>
      <c r="C50" s="1164"/>
      <c r="D50" s="1154"/>
      <c r="E50" s="1171"/>
      <c r="F50" s="1163"/>
      <c r="G50" s="1163"/>
      <c r="H50" s="1047"/>
    </row>
    <row r="51" spans="1:8" ht="17.25" customHeight="1">
      <c r="A51" s="1164"/>
      <c r="B51" s="1164"/>
      <c r="C51" s="1164"/>
      <c r="D51" s="1154"/>
      <c r="E51" s="1089"/>
      <c r="F51" s="1065"/>
      <c r="G51" s="1065"/>
      <c r="H51" s="1140"/>
    </row>
    <row r="52" spans="1:8" ht="17.25" customHeight="1">
      <c r="A52" s="1164"/>
      <c r="B52" s="1164"/>
      <c r="C52" s="1164"/>
      <c r="D52" s="1154"/>
      <c r="E52" s="1176"/>
      <c r="F52" s="1177"/>
      <c r="G52" s="1177"/>
      <c r="H52" s="1167"/>
    </row>
    <row r="53" spans="1:8" ht="17.25" customHeight="1">
      <c r="A53" s="1134"/>
      <c r="B53" s="1134"/>
      <c r="C53" s="1134"/>
      <c r="D53" s="1067"/>
      <c r="E53" s="1089"/>
      <c r="F53" s="1065"/>
      <c r="G53" s="1065"/>
      <c r="H53" s="1140"/>
    </row>
    <row r="54" spans="1:8" ht="17.25" customHeight="1">
      <c r="A54" s="1134"/>
      <c r="B54" s="1134"/>
      <c r="C54" s="1134"/>
      <c r="D54" s="1067"/>
      <c r="E54" s="1089"/>
      <c r="F54" s="1065"/>
      <c r="G54" s="1065"/>
      <c r="H54" s="1140"/>
    </row>
    <row r="55" spans="1:8">
      <c r="A55" s="975"/>
      <c r="B55" s="1011"/>
      <c r="C55" s="1011"/>
      <c r="D55" s="1012"/>
      <c r="E55" s="1089"/>
      <c r="F55" s="1065"/>
      <c r="G55" s="1065"/>
      <c r="H55" s="1140"/>
    </row>
    <row r="56" spans="1:8">
      <c r="A56" s="1048"/>
      <c r="B56" s="1049"/>
      <c r="C56" s="1049"/>
      <c r="D56" s="1050"/>
      <c r="E56" s="377"/>
      <c r="F56" s="377"/>
      <c r="G56" s="377"/>
      <c r="H56" s="378"/>
    </row>
    <row r="57" spans="1:8" s="21" customFormat="1" ht="22.5" customHeight="1">
      <c r="A57" s="1014" t="s">
        <v>262</v>
      </c>
      <c r="B57" s="1151"/>
      <c r="C57" s="1151"/>
      <c r="D57" s="1151"/>
      <c r="E57" s="1151"/>
      <c r="F57" s="1151"/>
      <c r="G57" s="69">
        <f>C64+G64</f>
        <v>19500</v>
      </c>
      <c r="H57" s="379"/>
    </row>
    <row r="58" spans="1:8" s="59" customFormat="1">
      <c r="A58" s="1007" t="s">
        <v>446</v>
      </c>
      <c r="B58" s="61" t="s">
        <v>253</v>
      </c>
      <c r="C58" s="60" t="s">
        <v>254</v>
      </c>
      <c r="D58" s="60" t="s">
        <v>256</v>
      </c>
      <c r="E58" s="1007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08"/>
      <c r="B59" s="64"/>
      <c r="C59" s="63"/>
      <c r="D59" s="60"/>
      <c r="E59" s="1008"/>
      <c r="F59" s="64">
        <v>41284</v>
      </c>
      <c r="G59" s="63">
        <v>11500</v>
      </c>
      <c r="H59" s="245" t="s">
        <v>1734</v>
      </c>
    </row>
    <row r="60" spans="1:8">
      <c r="A60" s="1008"/>
      <c r="B60" s="62"/>
      <c r="C60" s="63"/>
      <c r="D60" s="60"/>
      <c r="E60" s="1008"/>
      <c r="F60" s="64">
        <v>41284</v>
      </c>
      <c r="G60" s="63">
        <v>8000</v>
      </c>
      <c r="H60" s="245" t="s">
        <v>1735</v>
      </c>
    </row>
    <row r="61" spans="1:8">
      <c r="A61" s="1008"/>
      <c r="B61" s="62"/>
      <c r="C61" s="63"/>
      <c r="D61" s="60"/>
      <c r="E61" s="1008"/>
      <c r="F61" s="64"/>
      <c r="G61" s="63"/>
      <c r="H61" s="245"/>
    </row>
    <row r="62" spans="1:8">
      <c r="A62" s="1008"/>
      <c r="B62" s="62"/>
      <c r="C62" s="63"/>
      <c r="D62" s="60"/>
      <c r="E62" s="1008"/>
      <c r="F62" s="64"/>
      <c r="G62" s="63"/>
      <c r="H62" s="245"/>
    </row>
    <row r="63" spans="1:8">
      <c r="A63" s="1008"/>
      <c r="B63" s="62"/>
      <c r="C63" s="63"/>
      <c r="D63" s="60"/>
      <c r="E63" s="1008"/>
      <c r="F63" s="62"/>
      <c r="G63" s="63"/>
      <c r="H63" s="62"/>
    </row>
    <row r="64" spans="1:8">
      <c r="A64" s="1009"/>
      <c r="B64" s="65" t="s">
        <v>260</v>
      </c>
      <c r="C64" s="66">
        <f>SUM(C59:C63)</f>
        <v>0</v>
      </c>
      <c r="D64" s="62"/>
      <c r="E64" s="1009"/>
      <c r="F64" s="65" t="s">
        <v>260</v>
      </c>
      <c r="G64" s="67">
        <f>SUM(G59:G63)</f>
        <v>19500</v>
      </c>
      <c r="H64" s="62"/>
    </row>
  </sheetData>
  <mergeCells count="99">
    <mergeCell ref="A52:D52"/>
    <mergeCell ref="E52:H52"/>
    <mergeCell ref="A56:D56"/>
    <mergeCell ref="A57:F57"/>
    <mergeCell ref="A58:A64"/>
    <mergeCell ref="E58:E64"/>
    <mergeCell ref="A53:D53"/>
    <mergeCell ref="E53:H53"/>
    <mergeCell ref="A54:D54"/>
    <mergeCell ref="E54:H54"/>
    <mergeCell ref="A55:D55"/>
    <mergeCell ref="E55:H55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E42:H42"/>
    <mergeCell ref="A44:D44"/>
    <mergeCell ref="E44:H44"/>
    <mergeCell ref="A45:D45"/>
    <mergeCell ref="E45:H45"/>
    <mergeCell ref="B35:D35"/>
    <mergeCell ref="F35:H35"/>
    <mergeCell ref="B36:D36"/>
    <mergeCell ref="F36:H36"/>
    <mergeCell ref="A43:D43"/>
    <mergeCell ref="E43:H43"/>
    <mergeCell ref="B37:D37"/>
    <mergeCell ref="F37:H37"/>
    <mergeCell ref="B38:D38"/>
    <mergeCell ref="F38:H38"/>
    <mergeCell ref="B39:D39"/>
    <mergeCell ref="F39:H39"/>
    <mergeCell ref="A40:H40"/>
    <mergeCell ref="A41:D41"/>
    <mergeCell ref="E41:H41"/>
    <mergeCell ref="A42:D42"/>
    <mergeCell ref="B32:D32"/>
    <mergeCell ref="F32:H32"/>
    <mergeCell ref="B33:D33"/>
    <mergeCell ref="F33:H33"/>
    <mergeCell ref="B34:D34"/>
    <mergeCell ref="F34:H34"/>
    <mergeCell ref="B26:C26"/>
    <mergeCell ref="B27:C27"/>
    <mergeCell ref="B28:C28"/>
    <mergeCell ref="A30:D31"/>
    <mergeCell ref="E30:H31"/>
    <mergeCell ref="F23:H23"/>
    <mergeCell ref="B24:C24"/>
    <mergeCell ref="F24:H24"/>
    <mergeCell ref="B25:C25"/>
    <mergeCell ref="F25:H25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50"/>
  <dimension ref="A1:H64"/>
  <sheetViews>
    <sheetView topLeftCell="A31" zoomScaleNormal="100" workbookViewId="0">
      <selection activeCell="G3" sqref="G3:H3"/>
    </sheetView>
  </sheetViews>
  <sheetFormatPr defaultRowHeight="16.5"/>
  <cols>
    <col min="1" max="1" width="9" style="510"/>
    <col min="2" max="2" width="10.25" style="510" customWidth="1"/>
    <col min="3" max="3" width="11.375" style="510" customWidth="1"/>
    <col min="4" max="4" width="21.5" style="510" customWidth="1"/>
    <col min="5" max="5" width="10.25" style="510" customWidth="1"/>
    <col min="6" max="6" width="9.875" style="510" bestFit="1" customWidth="1"/>
    <col min="7" max="7" width="18.125" style="510" customWidth="1"/>
    <col min="8" max="8" width="46.5" style="510" customWidth="1"/>
    <col min="9" max="10" width="9" style="510"/>
    <col min="11" max="11" width="9.5" style="510" bestFit="1" customWidth="1"/>
    <col min="12" max="16384" width="9" style="510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508"/>
      <c r="B3" s="508"/>
      <c r="C3" s="508"/>
      <c r="D3" s="508"/>
      <c r="E3" s="508"/>
      <c r="F3" s="508"/>
      <c r="G3" s="942" t="s">
        <v>1736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503" t="s">
        <v>858</v>
      </c>
      <c r="E8" s="503" t="s">
        <v>859</v>
      </c>
      <c r="F8" s="944"/>
      <c r="G8" s="944"/>
      <c r="H8" s="944"/>
    </row>
    <row r="9" spans="1:8" ht="17.25" customHeight="1">
      <c r="A9" s="944"/>
      <c r="B9" s="946">
        <v>0.5</v>
      </c>
      <c r="C9" s="947"/>
      <c r="D9" s="8" t="s">
        <v>1744</v>
      </c>
      <c r="E9" s="503">
        <v>8</v>
      </c>
      <c r="F9" s="944"/>
      <c r="G9" s="944"/>
      <c r="H9" s="944"/>
    </row>
    <row r="10" spans="1:8" ht="17.25">
      <c r="A10" s="944"/>
      <c r="B10" s="946">
        <v>6.25E-2</v>
      </c>
      <c r="C10" s="947"/>
      <c r="D10" s="8" t="s">
        <v>1745</v>
      </c>
      <c r="E10" s="9">
        <v>2</v>
      </c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503"/>
      <c r="E12" s="503"/>
      <c r="F12" s="951"/>
      <c r="G12" s="951"/>
      <c r="H12" s="951"/>
    </row>
    <row r="13" spans="1:8" ht="17.25">
      <c r="A13" s="944"/>
      <c r="B13" s="946"/>
      <c r="C13" s="948"/>
      <c r="D13" s="507"/>
      <c r="E13" s="504"/>
      <c r="F13" s="950"/>
      <c r="G13" s="950"/>
      <c r="H13" s="950"/>
    </row>
    <row r="14" spans="1:8" ht="17.25">
      <c r="A14" s="944"/>
      <c r="B14" s="946"/>
      <c r="C14" s="948"/>
      <c r="D14" s="507"/>
      <c r="E14" s="504"/>
      <c r="F14" s="950"/>
      <c r="G14" s="950"/>
      <c r="H14" s="950"/>
    </row>
    <row r="15" spans="1:8" ht="17.25">
      <c r="A15" s="944"/>
      <c r="B15" s="946"/>
      <c r="C15" s="948"/>
      <c r="D15" s="507"/>
      <c r="E15" s="504"/>
      <c r="F15" s="950"/>
      <c r="G15" s="950"/>
      <c r="H15" s="950"/>
    </row>
    <row r="16" spans="1:8" ht="17.25">
      <c r="A16" s="944"/>
      <c r="B16" s="946"/>
      <c r="C16" s="947"/>
      <c r="D16" s="51"/>
      <c r="E16" s="503"/>
      <c r="F16" s="952"/>
      <c r="G16" s="953"/>
      <c r="H16" s="954"/>
    </row>
    <row r="17" spans="1:8" ht="17.25">
      <c r="A17" s="945"/>
      <c r="B17" s="946"/>
      <c r="C17" s="947"/>
      <c r="D17" s="511"/>
      <c r="E17" s="504"/>
      <c r="F17" s="950"/>
      <c r="G17" s="950"/>
      <c r="H17" s="950"/>
    </row>
    <row r="18" spans="1:8" ht="17.25">
      <c r="A18" s="945" t="s">
        <v>9</v>
      </c>
      <c r="B18" s="946">
        <v>0.25</v>
      </c>
      <c r="C18" s="948"/>
      <c r="D18" s="12" t="s">
        <v>1748</v>
      </c>
      <c r="E18" s="503">
        <v>15</v>
      </c>
      <c r="F18" s="952" t="s">
        <v>1762</v>
      </c>
      <c r="G18" s="953"/>
      <c r="H18" s="954"/>
    </row>
    <row r="19" spans="1:8" ht="17.25">
      <c r="A19" s="945"/>
      <c r="B19" s="946">
        <v>0.33333333333333331</v>
      </c>
      <c r="C19" s="948"/>
      <c r="D19" s="511" t="s">
        <v>1747</v>
      </c>
      <c r="E19" s="504">
        <v>8</v>
      </c>
      <c r="F19" s="952" t="s">
        <v>1776</v>
      </c>
      <c r="G19" s="953"/>
      <c r="H19" s="954"/>
    </row>
    <row r="20" spans="1:8" ht="17.25">
      <c r="A20" s="945"/>
      <c r="B20" s="946">
        <v>0.29166666666666669</v>
      </c>
      <c r="C20" s="948"/>
      <c r="D20" s="14" t="s">
        <v>1746</v>
      </c>
      <c r="E20" s="504">
        <v>2</v>
      </c>
      <c r="F20" s="950"/>
      <c r="G20" s="950"/>
      <c r="H20" s="950"/>
    </row>
    <row r="21" spans="1:8" ht="17.25" customHeight="1">
      <c r="A21" s="945"/>
      <c r="B21" s="946">
        <v>0.3125</v>
      </c>
      <c r="C21" s="948"/>
      <c r="D21" s="509" t="s">
        <v>1737</v>
      </c>
      <c r="E21" s="503">
        <v>4</v>
      </c>
      <c r="F21" s="944"/>
      <c r="G21" s="944"/>
      <c r="H21" s="944"/>
    </row>
    <row r="22" spans="1:8" ht="17.25">
      <c r="A22" s="945"/>
      <c r="B22" s="946">
        <v>0.3125</v>
      </c>
      <c r="C22" s="948"/>
      <c r="D22" s="509" t="s">
        <v>1738</v>
      </c>
      <c r="E22" s="503">
        <v>10</v>
      </c>
      <c r="F22" s="944"/>
      <c r="G22" s="944"/>
      <c r="H22" s="944"/>
    </row>
    <row r="23" spans="1:8" ht="17.25">
      <c r="A23" s="945"/>
      <c r="B23" s="946">
        <v>0.3125</v>
      </c>
      <c r="C23" s="948"/>
      <c r="D23" s="506" t="s">
        <v>1739</v>
      </c>
      <c r="E23" s="503">
        <v>2</v>
      </c>
      <c r="F23" s="944"/>
      <c r="G23" s="944"/>
      <c r="H23" s="944"/>
    </row>
    <row r="24" spans="1:8" ht="17.25">
      <c r="A24" s="945"/>
      <c r="B24" s="1112">
        <v>0.22222222222222221</v>
      </c>
      <c r="C24" s="1113"/>
      <c r="D24" s="506" t="s">
        <v>1740</v>
      </c>
      <c r="E24" s="503">
        <v>2</v>
      </c>
      <c r="F24" s="945"/>
      <c r="G24" s="965"/>
      <c r="H24" s="947"/>
    </row>
    <row r="25" spans="1:8" ht="17.25">
      <c r="A25" s="945"/>
      <c r="B25" s="949">
        <v>0.3125</v>
      </c>
      <c r="C25" s="950"/>
      <c r="D25" s="506" t="s">
        <v>1741</v>
      </c>
      <c r="E25" s="503">
        <v>4</v>
      </c>
      <c r="F25" s="945"/>
      <c r="G25" s="965"/>
      <c r="H25" s="947"/>
    </row>
    <row r="26" spans="1:8" ht="17.25">
      <c r="A26" s="945"/>
      <c r="B26" s="1112">
        <v>0.3125</v>
      </c>
      <c r="C26" s="1113"/>
      <c r="D26" s="506" t="s">
        <v>1742</v>
      </c>
      <c r="E26" s="503">
        <v>4</v>
      </c>
      <c r="F26" s="504"/>
      <c r="G26" s="505"/>
      <c r="H26" s="506"/>
    </row>
    <row r="27" spans="1:8" ht="17.25">
      <c r="A27" s="945"/>
      <c r="B27" s="1112">
        <v>0.375</v>
      </c>
      <c r="C27" s="1113"/>
      <c r="D27" s="506" t="s">
        <v>1743</v>
      </c>
      <c r="E27" s="503">
        <v>2</v>
      </c>
      <c r="F27" s="504"/>
      <c r="G27" s="505"/>
      <c r="H27" s="506"/>
    </row>
    <row r="28" spans="1:8" ht="17.25">
      <c r="A28" s="945"/>
      <c r="B28" s="1112"/>
      <c r="C28" s="1113"/>
      <c r="D28" s="506"/>
      <c r="E28" s="503"/>
      <c r="F28" s="504"/>
      <c r="G28" s="505"/>
      <c r="H28" s="506"/>
    </row>
    <row r="29" spans="1:8" ht="17.25">
      <c r="A29" s="945"/>
      <c r="B29" s="949"/>
      <c r="C29" s="950"/>
      <c r="D29" s="506"/>
      <c r="E29" s="503"/>
      <c r="F29" s="944"/>
      <c r="G29" s="944"/>
      <c r="H29" s="944"/>
    </row>
    <row r="30" spans="1:8" ht="17.25" customHeight="1">
      <c r="A30" s="956" t="s">
        <v>1749</v>
      </c>
      <c r="B30" s="957"/>
      <c r="C30" s="957"/>
      <c r="D30" s="958"/>
      <c r="E30" s="962" t="s">
        <v>1770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503" t="s">
        <v>10</v>
      </c>
      <c r="B32" s="945" t="s">
        <v>1751</v>
      </c>
      <c r="C32" s="965"/>
      <c r="D32" s="947"/>
      <c r="E32" s="503" t="s">
        <v>11</v>
      </c>
      <c r="F32" s="944" t="s">
        <v>1771</v>
      </c>
      <c r="G32" s="944"/>
      <c r="H32" s="944"/>
    </row>
    <row r="33" spans="1:8" ht="17.25" customHeight="1">
      <c r="A33" s="503" t="s">
        <v>12</v>
      </c>
      <c r="B33" s="945" t="s">
        <v>1448</v>
      </c>
      <c r="C33" s="965"/>
      <c r="D33" s="947"/>
      <c r="E33" s="503" t="s">
        <v>14</v>
      </c>
      <c r="F33" s="944" t="s">
        <v>1772</v>
      </c>
      <c r="G33" s="944"/>
      <c r="H33" s="944"/>
    </row>
    <row r="34" spans="1:8" ht="17.25" customHeight="1">
      <c r="A34" s="503" t="s">
        <v>15</v>
      </c>
      <c r="B34" s="945" t="s">
        <v>1750</v>
      </c>
      <c r="C34" s="965"/>
      <c r="D34" s="947"/>
      <c r="E34" s="503" t="s">
        <v>16</v>
      </c>
      <c r="F34" s="944" t="s">
        <v>1773</v>
      </c>
      <c r="G34" s="944"/>
      <c r="H34" s="944"/>
    </row>
    <row r="35" spans="1:8" ht="17.25" customHeight="1">
      <c r="A35" s="503" t="s">
        <v>17</v>
      </c>
      <c r="B35" s="945" t="s">
        <v>628</v>
      </c>
      <c r="C35" s="965"/>
      <c r="D35" s="947"/>
      <c r="E35" s="503" t="s">
        <v>18</v>
      </c>
      <c r="F35" s="944" t="s">
        <v>1774</v>
      </c>
      <c r="G35" s="944"/>
      <c r="H35" s="944"/>
    </row>
    <row r="36" spans="1:8" ht="17.25" customHeight="1">
      <c r="A36" s="503" t="s">
        <v>19</v>
      </c>
      <c r="B36" s="945" t="s">
        <v>13</v>
      </c>
      <c r="C36" s="965"/>
      <c r="D36" s="947"/>
      <c r="E36" s="503" t="s">
        <v>20</v>
      </c>
      <c r="F36" s="944" t="s">
        <v>1775</v>
      </c>
      <c r="G36" s="944"/>
      <c r="H36" s="944"/>
    </row>
    <row r="37" spans="1:8" ht="17.25" customHeight="1">
      <c r="A37" s="503"/>
      <c r="B37" s="945"/>
      <c r="C37" s="965"/>
      <c r="D37" s="947"/>
      <c r="E37" s="503" t="s">
        <v>21</v>
      </c>
      <c r="F37" s="944" t="s">
        <v>1714</v>
      </c>
      <c r="G37" s="944"/>
      <c r="H37" s="944"/>
    </row>
    <row r="38" spans="1:8" ht="17.25" customHeight="1">
      <c r="A38" s="503"/>
      <c r="B38" s="945"/>
      <c r="C38" s="965"/>
      <c r="D38" s="947"/>
      <c r="E38" s="503" t="s">
        <v>22</v>
      </c>
      <c r="F38" s="944" t="s">
        <v>784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1752</v>
      </c>
      <c r="B41" s="1158"/>
      <c r="C41" s="1158"/>
      <c r="D41" s="1127"/>
      <c r="E41" s="1178" t="s">
        <v>1731</v>
      </c>
      <c r="F41" s="1179"/>
      <c r="G41" s="1179"/>
      <c r="H41" s="1180"/>
    </row>
    <row r="42" spans="1:8" ht="19.5" customHeight="1">
      <c r="A42" s="1134" t="s">
        <v>1753</v>
      </c>
      <c r="B42" s="1134"/>
      <c r="C42" s="1134"/>
      <c r="D42" s="1067"/>
      <c r="E42" s="1162" t="s">
        <v>1763</v>
      </c>
      <c r="F42" s="1163"/>
      <c r="G42" s="1163"/>
      <c r="H42" s="1047"/>
    </row>
    <row r="43" spans="1:8" ht="16.5" customHeight="1">
      <c r="A43" s="1134" t="s">
        <v>1754</v>
      </c>
      <c r="B43" s="1134"/>
      <c r="C43" s="1134"/>
      <c r="D43" s="1067"/>
      <c r="E43" s="1162" t="s">
        <v>1764</v>
      </c>
      <c r="F43" s="1163"/>
      <c r="G43" s="1163"/>
      <c r="H43" s="1047"/>
    </row>
    <row r="44" spans="1:8" ht="17.25" customHeight="1">
      <c r="A44" s="1134" t="s">
        <v>1755</v>
      </c>
      <c r="B44" s="1134"/>
      <c r="C44" s="1134"/>
      <c r="D44" s="1067"/>
      <c r="E44" s="1162" t="s">
        <v>1765</v>
      </c>
      <c r="F44" s="1163"/>
      <c r="G44" s="1163"/>
      <c r="H44" s="1047"/>
    </row>
    <row r="45" spans="1:8" ht="16.5" customHeight="1">
      <c r="A45" s="1134" t="s">
        <v>1526</v>
      </c>
      <c r="B45" s="1134"/>
      <c r="C45" s="1134"/>
      <c r="D45" s="1067"/>
      <c r="E45" s="1176"/>
      <c r="F45" s="1166"/>
      <c r="G45" s="1166"/>
      <c r="H45" s="1167"/>
    </row>
    <row r="46" spans="1:8" ht="17.25" customHeight="1">
      <c r="A46" s="1134" t="s">
        <v>1756</v>
      </c>
      <c r="B46" s="1134"/>
      <c r="C46" s="1134"/>
      <c r="D46" s="1067"/>
      <c r="E46" s="1168" t="s">
        <v>1256</v>
      </c>
      <c r="F46" s="1110"/>
      <c r="G46" s="1110"/>
      <c r="H46" s="1169"/>
    </row>
    <row r="47" spans="1:8" ht="17.25" customHeight="1">
      <c r="A47" s="1164" t="s">
        <v>1757</v>
      </c>
      <c r="B47" s="1164"/>
      <c r="C47" s="1164"/>
      <c r="D47" s="1154"/>
      <c r="E47" s="1176" t="s">
        <v>1766</v>
      </c>
      <c r="F47" s="1166"/>
      <c r="G47" s="1166"/>
      <c r="H47" s="1167"/>
    </row>
    <row r="48" spans="1:8" ht="17.25" customHeight="1">
      <c r="A48" s="1164" t="s">
        <v>1758</v>
      </c>
      <c r="B48" s="1164"/>
      <c r="C48" s="1164"/>
      <c r="D48" s="1154"/>
      <c r="E48" s="1162" t="s">
        <v>1767</v>
      </c>
      <c r="F48" s="1163"/>
      <c r="G48" s="1163"/>
      <c r="H48" s="1047"/>
    </row>
    <row r="49" spans="1:8" ht="17.25" customHeight="1">
      <c r="A49" s="1164" t="s">
        <v>1759</v>
      </c>
      <c r="B49" s="1164"/>
      <c r="C49" s="1164"/>
      <c r="D49" s="1154"/>
      <c r="E49" s="1176" t="s">
        <v>1768</v>
      </c>
      <c r="F49" s="1177"/>
      <c r="G49" s="1177"/>
      <c r="H49" s="1167"/>
    </row>
    <row r="50" spans="1:8" ht="17.25" customHeight="1">
      <c r="A50" s="1164"/>
      <c r="B50" s="1164"/>
      <c r="C50" s="1164"/>
      <c r="D50" s="1154"/>
      <c r="E50" s="1171" t="s">
        <v>1769</v>
      </c>
      <c r="F50" s="1163"/>
      <c r="G50" s="1163"/>
      <c r="H50" s="1047"/>
    </row>
    <row r="51" spans="1:8" ht="17.25" customHeight="1">
      <c r="A51" s="1164"/>
      <c r="B51" s="1164"/>
      <c r="C51" s="1164"/>
      <c r="D51" s="1154"/>
      <c r="E51" s="1089"/>
      <c r="F51" s="1065"/>
      <c r="G51" s="1065"/>
      <c r="H51" s="1140"/>
    </row>
    <row r="52" spans="1:8" ht="17.25" customHeight="1">
      <c r="A52" s="1164"/>
      <c r="B52" s="1164"/>
      <c r="C52" s="1164"/>
      <c r="D52" s="1154"/>
      <c r="E52" s="1176"/>
      <c r="F52" s="1177"/>
      <c r="G52" s="1177"/>
      <c r="H52" s="1167"/>
    </row>
    <row r="53" spans="1:8" ht="17.25" customHeight="1">
      <c r="A53" s="1134"/>
      <c r="B53" s="1134"/>
      <c r="C53" s="1134"/>
      <c r="D53" s="1067"/>
      <c r="E53" s="1089"/>
      <c r="F53" s="1065"/>
      <c r="G53" s="1065"/>
      <c r="H53" s="1140"/>
    </row>
    <row r="54" spans="1:8" ht="17.25" customHeight="1">
      <c r="A54" s="1134"/>
      <c r="B54" s="1134"/>
      <c r="C54" s="1134"/>
      <c r="D54" s="1067"/>
      <c r="E54" s="1089"/>
      <c r="F54" s="1065"/>
      <c r="G54" s="1065"/>
      <c r="H54" s="1140"/>
    </row>
    <row r="55" spans="1:8">
      <c r="A55" s="975"/>
      <c r="B55" s="1011"/>
      <c r="C55" s="1011"/>
      <c r="D55" s="1012"/>
      <c r="E55" s="1089"/>
      <c r="F55" s="1065"/>
      <c r="G55" s="1065"/>
      <c r="H55" s="1140"/>
    </row>
    <row r="56" spans="1:8">
      <c r="A56" s="1048"/>
      <c r="B56" s="1049"/>
      <c r="C56" s="1049"/>
      <c r="D56" s="1050"/>
      <c r="E56" s="377"/>
      <c r="F56" s="377"/>
      <c r="G56" s="377"/>
      <c r="H56" s="378"/>
    </row>
    <row r="57" spans="1:8" s="21" customFormat="1" ht="22.5" customHeight="1">
      <c r="A57" s="1014" t="s">
        <v>262</v>
      </c>
      <c r="B57" s="1151"/>
      <c r="C57" s="1151"/>
      <c r="D57" s="1151"/>
      <c r="E57" s="1151"/>
      <c r="F57" s="1151"/>
      <c r="G57" s="69">
        <f>C64+G64</f>
        <v>52200</v>
      </c>
      <c r="H57" s="379"/>
    </row>
    <row r="58" spans="1:8" s="59" customFormat="1">
      <c r="A58" s="1007" t="s">
        <v>446</v>
      </c>
      <c r="B58" s="61" t="s">
        <v>253</v>
      </c>
      <c r="C58" s="60" t="s">
        <v>254</v>
      </c>
      <c r="D58" s="60" t="s">
        <v>256</v>
      </c>
      <c r="E58" s="1007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08"/>
      <c r="B59" s="64">
        <v>41285</v>
      </c>
      <c r="C59" s="63">
        <v>33000</v>
      </c>
      <c r="D59" s="60" t="s">
        <v>1777</v>
      </c>
      <c r="E59" s="1008"/>
      <c r="F59" s="64">
        <v>41285</v>
      </c>
      <c r="G59" s="63">
        <v>19200</v>
      </c>
      <c r="H59" s="245" t="s">
        <v>1778</v>
      </c>
    </row>
    <row r="60" spans="1:8">
      <c r="A60" s="1008"/>
      <c r="B60" s="62"/>
      <c r="C60" s="63"/>
      <c r="D60" s="60"/>
      <c r="E60" s="1008"/>
      <c r="F60" s="64"/>
      <c r="G60" s="63"/>
      <c r="H60" s="245"/>
    </row>
    <row r="61" spans="1:8">
      <c r="A61" s="1008"/>
      <c r="B61" s="62"/>
      <c r="C61" s="63"/>
      <c r="D61" s="60"/>
      <c r="E61" s="1008"/>
      <c r="F61" s="64"/>
      <c r="G61" s="63"/>
      <c r="H61" s="245"/>
    </row>
    <row r="62" spans="1:8">
      <c r="A62" s="1008"/>
      <c r="B62" s="62"/>
      <c r="C62" s="63"/>
      <c r="D62" s="60"/>
      <c r="E62" s="1008"/>
      <c r="F62" s="64"/>
      <c r="G62" s="63"/>
      <c r="H62" s="245"/>
    </row>
    <row r="63" spans="1:8">
      <c r="A63" s="1008"/>
      <c r="B63" s="62"/>
      <c r="C63" s="63"/>
      <c r="D63" s="60"/>
      <c r="E63" s="1008"/>
      <c r="F63" s="62"/>
      <c r="G63" s="63"/>
      <c r="H63" s="62"/>
    </row>
    <row r="64" spans="1:8">
      <c r="A64" s="1009"/>
      <c r="B64" s="65" t="s">
        <v>260</v>
      </c>
      <c r="C64" s="66">
        <f>SUM(C59:C63)</f>
        <v>33000</v>
      </c>
      <c r="D64" s="62"/>
      <c r="E64" s="1009"/>
      <c r="F64" s="65" t="s">
        <v>260</v>
      </c>
      <c r="G64" s="67">
        <f>SUM(G59:G63)</f>
        <v>19200</v>
      </c>
      <c r="H64" s="62"/>
    </row>
  </sheetData>
  <mergeCells count="99">
    <mergeCell ref="A52:D52"/>
    <mergeCell ref="E52:H52"/>
    <mergeCell ref="A56:D56"/>
    <mergeCell ref="A57:F57"/>
    <mergeCell ref="A58:A64"/>
    <mergeCell ref="E58:E64"/>
    <mergeCell ref="A53:D53"/>
    <mergeCell ref="E53:H53"/>
    <mergeCell ref="A54:D54"/>
    <mergeCell ref="E54:H54"/>
    <mergeCell ref="A55:D55"/>
    <mergeCell ref="E55:H55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E42:H42"/>
    <mergeCell ref="A44:D44"/>
    <mergeCell ref="E44:H44"/>
    <mergeCell ref="A45:D45"/>
    <mergeCell ref="E45:H45"/>
    <mergeCell ref="B35:D35"/>
    <mergeCell ref="F35:H35"/>
    <mergeCell ref="B36:D36"/>
    <mergeCell ref="F36:H36"/>
    <mergeCell ref="A43:D43"/>
    <mergeCell ref="E43:H43"/>
    <mergeCell ref="B37:D37"/>
    <mergeCell ref="F37:H37"/>
    <mergeCell ref="B38:D38"/>
    <mergeCell ref="F38:H38"/>
    <mergeCell ref="B39:D39"/>
    <mergeCell ref="F39:H39"/>
    <mergeCell ref="A40:H40"/>
    <mergeCell ref="A41:D41"/>
    <mergeCell ref="E41:H41"/>
    <mergeCell ref="A42:D42"/>
    <mergeCell ref="B32:D32"/>
    <mergeCell ref="F32:H32"/>
    <mergeCell ref="B33:D33"/>
    <mergeCell ref="F33:H33"/>
    <mergeCell ref="B34:D34"/>
    <mergeCell ref="F34:H34"/>
    <mergeCell ref="B26:C26"/>
    <mergeCell ref="B27:C27"/>
    <mergeCell ref="B28:C28"/>
    <mergeCell ref="A30:D31"/>
    <mergeCell ref="E30:H31"/>
    <mergeCell ref="F23:H23"/>
    <mergeCell ref="B24:C24"/>
    <mergeCell ref="F24:H24"/>
    <mergeCell ref="B25:C25"/>
    <mergeCell ref="F25:H25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51"/>
  <dimension ref="A1:H67"/>
  <sheetViews>
    <sheetView topLeftCell="A34" zoomScaleNormal="100" workbookViewId="0">
      <selection activeCell="E50" sqref="E50:H51"/>
    </sheetView>
  </sheetViews>
  <sheetFormatPr defaultRowHeight="16.5"/>
  <cols>
    <col min="1" max="1" width="9" style="519"/>
    <col min="2" max="2" width="10.25" style="519" customWidth="1"/>
    <col min="3" max="3" width="11.375" style="519" customWidth="1"/>
    <col min="4" max="4" width="21.5" style="519" customWidth="1"/>
    <col min="5" max="5" width="10.25" style="519" customWidth="1"/>
    <col min="6" max="6" width="9.875" style="519" bestFit="1" customWidth="1"/>
    <col min="7" max="7" width="18.125" style="519" customWidth="1"/>
    <col min="8" max="8" width="48.5" style="519" customWidth="1"/>
    <col min="9" max="10" width="9" style="519"/>
    <col min="11" max="11" width="9.5" style="519" bestFit="1" customWidth="1"/>
    <col min="12" max="16384" width="9" style="519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517"/>
      <c r="B3" s="517"/>
      <c r="C3" s="517"/>
      <c r="D3" s="517"/>
      <c r="E3" s="517"/>
      <c r="F3" s="517"/>
      <c r="G3" s="942" t="s">
        <v>1779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512" t="s">
        <v>858</v>
      </c>
      <c r="E8" s="512" t="s">
        <v>859</v>
      </c>
      <c r="F8" s="944"/>
      <c r="G8" s="944"/>
      <c r="H8" s="944"/>
    </row>
    <row r="9" spans="1:8" ht="17.25" customHeight="1">
      <c r="A9" s="944"/>
      <c r="B9" s="946">
        <v>4.1666666666666664E-2</v>
      </c>
      <c r="C9" s="947"/>
      <c r="D9" s="8" t="s">
        <v>1780</v>
      </c>
      <c r="E9" s="512">
        <v>5</v>
      </c>
      <c r="F9" s="944"/>
      <c r="G9" s="944"/>
      <c r="H9" s="944"/>
    </row>
    <row r="10" spans="1:8" ht="17.25">
      <c r="A10" s="944"/>
      <c r="B10" s="946"/>
      <c r="C10" s="947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512"/>
      <c r="E12" s="512"/>
      <c r="F12" s="951"/>
      <c r="G12" s="951"/>
      <c r="H12" s="951"/>
    </row>
    <row r="13" spans="1:8" ht="17.25">
      <c r="A13" s="944"/>
      <c r="B13" s="946"/>
      <c r="C13" s="948"/>
      <c r="D13" s="516"/>
      <c r="E13" s="513"/>
      <c r="F13" s="950"/>
      <c r="G13" s="950"/>
      <c r="H13" s="950"/>
    </row>
    <row r="14" spans="1:8" ht="17.25">
      <c r="A14" s="944"/>
      <c r="B14" s="946"/>
      <c r="C14" s="948"/>
      <c r="D14" s="516"/>
      <c r="E14" s="513"/>
      <c r="F14" s="950"/>
      <c r="G14" s="950"/>
      <c r="H14" s="950"/>
    </row>
    <row r="15" spans="1:8" ht="17.25">
      <c r="A15" s="944"/>
      <c r="B15" s="946"/>
      <c r="C15" s="948"/>
      <c r="D15" s="516"/>
      <c r="E15" s="513"/>
      <c r="F15" s="950"/>
      <c r="G15" s="950"/>
      <c r="H15" s="950"/>
    </row>
    <row r="16" spans="1:8" ht="17.25">
      <c r="A16" s="944"/>
      <c r="B16" s="946"/>
      <c r="C16" s="947"/>
      <c r="D16" s="51"/>
      <c r="E16" s="512"/>
      <c r="F16" s="952"/>
      <c r="G16" s="953"/>
      <c r="H16" s="954"/>
    </row>
    <row r="17" spans="1:8" ht="17.25">
      <c r="A17" s="945"/>
      <c r="B17" s="946"/>
      <c r="C17" s="947"/>
      <c r="D17" s="511"/>
      <c r="E17" s="513"/>
      <c r="F17" s="950"/>
      <c r="G17" s="950"/>
      <c r="H17" s="950"/>
    </row>
    <row r="18" spans="1:8" ht="17.25">
      <c r="A18" s="945" t="s">
        <v>9</v>
      </c>
      <c r="B18" s="946">
        <v>0.33333333333333331</v>
      </c>
      <c r="C18" s="948"/>
      <c r="D18" s="12" t="s">
        <v>1788</v>
      </c>
      <c r="E18" s="512">
        <v>2</v>
      </c>
      <c r="F18" s="952" t="s">
        <v>1796</v>
      </c>
      <c r="G18" s="953"/>
      <c r="H18" s="954"/>
    </row>
    <row r="19" spans="1:8" ht="17.25">
      <c r="A19" s="945"/>
      <c r="B19" s="946">
        <v>0.21527777777777779</v>
      </c>
      <c r="C19" s="948"/>
      <c r="D19" s="511" t="s">
        <v>1787</v>
      </c>
      <c r="E19" s="513">
        <v>4</v>
      </c>
      <c r="F19" s="952"/>
      <c r="G19" s="953"/>
      <c r="H19" s="954"/>
    </row>
    <row r="20" spans="1:8" ht="17.25">
      <c r="A20" s="945"/>
      <c r="B20" s="946">
        <v>0.25</v>
      </c>
      <c r="C20" s="948"/>
      <c r="D20" s="14" t="s">
        <v>1786</v>
      </c>
      <c r="E20" s="513">
        <v>3</v>
      </c>
      <c r="F20" s="950"/>
      <c r="G20" s="950"/>
      <c r="H20" s="950"/>
    </row>
    <row r="21" spans="1:8" ht="17.25" customHeight="1">
      <c r="A21" s="945"/>
      <c r="B21" s="946">
        <v>0.3125</v>
      </c>
      <c r="C21" s="948"/>
      <c r="D21" s="518" t="s">
        <v>1785</v>
      </c>
      <c r="E21" s="512">
        <v>3</v>
      </c>
      <c r="F21" s="944"/>
      <c r="G21" s="944"/>
      <c r="H21" s="944"/>
    </row>
    <row r="22" spans="1:8" ht="17.25">
      <c r="A22" s="945"/>
      <c r="B22" s="946">
        <v>0.27083333333333331</v>
      </c>
      <c r="C22" s="948"/>
      <c r="D22" s="518" t="s">
        <v>1784</v>
      </c>
      <c r="E22" s="512">
        <v>10</v>
      </c>
      <c r="F22" s="944" t="s">
        <v>1797</v>
      </c>
      <c r="G22" s="944"/>
      <c r="H22" s="944"/>
    </row>
    <row r="23" spans="1:8" ht="17.25">
      <c r="A23" s="945"/>
      <c r="B23" s="946">
        <v>0.27083333333333331</v>
      </c>
      <c r="C23" s="948"/>
      <c r="D23" s="515" t="s">
        <v>1783</v>
      </c>
      <c r="E23" s="512">
        <v>5</v>
      </c>
      <c r="F23" s="944"/>
      <c r="G23" s="944"/>
      <c r="H23" s="944"/>
    </row>
    <row r="24" spans="1:8" ht="17.25">
      <c r="A24" s="945"/>
      <c r="B24" s="1112">
        <v>0.29166666666666669</v>
      </c>
      <c r="C24" s="1113"/>
      <c r="D24" s="515" t="s">
        <v>1781</v>
      </c>
      <c r="E24" s="512">
        <v>6</v>
      </c>
      <c r="F24" s="945"/>
      <c r="G24" s="965"/>
      <c r="H24" s="947"/>
    </row>
    <row r="25" spans="1:8" ht="17.25">
      <c r="A25" s="945"/>
      <c r="B25" s="949">
        <v>0.3611111111111111</v>
      </c>
      <c r="C25" s="950"/>
      <c r="D25" s="515" t="s">
        <v>1782</v>
      </c>
      <c r="E25" s="512">
        <v>2</v>
      </c>
      <c r="F25" s="945"/>
      <c r="G25" s="965"/>
      <c r="H25" s="947"/>
    </row>
    <row r="26" spans="1:8" ht="17.25">
      <c r="A26" s="945"/>
      <c r="B26" s="1112"/>
      <c r="C26" s="1113"/>
      <c r="D26" s="515"/>
      <c r="E26" s="512"/>
      <c r="F26" s="513"/>
      <c r="G26" s="514"/>
      <c r="H26" s="515"/>
    </row>
    <row r="27" spans="1:8" ht="17.25">
      <c r="A27" s="945"/>
      <c r="B27" s="1112"/>
      <c r="C27" s="1113"/>
      <c r="D27" s="515"/>
      <c r="E27" s="512"/>
      <c r="F27" s="513"/>
      <c r="G27" s="514"/>
      <c r="H27" s="515"/>
    </row>
    <row r="28" spans="1:8" ht="17.25">
      <c r="A28" s="945"/>
      <c r="B28" s="1112"/>
      <c r="C28" s="1113"/>
      <c r="D28" s="515"/>
      <c r="E28" s="512"/>
      <c r="F28" s="513"/>
      <c r="G28" s="514"/>
      <c r="H28" s="515"/>
    </row>
    <row r="29" spans="1:8" ht="17.25">
      <c r="A29" s="945"/>
      <c r="B29" s="949"/>
      <c r="C29" s="950"/>
      <c r="D29" s="515"/>
      <c r="E29" s="512"/>
      <c r="F29" s="944"/>
      <c r="G29" s="944"/>
      <c r="H29" s="944"/>
    </row>
    <row r="30" spans="1:8" ht="17.25" customHeight="1">
      <c r="A30" s="956" t="s">
        <v>343</v>
      </c>
      <c r="B30" s="957"/>
      <c r="C30" s="957"/>
      <c r="D30" s="958"/>
      <c r="E30" s="962" t="s">
        <v>1815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512" t="s">
        <v>10</v>
      </c>
      <c r="B32" s="945" t="s">
        <v>1789</v>
      </c>
      <c r="C32" s="965"/>
      <c r="D32" s="947"/>
      <c r="E32" s="512" t="s">
        <v>11</v>
      </c>
      <c r="F32" s="944" t="s">
        <v>1816</v>
      </c>
      <c r="G32" s="944"/>
      <c r="H32" s="944"/>
    </row>
    <row r="33" spans="1:8" ht="17.25" customHeight="1">
      <c r="A33" s="512" t="s">
        <v>12</v>
      </c>
      <c r="B33" s="945" t="s">
        <v>1791</v>
      </c>
      <c r="C33" s="965"/>
      <c r="D33" s="947"/>
      <c r="E33" s="512" t="s">
        <v>14</v>
      </c>
      <c r="F33" s="944" t="s">
        <v>1817</v>
      </c>
      <c r="G33" s="944"/>
      <c r="H33" s="944"/>
    </row>
    <row r="34" spans="1:8" ht="17.25" customHeight="1">
      <c r="A34" s="512" t="s">
        <v>15</v>
      </c>
      <c r="B34" s="945" t="s">
        <v>1790</v>
      </c>
      <c r="C34" s="965"/>
      <c r="D34" s="947"/>
      <c r="E34" s="512" t="s">
        <v>16</v>
      </c>
      <c r="F34" s="944" t="s">
        <v>979</v>
      </c>
      <c r="G34" s="944"/>
      <c r="H34" s="944"/>
    </row>
    <row r="35" spans="1:8" ht="17.25" customHeight="1">
      <c r="A35" s="512" t="s">
        <v>17</v>
      </c>
      <c r="B35" s="945" t="s">
        <v>628</v>
      </c>
      <c r="C35" s="965"/>
      <c r="D35" s="947"/>
      <c r="E35" s="512" t="s">
        <v>18</v>
      </c>
      <c r="F35" s="944" t="s">
        <v>1818</v>
      </c>
      <c r="G35" s="944"/>
      <c r="H35" s="944"/>
    </row>
    <row r="36" spans="1:8" ht="17.25" customHeight="1">
      <c r="A36" s="512" t="s">
        <v>19</v>
      </c>
      <c r="B36" s="945" t="s">
        <v>13</v>
      </c>
      <c r="C36" s="965"/>
      <c r="D36" s="947"/>
      <c r="E36" s="512" t="s">
        <v>20</v>
      </c>
      <c r="F36" s="944" t="s">
        <v>743</v>
      </c>
      <c r="G36" s="944"/>
      <c r="H36" s="944"/>
    </row>
    <row r="37" spans="1:8" ht="17.25" customHeight="1">
      <c r="A37" s="512"/>
      <c r="B37" s="945"/>
      <c r="C37" s="965"/>
      <c r="D37" s="947"/>
      <c r="E37" s="512" t="s">
        <v>21</v>
      </c>
      <c r="F37" s="944" t="s">
        <v>1817</v>
      </c>
      <c r="G37" s="944"/>
      <c r="H37" s="944"/>
    </row>
    <row r="38" spans="1:8" ht="17.25" customHeight="1">
      <c r="A38" s="512"/>
      <c r="B38" s="945"/>
      <c r="C38" s="965"/>
      <c r="D38" s="947"/>
      <c r="E38" s="512" t="s">
        <v>22</v>
      </c>
      <c r="F38" s="944" t="s">
        <v>1819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1793</v>
      </c>
      <c r="B41" s="1158"/>
      <c r="C41" s="1158"/>
      <c r="D41" s="1127"/>
      <c r="E41" s="1178" t="s">
        <v>1731</v>
      </c>
      <c r="F41" s="1179"/>
      <c r="G41" s="1179"/>
      <c r="H41" s="1180"/>
    </row>
    <row r="42" spans="1:8" ht="19.5" customHeight="1">
      <c r="A42" s="1134" t="s">
        <v>1753</v>
      </c>
      <c r="B42" s="1134"/>
      <c r="C42" s="1134"/>
      <c r="D42" s="1067"/>
      <c r="E42" s="1176" t="s">
        <v>1801</v>
      </c>
      <c r="F42" s="1166"/>
      <c r="G42" s="1166"/>
      <c r="H42" s="1167"/>
    </row>
    <row r="43" spans="1:8" ht="16.5" customHeight="1">
      <c r="A43" s="1134" t="s">
        <v>1754</v>
      </c>
      <c r="B43" s="1134"/>
      <c r="C43" s="1134"/>
      <c r="D43" s="1067"/>
      <c r="E43" s="1162" t="s">
        <v>1799</v>
      </c>
      <c r="F43" s="1163"/>
      <c r="G43" s="1163"/>
      <c r="H43" s="1047"/>
    </row>
    <row r="44" spans="1:8" ht="17.25" customHeight="1">
      <c r="A44" s="1134" t="s">
        <v>1755</v>
      </c>
      <c r="B44" s="1134"/>
      <c r="C44" s="1134"/>
      <c r="D44" s="1067"/>
      <c r="E44" s="1176" t="s">
        <v>1798</v>
      </c>
      <c r="F44" s="1177"/>
      <c r="G44" s="1177"/>
      <c r="H44" s="1167"/>
    </row>
    <row r="45" spans="1:8" ht="16.5" customHeight="1">
      <c r="A45" s="1134" t="s">
        <v>1526</v>
      </c>
      <c r="B45" s="1134"/>
      <c r="C45" s="1134"/>
      <c r="D45" s="1067"/>
      <c r="E45" s="1171" t="s">
        <v>1800</v>
      </c>
      <c r="F45" s="1163"/>
      <c r="G45" s="1163"/>
      <c r="H45" s="1047"/>
    </row>
    <row r="46" spans="1:8" ht="17.25" customHeight="1">
      <c r="A46" s="1134" t="s">
        <v>1794</v>
      </c>
      <c r="B46" s="1134"/>
      <c r="C46" s="1134"/>
      <c r="D46" s="1067"/>
      <c r="E46" s="1176" t="s">
        <v>1802</v>
      </c>
      <c r="F46" s="1166"/>
      <c r="G46" s="1166"/>
      <c r="H46" s="1167"/>
    </row>
    <row r="47" spans="1:8" ht="17.25" customHeight="1">
      <c r="A47" s="1164" t="s">
        <v>1792</v>
      </c>
      <c r="B47" s="1164"/>
      <c r="C47" s="1164"/>
      <c r="D47" s="1154"/>
      <c r="E47" s="1176" t="s">
        <v>1803</v>
      </c>
      <c r="F47" s="1166"/>
      <c r="G47" s="1166"/>
      <c r="H47" s="1167"/>
    </row>
    <row r="48" spans="1:8" ht="17.25" customHeight="1">
      <c r="A48" s="1164" t="s">
        <v>1795</v>
      </c>
      <c r="B48" s="1164"/>
      <c r="C48" s="1164"/>
      <c r="D48" s="1154"/>
      <c r="E48" s="1162"/>
      <c r="F48" s="1163"/>
      <c r="G48" s="1163"/>
      <c r="H48" s="1047"/>
    </row>
    <row r="49" spans="1:8" ht="17.25" customHeight="1">
      <c r="A49" s="1164" t="s">
        <v>1759</v>
      </c>
      <c r="B49" s="1164"/>
      <c r="C49" s="1164"/>
      <c r="D49" s="1154"/>
      <c r="E49" s="1168" t="s">
        <v>1804</v>
      </c>
      <c r="F49" s="1172"/>
      <c r="G49" s="1172"/>
      <c r="H49" s="1169"/>
    </row>
    <row r="50" spans="1:8" ht="17.25" customHeight="1">
      <c r="A50" s="1164"/>
      <c r="B50" s="1164"/>
      <c r="C50" s="1164"/>
      <c r="D50" s="1154"/>
      <c r="E50" s="1171" t="s">
        <v>1807</v>
      </c>
      <c r="F50" s="1163"/>
      <c r="G50" s="1163"/>
      <c r="H50" s="1047"/>
    </row>
    <row r="51" spans="1:8" ht="17.25" customHeight="1">
      <c r="A51" s="1164"/>
      <c r="B51" s="1164"/>
      <c r="C51" s="1164"/>
      <c r="D51" s="1154"/>
      <c r="E51" s="1089" t="s">
        <v>1805</v>
      </c>
      <c r="F51" s="1065"/>
      <c r="G51" s="1065"/>
      <c r="H51" s="1140"/>
    </row>
    <row r="52" spans="1:8" ht="17.25" customHeight="1">
      <c r="A52" s="1164"/>
      <c r="B52" s="1164"/>
      <c r="C52" s="1164"/>
      <c r="D52" s="1154"/>
      <c r="E52" s="1176" t="s">
        <v>1808</v>
      </c>
      <c r="F52" s="1177"/>
      <c r="G52" s="1177"/>
      <c r="H52" s="1167"/>
    </row>
    <row r="53" spans="1:8" ht="17.25" customHeight="1">
      <c r="A53" s="1134"/>
      <c r="B53" s="1134"/>
      <c r="C53" s="1134"/>
      <c r="D53" s="1067"/>
      <c r="E53" s="1089" t="s">
        <v>1811</v>
      </c>
      <c r="F53" s="1065"/>
      <c r="G53" s="1065"/>
      <c r="H53" s="1140"/>
    </row>
    <row r="54" spans="1:8" s="520" customFormat="1" ht="17.25" customHeight="1">
      <c r="A54" s="1134"/>
      <c r="B54" s="1134"/>
      <c r="C54" s="1134"/>
      <c r="D54" s="1067"/>
      <c r="E54" s="1089" t="s">
        <v>1806</v>
      </c>
      <c r="F54" s="1065"/>
      <c r="G54" s="1065"/>
      <c r="H54" s="1140"/>
    </row>
    <row r="55" spans="1:8" s="520" customFormat="1">
      <c r="A55" s="975"/>
      <c r="B55" s="1011"/>
      <c r="C55" s="1011"/>
      <c r="D55" s="1012"/>
      <c r="E55" s="1089" t="s">
        <v>1812</v>
      </c>
      <c r="F55" s="1065"/>
      <c r="G55" s="1065"/>
      <c r="H55" s="1140"/>
    </row>
    <row r="56" spans="1:8" s="520" customFormat="1">
      <c r="A56" s="1181"/>
      <c r="B56" s="1182"/>
      <c r="C56" s="1182"/>
      <c r="D56" s="1183"/>
      <c r="E56" s="522" t="s">
        <v>1809</v>
      </c>
      <c r="F56" s="522"/>
      <c r="G56" s="522"/>
      <c r="H56" s="521"/>
    </row>
    <row r="57" spans="1:8" ht="17.25" customHeight="1">
      <c r="A57" s="1134"/>
      <c r="B57" s="1134"/>
      <c r="C57" s="1134"/>
      <c r="D57" s="1067"/>
      <c r="E57" s="1089" t="s">
        <v>1810</v>
      </c>
      <c r="F57" s="1065"/>
      <c r="G57" s="1065"/>
      <c r="H57" s="1140"/>
    </row>
    <row r="58" spans="1:8">
      <c r="A58" s="975"/>
      <c r="B58" s="1011"/>
      <c r="C58" s="1011"/>
      <c r="D58" s="1012"/>
      <c r="E58" s="1089" t="s">
        <v>1813</v>
      </c>
      <c r="F58" s="1065"/>
      <c r="G58" s="1065"/>
      <c r="H58" s="1140"/>
    </row>
    <row r="59" spans="1:8">
      <c r="A59" s="1048"/>
      <c r="B59" s="1049"/>
      <c r="C59" s="1049"/>
      <c r="D59" s="1050"/>
      <c r="E59" s="533" t="s">
        <v>1809</v>
      </c>
      <c r="F59" s="533"/>
      <c r="G59" s="533"/>
      <c r="H59" s="534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65000</v>
      </c>
      <c r="H60" s="379"/>
    </row>
    <row r="61" spans="1:8" s="59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/>
      <c r="C62" s="63"/>
      <c r="D62" s="60"/>
      <c r="E62" s="1008"/>
      <c r="F62" s="64">
        <v>41286</v>
      </c>
      <c r="G62" s="63">
        <v>65000</v>
      </c>
      <c r="H62" s="245" t="s">
        <v>1814</v>
      </c>
    </row>
    <row r="63" spans="1:8">
      <c r="A63" s="1008"/>
      <c r="B63" s="62"/>
      <c r="C63" s="63"/>
      <c r="D63" s="60"/>
      <c r="E63" s="1008"/>
      <c r="F63" s="64"/>
      <c r="G63" s="63"/>
      <c r="H63" s="245"/>
    </row>
    <row r="64" spans="1:8">
      <c r="A64" s="1008"/>
      <c r="B64" s="62"/>
      <c r="C64" s="63"/>
      <c r="D64" s="60"/>
      <c r="E64" s="1008"/>
      <c r="F64" s="64"/>
      <c r="G64" s="63"/>
      <c r="H64" s="245"/>
    </row>
    <row r="65" spans="1:8">
      <c r="A65" s="1008"/>
      <c r="B65" s="62"/>
      <c r="C65" s="63"/>
      <c r="D65" s="60"/>
      <c r="E65" s="1008"/>
      <c r="F65" s="64"/>
      <c r="G65" s="63"/>
      <c r="H65" s="245"/>
    </row>
    <row r="66" spans="1:8">
      <c r="A66" s="1008"/>
      <c r="B66" s="62"/>
      <c r="C66" s="63"/>
      <c r="D66" s="60"/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0</v>
      </c>
      <c r="D67" s="62"/>
      <c r="E67" s="1009"/>
      <c r="F67" s="65" t="s">
        <v>260</v>
      </c>
      <c r="G67" s="67">
        <f>SUM(G62:G66)</f>
        <v>65000</v>
      </c>
      <c r="H67" s="62"/>
    </row>
  </sheetData>
  <mergeCells count="104">
    <mergeCell ref="A60:F60"/>
    <mergeCell ref="A61:A67"/>
    <mergeCell ref="E61:E67"/>
    <mergeCell ref="A53:D53"/>
    <mergeCell ref="E53:H53"/>
    <mergeCell ref="A57:D57"/>
    <mergeCell ref="E57:H57"/>
    <mergeCell ref="A58:D58"/>
    <mergeCell ref="E58:H58"/>
    <mergeCell ref="A54:D54"/>
    <mergeCell ref="E54:H54"/>
    <mergeCell ref="A55:D55"/>
    <mergeCell ref="E55:H55"/>
    <mergeCell ref="A56:D56"/>
    <mergeCell ref="A49:D49"/>
    <mergeCell ref="E49:H49"/>
    <mergeCell ref="A50:D50"/>
    <mergeCell ref="E50:H50"/>
    <mergeCell ref="A51:D51"/>
    <mergeCell ref="E51:H51"/>
    <mergeCell ref="A52:D52"/>
    <mergeCell ref="E52:H52"/>
    <mergeCell ref="A59:D59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B36:D36"/>
    <mergeCell ref="F36:H36"/>
    <mergeCell ref="A43:D43"/>
    <mergeCell ref="E43:H43"/>
    <mergeCell ref="B37:D37"/>
    <mergeCell ref="F37:H37"/>
    <mergeCell ref="B38:D38"/>
    <mergeCell ref="F38:H38"/>
    <mergeCell ref="B39:D39"/>
    <mergeCell ref="F39:H39"/>
    <mergeCell ref="A40:H40"/>
    <mergeCell ref="A41:D41"/>
    <mergeCell ref="E41:H41"/>
    <mergeCell ref="A42:D42"/>
    <mergeCell ref="E42:H42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52"/>
  <dimension ref="A1:H67"/>
  <sheetViews>
    <sheetView topLeftCell="A43" zoomScaleNormal="100" workbookViewId="0">
      <selection activeCell="K75" sqref="K75"/>
    </sheetView>
  </sheetViews>
  <sheetFormatPr defaultRowHeight="16.5"/>
  <cols>
    <col min="1" max="1" width="9" style="530"/>
    <col min="2" max="2" width="10.25" style="530" customWidth="1"/>
    <col min="3" max="3" width="11.375" style="530" customWidth="1"/>
    <col min="4" max="4" width="21.5" style="530" customWidth="1"/>
    <col min="5" max="5" width="10.25" style="530" customWidth="1"/>
    <col min="6" max="6" width="9.875" style="530" bestFit="1" customWidth="1"/>
    <col min="7" max="7" width="18.125" style="530" customWidth="1"/>
    <col min="8" max="8" width="48.5" style="530" customWidth="1"/>
    <col min="9" max="10" width="9" style="530"/>
    <col min="11" max="11" width="9.5" style="530" bestFit="1" customWidth="1"/>
    <col min="12" max="16384" width="9" style="530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528"/>
      <c r="B3" s="528"/>
      <c r="C3" s="528"/>
      <c r="D3" s="528"/>
      <c r="E3" s="528"/>
      <c r="F3" s="528"/>
      <c r="G3" s="942" t="s">
        <v>1820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523" t="s">
        <v>858</v>
      </c>
      <c r="E8" s="523" t="s">
        <v>859</v>
      </c>
      <c r="F8" s="944"/>
      <c r="G8" s="944"/>
      <c r="H8" s="944"/>
    </row>
    <row r="9" spans="1:8" ht="17.25" customHeight="1">
      <c r="A9" s="944"/>
      <c r="B9" s="946">
        <v>0.5</v>
      </c>
      <c r="C9" s="947"/>
      <c r="D9" s="8" t="s">
        <v>1823</v>
      </c>
      <c r="E9" s="523">
        <v>6</v>
      </c>
      <c r="F9" s="944"/>
      <c r="G9" s="944"/>
      <c r="H9" s="944"/>
    </row>
    <row r="10" spans="1:8" ht="17.25">
      <c r="A10" s="944"/>
      <c r="B10" s="946">
        <v>0.5</v>
      </c>
      <c r="C10" s="947"/>
      <c r="D10" s="8" t="s">
        <v>1466</v>
      </c>
      <c r="E10" s="9">
        <v>6</v>
      </c>
      <c r="F10" s="944"/>
      <c r="G10" s="944"/>
      <c r="H10" s="944"/>
    </row>
    <row r="11" spans="1:8" ht="17.25">
      <c r="A11" s="944"/>
      <c r="B11" s="946">
        <v>0.5</v>
      </c>
      <c r="C11" s="948"/>
      <c r="D11" s="131" t="s">
        <v>1822</v>
      </c>
      <c r="E11" s="9">
        <v>4</v>
      </c>
      <c r="F11" s="944"/>
      <c r="G11" s="944"/>
      <c r="H11" s="944"/>
    </row>
    <row r="12" spans="1:8" ht="17.25">
      <c r="A12" s="944"/>
      <c r="B12" s="946">
        <v>0.125</v>
      </c>
      <c r="C12" s="948"/>
      <c r="D12" s="523" t="s">
        <v>1821</v>
      </c>
      <c r="E12" s="523">
        <v>6</v>
      </c>
      <c r="F12" s="951"/>
      <c r="G12" s="951"/>
      <c r="H12" s="951"/>
    </row>
    <row r="13" spans="1:8" ht="17.25">
      <c r="A13" s="944"/>
      <c r="B13" s="946"/>
      <c r="C13" s="948"/>
      <c r="D13" s="527"/>
      <c r="E13" s="524"/>
      <c r="F13" s="950"/>
      <c r="G13" s="950"/>
      <c r="H13" s="950"/>
    </row>
    <row r="14" spans="1:8" ht="17.25">
      <c r="A14" s="944"/>
      <c r="B14" s="946"/>
      <c r="C14" s="948"/>
      <c r="D14" s="527"/>
      <c r="E14" s="524"/>
      <c r="F14" s="950"/>
      <c r="G14" s="950"/>
      <c r="H14" s="950"/>
    </row>
    <row r="15" spans="1:8" ht="17.25">
      <c r="A15" s="944"/>
      <c r="B15" s="946"/>
      <c r="C15" s="948"/>
      <c r="D15" s="527"/>
      <c r="E15" s="524"/>
      <c r="F15" s="950"/>
      <c r="G15" s="950"/>
      <c r="H15" s="950"/>
    </row>
    <row r="16" spans="1:8" ht="17.25">
      <c r="A16" s="944"/>
      <c r="B16" s="946"/>
      <c r="C16" s="947"/>
      <c r="D16" s="51"/>
      <c r="E16" s="523"/>
      <c r="F16" s="952"/>
      <c r="G16" s="953"/>
      <c r="H16" s="954"/>
    </row>
    <row r="17" spans="1:8" ht="17.25">
      <c r="A17" s="945"/>
      <c r="B17" s="946"/>
      <c r="C17" s="947"/>
      <c r="D17" s="511"/>
      <c r="E17" s="524"/>
      <c r="F17" s="950"/>
      <c r="G17" s="950"/>
      <c r="H17" s="950"/>
    </row>
    <row r="18" spans="1:8" ht="17.25">
      <c r="A18" s="945" t="s">
        <v>9</v>
      </c>
      <c r="B18" s="946">
        <v>0.3125</v>
      </c>
      <c r="C18" s="948"/>
      <c r="D18" s="12" t="s">
        <v>1827</v>
      </c>
      <c r="E18" s="523">
        <v>2</v>
      </c>
      <c r="F18" s="952"/>
      <c r="G18" s="953"/>
      <c r="H18" s="954"/>
    </row>
    <row r="19" spans="1:8" ht="17.25">
      <c r="A19" s="945"/>
      <c r="B19" s="946">
        <v>0.3125</v>
      </c>
      <c r="C19" s="948"/>
      <c r="D19" s="511" t="s">
        <v>1826</v>
      </c>
      <c r="E19" s="524">
        <v>12</v>
      </c>
      <c r="F19" s="952"/>
      <c r="G19" s="953"/>
      <c r="H19" s="954"/>
    </row>
    <row r="20" spans="1:8" ht="17.25">
      <c r="A20" s="945"/>
      <c r="B20" s="946">
        <v>0.25</v>
      </c>
      <c r="C20" s="948"/>
      <c r="D20" s="14" t="s">
        <v>1825</v>
      </c>
      <c r="E20" s="524">
        <v>2</v>
      </c>
      <c r="F20" s="950"/>
      <c r="G20" s="950"/>
      <c r="H20" s="950"/>
    </row>
    <row r="21" spans="1:8" ht="17.25" customHeight="1">
      <c r="A21" s="945"/>
      <c r="B21" s="946">
        <v>0.22916666666666666</v>
      </c>
      <c r="C21" s="948"/>
      <c r="D21" s="535" t="s">
        <v>1841</v>
      </c>
      <c r="E21" s="523">
        <v>4</v>
      </c>
      <c r="F21" s="944"/>
      <c r="G21" s="944"/>
      <c r="H21" s="944"/>
    </row>
    <row r="22" spans="1:8" ht="17.25">
      <c r="A22" s="945"/>
      <c r="B22" s="946">
        <v>0.29166666666666669</v>
      </c>
      <c r="C22" s="948"/>
      <c r="D22" s="529" t="s">
        <v>1824</v>
      </c>
      <c r="E22" s="523">
        <v>6</v>
      </c>
      <c r="F22" s="944"/>
      <c r="G22" s="944"/>
      <c r="H22" s="944"/>
    </row>
    <row r="23" spans="1:8" ht="17.25">
      <c r="A23" s="945"/>
      <c r="B23" s="946"/>
      <c r="C23" s="948"/>
      <c r="D23" s="526"/>
      <c r="E23" s="523"/>
      <c r="F23" s="944"/>
      <c r="G23" s="944"/>
      <c r="H23" s="944"/>
    </row>
    <row r="24" spans="1:8" ht="17.25">
      <c r="A24" s="945"/>
      <c r="B24" s="1112"/>
      <c r="C24" s="1113"/>
      <c r="D24" s="526"/>
      <c r="E24" s="523"/>
      <c r="F24" s="945"/>
      <c r="G24" s="965"/>
      <c r="H24" s="947"/>
    </row>
    <row r="25" spans="1:8" ht="17.25">
      <c r="A25" s="945"/>
      <c r="B25" s="949"/>
      <c r="C25" s="950"/>
      <c r="D25" s="526"/>
      <c r="E25" s="523"/>
      <c r="F25" s="945"/>
      <c r="G25" s="965"/>
      <c r="H25" s="947"/>
    </row>
    <row r="26" spans="1:8" ht="17.25">
      <c r="A26" s="945"/>
      <c r="B26" s="1112"/>
      <c r="C26" s="1113"/>
      <c r="D26" s="526"/>
      <c r="E26" s="523"/>
      <c r="F26" s="524"/>
      <c r="G26" s="525"/>
      <c r="H26" s="526"/>
    </row>
    <row r="27" spans="1:8" ht="17.25">
      <c r="A27" s="945"/>
      <c r="B27" s="1112"/>
      <c r="C27" s="1113"/>
      <c r="D27" s="526"/>
      <c r="E27" s="523"/>
      <c r="F27" s="524"/>
      <c r="G27" s="525"/>
      <c r="H27" s="526"/>
    </row>
    <row r="28" spans="1:8" ht="17.25">
      <c r="A28" s="945"/>
      <c r="B28" s="1112"/>
      <c r="C28" s="1113"/>
      <c r="D28" s="526"/>
      <c r="E28" s="523"/>
      <c r="F28" s="524"/>
      <c r="G28" s="525"/>
      <c r="H28" s="526"/>
    </row>
    <row r="29" spans="1:8" ht="17.25">
      <c r="A29" s="945"/>
      <c r="B29" s="949"/>
      <c r="C29" s="950"/>
      <c r="D29" s="526"/>
      <c r="E29" s="523"/>
      <c r="F29" s="944"/>
      <c r="G29" s="944"/>
      <c r="H29" s="944"/>
    </row>
    <row r="30" spans="1:8" ht="17.25" customHeight="1">
      <c r="A30" s="956" t="s">
        <v>1828</v>
      </c>
      <c r="B30" s="957"/>
      <c r="C30" s="957"/>
      <c r="D30" s="958"/>
      <c r="E30" s="962" t="s">
        <v>425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523" t="s">
        <v>10</v>
      </c>
      <c r="B32" s="945" t="s">
        <v>1468</v>
      </c>
      <c r="C32" s="965"/>
      <c r="D32" s="947"/>
      <c r="E32" s="523" t="s">
        <v>11</v>
      </c>
      <c r="F32" s="944" t="s">
        <v>743</v>
      </c>
      <c r="G32" s="944"/>
      <c r="H32" s="944"/>
    </row>
    <row r="33" spans="1:8" ht="17.25" customHeight="1">
      <c r="A33" s="523" t="s">
        <v>12</v>
      </c>
      <c r="B33" s="945" t="s">
        <v>1829</v>
      </c>
      <c r="C33" s="965"/>
      <c r="D33" s="947"/>
      <c r="E33" s="523" t="s">
        <v>14</v>
      </c>
      <c r="F33" s="944" t="s">
        <v>1817</v>
      </c>
      <c r="G33" s="944"/>
      <c r="H33" s="944"/>
    </row>
    <row r="34" spans="1:8" ht="17.25" customHeight="1">
      <c r="A34" s="523" t="s">
        <v>15</v>
      </c>
      <c r="B34" s="945" t="s">
        <v>1830</v>
      </c>
      <c r="C34" s="965"/>
      <c r="D34" s="947"/>
      <c r="E34" s="523" t="s">
        <v>16</v>
      </c>
      <c r="F34" s="944" t="s">
        <v>979</v>
      </c>
      <c r="G34" s="944"/>
      <c r="H34" s="944"/>
    </row>
    <row r="35" spans="1:8" ht="17.25" customHeight="1">
      <c r="A35" s="523" t="s">
        <v>17</v>
      </c>
      <c r="B35" s="945" t="s">
        <v>628</v>
      </c>
      <c r="C35" s="965"/>
      <c r="D35" s="947"/>
      <c r="E35" s="523" t="s">
        <v>18</v>
      </c>
      <c r="F35" s="944" t="s">
        <v>1244</v>
      </c>
      <c r="G35" s="944"/>
      <c r="H35" s="944"/>
    </row>
    <row r="36" spans="1:8" ht="17.25" customHeight="1">
      <c r="A36" s="523" t="s">
        <v>19</v>
      </c>
      <c r="B36" s="945" t="s">
        <v>13</v>
      </c>
      <c r="C36" s="965"/>
      <c r="D36" s="947"/>
      <c r="E36" s="523" t="s">
        <v>20</v>
      </c>
      <c r="F36" s="944" t="s">
        <v>743</v>
      </c>
      <c r="G36" s="944"/>
      <c r="H36" s="944"/>
    </row>
    <row r="37" spans="1:8" ht="17.25" customHeight="1">
      <c r="A37" s="523"/>
      <c r="B37" s="945"/>
      <c r="C37" s="965"/>
      <c r="D37" s="947"/>
      <c r="E37" s="523" t="s">
        <v>21</v>
      </c>
      <c r="F37" s="944" t="s">
        <v>1817</v>
      </c>
      <c r="G37" s="944"/>
      <c r="H37" s="944"/>
    </row>
    <row r="38" spans="1:8" ht="17.25" customHeight="1">
      <c r="A38" s="523"/>
      <c r="B38" s="945"/>
      <c r="C38" s="965"/>
      <c r="D38" s="947"/>
      <c r="E38" s="523" t="s">
        <v>22</v>
      </c>
      <c r="F38" s="944" t="s">
        <v>979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1831</v>
      </c>
      <c r="B41" s="1158"/>
      <c r="C41" s="1158"/>
      <c r="D41" s="1127"/>
      <c r="E41" s="1178" t="s">
        <v>1731</v>
      </c>
      <c r="F41" s="1179"/>
      <c r="G41" s="1179"/>
      <c r="H41" s="1180"/>
    </row>
    <row r="42" spans="1:8" ht="19.5" customHeight="1">
      <c r="A42" s="1134" t="s">
        <v>1837</v>
      </c>
      <c r="B42" s="1134"/>
      <c r="C42" s="1134"/>
      <c r="D42" s="1067"/>
      <c r="E42" s="1176" t="s">
        <v>1839</v>
      </c>
      <c r="F42" s="1166"/>
      <c r="G42" s="1166"/>
      <c r="H42" s="1167"/>
    </row>
    <row r="43" spans="1:8" ht="16.5" customHeight="1">
      <c r="A43" s="1134" t="s">
        <v>1838</v>
      </c>
      <c r="B43" s="1134"/>
      <c r="C43" s="1134"/>
      <c r="D43" s="1067"/>
      <c r="E43" s="1162" t="s">
        <v>1840</v>
      </c>
      <c r="F43" s="1163"/>
      <c r="G43" s="1163"/>
      <c r="H43" s="1047"/>
    </row>
    <row r="44" spans="1:8" ht="17.25" customHeight="1">
      <c r="A44" s="1158" t="s">
        <v>1832</v>
      </c>
      <c r="B44" s="1158"/>
      <c r="C44" s="1158"/>
      <c r="D44" s="1127"/>
      <c r="E44" s="1176" t="s">
        <v>1842</v>
      </c>
      <c r="F44" s="1177"/>
      <c r="G44" s="1177"/>
      <c r="H44" s="1167"/>
    </row>
    <row r="45" spans="1:8" ht="16.5" customHeight="1">
      <c r="A45" s="1134" t="s">
        <v>1833</v>
      </c>
      <c r="B45" s="1134"/>
      <c r="C45" s="1134"/>
      <c r="D45" s="1067"/>
      <c r="E45" s="1171" t="s">
        <v>1132</v>
      </c>
      <c r="F45" s="1163"/>
      <c r="G45" s="1163"/>
      <c r="H45" s="1047"/>
    </row>
    <row r="46" spans="1:8" ht="17.25" customHeight="1">
      <c r="A46" s="1134" t="s">
        <v>1834</v>
      </c>
      <c r="B46" s="1134"/>
      <c r="C46" s="1134"/>
      <c r="D46" s="1067"/>
      <c r="E46" s="1168" t="s">
        <v>1843</v>
      </c>
      <c r="F46" s="1172"/>
      <c r="G46" s="1172"/>
      <c r="H46" s="1169"/>
    </row>
    <row r="47" spans="1:8" ht="17.25" customHeight="1">
      <c r="A47" s="1164" t="s">
        <v>1835</v>
      </c>
      <c r="B47" s="1164"/>
      <c r="C47" s="1164"/>
      <c r="D47" s="1154"/>
      <c r="E47" s="1176"/>
      <c r="F47" s="1166"/>
      <c r="G47" s="1166"/>
      <c r="H47" s="1167"/>
    </row>
    <row r="48" spans="1:8" ht="17.25" customHeight="1">
      <c r="A48" s="1164" t="s">
        <v>1836</v>
      </c>
      <c r="B48" s="1164"/>
      <c r="C48" s="1164"/>
      <c r="D48" s="1154"/>
      <c r="E48" s="1171" t="s">
        <v>1844</v>
      </c>
      <c r="F48" s="1163"/>
      <c r="G48" s="1163"/>
      <c r="H48" s="1047"/>
    </row>
    <row r="49" spans="1:8" ht="17.25" customHeight="1">
      <c r="A49" s="1164"/>
      <c r="B49" s="1164"/>
      <c r="C49" s="1164"/>
      <c r="D49" s="1154"/>
      <c r="E49" s="1089" t="s">
        <v>1845</v>
      </c>
      <c r="F49" s="1065"/>
      <c r="G49" s="1065"/>
      <c r="H49" s="1140"/>
    </row>
    <row r="50" spans="1:8" ht="17.25" customHeight="1">
      <c r="A50" s="1164"/>
      <c r="B50" s="1164"/>
      <c r="C50" s="1164"/>
      <c r="D50" s="1154"/>
      <c r="E50" s="1162"/>
      <c r="F50" s="1163"/>
      <c r="G50" s="1163"/>
      <c r="H50" s="1047"/>
    </row>
    <row r="51" spans="1:8" ht="17.25" customHeight="1">
      <c r="A51" s="1164"/>
      <c r="B51" s="1164"/>
      <c r="C51" s="1164"/>
      <c r="D51" s="1154"/>
      <c r="E51" s="1089"/>
      <c r="F51" s="1065"/>
      <c r="G51" s="1065"/>
      <c r="H51" s="1140"/>
    </row>
    <row r="52" spans="1:8" ht="17.25" customHeight="1">
      <c r="A52" s="1164"/>
      <c r="B52" s="1164"/>
      <c r="C52" s="1164"/>
      <c r="D52" s="1154"/>
      <c r="E52" s="1176"/>
      <c r="F52" s="1177"/>
      <c r="G52" s="1177"/>
      <c r="H52" s="1167"/>
    </row>
    <row r="53" spans="1:8" ht="17.25" customHeight="1">
      <c r="A53" s="1134"/>
      <c r="B53" s="1134"/>
      <c r="C53" s="1134"/>
      <c r="D53" s="1067"/>
      <c r="E53" s="1089"/>
      <c r="F53" s="1065"/>
      <c r="G53" s="1065"/>
      <c r="H53" s="1140"/>
    </row>
    <row r="54" spans="1:8" ht="17.25" customHeight="1">
      <c r="A54" s="1134"/>
      <c r="B54" s="1134"/>
      <c r="C54" s="1134"/>
      <c r="D54" s="1067"/>
      <c r="E54" s="1089"/>
      <c r="F54" s="1065"/>
      <c r="G54" s="1065"/>
      <c r="H54" s="1140"/>
    </row>
    <row r="55" spans="1:8">
      <c r="A55" s="975"/>
      <c r="B55" s="1011"/>
      <c r="C55" s="1011"/>
      <c r="D55" s="1012"/>
      <c r="E55" s="1089"/>
      <c r="F55" s="1065"/>
      <c r="G55" s="1065"/>
      <c r="H55" s="1140"/>
    </row>
    <row r="56" spans="1:8">
      <c r="A56" s="1181"/>
      <c r="B56" s="1182"/>
      <c r="C56" s="1182"/>
      <c r="D56" s="1183"/>
      <c r="E56" s="532"/>
      <c r="F56" s="532"/>
      <c r="G56" s="532"/>
      <c r="H56" s="531"/>
    </row>
    <row r="57" spans="1:8" ht="17.25" customHeight="1">
      <c r="A57" s="1134"/>
      <c r="B57" s="1134"/>
      <c r="C57" s="1134"/>
      <c r="D57" s="1067"/>
      <c r="E57" s="1089"/>
      <c r="F57" s="1065"/>
      <c r="G57" s="1065"/>
      <c r="H57" s="1140"/>
    </row>
    <row r="58" spans="1:8">
      <c r="A58" s="975"/>
      <c r="B58" s="1011"/>
      <c r="C58" s="1011"/>
      <c r="D58" s="1012"/>
      <c r="E58" s="1089"/>
      <c r="F58" s="1065"/>
      <c r="G58" s="1065"/>
      <c r="H58" s="1140"/>
    </row>
    <row r="59" spans="1:8">
      <c r="A59" s="1048"/>
      <c r="B59" s="1049"/>
      <c r="C59" s="1049"/>
      <c r="D59" s="1050"/>
      <c r="E59" s="533"/>
      <c r="F59" s="533"/>
      <c r="G59" s="533"/>
      <c r="H59" s="534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81000</v>
      </c>
      <c r="H60" s="379"/>
    </row>
    <row r="61" spans="1:8" s="59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/>
      <c r="C62" s="63"/>
      <c r="D62" s="60"/>
      <c r="E62" s="1008"/>
      <c r="F62" s="64">
        <v>41287</v>
      </c>
      <c r="G62" s="63">
        <f>70000</f>
        <v>70000</v>
      </c>
      <c r="H62" s="245" t="s">
        <v>1846</v>
      </c>
    </row>
    <row r="63" spans="1:8">
      <c r="A63" s="1008"/>
      <c r="B63" s="62"/>
      <c r="C63" s="63"/>
      <c r="D63" s="60"/>
      <c r="E63" s="1008"/>
      <c r="F63" s="64">
        <v>41287</v>
      </c>
      <c r="G63" s="63">
        <v>11000</v>
      </c>
      <c r="H63" s="245" t="s">
        <v>1847</v>
      </c>
    </row>
    <row r="64" spans="1:8">
      <c r="A64" s="1008"/>
      <c r="B64" s="62"/>
      <c r="C64" s="63"/>
      <c r="D64" s="60"/>
      <c r="E64" s="1008"/>
      <c r="F64" s="64"/>
      <c r="G64" s="63"/>
      <c r="H64" s="245"/>
    </row>
    <row r="65" spans="1:8">
      <c r="A65" s="1008"/>
      <c r="B65" s="62"/>
      <c r="C65" s="63"/>
      <c r="D65" s="60"/>
      <c r="E65" s="1008"/>
      <c r="F65" s="64"/>
      <c r="G65" s="63"/>
      <c r="H65" s="245"/>
    </row>
    <row r="66" spans="1:8">
      <c r="A66" s="1008"/>
      <c r="B66" s="62"/>
      <c r="C66" s="63"/>
      <c r="D66" s="60"/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0</v>
      </c>
      <c r="D67" s="62"/>
      <c r="E67" s="1009"/>
      <c r="F67" s="65" t="s">
        <v>260</v>
      </c>
      <c r="G67" s="67">
        <f>SUM(G62:G66)</f>
        <v>81000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Sheet53"/>
  <dimension ref="A1:H67"/>
  <sheetViews>
    <sheetView topLeftCell="A28" zoomScaleNormal="100" workbookViewId="0">
      <selection activeCell="G3" sqref="G3:H3"/>
    </sheetView>
  </sheetViews>
  <sheetFormatPr defaultRowHeight="16.5"/>
  <cols>
    <col min="1" max="1" width="9" style="543"/>
    <col min="2" max="2" width="10.25" style="543" customWidth="1"/>
    <col min="3" max="3" width="11.375" style="543" customWidth="1"/>
    <col min="4" max="4" width="21.5" style="543" customWidth="1"/>
    <col min="5" max="5" width="10.25" style="543" customWidth="1"/>
    <col min="6" max="6" width="9.875" style="543" bestFit="1" customWidth="1"/>
    <col min="7" max="7" width="18.125" style="543" customWidth="1"/>
    <col min="8" max="8" width="48.5" style="543" customWidth="1"/>
    <col min="9" max="10" width="9" style="543"/>
    <col min="11" max="11" width="9.5" style="543" bestFit="1" customWidth="1"/>
    <col min="12" max="16384" width="9" style="543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541"/>
      <c r="B3" s="541"/>
      <c r="C3" s="541"/>
      <c r="D3" s="541"/>
      <c r="E3" s="541"/>
      <c r="F3" s="541"/>
      <c r="G3" s="942" t="s">
        <v>1848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536" t="s">
        <v>858</v>
      </c>
      <c r="E8" s="536" t="s">
        <v>859</v>
      </c>
      <c r="F8" s="944"/>
      <c r="G8" s="944"/>
      <c r="H8" s="944"/>
    </row>
    <row r="9" spans="1:8" ht="17.25" customHeight="1">
      <c r="A9" s="944"/>
      <c r="B9" s="946"/>
      <c r="C9" s="947"/>
      <c r="D9" s="8"/>
      <c r="E9" s="536"/>
      <c r="F9" s="944"/>
      <c r="G9" s="944"/>
      <c r="H9" s="944"/>
    </row>
    <row r="10" spans="1:8" ht="17.25">
      <c r="A10" s="944"/>
      <c r="B10" s="946"/>
      <c r="C10" s="947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536"/>
      <c r="E12" s="536"/>
      <c r="F12" s="951"/>
      <c r="G12" s="951"/>
      <c r="H12" s="951"/>
    </row>
    <row r="13" spans="1:8" ht="17.25">
      <c r="A13" s="944"/>
      <c r="B13" s="946"/>
      <c r="C13" s="948"/>
      <c r="D13" s="540"/>
      <c r="E13" s="537"/>
      <c r="F13" s="950"/>
      <c r="G13" s="950"/>
      <c r="H13" s="950"/>
    </row>
    <row r="14" spans="1:8" ht="17.25">
      <c r="A14" s="944"/>
      <c r="B14" s="946"/>
      <c r="C14" s="948"/>
      <c r="D14" s="540"/>
      <c r="E14" s="537"/>
      <c r="F14" s="950"/>
      <c r="G14" s="950"/>
      <c r="H14" s="950"/>
    </row>
    <row r="15" spans="1:8" ht="17.25">
      <c r="A15" s="944"/>
      <c r="B15" s="946"/>
      <c r="C15" s="948"/>
      <c r="D15" s="540"/>
      <c r="E15" s="537"/>
      <c r="F15" s="950"/>
      <c r="G15" s="950"/>
      <c r="H15" s="950"/>
    </row>
    <row r="16" spans="1:8" ht="17.25">
      <c r="A16" s="944"/>
      <c r="B16" s="946"/>
      <c r="C16" s="947"/>
      <c r="D16" s="51"/>
      <c r="E16" s="536"/>
      <c r="F16" s="952"/>
      <c r="G16" s="953"/>
      <c r="H16" s="954"/>
    </row>
    <row r="17" spans="1:8" ht="17.25">
      <c r="A17" s="945"/>
      <c r="B17" s="946"/>
      <c r="C17" s="947"/>
      <c r="D17" s="511"/>
      <c r="E17" s="537"/>
      <c r="F17" s="950"/>
      <c r="G17" s="950"/>
      <c r="H17" s="950"/>
    </row>
    <row r="18" spans="1:8" ht="17.25">
      <c r="A18" s="945" t="s">
        <v>9</v>
      </c>
      <c r="B18" s="946">
        <v>0.29166666666666669</v>
      </c>
      <c r="C18" s="948"/>
      <c r="D18" s="511" t="s">
        <v>1851</v>
      </c>
      <c r="E18" s="536">
        <v>10</v>
      </c>
      <c r="F18" s="952" t="s">
        <v>1849</v>
      </c>
      <c r="G18" s="953"/>
      <c r="H18" s="954"/>
    </row>
    <row r="19" spans="1:8" ht="17.25">
      <c r="A19" s="945"/>
      <c r="B19" s="946">
        <v>0.20833333333333334</v>
      </c>
      <c r="C19" s="948"/>
      <c r="D19" s="511" t="s">
        <v>1850</v>
      </c>
      <c r="E19" s="537">
        <v>3</v>
      </c>
      <c r="F19" s="952"/>
      <c r="G19" s="953"/>
      <c r="H19" s="954"/>
    </row>
    <row r="20" spans="1:8" ht="17.25">
      <c r="A20" s="945"/>
      <c r="B20" s="946"/>
      <c r="C20" s="948"/>
      <c r="D20" s="14"/>
      <c r="E20" s="537"/>
      <c r="F20" s="950"/>
      <c r="G20" s="950"/>
      <c r="H20" s="950"/>
    </row>
    <row r="21" spans="1:8" ht="17.25" customHeight="1">
      <c r="A21" s="945"/>
      <c r="B21" s="946"/>
      <c r="C21" s="948"/>
      <c r="D21" s="542"/>
      <c r="E21" s="536"/>
      <c r="F21" s="944"/>
      <c r="G21" s="944"/>
      <c r="H21" s="944"/>
    </row>
    <row r="22" spans="1:8" ht="17.25">
      <c r="A22" s="945"/>
      <c r="B22" s="946"/>
      <c r="C22" s="948"/>
      <c r="D22" s="542"/>
      <c r="E22" s="536"/>
      <c r="F22" s="944"/>
      <c r="G22" s="944"/>
      <c r="H22" s="944"/>
    </row>
    <row r="23" spans="1:8" ht="17.25">
      <c r="A23" s="945"/>
      <c r="B23" s="946"/>
      <c r="C23" s="948"/>
      <c r="D23" s="539"/>
      <c r="E23" s="536"/>
      <c r="F23" s="944"/>
      <c r="G23" s="944"/>
      <c r="H23" s="944"/>
    </row>
    <row r="24" spans="1:8" ht="17.25">
      <c r="A24" s="945"/>
      <c r="B24" s="1112"/>
      <c r="C24" s="1113"/>
      <c r="D24" s="539"/>
      <c r="E24" s="536"/>
      <c r="F24" s="945"/>
      <c r="G24" s="965"/>
      <c r="H24" s="947"/>
    </row>
    <row r="25" spans="1:8" ht="17.25">
      <c r="A25" s="945"/>
      <c r="B25" s="949"/>
      <c r="C25" s="950"/>
      <c r="D25" s="539"/>
      <c r="E25" s="536"/>
      <c r="F25" s="945"/>
      <c r="G25" s="965"/>
      <c r="H25" s="947"/>
    </row>
    <row r="26" spans="1:8" ht="17.25">
      <c r="A26" s="945"/>
      <c r="B26" s="1112"/>
      <c r="C26" s="1113"/>
      <c r="D26" s="539"/>
      <c r="E26" s="536"/>
      <c r="F26" s="537"/>
      <c r="G26" s="538"/>
      <c r="H26" s="539"/>
    </row>
    <row r="27" spans="1:8" ht="17.25">
      <c r="A27" s="945"/>
      <c r="B27" s="1112"/>
      <c r="C27" s="1113"/>
      <c r="D27" s="539"/>
      <c r="E27" s="536"/>
      <c r="F27" s="537"/>
      <c r="G27" s="538"/>
      <c r="H27" s="539"/>
    </row>
    <row r="28" spans="1:8" ht="17.25">
      <c r="A28" s="945"/>
      <c r="B28" s="1112"/>
      <c r="C28" s="1113"/>
      <c r="D28" s="539"/>
      <c r="E28" s="536"/>
      <c r="F28" s="537"/>
      <c r="G28" s="538"/>
      <c r="H28" s="539"/>
    </row>
    <row r="29" spans="1:8" ht="17.25">
      <c r="A29" s="945"/>
      <c r="B29" s="949"/>
      <c r="C29" s="950"/>
      <c r="D29" s="539"/>
      <c r="E29" s="536"/>
      <c r="F29" s="944"/>
      <c r="G29" s="944"/>
      <c r="H29" s="944"/>
    </row>
    <row r="30" spans="1:8" ht="17.25" customHeight="1">
      <c r="A30" s="956" t="s">
        <v>1852</v>
      </c>
      <c r="B30" s="957"/>
      <c r="C30" s="957"/>
      <c r="D30" s="958"/>
      <c r="E30" s="962" t="s">
        <v>1855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536" t="s">
        <v>10</v>
      </c>
      <c r="B32" s="945" t="s">
        <v>1853</v>
      </c>
      <c r="C32" s="965"/>
      <c r="D32" s="947"/>
      <c r="E32" s="536" t="s">
        <v>11</v>
      </c>
      <c r="F32" s="944" t="s">
        <v>743</v>
      </c>
      <c r="G32" s="944"/>
      <c r="H32" s="944"/>
    </row>
    <row r="33" spans="1:8" ht="17.25" customHeight="1">
      <c r="A33" s="536" t="s">
        <v>12</v>
      </c>
      <c r="B33" s="945" t="s">
        <v>1854</v>
      </c>
      <c r="C33" s="965"/>
      <c r="D33" s="947"/>
      <c r="E33" s="536" t="s">
        <v>14</v>
      </c>
      <c r="F33" s="944" t="s">
        <v>1856</v>
      </c>
      <c r="G33" s="944"/>
      <c r="H33" s="944"/>
    </row>
    <row r="34" spans="1:8" ht="17.25" customHeight="1">
      <c r="A34" s="536" t="s">
        <v>15</v>
      </c>
      <c r="B34" s="945" t="s">
        <v>149</v>
      </c>
      <c r="C34" s="965"/>
      <c r="D34" s="947"/>
      <c r="E34" s="536" t="s">
        <v>16</v>
      </c>
      <c r="F34" s="944" t="s">
        <v>1857</v>
      </c>
      <c r="G34" s="944"/>
      <c r="H34" s="944"/>
    </row>
    <row r="35" spans="1:8" ht="17.25" customHeight="1">
      <c r="A35" s="536" t="s">
        <v>17</v>
      </c>
      <c r="B35" s="945" t="s">
        <v>628</v>
      </c>
      <c r="C35" s="965"/>
      <c r="D35" s="947"/>
      <c r="E35" s="536" t="s">
        <v>18</v>
      </c>
      <c r="F35" s="944" t="s">
        <v>1244</v>
      </c>
      <c r="G35" s="944"/>
      <c r="H35" s="944"/>
    </row>
    <row r="36" spans="1:8" ht="17.25" customHeight="1">
      <c r="A36" s="536" t="s">
        <v>19</v>
      </c>
      <c r="B36" s="945" t="s">
        <v>13</v>
      </c>
      <c r="C36" s="965"/>
      <c r="D36" s="947"/>
      <c r="E36" s="536" t="s">
        <v>20</v>
      </c>
      <c r="F36" s="944" t="s">
        <v>1858</v>
      </c>
      <c r="G36" s="944"/>
      <c r="H36" s="944"/>
    </row>
    <row r="37" spans="1:8" ht="17.25" customHeight="1">
      <c r="A37" s="536"/>
      <c r="B37" s="945"/>
      <c r="C37" s="965"/>
      <c r="D37" s="947"/>
      <c r="E37" s="536" t="s">
        <v>21</v>
      </c>
      <c r="F37" s="944" t="s">
        <v>1859</v>
      </c>
      <c r="G37" s="944"/>
      <c r="H37" s="944"/>
    </row>
    <row r="38" spans="1:8" ht="17.25" customHeight="1">
      <c r="A38" s="536"/>
      <c r="B38" s="945"/>
      <c r="C38" s="965"/>
      <c r="D38" s="947"/>
      <c r="E38" s="536" t="s">
        <v>22</v>
      </c>
      <c r="F38" s="944" t="s">
        <v>1857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1860</v>
      </c>
      <c r="B41" s="1158"/>
      <c r="C41" s="1158"/>
      <c r="D41" s="1127"/>
      <c r="E41" s="1178" t="s">
        <v>1731</v>
      </c>
      <c r="F41" s="1179"/>
      <c r="G41" s="1179"/>
      <c r="H41" s="1180"/>
    </row>
    <row r="42" spans="1:8" ht="19.5" customHeight="1">
      <c r="A42" s="1134" t="s">
        <v>1861</v>
      </c>
      <c r="B42" s="1134"/>
      <c r="C42" s="1134"/>
      <c r="D42" s="1067"/>
      <c r="E42" s="1176" t="s">
        <v>1868</v>
      </c>
      <c r="F42" s="1166"/>
      <c r="G42" s="1166"/>
      <c r="H42" s="1167"/>
    </row>
    <row r="43" spans="1:8" ht="16.5" customHeight="1">
      <c r="A43" s="1134" t="s">
        <v>1862</v>
      </c>
      <c r="B43" s="1134"/>
      <c r="C43" s="1134"/>
      <c r="D43" s="1067"/>
      <c r="E43" s="1162" t="s">
        <v>1869</v>
      </c>
      <c r="F43" s="1163"/>
      <c r="G43" s="1163"/>
      <c r="H43" s="1047"/>
    </row>
    <row r="44" spans="1:8" ht="17.25" customHeight="1">
      <c r="A44" s="1158" t="s">
        <v>1863</v>
      </c>
      <c r="B44" s="1158"/>
      <c r="C44" s="1158"/>
      <c r="D44" s="1127"/>
      <c r="E44" s="1176" t="s">
        <v>1870</v>
      </c>
      <c r="F44" s="1177"/>
      <c r="G44" s="1177"/>
      <c r="H44" s="1167"/>
    </row>
    <row r="45" spans="1:8" ht="16.5" customHeight="1">
      <c r="A45" s="1134" t="s">
        <v>1885</v>
      </c>
      <c r="B45" s="1134"/>
      <c r="C45" s="1134"/>
      <c r="D45" s="1067"/>
      <c r="E45" s="1171" t="s">
        <v>1871</v>
      </c>
      <c r="F45" s="1163"/>
      <c r="G45" s="1163"/>
      <c r="H45" s="1047"/>
    </row>
    <row r="46" spans="1:8" ht="17.25" customHeight="1">
      <c r="A46" s="1134" t="s">
        <v>1864</v>
      </c>
      <c r="B46" s="1134"/>
      <c r="C46" s="1134"/>
      <c r="D46" s="1067"/>
      <c r="E46" s="1176" t="s">
        <v>1872</v>
      </c>
      <c r="F46" s="1177"/>
      <c r="G46" s="1177"/>
      <c r="H46" s="1167"/>
    </row>
    <row r="47" spans="1:8" ht="17.25" customHeight="1">
      <c r="A47" s="1158" t="s">
        <v>1865</v>
      </c>
      <c r="B47" s="1158"/>
      <c r="C47" s="1158"/>
      <c r="D47" s="1127"/>
      <c r="E47" s="1176" t="s">
        <v>1873</v>
      </c>
      <c r="F47" s="1166"/>
      <c r="G47" s="1166"/>
      <c r="H47" s="1167"/>
    </row>
    <row r="48" spans="1:8" ht="17.25" customHeight="1">
      <c r="A48" s="1164" t="s">
        <v>1866</v>
      </c>
      <c r="B48" s="1164"/>
      <c r="C48" s="1164"/>
      <c r="D48" s="1154"/>
      <c r="E48" s="1171" t="s">
        <v>1874</v>
      </c>
      <c r="F48" s="1163"/>
      <c r="G48" s="1163"/>
      <c r="H48" s="1047"/>
    </row>
    <row r="49" spans="1:8" ht="17.25" customHeight="1">
      <c r="A49" s="1164" t="s">
        <v>1867</v>
      </c>
      <c r="B49" s="1164"/>
      <c r="C49" s="1164"/>
      <c r="D49" s="1154"/>
      <c r="E49" s="1089" t="s">
        <v>1875</v>
      </c>
      <c r="F49" s="1065"/>
      <c r="G49" s="1065"/>
      <c r="H49" s="1140"/>
    </row>
    <row r="50" spans="1:8" ht="17.25" customHeight="1">
      <c r="A50" s="1164"/>
      <c r="B50" s="1164"/>
      <c r="C50" s="1164"/>
      <c r="D50" s="1154"/>
      <c r="E50" s="1162" t="s">
        <v>1877</v>
      </c>
      <c r="F50" s="1163"/>
      <c r="G50" s="1163"/>
      <c r="H50" s="1047"/>
    </row>
    <row r="51" spans="1:8" ht="17.25" customHeight="1">
      <c r="A51" s="1164"/>
      <c r="B51" s="1164"/>
      <c r="C51" s="1164"/>
      <c r="D51" s="1154"/>
      <c r="E51" s="1089" t="s">
        <v>1876</v>
      </c>
      <c r="F51" s="1065"/>
      <c r="G51" s="1065"/>
      <c r="H51" s="1140"/>
    </row>
    <row r="52" spans="1:8" ht="17.25" customHeight="1">
      <c r="A52" s="1164"/>
      <c r="B52" s="1164"/>
      <c r="C52" s="1164"/>
      <c r="D52" s="1154"/>
      <c r="E52" s="1176" t="s">
        <v>1878</v>
      </c>
      <c r="F52" s="1177"/>
      <c r="G52" s="1177"/>
      <c r="H52" s="1167"/>
    </row>
    <row r="53" spans="1:8" ht="17.25" customHeight="1">
      <c r="A53" s="1134"/>
      <c r="B53" s="1134"/>
      <c r="C53" s="1134"/>
      <c r="D53" s="1067"/>
      <c r="E53" s="1077" t="s">
        <v>1879</v>
      </c>
      <c r="F53" s="1084"/>
      <c r="G53" s="1084"/>
      <c r="H53" s="1170"/>
    </row>
    <row r="54" spans="1:8" ht="17.25" customHeight="1">
      <c r="A54" s="1134"/>
      <c r="B54" s="1134"/>
      <c r="C54" s="1134"/>
      <c r="D54" s="1067"/>
      <c r="E54" s="1089" t="s">
        <v>1880</v>
      </c>
      <c r="F54" s="1065"/>
      <c r="G54" s="1065"/>
      <c r="H54" s="1140"/>
    </row>
    <row r="55" spans="1:8">
      <c r="A55" s="975"/>
      <c r="B55" s="1011"/>
      <c r="C55" s="1011"/>
      <c r="D55" s="1012"/>
      <c r="E55" s="1089"/>
      <c r="F55" s="1065"/>
      <c r="G55" s="1065"/>
      <c r="H55" s="1140"/>
    </row>
    <row r="56" spans="1:8">
      <c r="A56" s="1181"/>
      <c r="B56" s="1182"/>
      <c r="C56" s="1182"/>
      <c r="D56" s="1183"/>
      <c r="E56" s="545"/>
      <c r="F56" s="545"/>
      <c r="G56" s="545"/>
      <c r="H56" s="544"/>
    </row>
    <row r="57" spans="1:8" ht="17.25" customHeight="1">
      <c r="A57" s="1134"/>
      <c r="B57" s="1134"/>
      <c r="C57" s="1134"/>
      <c r="D57" s="1067"/>
      <c r="E57" s="1089"/>
      <c r="F57" s="1065"/>
      <c r="G57" s="1065"/>
      <c r="H57" s="1140"/>
    </row>
    <row r="58" spans="1:8">
      <c r="A58" s="975"/>
      <c r="B58" s="1011"/>
      <c r="C58" s="1011"/>
      <c r="D58" s="1012"/>
      <c r="E58" s="1089"/>
      <c r="F58" s="1065"/>
      <c r="G58" s="1065"/>
      <c r="H58" s="1140"/>
    </row>
    <row r="59" spans="1:8">
      <c r="A59" s="1048"/>
      <c r="B59" s="1049"/>
      <c r="C59" s="1049"/>
      <c r="D59" s="1050"/>
      <c r="E59" s="533"/>
      <c r="F59" s="533"/>
      <c r="G59" s="533"/>
      <c r="H59" s="534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143200</v>
      </c>
      <c r="H60" s="379"/>
    </row>
    <row r="61" spans="1:8" s="59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>
        <v>41288</v>
      </c>
      <c r="C62" s="63">
        <v>30000</v>
      </c>
      <c r="D62" s="60" t="s">
        <v>1881</v>
      </c>
      <c r="E62" s="1008"/>
      <c r="F62" s="64">
        <v>41288</v>
      </c>
      <c r="G62" s="63">
        <v>16900</v>
      </c>
      <c r="H62" s="245" t="s">
        <v>1887</v>
      </c>
    </row>
    <row r="63" spans="1:8">
      <c r="A63" s="1008"/>
      <c r="B63" s="64">
        <v>41288</v>
      </c>
      <c r="C63" s="63">
        <v>30000</v>
      </c>
      <c r="D63" s="60" t="s">
        <v>1882</v>
      </c>
      <c r="E63" s="1008"/>
      <c r="F63" s="64"/>
      <c r="G63" s="63"/>
      <c r="H63" s="245"/>
    </row>
    <row r="64" spans="1:8">
      <c r="A64" s="1008"/>
      <c r="B64" s="64">
        <v>41288</v>
      </c>
      <c r="C64" s="63">
        <v>30000</v>
      </c>
      <c r="D64" s="60" t="s">
        <v>1883</v>
      </c>
      <c r="E64" s="1008"/>
      <c r="F64" s="64"/>
      <c r="G64" s="63"/>
      <c r="H64" s="245"/>
    </row>
    <row r="65" spans="1:8">
      <c r="A65" s="1008"/>
      <c r="B65" s="64">
        <v>41288</v>
      </c>
      <c r="C65" s="63">
        <v>24000</v>
      </c>
      <c r="D65" s="60" t="s">
        <v>1884</v>
      </c>
      <c r="E65" s="1008"/>
      <c r="F65" s="64"/>
      <c r="G65" s="63"/>
      <c r="H65" s="245"/>
    </row>
    <row r="66" spans="1:8">
      <c r="A66" s="1008"/>
      <c r="B66" s="64">
        <v>41288</v>
      </c>
      <c r="C66" s="63">
        <v>12300</v>
      </c>
      <c r="D66" s="60" t="s">
        <v>1886</v>
      </c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126300</v>
      </c>
      <c r="D67" s="62"/>
      <c r="E67" s="1009"/>
      <c r="F67" s="65" t="s">
        <v>260</v>
      </c>
      <c r="G67" s="67">
        <f>SUM(G62:G66)</f>
        <v>16900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Sheet54"/>
  <dimension ref="A1:H67"/>
  <sheetViews>
    <sheetView topLeftCell="A40" zoomScaleNormal="100" workbookViewId="0">
      <selection activeCell="G3" sqref="G3:H3"/>
    </sheetView>
  </sheetViews>
  <sheetFormatPr defaultRowHeight="16.5"/>
  <cols>
    <col min="1" max="1" width="9" style="553"/>
    <col min="2" max="2" width="10.25" style="553" customWidth="1"/>
    <col min="3" max="3" width="11.375" style="553" customWidth="1"/>
    <col min="4" max="4" width="21.5" style="553" customWidth="1"/>
    <col min="5" max="5" width="10.25" style="553" customWidth="1"/>
    <col min="6" max="6" width="9.875" style="553" bestFit="1" customWidth="1"/>
    <col min="7" max="7" width="18.125" style="553" customWidth="1"/>
    <col min="8" max="8" width="48.5" style="553" customWidth="1"/>
    <col min="9" max="10" width="9" style="553"/>
    <col min="11" max="11" width="9.5" style="553" bestFit="1" customWidth="1"/>
    <col min="12" max="16384" width="9" style="553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546"/>
      <c r="B3" s="546"/>
      <c r="C3" s="546"/>
      <c r="D3" s="546"/>
      <c r="E3" s="546"/>
      <c r="F3" s="546"/>
      <c r="G3" s="942" t="s">
        <v>1888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547" t="s">
        <v>858</v>
      </c>
      <c r="E8" s="547" t="s">
        <v>859</v>
      </c>
      <c r="F8" s="944"/>
      <c r="G8" s="944"/>
      <c r="H8" s="944"/>
    </row>
    <row r="9" spans="1:8" ht="17.25" customHeight="1">
      <c r="A9" s="944"/>
      <c r="B9" s="946">
        <v>0.45833333333333331</v>
      </c>
      <c r="C9" s="947"/>
      <c r="D9" s="8" t="s">
        <v>1903</v>
      </c>
      <c r="E9" s="547">
        <v>8</v>
      </c>
      <c r="F9" s="944" t="s">
        <v>1904</v>
      </c>
      <c r="G9" s="944"/>
      <c r="H9" s="944"/>
    </row>
    <row r="10" spans="1:8" ht="17.25">
      <c r="A10" s="944"/>
      <c r="B10" s="946">
        <v>0.5</v>
      </c>
      <c r="C10" s="947"/>
      <c r="D10" s="8" t="s">
        <v>1905</v>
      </c>
      <c r="E10" s="9">
        <v>3</v>
      </c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547"/>
      <c r="E12" s="547"/>
      <c r="F12" s="951"/>
      <c r="G12" s="951"/>
      <c r="H12" s="951"/>
    </row>
    <row r="13" spans="1:8" ht="17.25">
      <c r="A13" s="944"/>
      <c r="B13" s="946"/>
      <c r="C13" s="948"/>
      <c r="D13" s="551"/>
      <c r="E13" s="548"/>
      <c r="F13" s="950"/>
      <c r="G13" s="950"/>
      <c r="H13" s="950"/>
    </row>
    <row r="14" spans="1:8" ht="17.25">
      <c r="A14" s="944"/>
      <c r="B14" s="946"/>
      <c r="C14" s="948"/>
      <c r="D14" s="551"/>
      <c r="E14" s="548"/>
      <c r="F14" s="950"/>
      <c r="G14" s="950"/>
      <c r="H14" s="950"/>
    </row>
    <row r="15" spans="1:8" ht="17.25">
      <c r="A15" s="944"/>
      <c r="B15" s="946"/>
      <c r="C15" s="948"/>
      <c r="D15" s="551"/>
      <c r="E15" s="548"/>
      <c r="F15" s="950"/>
      <c r="G15" s="950"/>
      <c r="H15" s="950"/>
    </row>
    <row r="16" spans="1:8" ht="17.25">
      <c r="A16" s="944"/>
      <c r="B16" s="946"/>
      <c r="C16" s="947"/>
      <c r="D16" s="51"/>
      <c r="E16" s="547"/>
      <c r="F16" s="952"/>
      <c r="G16" s="953"/>
      <c r="H16" s="954"/>
    </row>
    <row r="17" spans="1:8" ht="17.25">
      <c r="A17" s="945"/>
      <c r="B17" s="946"/>
      <c r="C17" s="947"/>
      <c r="D17" s="511"/>
      <c r="E17" s="548"/>
      <c r="F17" s="950"/>
      <c r="G17" s="950"/>
      <c r="H17" s="950"/>
    </row>
    <row r="18" spans="1:8" ht="17.25">
      <c r="A18" s="945" t="s">
        <v>9</v>
      </c>
      <c r="B18" s="946">
        <v>0.27083333333333331</v>
      </c>
      <c r="C18" s="948"/>
      <c r="D18" s="511" t="s">
        <v>1908</v>
      </c>
      <c r="E18" s="547">
        <v>3</v>
      </c>
      <c r="F18" s="952"/>
      <c r="G18" s="953"/>
      <c r="H18" s="954"/>
    </row>
    <row r="19" spans="1:8" ht="17.25">
      <c r="A19" s="945"/>
      <c r="B19" s="946">
        <v>0.3125</v>
      </c>
      <c r="C19" s="948"/>
      <c r="D19" s="511" t="s">
        <v>1907</v>
      </c>
      <c r="E19" s="548">
        <v>3</v>
      </c>
      <c r="F19" s="952"/>
      <c r="G19" s="953"/>
      <c r="H19" s="954"/>
    </row>
    <row r="20" spans="1:8" ht="17.25">
      <c r="A20" s="945"/>
      <c r="B20" s="946">
        <v>0.3125</v>
      </c>
      <c r="C20" s="948"/>
      <c r="D20" s="14" t="s">
        <v>1906</v>
      </c>
      <c r="E20" s="548">
        <v>2</v>
      </c>
      <c r="F20" s="950" t="s">
        <v>1909</v>
      </c>
      <c r="G20" s="950"/>
      <c r="H20" s="950"/>
    </row>
    <row r="21" spans="1:8" ht="17.25" customHeight="1">
      <c r="A21" s="945"/>
      <c r="B21" s="946"/>
      <c r="C21" s="948"/>
      <c r="D21" s="550"/>
      <c r="E21" s="547"/>
      <c r="F21" s="944"/>
      <c r="G21" s="944"/>
      <c r="H21" s="944"/>
    </row>
    <row r="22" spans="1:8" ht="17.25">
      <c r="A22" s="945"/>
      <c r="B22" s="946"/>
      <c r="C22" s="948"/>
      <c r="D22" s="550"/>
      <c r="E22" s="547"/>
      <c r="F22" s="944"/>
      <c r="G22" s="944"/>
      <c r="H22" s="944"/>
    </row>
    <row r="23" spans="1:8" ht="17.25">
      <c r="A23" s="945"/>
      <c r="B23" s="946"/>
      <c r="C23" s="948"/>
      <c r="D23" s="549"/>
      <c r="E23" s="547"/>
      <c r="F23" s="944"/>
      <c r="G23" s="944"/>
      <c r="H23" s="944"/>
    </row>
    <row r="24" spans="1:8" ht="17.25">
      <c r="A24" s="945"/>
      <c r="B24" s="1112"/>
      <c r="C24" s="1113"/>
      <c r="D24" s="549"/>
      <c r="E24" s="547"/>
      <c r="F24" s="945"/>
      <c r="G24" s="965"/>
      <c r="H24" s="947"/>
    </row>
    <row r="25" spans="1:8" ht="17.25">
      <c r="A25" s="945"/>
      <c r="B25" s="949"/>
      <c r="C25" s="950"/>
      <c r="D25" s="549"/>
      <c r="E25" s="547"/>
      <c r="F25" s="945"/>
      <c r="G25" s="965"/>
      <c r="H25" s="947"/>
    </row>
    <row r="26" spans="1:8" ht="17.25">
      <c r="A26" s="945"/>
      <c r="B26" s="1112"/>
      <c r="C26" s="1113"/>
      <c r="D26" s="549"/>
      <c r="E26" s="547"/>
      <c r="F26" s="548"/>
      <c r="G26" s="552"/>
      <c r="H26" s="549"/>
    </row>
    <row r="27" spans="1:8" ht="17.25">
      <c r="A27" s="945"/>
      <c r="B27" s="1112"/>
      <c r="C27" s="1113"/>
      <c r="D27" s="549"/>
      <c r="E27" s="547"/>
      <c r="F27" s="548"/>
      <c r="G27" s="552"/>
      <c r="H27" s="549"/>
    </row>
    <row r="28" spans="1:8" ht="17.25">
      <c r="A28" s="945"/>
      <c r="B28" s="1112"/>
      <c r="C28" s="1113"/>
      <c r="D28" s="549"/>
      <c r="E28" s="547"/>
      <c r="F28" s="548"/>
      <c r="G28" s="552"/>
      <c r="H28" s="549"/>
    </row>
    <row r="29" spans="1:8" ht="17.25">
      <c r="A29" s="945"/>
      <c r="B29" s="949"/>
      <c r="C29" s="950"/>
      <c r="D29" s="549"/>
      <c r="E29" s="547"/>
      <c r="F29" s="944"/>
      <c r="G29" s="944"/>
      <c r="H29" s="944"/>
    </row>
    <row r="30" spans="1:8" ht="17.25" customHeight="1">
      <c r="A30" s="956" t="s">
        <v>1889</v>
      </c>
      <c r="B30" s="957"/>
      <c r="C30" s="957"/>
      <c r="D30" s="958"/>
      <c r="E30" s="962" t="s">
        <v>1855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547" t="s">
        <v>1890</v>
      </c>
      <c r="B32" s="945" t="s">
        <v>1891</v>
      </c>
      <c r="C32" s="965"/>
      <c r="D32" s="947"/>
      <c r="E32" s="547" t="s">
        <v>11</v>
      </c>
      <c r="F32" s="944" t="s">
        <v>1910</v>
      </c>
      <c r="G32" s="944"/>
      <c r="H32" s="944"/>
    </row>
    <row r="33" spans="1:8" ht="17.25" customHeight="1">
      <c r="A33" s="547" t="s">
        <v>12</v>
      </c>
      <c r="B33" s="945" t="s">
        <v>1892</v>
      </c>
      <c r="C33" s="965"/>
      <c r="D33" s="947"/>
      <c r="E33" s="547" t="s">
        <v>14</v>
      </c>
      <c r="F33" s="944" t="s">
        <v>1911</v>
      </c>
      <c r="G33" s="944"/>
      <c r="H33" s="944"/>
    </row>
    <row r="34" spans="1:8" ht="17.25" customHeight="1">
      <c r="A34" s="547" t="s">
        <v>15</v>
      </c>
      <c r="B34" s="945" t="s">
        <v>149</v>
      </c>
      <c r="C34" s="965"/>
      <c r="D34" s="947"/>
      <c r="E34" s="547" t="s">
        <v>16</v>
      </c>
      <c r="F34" s="944"/>
      <c r="G34" s="944"/>
      <c r="H34" s="944"/>
    </row>
    <row r="35" spans="1:8" ht="17.25" customHeight="1">
      <c r="A35" s="547" t="s">
        <v>17</v>
      </c>
      <c r="B35" s="945" t="s">
        <v>1893</v>
      </c>
      <c r="C35" s="965"/>
      <c r="D35" s="947"/>
      <c r="E35" s="547" t="s">
        <v>18</v>
      </c>
      <c r="F35" s="944"/>
      <c r="G35" s="944"/>
      <c r="H35" s="944"/>
    </row>
    <row r="36" spans="1:8" ht="17.25" customHeight="1">
      <c r="A36" s="547" t="s">
        <v>19</v>
      </c>
      <c r="B36" s="945" t="s">
        <v>1891</v>
      </c>
      <c r="C36" s="965"/>
      <c r="D36" s="947"/>
      <c r="E36" s="547" t="s">
        <v>20</v>
      </c>
      <c r="F36" s="944" t="s">
        <v>1858</v>
      </c>
      <c r="G36" s="944"/>
      <c r="H36" s="944"/>
    </row>
    <row r="37" spans="1:8" ht="17.25" customHeight="1">
      <c r="A37" s="547"/>
      <c r="B37" s="945"/>
      <c r="C37" s="965"/>
      <c r="D37" s="947"/>
      <c r="E37" s="547" t="s">
        <v>21</v>
      </c>
      <c r="F37" s="944" t="s">
        <v>1859</v>
      </c>
      <c r="G37" s="944"/>
      <c r="H37" s="944"/>
    </row>
    <row r="38" spans="1:8" ht="17.25" customHeight="1">
      <c r="A38" s="547"/>
      <c r="B38" s="945"/>
      <c r="C38" s="965"/>
      <c r="D38" s="947"/>
      <c r="E38" s="547" t="s">
        <v>22</v>
      </c>
      <c r="F38" s="944" t="s">
        <v>1857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1894</v>
      </c>
      <c r="B41" s="1158"/>
      <c r="C41" s="1158"/>
      <c r="D41" s="1127"/>
      <c r="E41" s="1178" t="s">
        <v>1912</v>
      </c>
      <c r="F41" s="1179"/>
      <c r="G41" s="1179"/>
      <c r="H41" s="1180"/>
    </row>
    <row r="42" spans="1:8" ht="19.5" customHeight="1">
      <c r="A42" s="1134" t="s">
        <v>1895</v>
      </c>
      <c r="B42" s="1134"/>
      <c r="C42" s="1134"/>
      <c r="D42" s="1067"/>
      <c r="E42" s="1176" t="s">
        <v>1913</v>
      </c>
      <c r="F42" s="1166"/>
      <c r="G42" s="1166"/>
      <c r="H42" s="1167"/>
    </row>
    <row r="43" spans="1:8" ht="16.5" customHeight="1">
      <c r="A43" s="1134"/>
      <c r="B43" s="1134"/>
      <c r="C43" s="1134"/>
      <c r="D43" s="1067"/>
      <c r="E43" s="1162" t="s">
        <v>1914</v>
      </c>
      <c r="F43" s="1163"/>
      <c r="G43" s="1163"/>
      <c r="H43" s="1047"/>
    </row>
    <row r="44" spans="1:8" ht="17.25" customHeight="1">
      <c r="A44" s="1158" t="s">
        <v>1896</v>
      </c>
      <c r="B44" s="1158"/>
      <c r="C44" s="1158"/>
      <c r="D44" s="1127"/>
      <c r="E44" s="1176" t="s">
        <v>1915</v>
      </c>
      <c r="F44" s="1177"/>
      <c r="G44" s="1177"/>
      <c r="H44" s="1167"/>
    </row>
    <row r="45" spans="1:8" ht="16.5" customHeight="1">
      <c r="A45" s="1134" t="s">
        <v>1897</v>
      </c>
      <c r="B45" s="1134"/>
      <c r="C45" s="1134"/>
      <c r="D45" s="1067"/>
      <c r="E45" s="1171" t="s">
        <v>1916</v>
      </c>
      <c r="F45" s="1163"/>
      <c r="G45" s="1163"/>
      <c r="H45" s="1047"/>
    </row>
    <row r="46" spans="1:8" ht="17.25" customHeight="1">
      <c r="A46" s="1134" t="s">
        <v>1898</v>
      </c>
      <c r="B46" s="1134"/>
      <c r="C46" s="1134"/>
      <c r="D46" s="1067"/>
      <c r="E46" s="1168" t="s">
        <v>1917</v>
      </c>
      <c r="F46" s="1172"/>
      <c r="G46" s="1172"/>
      <c r="H46" s="1169"/>
    </row>
    <row r="47" spans="1:8" ht="17.25" customHeight="1">
      <c r="A47" s="1158" t="s">
        <v>1899</v>
      </c>
      <c r="B47" s="1158"/>
      <c r="C47" s="1158"/>
      <c r="D47" s="1127"/>
      <c r="E47" s="1176" t="s">
        <v>1918</v>
      </c>
      <c r="F47" s="1166"/>
      <c r="G47" s="1166"/>
      <c r="H47" s="1167"/>
    </row>
    <row r="48" spans="1:8" ht="17.25" customHeight="1">
      <c r="A48" s="1164" t="s">
        <v>1900</v>
      </c>
      <c r="B48" s="1164"/>
      <c r="C48" s="1164"/>
      <c r="D48" s="1154"/>
      <c r="E48" s="1171" t="s">
        <v>1919</v>
      </c>
      <c r="F48" s="1163"/>
      <c r="G48" s="1163"/>
      <c r="H48" s="1047"/>
    </row>
    <row r="49" spans="1:8" ht="17.25" customHeight="1">
      <c r="A49" s="1164" t="s">
        <v>1901</v>
      </c>
      <c r="B49" s="1164"/>
      <c r="C49" s="1164"/>
      <c r="D49" s="1154"/>
      <c r="E49" s="1089"/>
      <c r="F49" s="1065"/>
      <c r="G49" s="1065"/>
      <c r="H49" s="1140"/>
    </row>
    <row r="50" spans="1:8" ht="17.25" customHeight="1">
      <c r="A50" s="1164"/>
      <c r="B50" s="1164"/>
      <c r="C50" s="1164"/>
      <c r="D50" s="1154"/>
      <c r="E50" s="1162"/>
      <c r="F50" s="1163"/>
      <c r="G50" s="1163"/>
      <c r="H50" s="1047"/>
    </row>
    <row r="51" spans="1:8" ht="17.25" customHeight="1">
      <c r="A51" s="1158" t="s">
        <v>1902</v>
      </c>
      <c r="B51" s="1158"/>
      <c r="C51" s="1158"/>
      <c r="D51" s="1127"/>
      <c r="E51" s="1089"/>
      <c r="F51" s="1065"/>
      <c r="G51" s="1065"/>
      <c r="H51" s="1140"/>
    </row>
    <row r="52" spans="1:8" ht="17.25" customHeight="1">
      <c r="A52" s="1164"/>
      <c r="B52" s="1164"/>
      <c r="C52" s="1164"/>
      <c r="D52" s="1154"/>
      <c r="E52" s="1176"/>
      <c r="F52" s="1177"/>
      <c r="G52" s="1177"/>
      <c r="H52" s="1167"/>
    </row>
    <row r="53" spans="1:8" ht="17.25" customHeight="1">
      <c r="A53" s="1134"/>
      <c r="B53" s="1134"/>
      <c r="C53" s="1134"/>
      <c r="D53" s="1067"/>
      <c r="E53" s="1089"/>
      <c r="F53" s="1065"/>
      <c r="G53" s="1065"/>
      <c r="H53" s="1140"/>
    </row>
    <row r="54" spans="1:8" ht="17.25" customHeight="1">
      <c r="A54" s="1134"/>
      <c r="B54" s="1134"/>
      <c r="C54" s="1134"/>
      <c r="D54" s="1067"/>
      <c r="E54" s="1089"/>
      <c r="F54" s="1065"/>
      <c r="G54" s="1065"/>
      <c r="H54" s="1140"/>
    </row>
    <row r="55" spans="1:8">
      <c r="A55" s="975"/>
      <c r="B55" s="1011"/>
      <c r="C55" s="1011"/>
      <c r="D55" s="1012"/>
      <c r="E55" s="1089"/>
      <c r="F55" s="1065"/>
      <c r="G55" s="1065"/>
      <c r="H55" s="1140"/>
    </row>
    <row r="56" spans="1:8">
      <c r="A56" s="1181"/>
      <c r="B56" s="1182"/>
      <c r="C56" s="1182"/>
      <c r="D56" s="1183"/>
      <c r="E56" s="555"/>
      <c r="F56" s="555"/>
      <c r="G56" s="555"/>
      <c r="H56" s="554"/>
    </row>
    <row r="57" spans="1:8" ht="17.25" customHeight="1">
      <c r="A57" s="1134"/>
      <c r="B57" s="1134"/>
      <c r="C57" s="1134"/>
      <c r="D57" s="1067"/>
      <c r="E57" s="1089"/>
      <c r="F57" s="1065"/>
      <c r="G57" s="1065"/>
      <c r="H57" s="1140"/>
    </row>
    <row r="58" spans="1:8">
      <c r="A58" s="975"/>
      <c r="B58" s="1011"/>
      <c r="C58" s="1011"/>
      <c r="D58" s="1012"/>
      <c r="E58" s="1089"/>
      <c r="F58" s="1065"/>
      <c r="G58" s="1065"/>
      <c r="H58" s="1140"/>
    </row>
    <row r="59" spans="1:8">
      <c r="A59" s="1048"/>
      <c r="B59" s="1049"/>
      <c r="C59" s="1049"/>
      <c r="D59" s="1050"/>
      <c r="E59" s="533"/>
      <c r="F59" s="533"/>
      <c r="G59" s="533"/>
      <c r="H59" s="534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14500</v>
      </c>
      <c r="H60" s="379"/>
    </row>
    <row r="61" spans="1:8" s="59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>
        <v>41289</v>
      </c>
      <c r="C62" s="63">
        <v>12000</v>
      </c>
      <c r="D62" s="60" t="s">
        <v>1920</v>
      </c>
      <c r="E62" s="1008"/>
      <c r="F62" s="64">
        <v>41289</v>
      </c>
      <c r="G62" s="63">
        <v>2500</v>
      </c>
      <c r="H62" s="245" t="s">
        <v>1921</v>
      </c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4"/>
      <c r="G64" s="63"/>
      <c r="H64" s="245"/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12000</v>
      </c>
      <c r="D67" s="62"/>
      <c r="E67" s="1009"/>
      <c r="F67" s="65" t="s">
        <v>260</v>
      </c>
      <c r="G67" s="67">
        <f>SUM(G62:G66)</f>
        <v>2500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55"/>
  <dimension ref="A1:H67"/>
  <sheetViews>
    <sheetView topLeftCell="A23" zoomScaleNormal="100" workbookViewId="0">
      <selection activeCell="E53" sqref="E53:H53"/>
    </sheetView>
  </sheetViews>
  <sheetFormatPr defaultRowHeight="16.5"/>
  <cols>
    <col min="1" max="1" width="9" style="563"/>
    <col min="2" max="2" width="10.25" style="563" customWidth="1"/>
    <col min="3" max="3" width="11.375" style="563" customWidth="1"/>
    <col min="4" max="4" width="21.5" style="563" customWidth="1"/>
    <col min="5" max="5" width="10.25" style="563" customWidth="1"/>
    <col min="6" max="6" width="9.875" style="563" bestFit="1" customWidth="1"/>
    <col min="7" max="7" width="18.125" style="563" customWidth="1"/>
    <col min="8" max="8" width="48.5" style="563" customWidth="1"/>
    <col min="9" max="10" width="9" style="563"/>
    <col min="11" max="11" width="9.5" style="563" bestFit="1" customWidth="1"/>
    <col min="12" max="16384" width="9" style="563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556"/>
      <c r="B3" s="556"/>
      <c r="C3" s="556"/>
      <c r="D3" s="556"/>
      <c r="E3" s="556"/>
      <c r="F3" s="556"/>
      <c r="G3" s="942" t="s">
        <v>1888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557" t="s">
        <v>858</v>
      </c>
      <c r="E8" s="557" t="s">
        <v>859</v>
      </c>
      <c r="F8" s="944"/>
      <c r="G8" s="944"/>
      <c r="H8" s="944"/>
    </row>
    <row r="9" spans="1:8" ht="17.25" customHeight="1">
      <c r="A9" s="944"/>
      <c r="B9" s="946"/>
      <c r="C9" s="947"/>
      <c r="D9" s="8"/>
      <c r="E9" s="557"/>
      <c r="F9" s="944"/>
      <c r="G9" s="944"/>
      <c r="H9" s="944"/>
    </row>
    <row r="10" spans="1:8" ht="17.25">
      <c r="A10" s="944"/>
      <c r="B10" s="946"/>
      <c r="C10" s="947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557"/>
      <c r="E12" s="557"/>
      <c r="F12" s="951"/>
      <c r="G12" s="951"/>
      <c r="H12" s="951"/>
    </row>
    <row r="13" spans="1:8" ht="17.25">
      <c r="A13" s="944"/>
      <c r="B13" s="946"/>
      <c r="C13" s="948"/>
      <c r="D13" s="561"/>
      <c r="E13" s="558"/>
      <c r="F13" s="950"/>
      <c r="G13" s="950"/>
      <c r="H13" s="950"/>
    </row>
    <row r="14" spans="1:8" ht="17.25">
      <c r="A14" s="944"/>
      <c r="B14" s="946"/>
      <c r="C14" s="948"/>
      <c r="D14" s="561"/>
      <c r="E14" s="558"/>
      <c r="F14" s="950"/>
      <c r="G14" s="950"/>
      <c r="H14" s="950"/>
    </row>
    <row r="15" spans="1:8" ht="17.25">
      <c r="A15" s="944"/>
      <c r="B15" s="946"/>
      <c r="C15" s="948"/>
      <c r="D15" s="561"/>
      <c r="E15" s="558"/>
      <c r="F15" s="950"/>
      <c r="G15" s="950"/>
      <c r="H15" s="950"/>
    </row>
    <row r="16" spans="1:8" ht="17.25">
      <c r="A16" s="944"/>
      <c r="B16" s="946"/>
      <c r="C16" s="947"/>
      <c r="D16" s="51"/>
      <c r="E16" s="557"/>
      <c r="F16" s="952"/>
      <c r="G16" s="953"/>
      <c r="H16" s="954"/>
    </row>
    <row r="17" spans="1:8" ht="17.25">
      <c r="A17" s="945"/>
      <c r="B17" s="946"/>
      <c r="C17" s="947"/>
      <c r="D17" s="511"/>
      <c r="E17" s="558"/>
      <c r="F17" s="950"/>
      <c r="G17" s="950"/>
      <c r="H17" s="950"/>
    </row>
    <row r="18" spans="1:8" ht="17.25">
      <c r="A18" s="945" t="s">
        <v>9</v>
      </c>
      <c r="B18" s="946">
        <v>0.29166666666666669</v>
      </c>
      <c r="C18" s="948"/>
      <c r="D18" s="511" t="s">
        <v>1942</v>
      </c>
      <c r="E18" s="557">
        <v>6</v>
      </c>
      <c r="F18" s="952"/>
      <c r="G18" s="953"/>
      <c r="H18" s="954"/>
    </row>
    <row r="19" spans="1:8" ht="17.25">
      <c r="A19" s="945"/>
      <c r="B19" s="946">
        <v>0.29166666666666669</v>
      </c>
      <c r="C19" s="948"/>
      <c r="D19" s="511" t="s">
        <v>1943</v>
      </c>
      <c r="E19" s="558">
        <v>2</v>
      </c>
      <c r="F19" s="952"/>
      <c r="G19" s="953"/>
      <c r="H19" s="954"/>
    </row>
    <row r="20" spans="1:8" ht="17.25">
      <c r="A20" s="945"/>
      <c r="B20" s="946"/>
      <c r="C20" s="948"/>
      <c r="D20" s="14"/>
      <c r="E20" s="558"/>
      <c r="F20" s="950"/>
      <c r="G20" s="950"/>
      <c r="H20" s="950"/>
    </row>
    <row r="21" spans="1:8" ht="17.25" customHeight="1">
      <c r="A21" s="945"/>
      <c r="B21" s="946"/>
      <c r="C21" s="948"/>
      <c r="D21" s="560"/>
      <c r="E21" s="557"/>
      <c r="F21" s="944"/>
      <c r="G21" s="944"/>
      <c r="H21" s="944"/>
    </row>
    <row r="22" spans="1:8" ht="17.25">
      <c r="A22" s="945"/>
      <c r="B22" s="946"/>
      <c r="C22" s="948"/>
      <c r="D22" s="560"/>
      <c r="E22" s="557"/>
      <c r="F22" s="944"/>
      <c r="G22" s="944"/>
      <c r="H22" s="944"/>
    </row>
    <row r="23" spans="1:8" ht="17.25">
      <c r="A23" s="945"/>
      <c r="B23" s="946"/>
      <c r="C23" s="948"/>
      <c r="D23" s="559"/>
      <c r="E23" s="557"/>
      <c r="F23" s="944"/>
      <c r="G23" s="944"/>
      <c r="H23" s="944"/>
    </row>
    <row r="24" spans="1:8" ht="17.25">
      <c r="A24" s="945"/>
      <c r="B24" s="1112"/>
      <c r="C24" s="1113"/>
      <c r="D24" s="559"/>
      <c r="E24" s="557"/>
      <c r="F24" s="945"/>
      <c r="G24" s="965"/>
      <c r="H24" s="947"/>
    </row>
    <row r="25" spans="1:8" ht="17.25">
      <c r="A25" s="945"/>
      <c r="B25" s="949"/>
      <c r="C25" s="950"/>
      <c r="D25" s="559"/>
      <c r="E25" s="557"/>
      <c r="F25" s="945"/>
      <c r="G25" s="965"/>
      <c r="H25" s="947"/>
    </row>
    <row r="26" spans="1:8" ht="17.25">
      <c r="A26" s="945"/>
      <c r="B26" s="1112"/>
      <c r="C26" s="1113"/>
      <c r="D26" s="559"/>
      <c r="E26" s="557"/>
      <c r="F26" s="558"/>
      <c r="G26" s="562"/>
      <c r="H26" s="559"/>
    </row>
    <row r="27" spans="1:8" ht="17.25">
      <c r="A27" s="945"/>
      <c r="B27" s="1112"/>
      <c r="C27" s="1113"/>
      <c r="D27" s="559"/>
      <c r="E27" s="557"/>
      <c r="F27" s="558"/>
      <c r="G27" s="562"/>
      <c r="H27" s="559"/>
    </row>
    <row r="28" spans="1:8" ht="17.25">
      <c r="A28" s="945"/>
      <c r="B28" s="1112"/>
      <c r="C28" s="1113"/>
      <c r="D28" s="559"/>
      <c r="E28" s="557"/>
      <c r="F28" s="558"/>
      <c r="G28" s="562"/>
      <c r="H28" s="559"/>
    </row>
    <row r="29" spans="1:8" ht="17.25">
      <c r="A29" s="945"/>
      <c r="B29" s="949"/>
      <c r="C29" s="950"/>
      <c r="D29" s="559"/>
      <c r="E29" s="557"/>
      <c r="F29" s="944"/>
      <c r="G29" s="944"/>
      <c r="H29" s="944"/>
    </row>
    <row r="30" spans="1:8" ht="17.25" customHeight="1">
      <c r="A30" s="956" t="s">
        <v>1922</v>
      </c>
      <c r="B30" s="957"/>
      <c r="C30" s="957"/>
      <c r="D30" s="958"/>
      <c r="E30" s="962" t="s">
        <v>1927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557" t="s">
        <v>10</v>
      </c>
      <c r="B32" s="945" t="s">
        <v>1923</v>
      </c>
      <c r="C32" s="965"/>
      <c r="D32" s="947"/>
      <c r="E32" s="557" t="s">
        <v>11</v>
      </c>
      <c r="F32" s="944" t="s">
        <v>784</v>
      </c>
      <c r="G32" s="944"/>
      <c r="H32" s="944"/>
    </row>
    <row r="33" spans="1:8" ht="17.25" customHeight="1">
      <c r="A33" s="557" t="s">
        <v>12</v>
      </c>
      <c r="B33" s="945" t="s">
        <v>1924</v>
      </c>
      <c r="C33" s="965"/>
      <c r="D33" s="947"/>
      <c r="E33" s="557" t="s">
        <v>14</v>
      </c>
      <c r="F33" s="944" t="s">
        <v>1928</v>
      </c>
      <c r="G33" s="944"/>
      <c r="H33" s="944"/>
    </row>
    <row r="34" spans="1:8" ht="17.25" customHeight="1">
      <c r="A34" s="557" t="s">
        <v>15</v>
      </c>
      <c r="B34" s="945" t="s">
        <v>1925</v>
      </c>
      <c r="C34" s="965"/>
      <c r="D34" s="947"/>
      <c r="E34" s="557" t="s">
        <v>16</v>
      </c>
      <c r="F34" s="944"/>
      <c r="G34" s="944"/>
      <c r="H34" s="944"/>
    </row>
    <row r="35" spans="1:8" ht="17.25" customHeight="1">
      <c r="A35" s="557" t="s">
        <v>17</v>
      </c>
      <c r="B35" s="945" t="s">
        <v>1925</v>
      </c>
      <c r="C35" s="965"/>
      <c r="D35" s="947"/>
      <c r="E35" s="557" t="s">
        <v>18</v>
      </c>
      <c r="F35" s="944"/>
      <c r="G35" s="944"/>
      <c r="H35" s="944"/>
    </row>
    <row r="36" spans="1:8" ht="17.25" customHeight="1">
      <c r="A36" s="557" t="s">
        <v>19</v>
      </c>
      <c r="B36" s="945" t="s">
        <v>1926</v>
      </c>
      <c r="C36" s="965"/>
      <c r="D36" s="947"/>
      <c r="E36" s="557" t="s">
        <v>20</v>
      </c>
      <c r="F36" s="944" t="s">
        <v>744</v>
      </c>
      <c r="G36" s="944"/>
      <c r="H36" s="944"/>
    </row>
    <row r="37" spans="1:8" ht="17.25" customHeight="1">
      <c r="A37" s="557"/>
      <c r="B37" s="945"/>
      <c r="C37" s="965"/>
      <c r="D37" s="947"/>
      <c r="E37" s="557" t="s">
        <v>21</v>
      </c>
      <c r="F37" s="944" t="s">
        <v>1929</v>
      </c>
      <c r="G37" s="944"/>
      <c r="H37" s="944"/>
    </row>
    <row r="38" spans="1:8" ht="17.25" customHeight="1">
      <c r="A38" s="557"/>
      <c r="B38" s="945"/>
      <c r="C38" s="965"/>
      <c r="D38" s="947"/>
      <c r="E38" s="557" t="s">
        <v>22</v>
      </c>
      <c r="F38" s="944" t="s">
        <v>784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1930</v>
      </c>
      <c r="B41" s="1158"/>
      <c r="C41" s="1158"/>
      <c r="D41" s="1127"/>
      <c r="E41" s="1178" t="s">
        <v>1944</v>
      </c>
      <c r="F41" s="1179"/>
      <c r="G41" s="1179"/>
      <c r="H41" s="1180"/>
    </row>
    <row r="42" spans="1:8" ht="19.5" customHeight="1">
      <c r="A42" s="1134" t="s">
        <v>1931</v>
      </c>
      <c r="B42" s="1134"/>
      <c r="C42" s="1134"/>
      <c r="D42" s="1067"/>
      <c r="E42" s="1176" t="s">
        <v>1945</v>
      </c>
      <c r="F42" s="1166"/>
      <c r="G42" s="1166"/>
      <c r="H42" s="1167"/>
    </row>
    <row r="43" spans="1:8" ht="16.5" customHeight="1">
      <c r="A43" s="1134" t="s">
        <v>1932</v>
      </c>
      <c r="B43" s="1134"/>
      <c r="C43" s="1134"/>
      <c r="D43" s="1067"/>
      <c r="E43" s="1162"/>
      <c r="F43" s="1163"/>
      <c r="G43" s="1163"/>
      <c r="H43" s="1047"/>
    </row>
    <row r="44" spans="1:8" ht="17.25" customHeight="1">
      <c r="A44" s="1134" t="s">
        <v>1933</v>
      </c>
      <c r="B44" s="1134"/>
      <c r="C44" s="1134"/>
      <c r="D44" s="1067"/>
      <c r="E44" s="1168" t="s">
        <v>1946</v>
      </c>
      <c r="F44" s="1172"/>
      <c r="G44" s="1172"/>
      <c r="H44" s="1169"/>
    </row>
    <row r="45" spans="1:8" ht="16.5" customHeight="1">
      <c r="A45" s="1134" t="s">
        <v>1934</v>
      </c>
      <c r="B45" s="1134"/>
      <c r="C45" s="1134"/>
      <c r="D45" s="1067"/>
      <c r="E45" s="1171" t="s">
        <v>1948</v>
      </c>
      <c r="F45" s="1163"/>
      <c r="G45" s="1163"/>
      <c r="H45" s="1047"/>
    </row>
    <row r="46" spans="1:8" ht="17.25" customHeight="1">
      <c r="A46" s="1134" t="s">
        <v>1935</v>
      </c>
      <c r="B46" s="1134"/>
      <c r="C46" s="1134"/>
      <c r="D46" s="1067"/>
      <c r="E46" s="1176" t="s">
        <v>1949</v>
      </c>
      <c r="F46" s="1177"/>
      <c r="G46" s="1177"/>
      <c r="H46" s="1167"/>
    </row>
    <row r="47" spans="1:8" ht="17.25" customHeight="1">
      <c r="A47" s="1184" t="s">
        <v>1936</v>
      </c>
      <c r="B47" s="1184"/>
      <c r="C47" s="1184"/>
      <c r="D47" s="1125"/>
      <c r="E47" s="1176" t="s">
        <v>1947</v>
      </c>
      <c r="F47" s="1166"/>
      <c r="G47" s="1166"/>
      <c r="H47" s="1167"/>
    </row>
    <row r="48" spans="1:8" ht="17.25" customHeight="1">
      <c r="A48" s="1184" t="s">
        <v>1937</v>
      </c>
      <c r="B48" s="1184"/>
      <c r="C48" s="1184"/>
      <c r="D48" s="1125"/>
      <c r="E48" s="1171"/>
      <c r="F48" s="1163"/>
      <c r="G48" s="1163"/>
      <c r="H48" s="1047"/>
    </row>
    <row r="49" spans="1:8" ht="17.25" customHeight="1">
      <c r="A49" s="1184" t="s">
        <v>1938</v>
      </c>
      <c r="B49" s="1184"/>
      <c r="C49" s="1184"/>
      <c r="D49" s="1125"/>
      <c r="E49" s="1077" t="s">
        <v>1950</v>
      </c>
      <c r="F49" s="1084"/>
      <c r="G49" s="1084"/>
      <c r="H49" s="1170"/>
    </row>
    <row r="50" spans="1:8" ht="17.25" customHeight="1">
      <c r="A50" s="1184" t="s">
        <v>1939</v>
      </c>
      <c r="B50" s="1184"/>
      <c r="C50" s="1184"/>
      <c r="D50" s="1125"/>
      <c r="E50" s="1162" t="s">
        <v>1951</v>
      </c>
      <c r="F50" s="1163"/>
      <c r="G50" s="1163"/>
      <c r="H50" s="1047"/>
    </row>
    <row r="51" spans="1:8" ht="17.25" customHeight="1">
      <c r="A51" s="1184" t="s">
        <v>1940</v>
      </c>
      <c r="B51" s="1184"/>
      <c r="C51" s="1184"/>
      <c r="D51" s="1125"/>
      <c r="E51" s="1089"/>
      <c r="F51" s="1065"/>
      <c r="G51" s="1065"/>
      <c r="H51" s="1140"/>
    </row>
    <row r="52" spans="1:8" ht="17.25" customHeight="1">
      <c r="A52" s="1158" t="s">
        <v>1941</v>
      </c>
      <c r="B52" s="1158"/>
      <c r="C52" s="1158"/>
      <c r="D52" s="1127"/>
      <c r="E52" s="1176"/>
      <c r="F52" s="1177"/>
      <c r="G52" s="1177"/>
      <c r="H52" s="1167"/>
    </row>
    <row r="53" spans="1:8" ht="17.25" customHeight="1">
      <c r="A53" s="1134"/>
      <c r="B53" s="1134"/>
      <c r="C53" s="1134"/>
      <c r="D53" s="1067"/>
      <c r="E53" s="1089"/>
      <c r="F53" s="1065"/>
      <c r="G53" s="1065"/>
      <c r="H53" s="1140"/>
    </row>
    <row r="54" spans="1:8" ht="17.25" customHeight="1">
      <c r="A54" s="1164"/>
      <c r="B54" s="1164"/>
      <c r="C54" s="1164"/>
      <c r="D54" s="1154"/>
      <c r="E54" s="1089"/>
      <c r="F54" s="1065"/>
      <c r="G54" s="1065"/>
      <c r="H54" s="1140"/>
    </row>
    <row r="55" spans="1:8">
      <c r="A55" s="975"/>
      <c r="B55" s="1011"/>
      <c r="C55" s="1011"/>
      <c r="D55" s="1012"/>
      <c r="E55" s="1089"/>
      <c r="F55" s="1065"/>
      <c r="G55" s="1065"/>
      <c r="H55" s="1140"/>
    </row>
    <row r="56" spans="1:8">
      <c r="A56" s="1181"/>
      <c r="B56" s="1182"/>
      <c r="C56" s="1182"/>
      <c r="D56" s="1183"/>
      <c r="E56" s="565"/>
      <c r="F56" s="565"/>
      <c r="G56" s="565"/>
      <c r="H56" s="564"/>
    </row>
    <row r="57" spans="1:8" ht="17.25" customHeight="1">
      <c r="A57" s="1134"/>
      <c r="B57" s="1134"/>
      <c r="C57" s="1134"/>
      <c r="D57" s="1067"/>
      <c r="E57" s="1089"/>
      <c r="F57" s="1065"/>
      <c r="G57" s="1065"/>
      <c r="H57" s="1140"/>
    </row>
    <row r="58" spans="1:8">
      <c r="A58" s="975"/>
      <c r="B58" s="1011"/>
      <c r="C58" s="1011"/>
      <c r="D58" s="1012"/>
      <c r="E58" s="1089"/>
      <c r="F58" s="1065"/>
      <c r="G58" s="1065"/>
      <c r="H58" s="1140"/>
    </row>
    <row r="59" spans="1:8">
      <c r="A59" s="1048"/>
      <c r="B59" s="1049"/>
      <c r="C59" s="1049"/>
      <c r="D59" s="1050"/>
      <c r="E59" s="533"/>
      <c r="F59" s="533"/>
      <c r="G59" s="533"/>
      <c r="H59" s="534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0</v>
      </c>
      <c r="H60" s="379"/>
    </row>
    <row r="61" spans="1:8" s="59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/>
      <c r="C62" s="63"/>
      <c r="D62" s="60"/>
      <c r="E62" s="1008"/>
      <c r="F62" s="64"/>
      <c r="G62" s="63"/>
      <c r="H62" s="245"/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4"/>
      <c r="G64" s="63"/>
      <c r="H64" s="245"/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0</v>
      </c>
      <c r="D67" s="62"/>
      <c r="E67" s="1009"/>
      <c r="F67" s="65" t="s">
        <v>260</v>
      </c>
      <c r="G67" s="67">
        <f>SUM(G62:G66)</f>
        <v>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Sheet56"/>
  <dimension ref="A1:H67"/>
  <sheetViews>
    <sheetView topLeftCell="A46" zoomScaleNormal="100" workbookViewId="0">
      <selection activeCell="E50" sqref="E50:H50"/>
    </sheetView>
  </sheetViews>
  <sheetFormatPr defaultRowHeight="16.5"/>
  <cols>
    <col min="1" max="1" width="9" style="573"/>
    <col min="2" max="2" width="10.25" style="573" customWidth="1"/>
    <col min="3" max="3" width="11.375" style="573" customWidth="1"/>
    <col min="4" max="4" width="21.5" style="573" customWidth="1"/>
    <col min="5" max="5" width="10.25" style="573" customWidth="1"/>
    <col min="6" max="6" width="9.875" style="573" bestFit="1" customWidth="1"/>
    <col min="7" max="7" width="18.125" style="573" customWidth="1"/>
    <col min="8" max="8" width="48.5" style="573" customWidth="1"/>
    <col min="9" max="10" width="9" style="573"/>
    <col min="11" max="11" width="9.5" style="573" bestFit="1" customWidth="1"/>
    <col min="12" max="16384" width="9" style="573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566"/>
      <c r="B3" s="566"/>
      <c r="C3" s="566"/>
      <c r="D3" s="566"/>
      <c r="E3" s="566"/>
      <c r="F3" s="566"/>
      <c r="G3" s="942" t="s">
        <v>1952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567" t="s">
        <v>858</v>
      </c>
      <c r="E8" s="567" t="s">
        <v>859</v>
      </c>
      <c r="F8" s="944"/>
      <c r="G8" s="944"/>
      <c r="H8" s="944"/>
    </row>
    <row r="9" spans="1:8" ht="17.25" customHeight="1">
      <c r="A9" s="944"/>
      <c r="B9" s="946"/>
      <c r="C9" s="947"/>
      <c r="D9" s="8"/>
      <c r="E9" s="567"/>
      <c r="F9" s="944"/>
      <c r="G9" s="944"/>
      <c r="H9" s="944"/>
    </row>
    <row r="10" spans="1:8" ht="17.25">
      <c r="A10" s="944"/>
      <c r="B10" s="946"/>
      <c r="C10" s="947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567"/>
      <c r="E12" s="567"/>
      <c r="F12" s="951"/>
      <c r="G12" s="951"/>
      <c r="H12" s="951"/>
    </row>
    <row r="13" spans="1:8" ht="17.25">
      <c r="A13" s="944"/>
      <c r="B13" s="946"/>
      <c r="C13" s="948"/>
      <c r="D13" s="571"/>
      <c r="E13" s="568"/>
      <c r="F13" s="950"/>
      <c r="G13" s="950"/>
      <c r="H13" s="950"/>
    </row>
    <row r="14" spans="1:8" ht="17.25">
      <c r="A14" s="944"/>
      <c r="B14" s="946"/>
      <c r="C14" s="948"/>
      <c r="D14" s="571"/>
      <c r="E14" s="568"/>
      <c r="F14" s="950"/>
      <c r="G14" s="950"/>
      <c r="H14" s="950"/>
    </row>
    <row r="15" spans="1:8" ht="17.25">
      <c r="A15" s="944"/>
      <c r="B15" s="946"/>
      <c r="C15" s="948"/>
      <c r="D15" s="571"/>
      <c r="E15" s="568"/>
      <c r="F15" s="950"/>
      <c r="G15" s="950"/>
      <c r="H15" s="950"/>
    </row>
    <row r="16" spans="1:8" ht="17.25">
      <c r="A16" s="944"/>
      <c r="B16" s="946"/>
      <c r="C16" s="947"/>
      <c r="D16" s="51"/>
      <c r="E16" s="567"/>
      <c r="F16" s="952"/>
      <c r="G16" s="953"/>
      <c r="H16" s="954"/>
    </row>
    <row r="17" spans="1:8" ht="17.25">
      <c r="A17" s="945"/>
      <c r="B17" s="946"/>
      <c r="C17" s="947"/>
      <c r="D17" s="511"/>
      <c r="E17" s="568"/>
      <c r="F17" s="950"/>
      <c r="G17" s="950"/>
      <c r="H17" s="950"/>
    </row>
    <row r="18" spans="1:8" ht="17.25">
      <c r="A18" s="945" t="s">
        <v>9</v>
      </c>
      <c r="B18" s="946"/>
      <c r="C18" s="948"/>
      <c r="D18" s="511"/>
      <c r="E18" s="567"/>
      <c r="F18" s="952"/>
      <c r="G18" s="953"/>
      <c r="H18" s="954"/>
    </row>
    <row r="19" spans="1:8" ht="17.25">
      <c r="A19" s="945"/>
      <c r="B19" s="946"/>
      <c r="C19" s="948"/>
      <c r="D19" s="511"/>
      <c r="E19" s="568"/>
      <c r="F19" s="952"/>
      <c r="G19" s="953"/>
      <c r="H19" s="954"/>
    </row>
    <row r="20" spans="1:8" ht="17.25">
      <c r="A20" s="945"/>
      <c r="B20" s="946"/>
      <c r="C20" s="948"/>
      <c r="D20" s="14"/>
      <c r="E20" s="568"/>
      <c r="F20" s="950"/>
      <c r="G20" s="950"/>
      <c r="H20" s="950"/>
    </row>
    <row r="21" spans="1:8" ht="17.25" customHeight="1">
      <c r="A21" s="945"/>
      <c r="B21" s="946"/>
      <c r="C21" s="948"/>
      <c r="D21" s="570"/>
      <c r="E21" s="567"/>
      <c r="F21" s="944"/>
      <c r="G21" s="944"/>
      <c r="H21" s="944"/>
    </row>
    <row r="22" spans="1:8" ht="17.25">
      <c r="A22" s="945"/>
      <c r="B22" s="946"/>
      <c r="C22" s="948"/>
      <c r="D22" s="570"/>
      <c r="E22" s="567"/>
      <c r="F22" s="944"/>
      <c r="G22" s="944"/>
      <c r="H22" s="944"/>
    </row>
    <row r="23" spans="1:8" ht="17.25">
      <c r="A23" s="945"/>
      <c r="B23" s="946"/>
      <c r="C23" s="948"/>
      <c r="D23" s="569"/>
      <c r="E23" s="567"/>
      <c r="F23" s="944"/>
      <c r="G23" s="944"/>
      <c r="H23" s="944"/>
    </row>
    <row r="24" spans="1:8" ht="17.25">
      <c r="A24" s="945"/>
      <c r="B24" s="1112"/>
      <c r="C24" s="1113"/>
      <c r="D24" s="569"/>
      <c r="E24" s="567"/>
      <c r="F24" s="945"/>
      <c r="G24" s="965"/>
      <c r="H24" s="947"/>
    </row>
    <row r="25" spans="1:8" ht="17.25">
      <c r="A25" s="945"/>
      <c r="B25" s="949"/>
      <c r="C25" s="950"/>
      <c r="D25" s="569"/>
      <c r="E25" s="567"/>
      <c r="F25" s="945"/>
      <c r="G25" s="965"/>
      <c r="H25" s="947"/>
    </row>
    <row r="26" spans="1:8" ht="17.25">
      <c r="A26" s="945"/>
      <c r="B26" s="1112"/>
      <c r="C26" s="1113"/>
      <c r="D26" s="569"/>
      <c r="E26" s="567"/>
      <c r="F26" s="568"/>
      <c r="G26" s="572"/>
      <c r="H26" s="569"/>
    </row>
    <row r="27" spans="1:8" ht="17.25">
      <c r="A27" s="945"/>
      <c r="B27" s="1112"/>
      <c r="C27" s="1113"/>
      <c r="D27" s="569"/>
      <c r="E27" s="567"/>
      <c r="F27" s="568"/>
      <c r="G27" s="572"/>
      <c r="H27" s="569"/>
    </row>
    <row r="28" spans="1:8" ht="17.25">
      <c r="A28" s="945"/>
      <c r="B28" s="1112"/>
      <c r="C28" s="1113"/>
      <c r="D28" s="569"/>
      <c r="E28" s="567"/>
      <c r="F28" s="568"/>
      <c r="G28" s="572"/>
      <c r="H28" s="569"/>
    </row>
    <row r="29" spans="1:8" ht="17.25">
      <c r="A29" s="945"/>
      <c r="B29" s="949"/>
      <c r="C29" s="950"/>
      <c r="D29" s="569"/>
      <c r="E29" s="567"/>
      <c r="F29" s="944"/>
      <c r="G29" s="944"/>
      <c r="H29" s="944"/>
    </row>
    <row r="30" spans="1:8" ht="17.25" customHeight="1">
      <c r="A30" s="956" t="s">
        <v>1953</v>
      </c>
      <c r="B30" s="957"/>
      <c r="C30" s="957"/>
      <c r="D30" s="958"/>
      <c r="E30" s="962" t="s">
        <v>1954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567" t="s">
        <v>10</v>
      </c>
      <c r="B32" s="945" t="s">
        <v>1959</v>
      </c>
      <c r="C32" s="965"/>
      <c r="D32" s="947"/>
      <c r="E32" s="567" t="s">
        <v>11</v>
      </c>
      <c r="F32" s="944" t="s">
        <v>1955</v>
      </c>
      <c r="G32" s="944"/>
      <c r="H32" s="944"/>
    </row>
    <row r="33" spans="1:8" ht="17.25" customHeight="1">
      <c r="A33" s="567" t="s">
        <v>12</v>
      </c>
      <c r="B33" s="945" t="s">
        <v>1960</v>
      </c>
      <c r="C33" s="965"/>
      <c r="D33" s="947"/>
      <c r="E33" s="567" t="s">
        <v>14</v>
      </c>
      <c r="F33" s="944" t="s">
        <v>1956</v>
      </c>
      <c r="G33" s="944"/>
      <c r="H33" s="944"/>
    </row>
    <row r="34" spans="1:8" ht="17.25" customHeight="1">
      <c r="A34" s="567" t="s">
        <v>15</v>
      </c>
      <c r="B34" s="945" t="s">
        <v>628</v>
      </c>
      <c r="C34" s="965"/>
      <c r="D34" s="947"/>
      <c r="E34" s="567" t="s">
        <v>16</v>
      </c>
      <c r="F34" s="944" t="s">
        <v>1957</v>
      </c>
      <c r="G34" s="944"/>
      <c r="H34" s="944"/>
    </row>
    <row r="35" spans="1:8" ht="17.25" customHeight="1">
      <c r="A35" s="567" t="s">
        <v>17</v>
      </c>
      <c r="B35" s="945" t="s">
        <v>1961</v>
      </c>
      <c r="C35" s="965"/>
      <c r="D35" s="947"/>
      <c r="E35" s="567" t="s">
        <v>18</v>
      </c>
      <c r="F35" s="944"/>
      <c r="G35" s="944"/>
      <c r="H35" s="944"/>
    </row>
    <row r="36" spans="1:8" ht="17.25" customHeight="1">
      <c r="A36" s="567" t="s">
        <v>19</v>
      </c>
      <c r="B36" s="945" t="s">
        <v>1958</v>
      </c>
      <c r="C36" s="965"/>
      <c r="D36" s="947"/>
      <c r="E36" s="567" t="s">
        <v>20</v>
      </c>
      <c r="F36" s="944" t="s">
        <v>1955</v>
      </c>
      <c r="G36" s="944"/>
      <c r="H36" s="944"/>
    </row>
    <row r="37" spans="1:8" ht="17.25" customHeight="1">
      <c r="A37" s="567"/>
      <c r="B37" s="945"/>
      <c r="C37" s="965"/>
      <c r="D37" s="947"/>
      <c r="E37" s="567" t="s">
        <v>21</v>
      </c>
      <c r="F37" s="944" t="s">
        <v>1929</v>
      </c>
      <c r="G37" s="944"/>
      <c r="H37" s="944"/>
    </row>
    <row r="38" spans="1:8" ht="17.25" customHeight="1">
      <c r="A38" s="567"/>
      <c r="B38" s="945"/>
      <c r="C38" s="965"/>
      <c r="D38" s="947"/>
      <c r="E38" s="567" t="s">
        <v>22</v>
      </c>
      <c r="F38" s="944" t="s">
        <v>784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1962</v>
      </c>
      <c r="B41" s="1158"/>
      <c r="C41" s="1158"/>
      <c r="D41" s="1127"/>
      <c r="E41" s="1178" t="s">
        <v>1976</v>
      </c>
      <c r="F41" s="1179"/>
      <c r="G41" s="1179"/>
      <c r="H41" s="1180"/>
    </row>
    <row r="42" spans="1:8" ht="19.5" customHeight="1">
      <c r="A42" s="1134" t="s">
        <v>1963</v>
      </c>
      <c r="B42" s="1134"/>
      <c r="C42" s="1134"/>
      <c r="D42" s="1067"/>
      <c r="E42" s="1176" t="s">
        <v>1977</v>
      </c>
      <c r="F42" s="1166"/>
      <c r="G42" s="1166"/>
      <c r="H42" s="1167"/>
    </row>
    <row r="43" spans="1:8" ht="16.5" customHeight="1">
      <c r="A43" s="1134"/>
      <c r="B43" s="1134"/>
      <c r="C43" s="1134"/>
      <c r="D43" s="1067"/>
      <c r="E43" s="1168" t="s">
        <v>1978</v>
      </c>
      <c r="F43" s="1110"/>
      <c r="G43" s="1110"/>
      <c r="H43" s="1169"/>
    </row>
    <row r="44" spans="1:8" ht="17.25" customHeight="1">
      <c r="A44" s="1158" t="s">
        <v>1964</v>
      </c>
      <c r="B44" s="1158"/>
      <c r="C44" s="1158"/>
      <c r="D44" s="1127"/>
      <c r="E44" s="1168" t="s">
        <v>1979</v>
      </c>
      <c r="F44" s="1172"/>
      <c r="G44" s="1172"/>
      <c r="H44" s="1169"/>
    </row>
    <row r="45" spans="1:8" ht="16.5" customHeight="1">
      <c r="A45" s="1134" t="s">
        <v>1965</v>
      </c>
      <c r="B45" s="1134"/>
      <c r="C45" s="1134"/>
      <c r="D45" s="1067"/>
      <c r="E45" s="1171" t="s">
        <v>1980</v>
      </c>
      <c r="F45" s="1163"/>
      <c r="G45" s="1163"/>
      <c r="H45" s="1047"/>
    </row>
    <row r="46" spans="1:8" ht="17.25" customHeight="1">
      <c r="A46" s="1134" t="s">
        <v>1966</v>
      </c>
      <c r="B46" s="1134"/>
      <c r="C46" s="1134"/>
      <c r="D46" s="1067"/>
      <c r="E46" s="1176"/>
      <c r="F46" s="1177"/>
      <c r="G46" s="1177"/>
      <c r="H46" s="1167"/>
    </row>
    <row r="47" spans="1:8" ht="17.25" customHeight="1">
      <c r="A47" s="1184" t="s">
        <v>1967</v>
      </c>
      <c r="B47" s="1184"/>
      <c r="C47" s="1184"/>
      <c r="D47" s="1125"/>
      <c r="E47" s="1176"/>
      <c r="F47" s="1166"/>
      <c r="G47" s="1166"/>
      <c r="H47" s="1167"/>
    </row>
    <row r="48" spans="1:8" ht="17.25" customHeight="1">
      <c r="A48" s="1184" t="s">
        <v>1968</v>
      </c>
      <c r="B48" s="1184"/>
      <c r="C48" s="1184"/>
      <c r="D48" s="1125"/>
      <c r="E48" s="1176"/>
      <c r="F48" s="1166"/>
      <c r="G48" s="1166"/>
      <c r="H48" s="1167"/>
    </row>
    <row r="49" spans="1:8" ht="17.25" customHeight="1">
      <c r="A49" s="1184" t="s">
        <v>1969</v>
      </c>
      <c r="B49" s="1184"/>
      <c r="C49" s="1184"/>
      <c r="D49" s="1125"/>
      <c r="E49" s="1176"/>
      <c r="F49" s="1166"/>
      <c r="G49" s="1166"/>
      <c r="H49" s="1167"/>
    </row>
    <row r="50" spans="1:8" ht="17.25" customHeight="1">
      <c r="A50" s="1184" t="s">
        <v>1970</v>
      </c>
      <c r="B50" s="1184"/>
      <c r="C50" s="1184"/>
      <c r="D50" s="1125"/>
      <c r="E50" s="1176"/>
      <c r="F50" s="1166"/>
      <c r="G50" s="1166"/>
      <c r="H50" s="1167"/>
    </row>
    <row r="51" spans="1:8" ht="17.25" customHeight="1">
      <c r="A51" s="1184" t="s">
        <v>1971</v>
      </c>
      <c r="B51" s="1184"/>
      <c r="C51" s="1184"/>
      <c r="D51" s="1125"/>
      <c r="E51" s="1176"/>
      <c r="F51" s="1166"/>
      <c r="G51" s="1166"/>
      <c r="H51" s="1167"/>
    </row>
    <row r="52" spans="1:8" ht="17.25" customHeight="1">
      <c r="A52" s="1134" t="s">
        <v>1972</v>
      </c>
      <c r="B52" s="1134"/>
      <c r="C52" s="1134"/>
      <c r="D52" s="1067"/>
      <c r="E52" s="1176"/>
      <c r="F52" s="1177"/>
      <c r="G52" s="1177"/>
      <c r="H52" s="1167"/>
    </row>
    <row r="53" spans="1:8" ht="17.25" customHeight="1">
      <c r="A53" s="1134"/>
      <c r="B53" s="1134"/>
      <c r="C53" s="1134"/>
      <c r="D53" s="1067"/>
      <c r="E53" s="1089"/>
      <c r="F53" s="1065"/>
      <c r="G53" s="1065"/>
      <c r="H53" s="1140"/>
    </row>
    <row r="54" spans="1:8" ht="17.25" customHeight="1">
      <c r="A54" s="1158" t="s">
        <v>1973</v>
      </c>
      <c r="B54" s="1158"/>
      <c r="C54" s="1158"/>
      <c r="D54" s="1127"/>
      <c r="E54" s="1089"/>
      <c r="F54" s="1065"/>
      <c r="G54" s="1065"/>
      <c r="H54" s="1140"/>
    </row>
    <row r="55" spans="1:8">
      <c r="A55" s="975" t="s">
        <v>1974</v>
      </c>
      <c r="B55" s="1011"/>
      <c r="C55" s="1011"/>
      <c r="D55" s="1012"/>
      <c r="E55" s="1089"/>
      <c r="F55" s="1065"/>
      <c r="G55" s="1065"/>
      <c r="H55" s="1140"/>
    </row>
    <row r="56" spans="1:8">
      <c r="A56" s="1181" t="s">
        <v>1975</v>
      </c>
      <c r="B56" s="1182"/>
      <c r="C56" s="1182"/>
      <c r="D56" s="1183"/>
      <c r="E56" s="575"/>
      <c r="F56" s="575"/>
      <c r="G56" s="575"/>
      <c r="H56" s="574"/>
    </row>
    <row r="57" spans="1:8" ht="17.25" customHeight="1">
      <c r="A57" s="1134"/>
      <c r="B57" s="1134"/>
      <c r="C57" s="1134"/>
      <c r="D57" s="1067"/>
      <c r="E57" s="1089"/>
      <c r="F57" s="1065"/>
      <c r="G57" s="1065"/>
      <c r="H57" s="1140"/>
    </row>
    <row r="58" spans="1:8">
      <c r="A58" s="975"/>
      <c r="B58" s="1011"/>
      <c r="C58" s="1011"/>
      <c r="D58" s="1012"/>
      <c r="E58" s="1089"/>
      <c r="F58" s="1065"/>
      <c r="G58" s="1065"/>
      <c r="H58" s="1140"/>
    </row>
    <row r="59" spans="1:8">
      <c r="A59" s="1048"/>
      <c r="B59" s="1049"/>
      <c r="C59" s="1049"/>
      <c r="D59" s="1050"/>
      <c r="E59" s="533"/>
      <c r="F59" s="533"/>
      <c r="G59" s="533"/>
      <c r="H59" s="534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0</v>
      </c>
      <c r="H60" s="379"/>
    </row>
    <row r="61" spans="1:8" s="59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/>
      <c r="C62" s="63"/>
      <c r="D62" s="60"/>
      <c r="E62" s="1008"/>
      <c r="F62" s="64"/>
      <c r="G62" s="63"/>
      <c r="H62" s="245"/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4"/>
      <c r="G64" s="63"/>
      <c r="H64" s="245"/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0</v>
      </c>
      <c r="D67" s="62"/>
      <c r="E67" s="1009"/>
      <c r="F67" s="65" t="s">
        <v>260</v>
      </c>
      <c r="G67" s="67">
        <f>SUM(G62:G66)</f>
        <v>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57"/>
  <dimension ref="A1:H67"/>
  <sheetViews>
    <sheetView topLeftCell="A31" zoomScaleNormal="100" workbookViewId="0">
      <selection activeCell="E55" sqref="E55:H56"/>
    </sheetView>
  </sheetViews>
  <sheetFormatPr defaultRowHeight="16.5"/>
  <cols>
    <col min="1" max="1" width="9" style="583"/>
    <col min="2" max="2" width="10.25" style="583" customWidth="1"/>
    <col min="3" max="3" width="11.375" style="583" customWidth="1"/>
    <col min="4" max="4" width="21.5" style="583" customWidth="1"/>
    <col min="5" max="5" width="10.25" style="583" customWidth="1"/>
    <col min="6" max="6" width="9.875" style="583" bestFit="1" customWidth="1"/>
    <col min="7" max="7" width="18.125" style="583" customWidth="1"/>
    <col min="8" max="8" width="48.5" style="583" customWidth="1"/>
    <col min="9" max="10" width="9" style="583"/>
    <col min="11" max="11" width="9.5" style="583" bestFit="1" customWidth="1"/>
    <col min="12" max="16384" width="9" style="583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576"/>
      <c r="B3" s="576"/>
      <c r="C3" s="576"/>
      <c r="D3" s="576"/>
      <c r="E3" s="576"/>
      <c r="F3" s="576"/>
      <c r="G3" s="942" t="s">
        <v>1981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577" t="s">
        <v>858</v>
      </c>
      <c r="E8" s="577" t="s">
        <v>859</v>
      </c>
      <c r="F8" s="944"/>
      <c r="G8" s="944"/>
      <c r="H8" s="944"/>
    </row>
    <row r="9" spans="1:8" ht="17.25" customHeight="1">
      <c r="A9" s="944"/>
      <c r="B9" s="946"/>
      <c r="C9" s="947"/>
      <c r="D9" s="8"/>
      <c r="E9" s="577"/>
      <c r="F9" s="944"/>
      <c r="G9" s="944"/>
      <c r="H9" s="944"/>
    </row>
    <row r="10" spans="1:8" ht="17.25">
      <c r="A10" s="944"/>
      <c r="B10" s="946"/>
      <c r="C10" s="947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577"/>
      <c r="E12" s="577"/>
      <c r="F12" s="951"/>
      <c r="G12" s="951"/>
      <c r="H12" s="951"/>
    </row>
    <row r="13" spans="1:8" ht="17.25">
      <c r="A13" s="944"/>
      <c r="B13" s="946"/>
      <c r="C13" s="948"/>
      <c r="D13" s="581"/>
      <c r="E13" s="578"/>
      <c r="F13" s="950"/>
      <c r="G13" s="950"/>
      <c r="H13" s="950"/>
    </row>
    <row r="14" spans="1:8" ht="17.25">
      <c r="A14" s="944"/>
      <c r="B14" s="946"/>
      <c r="C14" s="948"/>
      <c r="D14" s="581"/>
      <c r="E14" s="578"/>
      <c r="F14" s="950"/>
      <c r="G14" s="950"/>
      <c r="H14" s="950"/>
    </row>
    <row r="15" spans="1:8" ht="17.25">
      <c r="A15" s="944"/>
      <c r="B15" s="946"/>
      <c r="C15" s="948"/>
      <c r="D15" s="581"/>
      <c r="E15" s="578"/>
      <c r="F15" s="950"/>
      <c r="G15" s="950"/>
      <c r="H15" s="950"/>
    </row>
    <row r="16" spans="1:8" ht="17.25">
      <c r="A16" s="944"/>
      <c r="B16" s="946"/>
      <c r="C16" s="947"/>
      <c r="D16" s="51"/>
      <c r="E16" s="577"/>
      <c r="F16" s="952"/>
      <c r="G16" s="953"/>
      <c r="H16" s="954"/>
    </row>
    <row r="17" spans="1:8" ht="17.25">
      <c r="A17" s="945"/>
      <c r="B17" s="946"/>
      <c r="C17" s="947"/>
      <c r="D17" s="511"/>
      <c r="E17" s="578"/>
      <c r="F17" s="950"/>
      <c r="G17" s="950"/>
      <c r="H17" s="950"/>
    </row>
    <row r="18" spans="1:8" ht="17.25">
      <c r="A18" s="945" t="s">
        <v>9</v>
      </c>
      <c r="B18" s="946"/>
      <c r="C18" s="948"/>
      <c r="D18" s="511"/>
      <c r="E18" s="577"/>
      <c r="F18" s="952"/>
      <c r="G18" s="953"/>
      <c r="H18" s="954"/>
    </row>
    <row r="19" spans="1:8" ht="17.25">
      <c r="A19" s="945"/>
      <c r="B19" s="946"/>
      <c r="C19" s="948"/>
      <c r="D19" s="511"/>
      <c r="E19" s="578"/>
      <c r="F19" s="952"/>
      <c r="G19" s="953"/>
      <c r="H19" s="954"/>
    </row>
    <row r="20" spans="1:8" ht="17.25">
      <c r="A20" s="945"/>
      <c r="B20" s="946"/>
      <c r="C20" s="948"/>
      <c r="D20" s="14"/>
      <c r="E20" s="578"/>
      <c r="F20" s="950"/>
      <c r="G20" s="950"/>
      <c r="H20" s="950"/>
    </row>
    <row r="21" spans="1:8" ht="17.25" customHeight="1">
      <c r="A21" s="945"/>
      <c r="B21" s="946"/>
      <c r="C21" s="948"/>
      <c r="D21" s="580"/>
      <c r="E21" s="577"/>
      <c r="F21" s="944"/>
      <c r="G21" s="944"/>
      <c r="H21" s="944"/>
    </row>
    <row r="22" spans="1:8" ht="17.25">
      <c r="A22" s="945"/>
      <c r="B22" s="946"/>
      <c r="C22" s="948"/>
      <c r="D22" s="580"/>
      <c r="E22" s="577"/>
      <c r="F22" s="944"/>
      <c r="G22" s="944"/>
      <c r="H22" s="944"/>
    </row>
    <row r="23" spans="1:8" ht="17.25">
      <c r="A23" s="945"/>
      <c r="B23" s="946"/>
      <c r="C23" s="948"/>
      <c r="D23" s="579"/>
      <c r="E23" s="577"/>
      <c r="F23" s="944"/>
      <c r="G23" s="944"/>
      <c r="H23" s="944"/>
    </row>
    <row r="24" spans="1:8" ht="17.25">
      <c r="A24" s="945"/>
      <c r="B24" s="1112"/>
      <c r="C24" s="1113"/>
      <c r="D24" s="579"/>
      <c r="E24" s="577"/>
      <c r="F24" s="945"/>
      <c r="G24" s="965"/>
      <c r="H24" s="947"/>
    </row>
    <row r="25" spans="1:8" ht="17.25">
      <c r="A25" s="945"/>
      <c r="B25" s="949"/>
      <c r="C25" s="950"/>
      <c r="D25" s="579"/>
      <c r="E25" s="577"/>
      <c r="F25" s="945"/>
      <c r="G25" s="965"/>
      <c r="H25" s="947"/>
    </row>
    <row r="26" spans="1:8" ht="17.25">
      <c r="A26" s="945"/>
      <c r="B26" s="1112"/>
      <c r="C26" s="1113"/>
      <c r="D26" s="579"/>
      <c r="E26" s="577"/>
      <c r="F26" s="578"/>
      <c r="G26" s="582"/>
      <c r="H26" s="579"/>
    </row>
    <row r="27" spans="1:8" ht="17.25">
      <c r="A27" s="945"/>
      <c r="B27" s="1112"/>
      <c r="C27" s="1113"/>
      <c r="D27" s="579"/>
      <c r="E27" s="577"/>
      <c r="F27" s="578"/>
      <c r="G27" s="582"/>
      <c r="H27" s="579"/>
    </row>
    <row r="28" spans="1:8" ht="17.25">
      <c r="A28" s="945"/>
      <c r="B28" s="1112"/>
      <c r="C28" s="1113"/>
      <c r="D28" s="579"/>
      <c r="E28" s="577"/>
      <c r="F28" s="578"/>
      <c r="G28" s="582"/>
      <c r="H28" s="579"/>
    </row>
    <row r="29" spans="1:8" ht="17.25">
      <c r="A29" s="945"/>
      <c r="B29" s="949"/>
      <c r="C29" s="950"/>
      <c r="D29" s="579"/>
      <c r="E29" s="577"/>
      <c r="F29" s="944"/>
      <c r="G29" s="944"/>
      <c r="H29" s="944"/>
    </row>
    <row r="30" spans="1:8" ht="17.25" customHeight="1">
      <c r="A30" s="956" t="s">
        <v>1982</v>
      </c>
      <c r="B30" s="957"/>
      <c r="C30" s="957"/>
      <c r="D30" s="958"/>
      <c r="E30" s="962" t="s">
        <v>512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577" t="s">
        <v>10</v>
      </c>
      <c r="B32" s="945" t="s">
        <v>1959</v>
      </c>
      <c r="C32" s="965"/>
      <c r="D32" s="947"/>
      <c r="E32" s="577" t="s">
        <v>11</v>
      </c>
      <c r="F32" s="944" t="s">
        <v>743</v>
      </c>
      <c r="G32" s="944"/>
      <c r="H32" s="944"/>
    </row>
    <row r="33" spans="1:8" ht="17.25" customHeight="1">
      <c r="A33" s="577" t="s">
        <v>12</v>
      </c>
      <c r="B33" s="945" t="s">
        <v>1892</v>
      </c>
      <c r="C33" s="965"/>
      <c r="D33" s="947"/>
      <c r="E33" s="577" t="s">
        <v>14</v>
      </c>
      <c r="F33" s="944" t="s">
        <v>1956</v>
      </c>
      <c r="G33" s="944"/>
      <c r="H33" s="944"/>
    </row>
    <row r="34" spans="1:8" ht="17.25" customHeight="1">
      <c r="A34" s="577" t="s">
        <v>15</v>
      </c>
      <c r="B34" s="945" t="s">
        <v>628</v>
      </c>
      <c r="C34" s="965"/>
      <c r="D34" s="947"/>
      <c r="E34" s="577" t="s">
        <v>16</v>
      </c>
      <c r="F34" s="944" t="s">
        <v>1957</v>
      </c>
      <c r="G34" s="944"/>
      <c r="H34" s="944"/>
    </row>
    <row r="35" spans="1:8" ht="17.25" customHeight="1">
      <c r="A35" s="577" t="s">
        <v>17</v>
      </c>
      <c r="B35" s="945" t="s">
        <v>27</v>
      </c>
      <c r="C35" s="965"/>
      <c r="D35" s="947"/>
      <c r="E35" s="577" t="s">
        <v>18</v>
      </c>
      <c r="F35" s="944"/>
      <c r="G35" s="944"/>
      <c r="H35" s="944"/>
    </row>
    <row r="36" spans="1:8" ht="17.25" customHeight="1">
      <c r="A36" s="577" t="s">
        <v>19</v>
      </c>
      <c r="B36" s="945" t="s">
        <v>51</v>
      </c>
      <c r="C36" s="965"/>
      <c r="D36" s="947"/>
      <c r="E36" s="577" t="s">
        <v>20</v>
      </c>
      <c r="F36" s="944" t="s">
        <v>743</v>
      </c>
      <c r="G36" s="944"/>
      <c r="H36" s="944"/>
    </row>
    <row r="37" spans="1:8" ht="17.25" customHeight="1">
      <c r="A37" s="577"/>
      <c r="B37" s="945"/>
      <c r="C37" s="965"/>
      <c r="D37" s="947"/>
      <c r="E37" s="577" t="s">
        <v>21</v>
      </c>
      <c r="F37" s="944" t="s">
        <v>1929</v>
      </c>
      <c r="G37" s="944"/>
      <c r="H37" s="944"/>
    </row>
    <row r="38" spans="1:8" ht="17.25" customHeight="1">
      <c r="A38" s="577"/>
      <c r="B38" s="945"/>
      <c r="C38" s="965"/>
      <c r="D38" s="947"/>
      <c r="E38" s="577" t="s">
        <v>22</v>
      </c>
      <c r="F38" s="944" t="s">
        <v>784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1962</v>
      </c>
      <c r="B41" s="1158"/>
      <c r="C41" s="1158"/>
      <c r="D41" s="1127"/>
      <c r="E41" s="1178" t="s">
        <v>1976</v>
      </c>
      <c r="F41" s="1179"/>
      <c r="G41" s="1179"/>
      <c r="H41" s="1180"/>
    </row>
    <row r="42" spans="1:8" ht="19.5" customHeight="1">
      <c r="A42" s="1134" t="s">
        <v>1963</v>
      </c>
      <c r="B42" s="1134"/>
      <c r="C42" s="1134"/>
      <c r="D42" s="1067"/>
      <c r="E42" s="1176" t="s">
        <v>756</v>
      </c>
      <c r="F42" s="1166"/>
      <c r="G42" s="1166"/>
      <c r="H42" s="1167"/>
    </row>
    <row r="43" spans="1:8" ht="16.5" customHeight="1">
      <c r="A43" s="1134"/>
      <c r="B43" s="1134"/>
      <c r="C43" s="1134"/>
      <c r="D43" s="1067"/>
      <c r="E43" s="1168" t="s">
        <v>1978</v>
      </c>
      <c r="F43" s="1110"/>
      <c r="G43" s="1110"/>
      <c r="H43" s="1169"/>
    </row>
    <row r="44" spans="1:8" ht="17.25" customHeight="1">
      <c r="A44" s="1158" t="s">
        <v>1964</v>
      </c>
      <c r="B44" s="1158"/>
      <c r="C44" s="1158"/>
      <c r="D44" s="1127"/>
      <c r="E44" s="1168" t="s">
        <v>1979</v>
      </c>
      <c r="F44" s="1172"/>
      <c r="G44" s="1172"/>
      <c r="H44" s="1169"/>
    </row>
    <row r="45" spans="1:8" ht="16.5" customHeight="1">
      <c r="A45" s="1134" t="s">
        <v>1965</v>
      </c>
      <c r="B45" s="1134"/>
      <c r="C45" s="1134"/>
      <c r="D45" s="1067"/>
      <c r="E45" s="1171" t="s">
        <v>1980</v>
      </c>
      <c r="F45" s="1163"/>
      <c r="G45" s="1163"/>
      <c r="H45" s="1047"/>
    </row>
    <row r="46" spans="1:8" ht="17.25" customHeight="1">
      <c r="A46" s="1134" t="s">
        <v>1966</v>
      </c>
      <c r="B46" s="1134"/>
      <c r="C46" s="1134"/>
      <c r="D46" s="1067"/>
      <c r="E46" s="1176"/>
      <c r="F46" s="1177"/>
      <c r="G46" s="1177"/>
      <c r="H46" s="1167"/>
    </row>
    <row r="47" spans="1:8" ht="17.25" customHeight="1">
      <c r="A47" s="1184" t="s">
        <v>1967</v>
      </c>
      <c r="B47" s="1184"/>
      <c r="C47" s="1184"/>
      <c r="D47" s="1125"/>
      <c r="E47" s="1176"/>
      <c r="F47" s="1166"/>
      <c r="G47" s="1166"/>
      <c r="H47" s="1167"/>
    </row>
    <row r="48" spans="1:8" ht="17.25" customHeight="1">
      <c r="A48" s="1184" t="s">
        <v>1968</v>
      </c>
      <c r="B48" s="1184"/>
      <c r="C48" s="1184"/>
      <c r="D48" s="1125"/>
      <c r="E48" s="1176"/>
      <c r="F48" s="1166"/>
      <c r="G48" s="1166"/>
      <c r="H48" s="1167"/>
    </row>
    <row r="49" spans="1:8" ht="17.25" customHeight="1">
      <c r="A49" s="1184" t="s">
        <v>1969</v>
      </c>
      <c r="B49" s="1184"/>
      <c r="C49" s="1184"/>
      <c r="D49" s="1125"/>
      <c r="E49" s="1176"/>
      <c r="F49" s="1166"/>
      <c r="G49" s="1166"/>
      <c r="H49" s="1167"/>
    </row>
    <row r="50" spans="1:8" ht="17.25" customHeight="1">
      <c r="A50" s="1184" t="s">
        <v>1970</v>
      </c>
      <c r="B50" s="1184"/>
      <c r="C50" s="1184"/>
      <c r="D50" s="1125"/>
      <c r="E50" s="1176"/>
      <c r="F50" s="1166"/>
      <c r="G50" s="1166"/>
      <c r="H50" s="1167"/>
    </row>
    <row r="51" spans="1:8" ht="17.25" customHeight="1">
      <c r="A51" s="1184" t="s">
        <v>1971</v>
      </c>
      <c r="B51" s="1184"/>
      <c r="C51" s="1184"/>
      <c r="D51" s="1125"/>
      <c r="E51" s="1176"/>
      <c r="F51" s="1166"/>
      <c r="G51" s="1166"/>
      <c r="H51" s="1167"/>
    </row>
    <row r="52" spans="1:8" ht="17.25" customHeight="1">
      <c r="A52" s="1134" t="s">
        <v>1972</v>
      </c>
      <c r="B52" s="1134"/>
      <c r="C52" s="1134"/>
      <c r="D52" s="1067"/>
      <c r="E52" s="1176"/>
      <c r="F52" s="1177"/>
      <c r="G52" s="1177"/>
      <c r="H52" s="1167"/>
    </row>
    <row r="53" spans="1:8" ht="17.25" customHeight="1">
      <c r="A53" s="1134"/>
      <c r="B53" s="1134"/>
      <c r="C53" s="1134"/>
      <c r="D53" s="1067"/>
      <c r="E53" s="1089"/>
      <c r="F53" s="1065"/>
      <c r="G53" s="1065"/>
      <c r="H53" s="1140"/>
    </row>
    <row r="54" spans="1:8" ht="17.25" customHeight="1">
      <c r="A54" s="1158" t="s">
        <v>1973</v>
      </c>
      <c r="B54" s="1158"/>
      <c r="C54" s="1158"/>
      <c r="D54" s="1127"/>
      <c r="E54" s="1089"/>
      <c r="F54" s="1065"/>
      <c r="G54" s="1065"/>
      <c r="H54" s="1140"/>
    </row>
    <row r="55" spans="1:8">
      <c r="A55" s="975" t="s">
        <v>1974</v>
      </c>
      <c r="B55" s="1011"/>
      <c r="C55" s="1011"/>
      <c r="D55" s="1012"/>
      <c r="E55" s="1089"/>
      <c r="F55" s="1065"/>
      <c r="G55" s="1065"/>
      <c r="H55" s="1140"/>
    </row>
    <row r="56" spans="1:8">
      <c r="A56" s="1181" t="s">
        <v>1975</v>
      </c>
      <c r="B56" s="1182"/>
      <c r="C56" s="1182"/>
      <c r="D56" s="1183"/>
      <c r="E56" s="585"/>
      <c r="F56" s="585"/>
      <c r="G56" s="585"/>
      <c r="H56" s="584"/>
    </row>
    <row r="57" spans="1:8" ht="17.25" customHeight="1">
      <c r="A57" s="1134"/>
      <c r="B57" s="1134"/>
      <c r="C57" s="1134"/>
      <c r="D57" s="1067"/>
      <c r="E57" s="1089"/>
      <c r="F57" s="1065"/>
      <c r="G57" s="1065"/>
      <c r="H57" s="1140"/>
    </row>
    <row r="58" spans="1:8">
      <c r="A58" s="975"/>
      <c r="B58" s="1011"/>
      <c r="C58" s="1011"/>
      <c r="D58" s="1012"/>
      <c r="E58" s="1089"/>
      <c r="F58" s="1065"/>
      <c r="G58" s="1065"/>
      <c r="H58" s="1140"/>
    </row>
    <row r="59" spans="1:8">
      <c r="A59" s="1048"/>
      <c r="B59" s="1049"/>
      <c r="C59" s="1049"/>
      <c r="D59" s="1050"/>
      <c r="E59" s="533"/>
      <c r="F59" s="533"/>
      <c r="G59" s="533"/>
      <c r="H59" s="534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0</v>
      </c>
      <c r="H60" s="379"/>
    </row>
    <row r="61" spans="1:8" s="59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/>
      <c r="C62" s="63"/>
      <c r="D62" s="60"/>
      <c r="E62" s="1008"/>
      <c r="F62" s="64"/>
      <c r="G62" s="63"/>
      <c r="H62" s="245"/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4"/>
      <c r="G64" s="63"/>
      <c r="H64" s="245"/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0</v>
      </c>
      <c r="D67" s="62"/>
      <c r="E67" s="1009"/>
      <c r="F67" s="65" t="s">
        <v>260</v>
      </c>
      <c r="G67" s="67">
        <f>SUM(G62:G66)</f>
        <v>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Sheet58"/>
  <dimension ref="A1:H67"/>
  <sheetViews>
    <sheetView topLeftCell="A37" zoomScaleNormal="100" workbookViewId="0">
      <selection activeCell="G3" sqref="G3:H3"/>
    </sheetView>
  </sheetViews>
  <sheetFormatPr defaultRowHeight="16.5"/>
  <cols>
    <col min="1" max="1" width="9" style="583"/>
    <col min="2" max="2" width="10.25" style="583" customWidth="1"/>
    <col min="3" max="3" width="11.375" style="583" customWidth="1"/>
    <col min="4" max="4" width="21.5" style="583" customWidth="1"/>
    <col min="5" max="5" width="10.25" style="583" customWidth="1"/>
    <col min="6" max="6" width="9.875" style="583" bestFit="1" customWidth="1"/>
    <col min="7" max="7" width="18.125" style="583" customWidth="1"/>
    <col min="8" max="8" width="48.5" style="583" customWidth="1"/>
    <col min="9" max="10" width="9" style="583"/>
    <col min="11" max="11" width="9.5" style="583" bestFit="1" customWidth="1"/>
    <col min="12" max="16384" width="9" style="583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576"/>
      <c r="B3" s="576"/>
      <c r="C3" s="576"/>
      <c r="D3" s="576"/>
      <c r="E3" s="576"/>
      <c r="F3" s="576"/>
      <c r="G3" s="942" t="s">
        <v>1983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577" t="s">
        <v>858</v>
      </c>
      <c r="E8" s="577" t="s">
        <v>859</v>
      </c>
      <c r="F8" s="944"/>
      <c r="G8" s="944"/>
      <c r="H8" s="944"/>
    </row>
    <row r="9" spans="1:8" ht="17.25" customHeight="1">
      <c r="A9" s="944"/>
      <c r="B9" s="946">
        <v>0.5</v>
      </c>
      <c r="C9" s="947"/>
      <c r="D9" s="8" t="s">
        <v>2007</v>
      </c>
      <c r="E9" s="577">
        <v>7</v>
      </c>
      <c r="F9" s="944" t="s">
        <v>2020</v>
      </c>
      <c r="G9" s="944"/>
      <c r="H9" s="944"/>
    </row>
    <row r="10" spans="1:8" ht="17.25">
      <c r="A10" s="944"/>
      <c r="B10" s="946">
        <v>0.54166666666666663</v>
      </c>
      <c r="C10" s="947"/>
      <c r="D10" s="8" t="s">
        <v>2008</v>
      </c>
      <c r="E10" s="9">
        <v>3</v>
      </c>
      <c r="F10" s="944" t="s">
        <v>2021</v>
      </c>
      <c r="G10" s="944"/>
      <c r="H10" s="944"/>
    </row>
    <row r="11" spans="1:8" ht="17.25">
      <c r="A11" s="944"/>
      <c r="B11" s="946">
        <v>0.52083333333333337</v>
      </c>
      <c r="C11" s="948"/>
      <c r="D11" s="131" t="s">
        <v>2009</v>
      </c>
      <c r="E11" s="9">
        <v>4</v>
      </c>
      <c r="F11" s="944"/>
      <c r="G11" s="944"/>
      <c r="H11" s="944"/>
    </row>
    <row r="12" spans="1:8" ht="17.25">
      <c r="A12" s="944"/>
      <c r="B12" s="946"/>
      <c r="C12" s="948"/>
      <c r="D12" s="577"/>
      <c r="E12" s="577"/>
      <c r="F12" s="951"/>
      <c r="G12" s="951"/>
      <c r="H12" s="951"/>
    </row>
    <row r="13" spans="1:8" ht="17.25">
      <c r="A13" s="944"/>
      <c r="B13" s="946"/>
      <c r="C13" s="948"/>
      <c r="D13" s="581"/>
      <c r="E13" s="578"/>
      <c r="F13" s="950"/>
      <c r="G13" s="950"/>
      <c r="H13" s="950"/>
    </row>
    <row r="14" spans="1:8" ht="17.25">
      <c r="A14" s="944"/>
      <c r="B14" s="946"/>
      <c r="C14" s="948"/>
      <c r="D14" s="581"/>
      <c r="E14" s="578"/>
      <c r="F14" s="950"/>
      <c r="G14" s="950"/>
      <c r="H14" s="950"/>
    </row>
    <row r="15" spans="1:8" ht="17.25">
      <c r="A15" s="944"/>
      <c r="B15" s="946"/>
      <c r="C15" s="948"/>
      <c r="D15" s="581"/>
      <c r="E15" s="578"/>
      <c r="F15" s="950"/>
      <c r="G15" s="950"/>
      <c r="H15" s="950"/>
    </row>
    <row r="16" spans="1:8" ht="17.25">
      <c r="A16" s="944"/>
      <c r="B16" s="946"/>
      <c r="C16" s="947"/>
      <c r="D16" s="51"/>
      <c r="E16" s="577"/>
      <c r="F16" s="952"/>
      <c r="G16" s="953"/>
      <c r="H16" s="954"/>
    </row>
    <row r="17" spans="1:8" ht="17.25">
      <c r="A17" s="945"/>
      <c r="B17" s="946"/>
      <c r="C17" s="947"/>
      <c r="D17" s="511"/>
      <c r="E17" s="578"/>
      <c r="F17" s="950"/>
      <c r="G17" s="950"/>
      <c r="H17" s="950"/>
    </row>
    <row r="18" spans="1:8" ht="17.25">
      <c r="A18" s="945" t="s">
        <v>9</v>
      </c>
      <c r="B18" s="946">
        <v>0.20833333333333334</v>
      </c>
      <c r="C18" s="948"/>
      <c r="D18" s="511" t="s">
        <v>2010</v>
      </c>
      <c r="E18" s="577">
        <v>3</v>
      </c>
      <c r="F18" s="952"/>
      <c r="G18" s="953"/>
      <c r="H18" s="954"/>
    </row>
    <row r="19" spans="1:8" ht="17.25">
      <c r="A19" s="945"/>
      <c r="B19" s="946">
        <v>0.25</v>
      </c>
      <c r="C19" s="948"/>
      <c r="D19" s="511" t="s">
        <v>2011</v>
      </c>
      <c r="E19" s="578">
        <v>2</v>
      </c>
      <c r="F19" s="952"/>
      <c r="G19" s="953"/>
      <c r="H19" s="954"/>
    </row>
    <row r="20" spans="1:8" ht="17.25">
      <c r="A20" s="945"/>
      <c r="B20" s="946">
        <v>0.25</v>
      </c>
      <c r="C20" s="948"/>
      <c r="D20" s="14" t="s">
        <v>2012</v>
      </c>
      <c r="E20" s="578">
        <v>2</v>
      </c>
      <c r="F20" s="950"/>
      <c r="G20" s="950"/>
      <c r="H20" s="950"/>
    </row>
    <row r="21" spans="1:8" ht="17.25" customHeight="1">
      <c r="A21" s="945"/>
      <c r="B21" s="946">
        <v>0.25</v>
      </c>
      <c r="C21" s="948"/>
      <c r="D21" s="587" t="s">
        <v>2013</v>
      </c>
      <c r="E21" s="577">
        <v>2</v>
      </c>
      <c r="F21" s="944"/>
      <c r="G21" s="944"/>
      <c r="H21" s="944"/>
    </row>
    <row r="22" spans="1:8" ht="17.25">
      <c r="A22" s="945"/>
      <c r="B22" s="946">
        <v>0.26041666666666669</v>
      </c>
      <c r="C22" s="948"/>
      <c r="D22" s="587" t="s">
        <v>2014</v>
      </c>
      <c r="E22" s="577">
        <v>2</v>
      </c>
      <c r="F22" s="944"/>
      <c r="G22" s="944"/>
      <c r="H22" s="944"/>
    </row>
    <row r="23" spans="1:8" ht="17.25">
      <c r="A23" s="945"/>
      <c r="B23" s="946">
        <v>0.27083333333333331</v>
      </c>
      <c r="C23" s="948"/>
      <c r="D23" s="586" t="s">
        <v>2015</v>
      </c>
      <c r="E23" s="577">
        <v>6</v>
      </c>
      <c r="F23" s="944" t="s">
        <v>2019</v>
      </c>
      <c r="G23" s="944"/>
      <c r="H23" s="944"/>
    </row>
    <row r="24" spans="1:8" ht="17.25">
      <c r="A24" s="945"/>
      <c r="B24" s="1112">
        <v>0.29166666666666669</v>
      </c>
      <c r="C24" s="1113"/>
      <c r="D24" s="586" t="s">
        <v>2016</v>
      </c>
      <c r="E24" s="577">
        <v>2</v>
      </c>
      <c r="F24" s="945"/>
      <c r="G24" s="965"/>
      <c r="H24" s="947"/>
    </row>
    <row r="25" spans="1:8" ht="17.25">
      <c r="A25" s="945"/>
      <c r="B25" s="949">
        <v>0.33333333333333331</v>
      </c>
      <c r="C25" s="950"/>
      <c r="D25" s="586" t="s">
        <v>2017</v>
      </c>
      <c r="E25" s="577">
        <v>3</v>
      </c>
      <c r="F25" s="945" t="s">
        <v>2018</v>
      </c>
      <c r="G25" s="965"/>
      <c r="H25" s="947"/>
    </row>
    <row r="26" spans="1:8" ht="17.25">
      <c r="A26" s="945"/>
      <c r="B26" s="1112"/>
      <c r="C26" s="1113"/>
      <c r="D26" s="579"/>
      <c r="E26" s="577"/>
      <c r="F26" s="578"/>
      <c r="G26" s="582"/>
      <c r="H26" s="579"/>
    </row>
    <row r="27" spans="1:8" ht="17.25">
      <c r="A27" s="945"/>
      <c r="B27" s="1112"/>
      <c r="C27" s="1113"/>
      <c r="D27" s="579"/>
      <c r="E27" s="577"/>
      <c r="F27" s="578"/>
      <c r="G27" s="582"/>
      <c r="H27" s="579"/>
    </row>
    <row r="28" spans="1:8" ht="17.25">
      <c r="A28" s="945"/>
      <c r="B28" s="1112"/>
      <c r="C28" s="1113"/>
      <c r="D28" s="579"/>
      <c r="E28" s="577"/>
      <c r="F28" s="578"/>
      <c r="G28" s="582"/>
      <c r="H28" s="579"/>
    </row>
    <row r="29" spans="1:8" ht="17.25">
      <c r="A29" s="945"/>
      <c r="B29" s="949"/>
      <c r="C29" s="950"/>
      <c r="D29" s="579"/>
      <c r="E29" s="577"/>
      <c r="F29" s="944"/>
      <c r="G29" s="944"/>
      <c r="H29" s="944"/>
    </row>
    <row r="30" spans="1:8" ht="17.25" customHeight="1">
      <c r="A30" s="956" t="s">
        <v>1984</v>
      </c>
      <c r="B30" s="957"/>
      <c r="C30" s="957"/>
      <c r="D30" s="958"/>
      <c r="E30" s="962" t="s">
        <v>1989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577" t="s">
        <v>10</v>
      </c>
      <c r="B32" s="945" t="s">
        <v>1985</v>
      </c>
      <c r="C32" s="965"/>
      <c r="D32" s="947"/>
      <c r="E32" s="577" t="s">
        <v>11</v>
      </c>
      <c r="F32" s="944" t="s">
        <v>784</v>
      </c>
      <c r="G32" s="944"/>
      <c r="H32" s="944"/>
    </row>
    <row r="33" spans="1:8" ht="17.25" customHeight="1">
      <c r="A33" s="577" t="s">
        <v>12</v>
      </c>
      <c r="B33" s="945" t="s">
        <v>1892</v>
      </c>
      <c r="C33" s="965"/>
      <c r="D33" s="947"/>
      <c r="E33" s="577" t="s">
        <v>14</v>
      </c>
      <c r="F33" s="944" t="s">
        <v>1990</v>
      </c>
      <c r="G33" s="944"/>
      <c r="H33" s="944"/>
    </row>
    <row r="34" spans="1:8" ht="17.25" customHeight="1">
      <c r="A34" s="577" t="s">
        <v>15</v>
      </c>
      <c r="B34" s="945" t="s">
        <v>1986</v>
      </c>
      <c r="C34" s="965"/>
      <c r="D34" s="947"/>
      <c r="E34" s="577" t="s">
        <v>16</v>
      </c>
      <c r="F34" s="944"/>
      <c r="G34" s="944"/>
      <c r="H34" s="944"/>
    </row>
    <row r="35" spans="1:8" ht="17.25" customHeight="1">
      <c r="A35" s="577" t="s">
        <v>17</v>
      </c>
      <c r="B35" s="945" t="s">
        <v>1987</v>
      </c>
      <c r="C35" s="965"/>
      <c r="D35" s="947"/>
      <c r="E35" s="577" t="s">
        <v>18</v>
      </c>
      <c r="F35" s="944"/>
      <c r="G35" s="944"/>
      <c r="H35" s="944"/>
    </row>
    <row r="36" spans="1:8" ht="17.25" customHeight="1">
      <c r="A36" s="577" t="s">
        <v>19</v>
      </c>
      <c r="B36" s="945" t="s">
        <v>1988</v>
      </c>
      <c r="C36" s="965"/>
      <c r="D36" s="947"/>
      <c r="E36" s="577" t="s">
        <v>20</v>
      </c>
      <c r="F36" s="944" t="s">
        <v>1991</v>
      </c>
      <c r="G36" s="944"/>
      <c r="H36" s="944"/>
    </row>
    <row r="37" spans="1:8" ht="17.25" customHeight="1">
      <c r="A37" s="577"/>
      <c r="B37" s="945"/>
      <c r="C37" s="965"/>
      <c r="D37" s="947"/>
      <c r="E37" s="577" t="s">
        <v>21</v>
      </c>
      <c r="F37" s="944" t="s">
        <v>1992</v>
      </c>
      <c r="G37" s="944"/>
      <c r="H37" s="944"/>
    </row>
    <row r="38" spans="1:8" ht="17.25" customHeight="1">
      <c r="A38" s="577"/>
      <c r="B38" s="945"/>
      <c r="C38" s="965"/>
      <c r="D38" s="947"/>
      <c r="E38" s="577" t="s">
        <v>22</v>
      </c>
      <c r="F38" s="944" t="s">
        <v>784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1993</v>
      </c>
      <c r="B41" s="1158"/>
      <c r="C41" s="1158"/>
      <c r="D41" s="1127"/>
      <c r="E41" s="1178" t="s">
        <v>2022</v>
      </c>
      <c r="F41" s="1179"/>
      <c r="G41" s="1179"/>
      <c r="H41" s="1180"/>
    </row>
    <row r="42" spans="1:8" ht="19.5" customHeight="1">
      <c r="A42" s="1134" t="s">
        <v>1994</v>
      </c>
      <c r="B42" s="1134"/>
      <c r="C42" s="1134"/>
      <c r="D42" s="1067"/>
      <c r="E42" s="1176" t="s">
        <v>2023</v>
      </c>
      <c r="F42" s="1166"/>
      <c r="G42" s="1166"/>
      <c r="H42" s="1167"/>
    </row>
    <row r="43" spans="1:8" ht="16.5" customHeight="1">
      <c r="A43" s="1134" t="s">
        <v>1995</v>
      </c>
      <c r="B43" s="1134"/>
      <c r="C43" s="1134"/>
      <c r="D43" s="1067"/>
      <c r="E43" s="1176" t="s">
        <v>2024</v>
      </c>
      <c r="F43" s="1166"/>
      <c r="G43" s="1166"/>
      <c r="H43" s="1167"/>
    </row>
    <row r="44" spans="1:8" ht="17.25" customHeight="1">
      <c r="A44" s="1134"/>
      <c r="B44" s="1134"/>
      <c r="C44" s="1134"/>
      <c r="D44" s="1067"/>
      <c r="E44" s="1176" t="s">
        <v>2025</v>
      </c>
      <c r="F44" s="1177"/>
      <c r="G44" s="1177"/>
      <c r="H44" s="1167"/>
    </row>
    <row r="45" spans="1:8" ht="16.5" customHeight="1">
      <c r="A45" s="1158" t="s">
        <v>1996</v>
      </c>
      <c r="B45" s="1158"/>
      <c r="C45" s="1158"/>
      <c r="D45" s="1127"/>
      <c r="E45" s="1171" t="s">
        <v>2026</v>
      </c>
      <c r="F45" s="1163"/>
      <c r="G45" s="1163"/>
      <c r="H45" s="1047"/>
    </row>
    <row r="46" spans="1:8" ht="17.25" customHeight="1">
      <c r="A46" s="1134" t="s">
        <v>1997</v>
      </c>
      <c r="B46" s="1134"/>
      <c r="C46" s="1134"/>
      <c r="D46" s="1067"/>
      <c r="E46" s="1168" t="s">
        <v>2027</v>
      </c>
      <c r="F46" s="1172"/>
      <c r="G46" s="1172"/>
      <c r="H46" s="1169"/>
    </row>
    <row r="47" spans="1:8" ht="17.25" customHeight="1">
      <c r="A47" s="1184" t="s">
        <v>1998</v>
      </c>
      <c r="B47" s="1184"/>
      <c r="C47" s="1184"/>
      <c r="D47" s="1125"/>
      <c r="E47" s="1176" t="s">
        <v>2028</v>
      </c>
      <c r="F47" s="1166"/>
      <c r="G47" s="1166"/>
      <c r="H47" s="1167"/>
    </row>
    <row r="48" spans="1:8" ht="17.25" customHeight="1">
      <c r="A48" s="1158" t="s">
        <v>2001</v>
      </c>
      <c r="B48" s="1158"/>
      <c r="C48" s="1158"/>
      <c r="D48" s="1127"/>
      <c r="E48" s="1176" t="s">
        <v>2029</v>
      </c>
      <c r="F48" s="1166"/>
      <c r="G48" s="1166"/>
      <c r="H48" s="1167"/>
    </row>
    <row r="49" spans="1:8" ht="17.25" customHeight="1">
      <c r="A49" s="1184" t="s">
        <v>1999</v>
      </c>
      <c r="B49" s="1184"/>
      <c r="C49" s="1184"/>
      <c r="D49" s="1125"/>
      <c r="E49" s="1176" t="s">
        <v>2030</v>
      </c>
      <c r="F49" s="1166"/>
      <c r="G49" s="1166"/>
      <c r="H49" s="1167"/>
    </row>
    <row r="50" spans="1:8" ht="17.25" customHeight="1">
      <c r="A50" s="1184" t="s">
        <v>2000</v>
      </c>
      <c r="B50" s="1184"/>
      <c r="C50" s="1184"/>
      <c r="D50" s="1125"/>
      <c r="E50" s="1176"/>
      <c r="F50" s="1166"/>
      <c r="G50" s="1166"/>
      <c r="H50" s="1167"/>
    </row>
    <row r="51" spans="1:8" ht="17.25" customHeight="1">
      <c r="A51" s="1158" t="s">
        <v>2002</v>
      </c>
      <c r="B51" s="1158"/>
      <c r="C51" s="1158"/>
      <c r="D51" s="1127"/>
      <c r="E51" s="1176"/>
      <c r="F51" s="1166"/>
      <c r="G51" s="1166"/>
      <c r="H51" s="1167"/>
    </row>
    <row r="52" spans="1:8" ht="17.25" customHeight="1">
      <c r="A52" s="1134" t="s">
        <v>2003</v>
      </c>
      <c r="B52" s="1134"/>
      <c r="C52" s="1134"/>
      <c r="D52" s="1067"/>
      <c r="E52" s="1176"/>
      <c r="F52" s="1177"/>
      <c r="G52" s="1177"/>
      <c r="H52" s="1167"/>
    </row>
    <row r="53" spans="1:8" ht="17.25" customHeight="1">
      <c r="A53" s="1134"/>
      <c r="B53" s="1134"/>
      <c r="C53" s="1134"/>
      <c r="D53" s="1067"/>
      <c r="E53" s="1089"/>
      <c r="F53" s="1065"/>
      <c r="G53" s="1065"/>
      <c r="H53" s="1140"/>
    </row>
    <row r="54" spans="1:8" ht="17.25" customHeight="1">
      <c r="A54" s="1134"/>
      <c r="B54" s="1134"/>
      <c r="C54" s="1134"/>
      <c r="D54" s="1067"/>
      <c r="E54" s="1089"/>
      <c r="F54" s="1065"/>
      <c r="G54" s="1065"/>
      <c r="H54" s="1140"/>
    </row>
    <row r="55" spans="1:8">
      <c r="A55" s="975"/>
      <c r="B55" s="1011"/>
      <c r="C55" s="1011"/>
      <c r="D55" s="1012"/>
      <c r="E55" s="1089"/>
      <c r="F55" s="1065"/>
      <c r="G55" s="1065"/>
      <c r="H55" s="1140"/>
    </row>
    <row r="56" spans="1:8">
      <c r="A56" s="1181"/>
      <c r="B56" s="1182"/>
      <c r="C56" s="1182"/>
      <c r="D56" s="1183"/>
      <c r="E56" s="585"/>
      <c r="F56" s="585"/>
      <c r="G56" s="585"/>
      <c r="H56" s="584"/>
    </row>
    <row r="57" spans="1:8" ht="17.25" customHeight="1">
      <c r="A57" s="1134"/>
      <c r="B57" s="1134"/>
      <c r="C57" s="1134"/>
      <c r="D57" s="1067"/>
      <c r="E57" s="1089"/>
      <c r="F57" s="1065"/>
      <c r="G57" s="1065"/>
      <c r="H57" s="1140"/>
    </row>
    <row r="58" spans="1:8">
      <c r="A58" s="975"/>
      <c r="B58" s="1011"/>
      <c r="C58" s="1011"/>
      <c r="D58" s="1012"/>
      <c r="E58" s="1089"/>
      <c r="F58" s="1065"/>
      <c r="G58" s="1065"/>
      <c r="H58" s="1140"/>
    </row>
    <row r="59" spans="1:8">
      <c r="A59" s="1048"/>
      <c r="B59" s="1049"/>
      <c r="C59" s="1049"/>
      <c r="D59" s="1050"/>
      <c r="E59" s="533"/>
      <c r="F59" s="533"/>
      <c r="G59" s="533"/>
      <c r="H59" s="534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69300</v>
      </c>
      <c r="H60" s="379"/>
    </row>
    <row r="61" spans="1:8" s="59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 t="s">
        <v>2004</v>
      </c>
      <c r="C62" s="63">
        <v>24000</v>
      </c>
      <c r="D62" s="60" t="s">
        <v>2005</v>
      </c>
      <c r="E62" s="1008"/>
      <c r="F62" s="64">
        <v>41294</v>
      </c>
      <c r="G62" s="63">
        <v>23300</v>
      </c>
      <c r="H62" s="245" t="s">
        <v>2031</v>
      </c>
    </row>
    <row r="63" spans="1:8">
      <c r="A63" s="1008"/>
      <c r="B63" s="64" t="s">
        <v>2006</v>
      </c>
      <c r="C63" s="63">
        <v>12000</v>
      </c>
      <c r="D63" s="60" t="s">
        <v>2005</v>
      </c>
      <c r="E63" s="1008"/>
      <c r="F63" s="64">
        <v>41294</v>
      </c>
      <c r="G63" s="63">
        <v>10000</v>
      </c>
      <c r="H63" s="245" t="s">
        <v>2032</v>
      </c>
    </row>
    <row r="64" spans="1:8">
      <c r="A64" s="1008"/>
      <c r="B64" s="64"/>
      <c r="C64" s="63"/>
      <c r="D64" s="60"/>
      <c r="E64" s="1008"/>
      <c r="F64" s="64"/>
      <c r="G64" s="63"/>
      <c r="H64" s="245"/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36000</v>
      </c>
      <c r="D67" s="62"/>
      <c r="E67" s="1009"/>
      <c r="F67" s="65" t="s">
        <v>260</v>
      </c>
      <c r="G67" s="67">
        <f>SUM(G62:G66)</f>
        <v>33300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 codeName="Sheet59"/>
  <dimension ref="A1:H67"/>
  <sheetViews>
    <sheetView topLeftCell="A31" zoomScaleNormal="100" workbookViewId="0">
      <selection activeCell="P17" sqref="P17:P18"/>
    </sheetView>
  </sheetViews>
  <sheetFormatPr defaultRowHeight="16.5"/>
  <cols>
    <col min="1" max="1" width="9" style="595"/>
    <col min="2" max="2" width="10.25" style="595" customWidth="1"/>
    <col min="3" max="3" width="11.375" style="595" customWidth="1"/>
    <col min="4" max="4" width="21.5" style="595" customWidth="1"/>
    <col min="5" max="5" width="10.25" style="595" customWidth="1"/>
    <col min="6" max="6" width="9.875" style="595" bestFit="1" customWidth="1"/>
    <col min="7" max="7" width="18.125" style="595" customWidth="1"/>
    <col min="8" max="8" width="48.5" style="595" customWidth="1"/>
    <col min="9" max="10" width="9" style="595"/>
    <col min="11" max="11" width="9.5" style="595" bestFit="1" customWidth="1"/>
    <col min="12" max="16384" width="9" style="595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588"/>
      <c r="B3" s="588"/>
      <c r="C3" s="588"/>
      <c r="D3" s="588"/>
      <c r="E3" s="588"/>
      <c r="F3" s="588"/>
      <c r="G3" s="942" t="s">
        <v>2042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589" t="s">
        <v>858</v>
      </c>
      <c r="E8" s="589" t="s">
        <v>859</v>
      </c>
      <c r="F8" s="944"/>
      <c r="G8" s="944"/>
      <c r="H8" s="944"/>
    </row>
    <row r="9" spans="1:8" ht="17.25" customHeight="1">
      <c r="A9" s="944"/>
      <c r="B9" s="946"/>
      <c r="C9" s="947"/>
      <c r="D9" s="8"/>
      <c r="E9" s="589"/>
      <c r="F9" s="944"/>
      <c r="G9" s="944"/>
      <c r="H9" s="944"/>
    </row>
    <row r="10" spans="1:8" ht="17.25">
      <c r="A10" s="944"/>
      <c r="B10" s="946"/>
      <c r="C10" s="947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589"/>
      <c r="E12" s="589"/>
      <c r="F12" s="951"/>
      <c r="G12" s="951"/>
      <c r="H12" s="951"/>
    </row>
    <row r="13" spans="1:8" ht="17.25">
      <c r="A13" s="944"/>
      <c r="B13" s="946"/>
      <c r="C13" s="948"/>
      <c r="D13" s="593"/>
      <c r="E13" s="590"/>
      <c r="F13" s="950"/>
      <c r="G13" s="950"/>
      <c r="H13" s="950"/>
    </row>
    <row r="14" spans="1:8" ht="17.25">
      <c r="A14" s="944"/>
      <c r="B14" s="946"/>
      <c r="C14" s="948"/>
      <c r="D14" s="593"/>
      <c r="E14" s="590"/>
      <c r="F14" s="950"/>
      <c r="G14" s="950"/>
      <c r="H14" s="950"/>
    </row>
    <row r="15" spans="1:8" ht="17.25">
      <c r="A15" s="944"/>
      <c r="B15" s="946"/>
      <c r="C15" s="948"/>
      <c r="D15" s="593"/>
      <c r="E15" s="590"/>
      <c r="F15" s="950"/>
      <c r="G15" s="950"/>
      <c r="H15" s="950"/>
    </row>
    <row r="16" spans="1:8" ht="17.25">
      <c r="A16" s="944"/>
      <c r="B16" s="946"/>
      <c r="C16" s="947"/>
      <c r="D16" s="51"/>
      <c r="E16" s="589"/>
      <c r="F16" s="952"/>
      <c r="G16" s="953"/>
      <c r="H16" s="954"/>
    </row>
    <row r="17" spans="1:8" ht="17.25">
      <c r="A17" s="945"/>
      <c r="B17" s="946"/>
      <c r="C17" s="947"/>
      <c r="D17" s="511"/>
      <c r="E17" s="590"/>
      <c r="F17" s="950"/>
      <c r="G17" s="950"/>
      <c r="H17" s="950"/>
    </row>
    <row r="18" spans="1:8" ht="17.25">
      <c r="A18" s="945" t="s">
        <v>9</v>
      </c>
      <c r="B18" s="946">
        <v>0.29166666666666669</v>
      </c>
      <c r="C18" s="948"/>
      <c r="D18" s="511" t="s">
        <v>2066</v>
      </c>
      <c r="E18" s="589">
        <v>6</v>
      </c>
      <c r="F18" s="952" t="s">
        <v>2067</v>
      </c>
      <c r="G18" s="953"/>
      <c r="H18" s="954"/>
    </row>
    <row r="19" spans="1:8" ht="17.25">
      <c r="A19" s="945"/>
      <c r="B19" s="946">
        <v>0.29166666666666669</v>
      </c>
      <c r="C19" s="948"/>
      <c r="D19" s="511" t="s">
        <v>2068</v>
      </c>
      <c r="E19" s="590">
        <v>6</v>
      </c>
      <c r="F19" s="952" t="s">
        <v>2069</v>
      </c>
      <c r="G19" s="953"/>
      <c r="H19" s="954"/>
    </row>
    <row r="20" spans="1:8" ht="17.25">
      <c r="A20" s="945"/>
      <c r="B20" s="946"/>
      <c r="C20" s="948"/>
      <c r="D20" s="14"/>
      <c r="E20" s="590"/>
      <c r="F20" s="950"/>
      <c r="G20" s="950"/>
      <c r="H20" s="950"/>
    </row>
    <row r="21" spans="1:8" ht="17.25" customHeight="1">
      <c r="A21" s="945"/>
      <c r="B21" s="946"/>
      <c r="C21" s="948"/>
      <c r="D21" s="592"/>
      <c r="E21" s="589"/>
      <c r="F21" s="944"/>
      <c r="G21" s="944"/>
      <c r="H21" s="944"/>
    </row>
    <row r="22" spans="1:8" ht="17.25">
      <c r="A22" s="945"/>
      <c r="B22" s="946"/>
      <c r="C22" s="948"/>
      <c r="D22" s="592"/>
      <c r="E22" s="589"/>
      <c r="F22" s="944"/>
      <c r="G22" s="944"/>
      <c r="H22" s="944"/>
    </row>
    <row r="23" spans="1:8" ht="17.25">
      <c r="A23" s="945"/>
      <c r="B23" s="946"/>
      <c r="C23" s="948"/>
      <c r="D23" s="591"/>
      <c r="E23" s="589"/>
      <c r="F23" s="944"/>
      <c r="G23" s="944"/>
      <c r="H23" s="944"/>
    </row>
    <row r="24" spans="1:8" ht="17.25">
      <c r="A24" s="945"/>
      <c r="B24" s="1112"/>
      <c r="C24" s="1113"/>
      <c r="D24" s="591"/>
      <c r="E24" s="589"/>
      <c r="F24" s="945"/>
      <c r="G24" s="965"/>
      <c r="H24" s="947"/>
    </row>
    <row r="25" spans="1:8" ht="17.25">
      <c r="A25" s="945"/>
      <c r="B25" s="949"/>
      <c r="C25" s="950"/>
      <c r="D25" s="591"/>
      <c r="E25" s="589"/>
      <c r="F25" s="945"/>
      <c r="G25" s="965"/>
      <c r="H25" s="947"/>
    </row>
    <row r="26" spans="1:8" ht="17.25">
      <c r="A26" s="945"/>
      <c r="B26" s="1112"/>
      <c r="C26" s="1113"/>
      <c r="D26" s="591"/>
      <c r="E26" s="589"/>
      <c r="F26" s="590"/>
      <c r="G26" s="594"/>
      <c r="H26" s="591"/>
    </row>
    <row r="27" spans="1:8" ht="17.25">
      <c r="A27" s="945"/>
      <c r="B27" s="1112"/>
      <c r="C27" s="1113"/>
      <c r="D27" s="591"/>
      <c r="E27" s="589"/>
      <c r="F27" s="590"/>
      <c r="G27" s="594"/>
      <c r="H27" s="591"/>
    </row>
    <row r="28" spans="1:8" ht="17.25">
      <c r="A28" s="945"/>
      <c r="B28" s="1112"/>
      <c r="C28" s="1113"/>
      <c r="D28" s="591"/>
      <c r="E28" s="589"/>
      <c r="F28" s="590"/>
      <c r="G28" s="594"/>
      <c r="H28" s="591"/>
    </row>
    <row r="29" spans="1:8" ht="17.25">
      <c r="A29" s="945"/>
      <c r="B29" s="949"/>
      <c r="C29" s="950"/>
      <c r="D29" s="591"/>
      <c r="E29" s="589"/>
      <c r="F29" s="944"/>
      <c r="G29" s="944"/>
      <c r="H29" s="944"/>
    </row>
    <row r="30" spans="1:8" ht="17.25" customHeight="1">
      <c r="A30" s="956" t="s">
        <v>2037</v>
      </c>
      <c r="B30" s="957"/>
      <c r="C30" s="957"/>
      <c r="D30" s="958"/>
      <c r="E30" s="962" t="s">
        <v>2038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589" t="s">
        <v>10</v>
      </c>
      <c r="B32" s="945" t="s">
        <v>1985</v>
      </c>
      <c r="C32" s="965"/>
      <c r="D32" s="947"/>
      <c r="E32" s="589" t="s">
        <v>11</v>
      </c>
      <c r="F32" s="944" t="s">
        <v>2039</v>
      </c>
      <c r="G32" s="944"/>
      <c r="H32" s="944"/>
    </row>
    <row r="33" spans="1:8" ht="17.25" customHeight="1">
      <c r="A33" s="589" t="s">
        <v>12</v>
      </c>
      <c r="B33" s="945" t="s">
        <v>2033</v>
      </c>
      <c r="C33" s="965"/>
      <c r="D33" s="947"/>
      <c r="E33" s="589" t="s">
        <v>14</v>
      </c>
      <c r="F33" s="944" t="s">
        <v>2061</v>
      </c>
      <c r="G33" s="944"/>
      <c r="H33" s="944"/>
    </row>
    <row r="34" spans="1:8" ht="17.25" customHeight="1">
      <c r="A34" s="589" t="s">
        <v>15</v>
      </c>
      <c r="B34" s="945" t="s">
        <v>2034</v>
      </c>
      <c r="C34" s="965"/>
      <c r="D34" s="947"/>
      <c r="E34" s="589" t="s">
        <v>16</v>
      </c>
      <c r="F34" s="944" t="s">
        <v>784</v>
      </c>
      <c r="G34" s="944"/>
      <c r="H34" s="944"/>
    </row>
    <row r="35" spans="1:8" ht="17.25" customHeight="1">
      <c r="A35" s="589" t="s">
        <v>17</v>
      </c>
      <c r="B35" s="945" t="s">
        <v>2035</v>
      </c>
      <c r="C35" s="965"/>
      <c r="D35" s="947"/>
      <c r="E35" s="589" t="s">
        <v>18</v>
      </c>
      <c r="F35" s="944" t="s">
        <v>2060</v>
      </c>
      <c r="G35" s="944"/>
      <c r="H35" s="944"/>
    </row>
    <row r="36" spans="1:8" ht="17.25" customHeight="1">
      <c r="A36" s="589" t="s">
        <v>19</v>
      </c>
      <c r="B36" s="945" t="s">
        <v>2036</v>
      </c>
      <c r="C36" s="965"/>
      <c r="D36" s="947"/>
      <c r="E36" s="589" t="s">
        <v>20</v>
      </c>
      <c r="F36" s="944" t="s">
        <v>2040</v>
      </c>
      <c r="G36" s="944"/>
      <c r="H36" s="944"/>
    </row>
    <row r="37" spans="1:8" ht="17.25" customHeight="1">
      <c r="A37" s="589"/>
      <c r="B37" s="945"/>
      <c r="C37" s="965"/>
      <c r="D37" s="947"/>
      <c r="E37" s="589" t="s">
        <v>21</v>
      </c>
      <c r="F37" s="944" t="s">
        <v>2041</v>
      </c>
      <c r="G37" s="944"/>
      <c r="H37" s="944"/>
    </row>
    <row r="38" spans="1:8" ht="17.25" customHeight="1">
      <c r="A38" s="589"/>
      <c r="B38" s="945"/>
      <c r="C38" s="965"/>
      <c r="D38" s="947"/>
      <c r="E38" s="589" t="s">
        <v>22</v>
      </c>
      <c r="F38" s="944" t="s">
        <v>784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2043</v>
      </c>
      <c r="B41" s="1158"/>
      <c r="C41" s="1158"/>
      <c r="D41" s="1127"/>
      <c r="E41" s="1178" t="s">
        <v>2022</v>
      </c>
      <c r="F41" s="1179"/>
      <c r="G41" s="1179"/>
      <c r="H41" s="1180"/>
    </row>
    <row r="42" spans="1:8" ht="19.5" customHeight="1">
      <c r="A42" s="1134" t="s">
        <v>2044</v>
      </c>
      <c r="B42" s="1134"/>
      <c r="C42" s="1134"/>
      <c r="D42" s="1067"/>
      <c r="E42" s="1176" t="s">
        <v>2072</v>
      </c>
      <c r="F42" s="1166"/>
      <c r="G42" s="1166"/>
      <c r="H42" s="1167"/>
    </row>
    <row r="43" spans="1:8" ht="16.5" customHeight="1">
      <c r="A43" s="1134" t="s">
        <v>2045</v>
      </c>
      <c r="B43" s="1134"/>
      <c r="C43" s="1134"/>
      <c r="D43" s="1067"/>
      <c r="E43" s="1176" t="s">
        <v>2062</v>
      </c>
      <c r="F43" s="1166"/>
      <c r="G43" s="1166"/>
      <c r="H43" s="1167"/>
    </row>
    <row r="44" spans="1:8" ht="17.25" customHeight="1">
      <c r="A44" s="1184" t="s">
        <v>2046</v>
      </c>
      <c r="B44" s="1184"/>
      <c r="C44" s="1184"/>
      <c r="D44" s="1125"/>
      <c r="E44" s="1176" t="s">
        <v>2063</v>
      </c>
      <c r="F44" s="1177"/>
      <c r="G44" s="1177"/>
      <c r="H44" s="1167"/>
    </row>
    <row r="45" spans="1:8" ht="16.5" customHeight="1">
      <c r="A45" s="1184" t="s">
        <v>2047</v>
      </c>
      <c r="B45" s="1184"/>
      <c r="C45" s="1184"/>
      <c r="D45" s="1125"/>
      <c r="E45" s="1171" t="s">
        <v>2064</v>
      </c>
      <c r="F45" s="1163"/>
      <c r="G45" s="1163"/>
      <c r="H45" s="1047"/>
    </row>
    <row r="46" spans="1:8" ht="17.25" customHeight="1">
      <c r="A46" s="1184" t="s">
        <v>2048</v>
      </c>
      <c r="B46" s="1184"/>
      <c r="C46" s="1184"/>
      <c r="D46" s="1125"/>
      <c r="E46" s="1176" t="s">
        <v>2065</v>
      </c>
      <c r="F46" s="1177"/>
      <c r="G46" s="1177"/>
      <c r="H46" s="1167"/>
    </row>
    <row r="47" spans="1:8" ht="17.25" customHeight="1">
      <c r="A47" s="1184" t="s">
        <v>2049</v>
      </c>
      <c r="B47" s="1184"/>
      <c r="C47" s="1184"/>
      <c r="D47" s="1125"/>
      <c r="E47" s="1176" t="s">
        <v>2073</v>
      </c>
      <c r="F47" s="1166"/>
      <c r="G47" s="1166"/>
      <c r="H47" s="1167"/>
    </row>
    <row r="48" spans="1:8" ht="17.25" customHeight="1">
      <c r="A48" s="1184" t="s">
        <v>2050</v>
      </c>
      <c r="B48" s="1184"/>
      <c r="C48" s="1184"/>
      <c r="D48" s="1125"/>
      <c r="E48" s="1176" t="s">
        <v>2070</v>
      </c>
      <c r="F48" s="1166"/>
      <c r="G48" s="1166"/>
      <c r="H48" s="1167"/>
    </row>
    <row r="49" spans="1:8" ht="17.25" customHeight="1">
      <c r="A49" s="1158" t="s">
        <v>2051</v>
      </c>
      <c r="B49" s="1158"/>
      <c r="C49" s="1158"/>
      <c r="D49" s="1127"/>
      <c r="E49" s="1176" t="s">
        <v>2071</v>
      </c>
      <c r="F49" s="1166"/>
      <c r="G49" s="1166"/>
      <c r="H49" s="1167"/>
    </row>
    <row r="50" spans="1:8" ht="17.25" customHeight="1">
      <c r="A50" s="1184" t="s">
        <v>2052</v>
      </c>
      <c r="B50" s="1184"/>
      <c r="C50" s="1184"/>
      <c r="D50" s="1125"/>
      <c r="E50" s="1176"/>
      <c r="F50" s="1166"/>
      <c r="G50" s="1166"/>
      <c r="H50" s="1167"/>
    </row>
    <row r="51" spans="1:8" ht="17.25" customHeight="1">
      <c r="A51" s="1184" t="s">
        <v>2053</v>
      </c>
      <c r="B51" s="1184"/>
      <c r="C51" s="1184"/>
      <c r="D51" s="1125"/>
      <c r="E51" s="1168" t="s">
        <v>2074</v>
      </c>
      <c r="F51" s="1110"/>
      <c r="G51" s="1110"/>
      <c r="H51" s="1169"/>
    </row>
    <row r="52" spans="1:8" ht="17.25" customHeight="1">
      <c r="A52" s="1184" t="s">
        <v>2054</v>
      </c>
      <c r="B52" s="1184"/>
      <c r="C52" s="1184"/>
      <c r="D52" s="1125"/>
      <c r="E52" s="1176" t="s">
        <v>2075</v>
      </c>
      <c r="F52" s="1177"/>
      <c r="G52" s="1177"/>
      <c r="H52" s="1167"/>
    </row>
    <row r="53" spans="1:8" ht="17.25" customHeight="1">
      <c r="A53" s="1134" t="s">
        <v>2055</v>
      </c>
      <c r="B53" s="1134"/>
      <c r="C53" s="1134"/>
      <c r="D53" s="1067"/>
      <c r="E53" s="1089"/>
      <c r="F53" s="1065"/>
      <c r="G53" s="1065"/>
      <c r="H53" s="1140"/>
    </row>
    <row r="54" spans="1:8" ht="17.25" customHeight="1">
      <c r="A54" s="1134" t="s">
        <v>2056</v>
      </c>
      <c r="B54" s="1134"/>
      <c r="C54" s="1134"/>
      <c r="D54" s="1067"/>
      <c r="E54" s="1077" t="s">
        <v>2076</v>
      </c>
      <c r="F54" s="1084"/>
      <c r="G54" s="1084"/>
      <c r="H54" s="1170"/>
    </row>
    <row r="55" spans="1:8">
      <c r="A55" s="975" t="s">
        <v>2057</v>
      </c>
      <c r="B55" s="1011"/>
      <c r="C55" s="1011"/>
      <c r="D55" s="1012"/>
      <c r="E55" s="1089" t="s">
        <v>2077</v>
      </c>
      <c r="F55" s="1065"/>
      <c r="G55" s="1065"/>
      <c r="H55" s="1140"/>
    </row>
    <row r="56" spans="1:8">
      <c r="A56" s="1184" t="s">
        <v>2050</v>
      </c>
      <c r="B56" s="1184"/>
      <c r="C56" s="1184"/>
      <c r="D56" s="1125"/>
      <c r="E56" s="598" t="s">
        <v>2078</v>
      </c>
      <c r="F56" s="597"/>
      <c r="G56" s="597"/>
      <c r="H56" s="596"/>
    </row>
    <row r="57" spans="1:8" ht="17.25" customHeight="1">
      <c r="A57" s="1158" t="s">
        <v>2058</v>
      </c>
      <c r="B57" s="1158"/>
      <c r="C57" s="1158"/>
      <c r="D57" s="1127"/>
      <c r="E57" s="1089"/>
      <c r="F57" s="1065"/>
      <c r="G57" s="1065"/>
      <c r="H57" s="1140"/>
    </row>
    <row r="58" spans="1:8">
      <c r="A58" s="975" t="s">
        <v>2059</v>
      </c>
      <c r="B58" s="1011"/>
      <c r="C58" s="1011"/>
      <c r="D58" s="1012"/>
      <c r="E58" s="1089"/>
      <c r="F58" s="1065"/>
      <c r="G58" s="1065"/>
      <c r="H58" s="1140"/>
    </row>
    <row r="59" spans="1:8">
      <c r="A59" s="1048"/>
      <c r="B59" s="1049"/>
      <c r="C59" s="1049"/>
      <c r="D59" s="1050"/>
      <c r="E59" s="533"/>
      <c r="F59" s="533"/>
      <c r="G59" s="533"/>
      <c r="H59" s="534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0</v>
      </c>
      <c r="H60" s="379"/>
    </row>
    <row r="61" spans="1:8" s="59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/>
      <c r="C62" s="63"/>
      <c r="D62" s="60"/>
      <c r="E62" s="1008"/>
      <c r="F62" s="64"/>
      <c r="G62" s="63"/>
      <c r="H62" s="245"/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4"/>
      <c r="G64" s="63"/>
      <c r="H64" s="245"/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0</v>
      </c>
      <c r="D67" s="62"/>
      <c r="E67" s="1009"/>
      <c r="F67" s="65" t="s">
        <v>260</v>
      </c>
      <c r="G67" s="67">
        <f>SUM(G62:G66)</f>
        <v>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 codeName="Sheet60"/>
  <dimension ref="A1:H67"/>
  <sheetViews>
    <sheetView topLeftCell="A28" zoomScaleNormal="100" workbookViewId="0">
      <selection activeCell="E55" sqref="E55:H55"/>
    </sheetView>
  </sheetViews>
  <sheetFormatPr defaultRowHeight="16.5"/>
  <cols>
    <col min="1" max="1" width="9" style="606"/>
    <col min="2" max="2" width="10.25" style="606" customWidth="1"/>
    <col min="3" max="3" width="11.375" style="606" customWidth="1"/>
    <col min="4" max="4" width="21.5" style="606" customWidth="1"/>
    <col min="5" max="5" width="10.25" style="606" customWidth="1"/>
    <col min="6" max="6" width="9.875" style="606" bestFit="1" customWidth="1"/>
    <col min="7" max="7" width="18.125" style="606" customWidth="1"/>
    <col min="8" max="8" width="48.5" style="606" customWidth="1"/>
    <col min="9" max="10" width="9" style="606"/>
    <col min="11" max="11" width="9.5" style="606" bestFit="1" customWidth="1"/>
    <col min="12" max="16384" width="9" style="606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599"/>
      <c r="B3" s="599"/>
      <c r="C3" s="599"/>
      <c r="D3" s="599"/>
      <c r="E3" s="599"/>
      <c r="F3" s="599"/>
      <c r="G3" s="942" t="s">
        <v>2079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600" t="s">
        <v>858</v>
      </c>
      <c r="E8" s="600" t="s">
        <v>859</v>
      </c>
      <c r="F8" s="944"/>
      <c r="G8" s="944"/>
      <c r="H8" s="944"/>
    </row>
    <row r="9" spans="1:8" ht="17.25" customHeight="1">
      <c r="A9" s="944"/>
      <c r="B9" s="946">
        <v>0.47916666666666669</v>
      </c>
      <c r="C9" s="947"/>
      <c r="D9" s="8" t="s">
        <v>2080</v>
      </c>
      <c r="E9" s="600">
        <v>6</v>
      </c>
      <c r="F9" s="944"/>
      <c r="G9" s="944"/>
      <c r="H9" s="944"/>
    </row>
    <row r="10" spans="1:8" ht="17.25">
      <c r="A10" s="944"/>
      <c r="B10" s="946">
        <v>0.49305555555555558</v>
      </c>
      <c r="C10" s="947"/>
      <c r="D10" s="8" t="s">
        <v>2081</v>
      </c>
      <c r="E10" s="9">
        <v>3</v>
      </c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600"/>
      <c r="E12" s="600"/>
      <c r="F12" s="951"/>
      <c r="G12" s="951"/>
      <c r="H12" s="951"/>
    </row>
    <row r="13" spans="1:8" ht="17.25">
      <c r="A13" s="944"/>
      <c r="B13" s="946"/>
      <c r="C13" s="948"/>
      <c r="D13" s="604"/>
      <c r="E13" s="601"/>
      <c r="F13" s="950"/>
      <c r="G13" s="950"/>
      <c r="H13" s="950"/>
    </row>
    <row r="14" spans="1:8" ht="17.25">
      <c r="A14" s="944"/>
      <c r="B14" s="946"/>
      <c r="C14" s="948"/>
      <c r="D14" s="604"/>
      <c r="E14" s="601"/>
      <c r="F14" s="950"/>
      <c r="G14" s="950"/>
      <c r="H14" s="950"/>
    </row>
    <row r="15" spans="1:8" ht="17.25">
      <c r="A15" s="944"/>
      <c r="B15" s="946"/>
      <c r="C15" s="948"/>
      <c r="D15" s="604"/>
      <c r="E15" s="601"/>
      <c r="F15" s="950"/>
      <c r="G15" s="950"/>
      <c r="H15" s="950"/>
    </row>
    <row r="16" spans="1:8" ht="17.25">
      <c r="A16" s="944"/>
      <c r="B16" s="946"/>
      <c r="C16" s="947"/>
      <c r="D16" s="51"/>
      <c r="E16" s="600"/>
      <c r="F16" s="952"/>
      <c r="G16" s="953"/>
      <c r="H16" s="954"/>
    </row>
    <row r="17" spans="1:8" ht="17.25">
      <c r="A17" s="945"/>
      <c r="B17" s="946"/>
      <c r="C17" s="947"/>
      <c r="D17" s="511"/>
      <c r="E17" s="601"/>
      <c r="F17" s="950"/>
      <c r="G17" s="950"/>
      <c r="H17" s="950"/>
    </row>
    <row r="18" spans="1:8" ht="17.25">
      <c r="A18" s="945" t="s">
        <v>9</v>
      </c>
      <c r="B18" s="946">
        <v>0.27083333333333331</v>
      </c>
      <c r="C18" s="948"/>
      <c r="D18" s="511" t="s">
        <v>72</v>
      </c>
      <c r="E18" s="600">
        <v>3</v>
      </c>
      <c r="F18" s="952"/>
      <c r="G18" s="953"/>
      <c r="H18" s="954"/>
    </row>
    <row r="19" spans="1:8" ht="17.25">
      <c r="A19" s="945"/>
      <c r="B19" s="946">
        <v>0.29166666666666669</v>
      </c>
      <c r="C19" s="948"/>
      <c r="D19" s="511" t="s">
        <v>2082</v>
      </c>
      <c r="E19" s="601">
        <v>2</v>
      </c>
      <c r="F19" s="952"/>
      <c r="G19" s="953"/>
      <c r="H19" s="954"/>
    </row>
    <row r="20" spans="1:8" ht="17.25">
      <c r="A20" s="945"/>
      <c r="B20" s="946"/>
      <c r="C20" s="948"/>
      <c r="D20" s="14"/>
      <c r="E20" s="601"/>
      <c r="F20" s="950"/>
      <c r="G20" s="950"/>
      <c r="H20" s="950"/>
    </row>
    <row r="21" spans="1:8" ht="17.25" customHeight="1">
      <c r="A21" s="945"/>
      <c r="B21" s="946"/>
      <c r="C21" s="948"/>
      <c r="D21" s="603"/>
      <c r="E21" s="600"/>
      <c r="F21" s="944"/>
      <c r="G21" s="944"/>
      <c r="H21" s="944"/>
    </row>
    <row r="22" spans="1:8" ht="17.25">
      <c r="A22" s="945"/>
      <c r="B22" s="946"/>
      <c r="C22" s="948"/>
      <c r="D22" s="603"/>
      <c r="E22" s="600"/>
      <c r="F22" s="944"/>
      <c r="G22" s="944"/>
      <c r="H22" s="944"/>
    </row>
    <row r="23" spans="1:8" ht="17.25">
      <c r="A23" s="945"/>
      <c r="B23" s="946"/>
      <c r="C23" s="948"/>
      <c r="D23" s="602"/>
      <c r="E23" s="600"/>
      <c r="F23" s="944"/>
      <c r="G23" s="944"/>
      <c r="H23" s="944"/>
    </row>
    <row r="24" spans="1:8" ht="17.25">
      <c r="A24" s="945"/>
      <c r="B24" s="1112"/>
      <c r="C24" s="1113"/>
      <c r="D24" s="602"/>
      <c r="E24" s="600"/>
      <c r="F24" s="945"/>
      <c r="G24" s="965"/>
      <c r="H24" s="947"/>
    </row>
    <row r="25" spans="1:8" ht="17.25">
      <c r="A25" s="945"/>
      <c r="B25" s="949"/>
      <c r="C25" s="950"/>
      <c r="D25" s="602"/>
      <c r="E25" s="600"/>
      <c r="F25" s="945"/>
      <c r="G25" s="965"/>
      <c r="H25" s="947"/>
    </row>
    <row r="26" spans="1:8" ht="17.25">
      <c r="A26" s="945"/>
      <c r="B26" s="1112"/>
      <c r="C26" s="1113"/>
      <c r="D26" s="602"/>
      <c r="E26" s="600"/>
      <c r="F26" s="601"/>
      <c r="G26" s="605"/>
      <c r="H26" s="602"/>
    </row>
    <row r="27" spans="1:8" ht="17.25">
      <c r="A27" s="945"/>
      <c r="B27" s="1112"/>
      <c r="C27" s="1113"/>
      <c r="D27" s="602"/>
      <c r="E27" s="600"/>
      <c r="F27" s="601"/>
      <c r="G27" s="605"/>
      <c r="H27" s="602"/>
    </row>
    <row r="28" spans="1:8" ht="17.25">
      <c r="A28" s="945"/>
      <c r="B28" s="1112"/>
      <c r="C28" s="1113"/>
      <c r="D28" s="602"/>
      <c r="E28" s="600"/>
      <c r="F28" s="601"/>
      <c r="G28" s="605"/>
      <c r="H28" s="602"/>
    </row>
    <row r="29" spans="1:8" ht="17.25">
      <c r="A29" s="945"/>
      <c r="B29" s="949"/>
      <c r="C29" s="950"/>
      <c r="D29" s="602"/>
      <c r="E29" s="600"/>
      <c r="F29" s="944"/>
      <c r="G29" s="944"/>
      <c r="H29" s="944"/>
    </row>
    <row r="30" spans="1:8" ht="17.25" customHeight="1">
      <c r="A30" s="956" t="s">
        <v>2100</v>
      </c>
      <c r="B30" s="957"/>
      <c r="C30" s="957"/>
      <c r="D30" s="958"/>
      <c r="E30" s="962" t="s">
        <v>2083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600" t="s">
        <v>10</v>
      </c>
      <c r="B32" s="945" t="s">
        <v>2101</v>
      </c>
      <c r="C32" s="965"/>
      <c r="D32" s="947"/>
      <c r="E32" s="600" t="s">
        <v>11</v>
      </c>
      <c r="F32" s="944" t="s">
        <v>2084</v>
      </c>
      <c r="G32" s="944"/>
      <c r="H32" s="944"/>
    </row>
    <row r="33" spans="1:8" ht="17.25" customHeight="1">
      <c r="A33" s="600" t="s">
        <v>12</v>
      </c>
      <c r="B33" s="945" t="s">
        <v>2102</v>
      </c>
      <c r="C33" s="965"/>
      <c r="D33" s="947"/>
      <c r="E33" s="600" t="s">
        <v>14</v>
      </c>
      <c r="F33" s="944" t="s">
        <v>2085</v>
      </c>
      <c r="G33" s="944"/>
      <c r="H33" s="944"/>
    </row>
    <row r="34" spans="1:8" ht="17.25" customHeight="1">
      <c r="A34" s="600" t="s">
        <v>15</v>
      </c>
      <c r="B34" s="945" t="s">
        <v>2034</v>
      </c>
      <c r="C34" s="965"/>
      <c r="D34" s="947"/>
      <c r="E34" s="600" t="s">
        <v>16</v>
      </c>
      <c r="F34" s="944"/>
      <c r="G34" s="944"/>
      <c r="H34" s="944"/>
    </row>
    <row r="35" spans="1:8" ht="17.25" customHeight="1">
      <c r="A35" s="600" t="s">
        <v>17</v>
      </c>
      <c r="B35" s="945" t="s">
        <v>2103</v>
      </c>
      <c r="C35" s="965"/>
      <c r="D35" s="947"/>
      <c r="E35" s="600" t="s">
        <v>18</v>
      </c>
      <c r="F35" s="944" t="s">
        <v>1679</v>
      </c>
      <c r="G35" s="944"/>
      <c r="H35" s="944"/>
    </row>
    <row r="36" spans="1:8" ht="17.25" customHeight="1">
      <c r="A36" s="600" t="s">
        <v>19</v>
      </c>
      <c r="B36" s="945" t="s">
        <v>51</v>
      </c>
      <c r="C36" s="965"/>
      <c r="D36" s="947"/>
      <c r="E36" s="600" t="s">
        <v>20</v>
      </c>
      <c r="F36" s="944" t="s">
        <v>743</v>
      </c>
      <c r="G36" s="944"/>
      <c r="H36" s="944"/>
    </row>
    <row r="37" spans="1:8" ht="17.25" customHeight="1">
      <c r="A37" s="600"/>
      <c r="B37" s="945"/>
      <c r="C37" s="965"/>
      <c r="D37" s="947"/>
      <c r="E37" s="600" t="s">
        <v>21</v>
      </c>
      <c r="F37" s="944" t="s">
        <v>2086</v>
      </c>
      <c r="G37" s="944"/>
      <c r="H37" s="944"/>
    </row>
    <row r="38" spans="1:8" ht="17.25" customHeight="1">
      <c r="A38" s="600"/>
      <c r="B38" s="945"/>
      <c r="C38" s="965"/>
      <c r="D38" s="947"/>
      <c r="E38" s="600" t="s">
        <v>22</v>
      </c>
      <c r="F38" s="944" t="s">
        <v>784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2094</v>
      </c>
      <c r="B41" s="1158"/>
      <c r="C41" s="1158"/>
      <c r="D41" s="1127"/>
      <c r="E41" s="1178" t="s">
        <v>2022</v>
      </c>
      <c r="F41" s="1179"/>
      <c r="G41" s="1179"/>
      <c r="H41" s="1180"/>
    </row>
    <row r="42" spans="1:8" ht="19.5" customHeight="1">
      <c r="A42" s="1134"/>
      <c r="B42" s="1134"/>
      <c r="C42" s="1134"/>
      <c r="D42" s="1067"/>
      <c r="E42" s="1176" t="s">
        <v>2087</v>
      </c>
      <c r="F42" s="1166"/>
      <c r="G42" s="1166"/>
      <c r="H42" s="1167"/>
    </row>
    <row r="43" spans="1:8" ht="16.5" customHeight="1">
      <c r="A43" s="1158" t="s">
        <v>2095</v>
      </c>
      <c r="B43" s="1158"/>
      <c r="C43" s="1158"/>
      <c r="D43" s="1127"/>
      <c r="E43" s="1176" t="s">
        <v>2088</v>
      </c>
      <c r="F43" s="1166"/>
      <c r="G43" s="1166"/>
      <c r="H43" s="1167"/>
    </row>
    <row r="44" spans="1:8" ht="17.25" customHeight="1">
      <c r="A44" s="1184" t="s">
        <v>2096</v>
      </c>
      <c r="B44" s="1184"/>
      <c r="C44" s="1184"/>
      <c r="D44" s="1125"/>
      <c r="E44" s="1176" t="s">
        <v>2089</v>
      </c>
      <c r="F44" s="1177"/>
      <c r="G44" s="1177"/>
      <c r="H44" s="1167"/>
    </row>
    <row r="45" spans="1:8" ht="16.5" customHeight="1">
      <c r="A45" s="1184" t="s">
        <v>618</v>
      </c>
      <c r="B45" s="1184"/>
      <c r="C45" s="1184"/>
      <c r="D45" s="1125"/>
      <c r="E45" s="1171" t="s">
        <v>2090</v>
      </c>
      <c r="F45" s="1163"/>
      <c r="G45" s="1163"/>
      <c r="H45" s="1047"/>
    </row>
    <row r="46" spans="1:8" ht="17.25" customHeight="1">
      <c r="A46" s="1158" t="s">
        <v>2097</v>
      </c>
      <c r="B46" s="1158"/>
      <c r="C46" s="1158"/>
      <c r="D46" s="1127"/>
      <c r="E46" s="1168" t="s">
        <v>2091</v>
      </c>
      <c r="F46" s="1172"/>
      <c r="G46" s="1172"/>
      <c r="H46" s="1169"/>
    </row>
    <row r="47" spans="1:8" ht="17.25" customHeight="1">
      <c r="A47" s="1184" t="s">
        <v>2098</v>
      </c>
      <c r="B47" s="1184"/>
      <c r="C47" s="1184"/>
      <c r="D47" s="1125"/>
      <c r="E47" s="1176" t="s">
        <v>2092</v>
      </c>
      <c r="F47" s="1166"/>
      <c r="G47" s="1166"/>
      <c r="H47" s="1167"/>
    </row>
    <row r="48" spans="1:8" ht="17.25" customHeight="1">
      <c r="A48" s="1158" t="s">
        <v>2099</v>
      </c>
      <c r="B48" s="1158"/>
      <c r="C48" s="1158"/>
      <c r="D48" s="1127"/>
      <c r="E48" s="1176"/>
      <c r="F48" s="1166"/>
      <c r="G48" s="1166"/>
      <c r="H48" s="1167"/>
    </row>
    <row r="49" spans="1:8" ht="17.25" customHeight="1">
      <c r="A49" s="1184"/>
      <c r="B49" s="1184"/>
      <c r="C49" s="1184"/>
      <c r="D49" s="1125"/>
      <c r="E49" s="1176"/>
      <c r="F49" s="1166"/>
      <c r="G49" s="1166"/>
      <c r="H49" s="1167"/>
    </row>
    <row r="50" spans="1:8" ht="17.25" customHeight="1">
      <c r="A50" s="1184"/>
      <c r="B50" s="1184"/>
      <c r="C50" s="1184"/>
      <c r="D50" s="1125"/>
      <c r="E50" s="1176"/>
      <c r="F50" s="1166"/>
      <c r="G50" s="1166"/>
      <c r="H50" s="1167"/>
    </row>
    <row r="51" spans="1:8" ht="17.25" customHeight="1">
      <c r="A51" s="1184"/>
      <c r="B51" s="1184"/>
      <c r="C51" s="1184"/>
      <c r="D51" s="1125"/>
      <c r="E51" s="1176"/>
      <c r="F51" s="1166"/>
      <c r="G51" s="1166"/>
      <c r="H51" s="1167"/>
    </row>
    <row r="52" spans="1:8" ht="17.25" customHeight="1">
      <c r="A52" s="1184"/>
      <c r="B52" s="1184"/>
      <c r="C52" s="1184"/>
      <c r="D52" s="1125"/>
      <c r="E52" s="1176"/>
      <c r="F52" s="1177"/>
      <c r="G52" s="1177"/>
      <c r="H52" s="1167"/>
    </row>
    <row r="53" spans="1:8" ht="17.25" customHeight="1">
      <c r="A53" s="1134"/>
      <c r="B53" s="1134"/>
      <c r="C53" s="1134"/>
      <c r="D53" s="1067"/>
      <c r="E53" s="1089"/>
      <c r="F53" s="1065"/>
      <c r="G53" s="1065"/>
      <c r="H53" s="1140"/>
    </row>
    <row r="54" spans="1:8" ht="17.25" customHeight="1">
      <c r="A54" s="1134"/>
      <c r="B54" s="1134"/>
      <c r="C54" s="1134"/>
      <c r="D54" s="1067"/>
      <c r="E54" s="1089"/>
      <c r="F54" s="1065"/>
      <c r="G54" s="1065"/>
      <c r="H54" s="1140"/>
    </row>
    <row r="55" spans="1:8">
      <c r="A55" s="975"/>
      <c r="B55" s="1011"/>
      <c r="C55" s="1011"/>
      <c r="D55" s="1012"/>
      <c r="E55" s="1089"/>
      <c r="F55" s="1065"/>
      <c r="G55" s="1065"/>
      <c r="H55" s="1140"/>
    </row>
    <row r="56" spans="1:8">
      <c r="A56" s="1184"/>
      <c r="B56" s="1184"/>
      <c r="C56" s="1184"/>
      <c r="D56" s="1125"/>
      <c r="E56" s="608"/>
      <c r="F56" s="608"/>
      <c r="G56" s="608"/>
      <c r="H56" s="607"/>
    </row>
    <row r="57" spans="1:8" ht="17.25" customHeight="1">
      <c r="A57" s="1164"/>
      <c r="B57" s="1164"/>
      <c r="C57" s="1164"/>
      <c r="D57" s="1154"/>
      <c r="E57" s="1089"/>
      <c r="F57" s="1065"/>
      <c r="G57" s="1065"/>
      <c r="H57" s="1140"/>
    </row>
    <row r="58" spans="1:8">
      <c r="A58" s="975"/>
      <c r="B58" s="1011"/>
      <c r="C58" s="1011"/>
      <c r="D58" s="1012"/>
      <c r="E58" s="1089"/>
      <c r="F58" s="1065"/>
      <c r="G58" s="1065"/>
      <c r="H58" s="1140"/>
    </row>
    <row r="59" spans="1:8">
      <c r="A59" s="1048"/>
      <c r="B59" s="1049"/>
      <c r="C59" s="1049"/>
      <c r="D59" s="1050"/>
      <c r="E59" s="533"/>
      <c r="F59" s="533"/>
      <c r="G59" s="533"/>
      <c r="H59" s="534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8000</v>
      </c>
      <c r="H60" s="379"/>
    </row>
    <row r="61" spans="1:8" s="59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/>
      <c r="C62" s="63"/>
      <c r="D62" s="60"/>
      <c r="E62" s="1008"/>
      <c r="F62" s="64">
        <v>41296</v>
      </c>
      <c r="G62" s="63">
        <v>8000</v>
      </c>
      <c r="H62" s="245" t="s">
        <v>2093</v>
      </c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4"/>
      <c r="G64" s="63"/>
      <c r="H64" s="245"/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0</v>
      </c>
      <c r="D67" s="62"/>
      <c r="E67" s="1009"/>
      <c r="F67" s="65" t="s">
        <v>260</v>
      </c>
      <c r="G67" s="67">
        <f>SUM(G62:G66)</f>
        <v>8000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>
  <sheetPr codeName="Sheet61"/>
  <dimension ref="A1:H67"/>
  <sheetViews>
    <sheetView zoomScaleNormal="100" workbookViewId="0">
      <selection activeCell="E55" sqref="E55:H55"/>
    </sheetView>
  </sheetViews>
  <sheetFormatPr defaultRowHeight="16.5"/>
  <cols>
    <col min="1" max="1" width="9" style="616"/>
    <col min="2" max="2" width="10.25" style="616" customWidth="1"/>
    <col min="3" max="3" width="11.375" style="616" customWidth="1"/>
    <col min="4" max="4" width="21.5" style="616" customWidth="1"/>
    <col min="5" max="5" width="10.25" style="616" customWidth="1"/>
    <col min="6" max="6" width="9.875" style="616" bestFit="1" customWidth="1"/>
    <col min="7" max="7" width="18.125" style="616" customWidth="1"/>
    <col min="8" max="8" width="48.5" style="616" customWidth="1"/>
    <col min="9" max="10" width="9" style="616"/>
    <col min="11" max="11" width="9.5" style="616" bestFit="1" customWidth="1"/>
    <col min="12" max="16384" width="9" style="616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614"/>
      <c r="B3" s="614"/>
      <c r="C3" s="614"/>
      <c r="D3" s="614"/>
      <c r="E3" s="614"/>
      <c r="F3" s="614"/>
      <c r="G3" s="942" t="s">
        <v>2104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609" t="s">
        <v>858</v>
      </c>
      <c r="E8" s="609" t="s">
        <v>859</v>
      </c>
      <c r="F8" s="944"/>
      <c r="G8" s="944"/>
      <c r="H8" s="944"/>
    </row>
    <row r="9" spans="1:8" ht="17.25" customHeight="1">
      <c r="A9" s="944"/>
      <c r="B9" s="946"/>
      <c r="C9" s="947"/>
      <c r="D9" s="8"/>
      <c r="E9" s="609"/>
      <c r="F9" s="944"/>
      <c r="G9" s="944"/>
      <c r="H9" s="944"/>
    </row>
    <row r="10" spans="1:8" ht="17.25">
      <c r="A10" s="944"/>
      <c r="B10" s="946"/>
      <c r="C10" s="947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609"/>
      <c r="E12" s="609"/>
      <c r="F12" s="951"/>
      <c r="G12" s="951"/>
      <c r="H12" s="951"/>
    </row>
    <row r="13" spans="1:8" ht="17.25">
      <c r="A13" s="944"/>
      <c r="B13" s="946"/>
      <c r="C13" s="948"/>
      <c r="D13" s="613"/>
      <c r="E13" s="610"/>
      <c r="F13" s="950"/>
      <c r="G13" s="950"/>
      <c r="H13" s="950"/>
    </row>
    <row r="14" spans="1:8" ht="17.25">
      <c r="A14" s="944"/>
      <c r="B14" s="946"/>
      <c r="C14" s="948"/>
      <c r="D14" s="613"/>
      <c r="E14" s="610"/>
      <c r="F14" s="950"/>
      <c r="G14" s="950"/>
      <c r="H14" s="950"/>
    </row>
    <row r="15" spans="1:8" ht="17.25">
      <c r="A15" s="944"/>
      <c r="B15" s="946"/>
      <c r="C15" s="948"/>
      <c r="D15" s="613"/>
      <c r="E15" s="610"/>
      <c r="F15" s="950"/>
      <c r="G15" s="950"/>
      <c r="H15" s="950"/>
    </row>
    <row r="16" spans="1:8" ht="17.25">
      <c r="A16" s="944"/>
      <c r="B16" s="946"/>
      <c r="C16" s="947"/>
      <c r="D16" s="51"/>
      <c r="E16" s="609"/>
      <c r="F16" s="952"/>
      <c r="G16" s="953"/>
      <c r="H16" s="954"/>
    </row>
    <row r="17" spans="1:8" ht="17.25">
      <c r="A17" s="945"/>
      <c r="B17" s="946"/>
      <c r="C17" s="947"/>
      <c r="D17" s="511"/>
      <c r="E17" s="610"/>
      <c r="F17" s="950"/>
      <c r="G17" s="950"/>
      <c r="H17" s="950"/>
    </row>
    <row r="18" spans="1:8" ht="17.25">
      <c r="A18" s="945" t="s">
        <v>9</v>
      </c>
      <c r="B18" s="946"/>
      <c r="C18" s="948"/>
      <c r="D18" s="511"/>
      <c r="E18" s="609"/>
      <c r="F18" s="952"/>
      <c r="G18" s="953"/>
      <c r="H18" s="954"/>
    </row>
    <row r="19" spans="1:8" ht="17.25">
      <c r="A19" s="945"/>
      <c r="B19" s="946"/>
      <c r="C19" s="948"/>
      <c r="D19" s="511"/>
      <c r="E19" s="610"/>
      <c r="F19" s="952"/>
      <c r="G19" s="953"/>
      <c r="H19" s="954"/>
    </row>
    <row r="20" spans="1:8" ht="17.25">
      <c r="A20" s="945"/>
      <c r="B20" s="946"/>
      <c r="C20" s="948"/>
      <c r="D20" s="14"/>
      <c r="E20" s="610"/>
      <c r="F20" s="950"/>
      <c r="G20" s="950"/>
      <c r="H20" s="950"/>
    </row>
    <row r="21" spans="1:8" ht="17.25" customHeight="1">
      <c r="A21" s="945"/>
      <c r="B21" s="946"/>
      <c r="C21" s="948"/>
      <c r="D21" s="615"/>
      <c r="E21" s="609"/>
      <c r="F21" s="944"/>
      <c r="G21" s="944"/>
      <c r="H21" s="944"/>
    </row>
    <row r="22" spans="1:8" ht="17.25">
      <c r="A22" s="945"/>
      <c r="B22" s="946"/>
      <c r="C22" s="948"/>
      <c r="D22" s="615"/>
      <c r="E22" s="609"/>
      <c r="F22" s="944"/>
      <c r="G22" s="944"/>
      <c r="H22" s="944"/>
    </row>
    <row r="23" spans="1:8" ht="17.25">
      <c r="A23" s="945"/>
      <c r="B23" s="946"/>
      <c r="C23" s="948"/>
      <c r="D23" s="612"/>
      <c r="E23" s="609"/>
      <c r="F23" s="944"/>
      <c r="G23" s="944"/>
      <c r="H23" s="944"/>
    </row>
    <row r="24" spans="1:8" ht="17.25">
      <c r="A24" s="945"/>
      <c r="B24" s="1112"/>
      <c r="C24" s="1113"/>
      <c r="D24" s="612"/>
      <c r="E24" s="609"/>
      <c r="F24" s="945"/>
      <c r="G24" s="965"/>
      <c r="H24" s="947"/>
    </row>
    <row r="25" spans="1:8" ht="17.25">
      <c r="A25" s="945"/>
      <c r="B25" s="949"/>
      <c r="C25" s="950"/>
      <c r="D25" s="612"/>
      <c r="E25" s="609"/>
      <c r="F25" s="945"/>
      <c r="G25" s="965"/>
      <c r="H25" s="947"/>
    </row>
    <row r="26" spans="1:8" ht="17.25">
      <c r="A26" s="945"/>
      <c r="B26" s="1112"/>
      <c r="C26" s="1113"/>
      <c r="D26" s="612"/>
      <c r="E26" s="609"/>
      <c r="F26" s="610"/>
      <c r="G26" s="611"/>
      <c r="H26" s="612"/>
    </row>
    <row r="27" spans="1:8" ht="17.25">
      <c r="A27" s="945"/>
      <c r="B27" s="1112"/>
      <c r="C27" s="1113"/>
      <c r="D27" s="612"/>
      <c r="E27" s="609"/>
      <c r="F27" s="610"/>
      <c r="G27" s="611"/>
      <c r="H27" s="612"/>
    </row>
    <row r="28" spans="1:8" ht="17.25">
      <c r="A28" s="945"/>
      <c r="B28" s="1112"/>
      <c r="C28" s="1113"/>
      <c r="D28" s="612"/>
      <c r="E28" s="609"/>
      <c r="F28" s="610"/>
      <c r="G28" s="611"/>
      <c r="H28" s="612"/>
    </row>
    <row r="29" spans="1:8" ht="17.25">
      <c r="A29" s="945"/>
      <c r="B29" s="949"/>
      <c r="C29" s="950"/>
      <c r="D29" s="612"/>
      <c r="E29" s="609"/>
      <c r="F29" s="944"/>
      <c r="G29" s="944"/>
      <c r="H29" s="944"/>
    </row>
    <row r="30" spans="1:8" ht="17.25" customHeight="1">
      <c r="A30" s="956" t="s">
        <v>2118</v>
      </c>
      <c r="B30" s="957"/>
      <c r="C30" s="957"/>
      <c r="D30" s="958"/>
      <c r="E30" s="962" t="s">
        <v>2105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609" t="s">
        <v>10</v>
      </c>
      <c r="B32" s="945" t="s">
        <v>2119</v>
      </c>
      <c r="C32" s="965"/>
      <c r="D32" s="947"/>
      <c r="E32" s="609" t="s">
        <v>11</v>
      </c>
      <c r="F32" s="944" t="s">
        <v>743</v>
      </c>
      <c r="G32" s="944"/>
      <c r="H32" s="944"/>
    </row>
    <row r="33" spans="1:8" ht="17.25" customHeight="1">
      <c r="A33" s="609" t="s">
        <v>12</v>
      </c>
      <c r="B33" s="945" t="s">
        <v>2120</v>
      </c>
      <c r="C33" s="965"/>
      <c r="D33" s="947"/>
      <c r="E33" s="609" t="s">
        <v>14</v>
      </c>
      <c r="F33" s="944" t="s">
        <v>2106</v>
      </c>
      <c r="G33" s="944"/>
      <c r="H33" s="944"/>
    </row>
    <row r="34" spans="1:8" ht="17.25" customHeight="1">
      <c r="A34" s="609" t="s">
        <v>15</v>
      </c>
      <c r="B34" s="945" t="s">
        <v>2122</v>
      </c>
      <c r="C34" s="965"/>
      <c r="D34" s="947"/>
      <c r="E34" s="609" t="s">
        <v>16</v>
      </c>
      <c r="F34" s="944" t="s">
        <v>2110</v>
      </c>
      <c r="G34" s="944"/>
      <c r="H34" s="944"/>
    </row>
    <row r="35" spans="1:8" ht="17.25" customHeight="1">
      <c r="A35" s="609" t="s">
        <v>17</v>
      </c>
      <c r="B35" s="945" t="s">
        <v>2121</v>
      </c>
      <c r="C35" s="965"/>
      <c r="D35" s="947"/>
      <c r="E35" s="609" t="s">
        <v>18</v>
      </c>
      <c r="F35" s="944" t="s">
        <v>744</v>
      </c>
      <c r="G35" s="944"/>
      <c r="H35" s="944"/>
    </row>
    <row r="36" spans="1:8" ht="17.25" customHeight="1">
      <c r="A36" s="609" t="s">
        <v>19</v>
      </c>
      <c r="B36" s="945" t="s">
        <v>51</v>
      </c>
      <c r="C36" s="965"/>
      <c r="D36" s="947"/>
      <c r="E36" s="609" t="s">
        <v>20</v>
      </c>
      <c r="F36" s="944" t="s">
        <v>2107</v>
      </c>
      <c r="G36" s="944"/>
      <c r="H36" s="944"/>
    </row>
    <row r="37" spans="1:8" ht="17.25" customHeight="1">
      <c r="A37" s="609"/>
      <c r="B37" s="945"/>
      <c r="C37" s="965"/>
      <c r="D37" s="947"/>
      <c r="E37" s="609" t="s">
        <v>21</v>
      </c>
      <c r="F37" s="944" t="s">
        <v>2108</v>
      </c>
      <c r="G37" s="944"/>
      <c r="H37" s="944"/>
    </row>
    <row r="38" spans="1:8" ht="17.25" customHeight="1">
      <c r="A38" s="609"/>
      <c r="B38" s="945"/>
      <c r="C38" s="965"/>
      <c r="D38" s="947"/>
      <c r="E38" s="609" t="s">
        <v>22</v>
      </c>
      <c r="F38" s="944" t="s">
        <v>2109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2114</v>
      </c>
      <c r="B41" s="1158"/>
      <c r="C41" s="1158"/>
      <c r="D41" s="1127"/>
      <c r="E41" s="1178" t="s">
        <v>2111</v>
      </c>
      <c r="F41" s="1179"/>
      <c r="G41" s="1179"/>
      <c r="H41" s="1180"/>
    </row>
    <row r="42" spans="1:8" ht="19.5" customHeight="1">
      <c r="A42" s="1134" t="s">
        <v>2115</v>
      </c>
      <c r="B42" s="1134"/>
      <c r="C42" s="1134"/>
      <c r="D42" s="1067"/>
      <c r="E42" s="1176" t="s">
        <v>2112</v>
      </c>
      <c r="F42" s="1166"/>
      <c r="G42" s="1166"/>
      <c r="H42" s="1167"/>
    </row>
    <row r="43" spans="1:8" ht="16.5" customHeight="1">
      <c r="A43" s="1158" t="s">
        <v>2116</v>
      </c>
      <c r="B43" s="1158"/>
      <c r="C43" s="1158"/>
      <c r="D43" s="1127"/>
      <c r="E43" s="1176" t="s">
        <v>2113</v>
      </c>
      <c r="F43" s="1166"/>
      <c r="G43" s="1166"/>
      <c r="H43" s="1167"/>
    </row>
    <row r="44" spans="1:8" ht="17.25" customHeight="1">
      <c r="A44" s="1184" t="s">
        <v>2117</v>
      </c>
      <c r="B44" s="1184"/>
      <c r="C44" s="1184"/>
      <c r="D44" s="1125"/>
      <c r="E44" s="1176"/>
      <c r="F44" s="1177"/>
      <c r="G44" s="1177"/>
      <c r="H44" s="1167"/>
    </row>
    <row r="45" spans="1:8" ht="16.5" customHeight="1">
      <c r="A45" s="1184"/>
      <c r="B45" s="1184"/>
      <c r="C45" s="1184"/>
      <c r="D45" s="1125"/>
      <c r="E45" s="1185" t="s">
        <v>2126</v>
      </c>
      <c r="F45" s="1110"/>
      <c r="G45" s="1110"/>
      <c r="H45" s="1169"/>
    </row>
    <row r="46" spans="1:8" ht="17.25" customHeight="1">
      <c r="A46" s="1158" t="s">
        <v>2123</v>
      </c>
      <c r="B46" s="1158"/>
      <c r="C46" s="1158"/>
      <c r="D46" s="1127"/>
      <c r="E46" s="1171" t="s">
        <v>2124</v>
      </c>
      <c r="F46" s="1163"/>
      <c r="G46" s="1163"/>
      <c r="H46" s="1047"/>
    </row>
    <row r="47" spans="1:8" ht="17.25" customHeight="1">
      <c r="A47" s="1184"/>
      <c r="B47" s="1184"/>
      <c r="C47" s="1184"/>
      <c r="D47" s="1125"/>
      <c r="E47" s="1171" t="s">
        <v>2125</v>
      </c>
      <c r="F47" s="1163"/>
      <c r="G47" s="1163"/>
      <c r="H47" s="1047"/>
    </row>
    <row r="48" spans="1:8" ht="17.25" customHeight="1">
      <c r="A48" s="1164"/>
      <c r="B48" s="1164"/>
      <c r="C48" s="1164"/>
      <c r="D48" s="1154"/>
      <c r="E48" s="1171"/>
      <c r="F48" s="1163"/>
      <c r="G48" s="1163"/>
      <c r="H48" s="1047"/>
    </row>
    <row r="49" spans="1:8" ht="17.25" customHeight="1">
      <c r="A49" s="1184"/>
      <c r="B49" s="1184"/>
      <c r="C49" s="1184"/>
      <c r="D49" s="1125"/>
      <c r="E49" s="1171"/>
      <c r="F49" s="1163"/>
      <c r="G49" s="1163"/>
      <c r="H49" s="1047"/>
    </row>
    <row r="50" spans="1:8" ht="17.25" customHeight="1">
      <c r="A50" s="1184"/>
      <c r="B50" s="1184"/>
      <c r="C50" s="1184"/>
      <c r="D50" s="1125"/>
      <c r="E50" s="1176"/>
      <c r="F50" s="1166"/>
      <c r="G50" s="1166"/>
      <c r="H50" s="1167"/>
    </row>
    <row r="51" spans="1:8" ht="17.25" customHeight="1">
      <c r="A51" s="1184"/>
      <c r="B51" s="1184"/>
      <c r="C51" s="1184"/>
      <c r="D51" s="1125"/>
      <c r="E51" s="1176"/>
      <c r="F51" s="1166"/>
      <c r="G51" s="1166"/>
      <c r="H51" s="1167"/>
    </row>
    <row r="52" spans="1:8" ht="17.25" customHeight="1">
      <c r="A52" s="1184"/>
      <c r="B52" s="1184"/>
      <c r="C52" s="1184"/>
      <c r="D52" s="1125"/>
      <c r="E52" s="1176"/>
      <c r="F52" s="1177"/>
      <c r="G52" s="1177"/>
      <c r="H52" s="1167"/>
    </row>
    <row r="53" spans="1:8" ht="17.25" customHeight="1">
      <c r="A53" s="1134"/>
      <c r="B53" s="1134"/>
      <c r="C53" s="1134"/>
      <c r="D53" s="1067"/>
      <c r="E53" s="1089"/>
      <c r="F53" s="1065"/>
      <c r="G53" s="1065"/>
      <c r="H53" s="1140"/>
    </row>
    <row r="54" spans="1:8" ht="17.25" customHeight="1">
      <c r="A54" s="1134"/>
      <c r="B54" s="1134"/>
      <c r="C54" s="1134"/>
      <c r="D54" s="1067"/>
      <c r="E54" s="1089"/>
      <c r="F54" s="1065"/>
      <c r="G54" s="1065"/>
      <c r="H54" s="1140"/>
    </row>
    <row r="55" spans="1:8">
      <c r="A55" s="975"/>
      <c r="B55" s="1011"/>
      <c r="C55" s="1011"/>
      <c r="D55" s="1012"/>
      <c r="E55" s="1089"/>
      <c r="F55" s="1065"/>
      <c r="G55" s="1065"/>
      <c r="H55" s="1140"/>
    </row>
    <row r="56" spans="1:8">
      <c r="A56" s="1184"/>
      <c r="B56" s="1184"/>
      <c r="C56" s="1184"/>
      <c r="D56" s="1125"/>
      <c r="E56" s="618"/>
      <c r="F56" s="618"/>
      <c r="G56" s="618"/>
      <c r="H56" s="617"/>
    </row>
    <row r="57" spans="1:8" ht="17.25" customHeight="1">
      <c r="A57" s="1184"/>
      <c r="B57" s="1184"/>
      <c r="C57" s="1184"/>
      <c r="D57" s="1125"/>
      <c r="E57" s="1089"/>
      <c r="F57" s="1065"/>
      <c r="G57" s="1065"/>
      <c r="H57" s="1140"/>
    </row>
    <row r="58" spans="1:8">
      <c r="A58" s="975"/>
      <c r="B58" s="1011"/>
      <c r="C58" s="1011"/>
      <c r="D58" s="1012"/>
      <c r="E58" s="1089"/>
      <c r="F58" s="1065"/>
      <c r="G58" s="1065"/>
      <c r="H58" s="1140"/>
    </row>
    <row r="59" spans="1:8">
      <c r="A59" s="1048"/>
      <c r="B59" s="1049"/>
      <c r="C59" s="1049"/>
      <c r="D59" s="1050"/>
      <c r="E59" s="533"/>
      <c r="F59" s="533"/>
      <c r="G59" s="533"/>
      <c r="H59" s="534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0</v>
      </c>
      <c r="H60" s="379"/>
    </row>
    <row r="61" spans="1:8" s="59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/>
      <c r="C62" s="63"/>
      <c r="D62" s="60"/>
      <c r="E62" s="1008"/>
      <c r="F62" s="64"/>
      <c r="G62" s="63"/>
      <c r="H62" s="245"/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4"/>
      <c r="G64" s="63"/>
      <c r="H64" s="245"/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0</v>
      </c>
      <c r="D67" s="62"/>
      <c r="E67" s="1009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>
  <sheetPr codeName="Sheet63"/>
  <dimension ref="A1:H67"/>
  <sheetViews>
    <sheetView zoomScaleNormal="100" workbookViewId="0">
      <selection activeCell="H70" sqref="H70"/>
    </sheetView>
  </sheetViews>
  <sheetFormatPr defaultRowHeight="16.5"/>
  <cols>
    <col min="1" max="1" width="9" style="626"/>
    <col min="2" max="2" width="10.25" style="626" customWidth="1"/>
    <col min="3" max="3" width="11.375" style="626" customWidth="1"/>
    <col min="4" max="4" width="21.5" style="626" customWidth="1"/>
    <col min="5" max="5" width="10.25" style="626" customWidth="1"/>
    <col min="6" max="6" width="9.875" style="626" bestFit="1" customWidth="1"/>
    <col min="7" max="7" width="18.125" style="626" customWidth="1"/>
    <col min="8" max="8" width="48.5" style="626" customWidth="1"/>
    <col min="9" max="10" width="9" style="626"/>
    <col min="11" max="11" width="9.5" style="626" bestFit="1" customWidth="1"/>
    <col min="12" max="16384" width="9" style="626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624"/>
      <c r="B3" s="624"/>
      <c r="C3" s="624"/>
      <c r="D3" s="624"/>
      <c r="E3" s="624"/>
      <c r="F3" s="624"/>
      <c r="G3" s="942" t="s">
        <v>2159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619" t="s">
        <v>858</v>
      </c>
      <c r="E8" s="619" t="s">
        <v>859</v>
      </c>
      <c r="F8" s="944"/>
      <c r="G8" s="944"/>
      <c r="H8" s="944"/>
    </row>
    <row r="9" spans="1:8" ht="17.25" customHeight="1">
      <c r="A9" s="944"/>
      <c r="B9" s="946">
        <v>0.47916666666666669</v>
      </c>
      <c r="C9" s="947"/>
      <c r="D9" s="8" t="s">
        <v>2138</v>
      </c>
      <c r="E9" s="619">
        <v>4</v>
      </c>
      <c r="F9" s="944"/>
      <c r="G9" s="944"/>
      <c r="H9" s="944"/>
    </row>
    <row r="10" spans="1:8" ht="17.25">
      <c r="A10" s="944"/>
      <c r="B10" s="946">
        <v>0.5</v>
      </c>
      <c r="C10" s="947"/>
      <c r="D10" s="8" t="s">
        <v>2139</v>
      </c>
      <c r="E10" s="9">
        <v>3</v>
      </c>
      <c r="F10" s="944"/>
      <c r="G10" s="944"/>
      <c r="H10" s="944"/>
    </row>
    <row r="11" spans="1:8" ht="17.25">
      <c r="A11" s="944"/>
      <c r="B11" s="946">
        <v>0.52083333333333337</v>
      </c>
      <c r="C11" s="948"/>
      <c r="D11" s="131" t="s">
        <v>2140</v>
      </c>
      <c r="E11" s="9">
        <v>5</v>
      </c>
      <c r="F11" s="944"/>
      <c r="G11" s="944"/>
      <c r="H11" s="944"/>
    </row>
    <row r="12" spans="1:8" ht="17.25">
      <c r="A12" s="944"/>
      <c r="B12" s="946"/>
      <c r="C12" s="948"/>
      <c r="D12" s="619"/>
      <c r="E12" s="619"/>
      <c r="F12" s="951"/>
      <c r="G12" s="951"/>
      <c r="H12" s="951"/>
    </row>
    <row r="13" spans="1:8" ht="17.25">
      <c r="A13" s="944"/>
      <c r="B13" s="946"/>
      <c r="C13" s="948"/>
      <c r="D13" s="623"/>
      <c r="E13" s="620"/>
      <c r="F13" s="950"/>
      <c r="G13" s="950"/>
      <c r="H13" s="950"/>
    </row>
    <row r="14" spans="1:8" ht="17.25">
      <c r="A14" s="944"/>
      <c r="B14" s="946"/>
      <c r="C14" s="948"/>
      <c r="D14" s="623"/>
      <c r="E14" s="620"/>
      <c r="F14" s="950"/>
      <c r="G14" s="950"/>
      <c r="H14" s="950"/>
    </row>
    <row r="15" spans="1:8" ht="17.25">
      <c r="A15" s="944"/>
      <c r="B15" s="946"/>
      <c r="C15" s="948"/>
      <c r="D15" s="623"/>
      <c r="E15" s="620"/>
      <c r="F15" s="950"/>
      <c r="G15" s="950"/>
      <c r="H15" s="950"/>
    </row>
    <row r="16" spans="1:8" ht="17.25">
      <c r="A16" s="944"/>
      <c r="B16" s="946"/>
      <c r="C16" s="947"/>
      <c r="D16" s="51"/>
      <c r="E16" s="619"/>
      <c r="F16" s="952"/>
      <c r="G16" s="953"/>
      <c r="H16" s="954"/>
    </row>
    <row r="17" spans="1:8" ht="17.25">
      <c r="A17" s="945"/>
      <c r="B17" s="946"/>
      <c r="C17" s="947"/>
      <c r="D17" s="511"/>
      <c r="E17" s="620"/>
      <c r="F17" s="950"/>
      <c r="G17" s="950"/>
      <c r="H17" s="950"/>
    </row>
    <row r="18" spans="1:8" ht="17.25">
      <c r="A18" s="945" t="s">
        <v>9</v>
      </c>
      <c r="B18" s="946">
        <v>0.3125</v>
      </c>
      <c r="C18" s="948"/>
      <c r="D18" s="511" t="s">
        <v>100</v>
      </c>
      <c r="E18" s="619">
        <v>4</v>
      </c>
      <c r="F18" s="952"/>
      <c r="G18" s="953"/>
      <c r="H18" s="954"/>
    </row>
    <row r="19" spans="1:8" ht="17.25">
      <c r="A19" s="945"/>
      <c r="B19" s="946">
        <v>0.27083333333333331</v>
      </c>
      <c r="C19" s="948"/>
      <c r="D19" s="511" t="s">
        <v>2135</v>
      </c>
      <c r="E19" s="620">
        <v>6</v>
      </c>
      <c r="F19" s="952" t="s">
        <v>2143</v>
      </c>
      <c r="G19" s="953"/>
      <c r="H19" s="954"/>
    </row>
    <row r="20" spans="1:8" ht="17.25">
      <c r="A20" s="945"/>
      <c r="B20" s="946">
        <v>0.29166666666666669</v>
      </c>
      <c r="C20" s="948"/>
      <c r="D20" s="14" t="s">
        <v>2136</v>
      </c>
      <c r="E20" s="620">
        <v>6</v>
      </c>
      <c r="F20" s="950"/>
      <c r="G20" s="950"/>
      <c r="H20" s="950"/>
    </row>
    <row r="21" spans="1:8" ht="17.25" customHeight="1">
      <c r="A21" s="945"/>
      <c r="B21" s="946">
        <v>0.33333333333333331</v>
      </c>
      <c r="C21" s="948"/>
      <c r="D21" s="625" t="s">
        <v>2137</v>
      </c>
      <c r="E21" s="619">
        <v>2</v>
      </c>
      <c r="F21" s="944"/>
      <c r="G21" s="944"/>
      <c r="H21" s="944"/>
    </row>
    <row r="22" spans="1:8" ht="17.25">
      <c r="A22" s="945"/>
      <c r="B22" s="946"/>
      <c r="C22" s="948"/>
      <c r="D22" s="625"/>
      <c r="E22" s="619"/>
      <c r="F22" s="944"/>
      <c r="G22" s="944"/>
      <c r="H22" s="944"/>
    </row>
    <row r="23" spans="1:8" ht="17.25">
      <c r="A23" s="945"/>
      <c r="B23" s="946"/>
      <c r="C23" s="948"/>
      <c r="D23" s="622"/>
      <c r="E23" s="619"/>
      <c r="F23" s="944"/>
      <c r="G23" s="944"/>
      <c r="H23" s="944"/>
    </row>
    <row r="24" spans="1:8" ht="17.25">
      <c r="A24" s="945"/>
      <c r="B24" s="1112"/>
      <c r="C24" s="1113"/>
      <c r="D24" s="622"/>
      <c r="E24" s="619"/>
      <c r="F24" s="945"/>
      <c r="G24" s="965"/>
      <c r="H24" s="947"/>
    </row>
    <row r="25" spans="1:8" ht="17.25">
      <c r="A25" s="945"/>
      <c r="B25" s="949"/>
      <c r="C25" s="950"/>
      <c r="D25" s="622"/>
      <c r="E25" s="619"/>
      <c r="F25" s="945"/>
      <c r="G25" s="965"/>
      <c r="H25" s="947"/>
    </row>
    <row r="26" spans="1:8" ht="17.25">
      <c r="A26" s="945"/>
      <c r="B26" s="1112"/>
      <c r="C26" s="1113"/>
      <c r="D26" s="622"/>
      <c r="E26" s="619"/>
      <c r="F26" s="620"/>
      <c r="G26" s="621"/>
      <c r="H26" s="622"/>
    </row>
    <row r="27" spans="1:8" ht="17.25">
      <c r="A27" s="945"/>
      <c r="B27" s="1112"/>
      <c r="C27" s="1113"/>
      <c r="D27" s="622"/>
      <c r="E27" s="619"/>
      <c r="F27" s="620"/>
      <c r="G27" s="621"/>
      <c r="H27" s="622"/>
    </row>
    <row r="28" spans="1:8" ht="17.25">
      <c r="A28" s="945"/>
      <c r="B28" s="1112"/>
      <c r="C28" s="1113"/>
      <c r="D28" s="622"/>
      <c r="E28" s="619"/>
      <c r="F28" s="620"/>
      <c r="G28" s="621"/>
      <c r="H28" s="622"/>
    </row>
    <row r="29" spans="1:8" ht="17.25">
      <c r="A29" s="945"/>
      <c r="B29" s="949"/>
      <c r="C29" s="950"/>
      <c r="D29" s="622"/>
      <c r="E29" s="619"/>
      <c r="F29" s="944"/>
      <c r="G29" s="944"/>
      <c r="H29" s="944"/>
    </row>
    <row r="30" spans="1:8" ht="17.25" customHeight="1">
      <c r="A30" s="956" t="s">
        <v>2161</v>
      </c>
      <c r="B30" s="957"/>
      <c r="C30" s="957"/>
      <c r="D30" s="958"/>
      <c r="E30" s="962" t="s">
        <v>2127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619" t="s">
        <v>10</v>
      </c>
      <c r="B32" s="945" t="s">
        <v>2163</v>
      </c>
      <c r="C32" s="965"/>
      <c r="D32" s="947"/>
      <c r="E32" s="619" t="s">
        <v>11</v>
      </c>
      <c r="F32" s="944" t="s">
        <v>2128</v>
      </c>
      <c r="G32" s="944"/>
      <c r="H32" s="944"/>
    </row>
    <row r="33" spans="1:8" ht="17.25" customHeight="1">
      <c r="A33" s="619" t="s">
        <v>12</v>
      </c>
      <c r="B33" s="945" t="s">
        <v>1892</v>
      </c>
      <c r="C33" s="965"/>
      <c r="D33" s="947"/>
      <c r="E33" s="619" t="s">
        <v>14</v>
      </c>
      <c r="F33" s="944" t="s">
        <v>2129</v>
      </c>
      <c r="G33" s="944"/>
      <c r="H33" s="944"/>
    </row>
    <row r="34" spans="1:8" ht="17.25" customHeight="1">
      <c r="A34" s="619" t="s">
        <v>15</v>
      </c>
      <c r="B34" s="945" t="s">
        <v>2034</v>
      </c>
      <c r="C34" s="965"/>
      <c r="D34" s="947"/>
      <c r="E34" s="619" t="s">
        <v>16</v>
      </c>
      <c r="F34" s="944" t="s">
        <v>1244</v>
      </c>
      <c r="G34" s="944"/>
      <c r="H34" s="944"/>
    </row>
    <row r="35" spans="1:8" ht="17.25" customHeight="1">
      <c r="A35" s="619" t="s">
        <v>17</v>
      </c>
      <c r="B35" s="945" t="s">
        <v>628</v>
      </c>
      <c r="C35" s="965"/>
      <c r="D35" s="947"/>
      <c r="E35" s="619" t="s">
        <v>18</v>
      </c>
      <c r="F35" s="944" t="s">
        <v>2130</v>
      </c>
      <c r="G35" s="944"/>
      <c r="H35" s="944"/>
    </row>
    <row r="36" spans="1:8" ht="17.25" customHeight="1">
      <c r="A36" s="619" t="s">
        <v>19</v>
      </c>
      <c r="B36" s="945" t="s">
        <v>2162</v>
      </c>
      <c r="C36" s="965"/>
      <c r="D36" s="947"/>
      <c r="E36" s="619" t="s">
        <v>20</v>
      </c>
      <c r="F36" s="944" t="s">
        <v>744</v>
      </c>
      <c r="G36" s="944"/>
      <c r="H36" s="944"/>
    </row>
    <row r="37" spans="1:8" ht="17.25" customHeight="1">
      <c r="A37" s="619"/>
      <c r="B37" s="945"/>
      <c r="C37" s="965"/>
      <c r="D37" s="947"/>
      <c r="E37" s="619" t="s">
        <v>21</v>
      </c>
      <c r="F37" s="944" t="s">
        <v>2131</v>
      </c>
      <c r="G37" s="944"/>
      <c r="H37" s="944"/>
    </row>
    <row r="38" spans="1:8" ht="17.25" customHeight="1">
      <c r="A38" s="619"/>
      <c r="B38" s="945"/>
      <c r="C38" s="965"/>
      <c r="D38" s="947"/>
      <c r="E38" s="619" t="s">
        <v>22</v>
      </c>
      <c r="F38" s="944" t="s">
        <v>2132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86" t="s">
        <v>24</v>
      </c>
      <c r="B40" s="1187"/>
      <c r="C40" s="1187"/>
      <c r="D40" s="1187"/>
      <c r="E40" s="1148"/>
      <c r="F40" s="1148"/>
      <c r="G40" s="1148"/>
      <c r="H40" s="1149"/>
    </row>
    <row r="41" spans="1:8" ht="20.25" customHeight="1">
      <c r="A41" s="1188" t="s">
        <v>2164</v>
      </c>
      <c r="B41" s="1188"/>
      <c r="C41" s="1188"/>
      <c r="D41" s="1189"/>
      <c r="E41" s="647" t="s">
        <v>2133</v>
      </c>
      <c r="F41" s="647"/>
      <c r="G41" s="647"/>
      <c r="H41" s="648"/>
    </row>
    <row r="42" spans="1:8" ht="19.5" customHeight="1">
      <c r="A42" s="1168" t="s">
        <v>2169</v>
      </c>
      <c r="B42" s="1110"/>
      <c r="C42" s="1110"/>
      <c r="D42" s="1169"/>
      <c r="E42" s="1176" t="s">
        <v>2134</v>
      </c>
      <c r="F42" s="1166"/>
      <c r="G42" s="1166"/>
      <c r="H42" s="1167"/>
    </row>
    <row r="43" spans="1:8" ht="16.5" customHeight="1">
      <c r="A43" s="1177" t="s">
        <v>2165</v>
      </c>
      <c r="B43" s="1177"/>
      <c r="C43" s="1177"/>
      <c r="D43" s="1167"/>
      <c r="E43" s="1176"/>
      <c r="F43" s="1166"/>
      <c r="G43" s="1166"/>
      <c r="H43" s="1167"/>
    </row>
    <row r="44" spans="1:8" ht="17.25" customHeight="1">
      <c r="A44" s="1177" t="s">
        <v>2166</v>
      </c>
      <c r="B44" s="1177"/>
      <c r="C44" s="1177"/>
      <c r="D44" s="1167"/>
      <c r="E44" s="1168" t="s">
        <v>2141</v>
      </c>
      <c r="F44" s="1172"/>
      <c r="G44" s="1172"/>
      <c r="H44" s="1169"/>
    </row>
    <row r="45" spans="1:8" ht="16.5" customHeight="1">
      <c r="A45" s="1177" t="s">
        <v>2167</v>
      </c>
      <c r="B45" s="1177"/>
      <c r="C45" s="1177"/>
      <c r="D45" s="1167"/>
      <c r="E45" s="1185" t="s">
        <v>2142</v>
      </c>
      <c r="F45" s="1110"/>
      <c r="G45" s="1110"/>
      <c r="H45" s="1169"/>
    </row>
    <row r="46" spans="1:8" ht="17.25" customHeight="1">
      <c r="A46" s="1177" t="s">
        <v>2168</v>
      </c>
      <c r="B46" s="1177"/>
      <c r="C46" s="1177"/>
      <c r="D46" s="1167"/>
      <c r="E46" s="1171"/>
      <c r="F46" s="1163"/>
      <c r="G46" s="1163"/>
      <c r="H46" s="1047"/>
    </row>
    <row r="47" spans="1:8" ht="17.25" customHeight="1">
      <c r="A47" s="1177"/>
      <c r="B47" s="1177"/>
      <c r="C47" s="1177"/>
      <c r="D47" s="1167"/>
      <c r="E47" s="1171" t="s">
        <v>2125</v>
      </c>
      <c r="F47" s="1163"/>
      <c r="G47" s="1163"/>
      <c r="H47" s="1047"/>
    </row>
    <row r="48" spans="1:8" ht="17.25" customHeight="1">
      <c r="A48" s="1172" t="s">
        <v>2170</v>
      </c>
      <c r="B48" s="1172"/>
      <c r="C48" s="1172"/>
      <c r="D48" s="1169"/>
      <c r="E48" s="1171"/>
      <c r="F48" s="1163"/>
      <c r="G48" s="1163"/>
      <c r="H48" s="1047"/>
    </row>
    <row r="49" spans="1:8" ht="17.25" customHeight="1">
      <c r="A49" s="1177" t="s">
        <v>2171</v>
      </c>
      <c r="B49" s="1177"/>
      <c r="C49" s="1177"/>
      <c r="D49" s="1167"/>
      <c r="E49" s="1171"/>
      <c r="F49" s="1163"/>
      <c r="G49" s="1163"/>
      <c r="H49" s="1047"/>
    </row>
    <row r="50" spans="1:8" ht="17.25" customHeight="1">
      <c r="A50" s="1190" t="s">
        <v>2172</v>
      </c>
      <c r="B50" s="1190"/>
      <c r="C50" s="1190"/>
      <c r="D50" s="1033"/>
      <c r="E50" s="1176"/>
      <c r="F50" s="1166"/>
      <c r="G50" s="1166"/>
      <c r="H50" s="1167"/>
    </row>
    <row r="51" spans="1:8" ht="17.25" customHeight="1">
      <c r="A51" s="1190"/>
      <c r="B51" s="1190"/>
      <c r="C51" s="1190"/>
      <c r="D51" s="1033"/>
      <c r="E51" s="1176"/>
      <c r="F51" s="1166"/>
      <c r="G51" s="1166"/>
      <c r="H51" s="1167"/>
    </row>
    <row r="52" spans="1:8" ht="17.25" customHeight="1">
      <c r="A52" s="1190"/>
      <c r="B52" s="1190"/>
      <c r="C52" s="1190"/>
      <c r="D52" s="1033"/>
      <c r="E52" s="1176"/>
      <c r="F52" s="1177"/>
      <c r="G52" s="1177"/>
      <c r="H52" s="1167"/>
    </row>
    <row r="53" spans="1:8" ht="17.25" customHeight="1">
      <c r="A53" s="1046"/>
      <c r="B53" s="1046"/>
      <c r="C53" s="1046"/>
      <c r="D53" s="1047"/>
      <c r="E53" s="1089"/>
      <c r="F53" s="1065"/>
      <c r="G53" s="1065"/>
      <c r="H53" s="1140"/>
    </row>
    <row r="54" spans="1:8" ht="17.25" customHeight="1">
      <c r="A54" s="1046"/>
      <c r="B54" s="1046"/>
      <c r="C54" s="1046"/>
      <c r="D54" s="1047"/>
      <c r="E54" s="1089"/>
      <c r="F54" s="1065"/>
      <c r="G54" s="1065"/>
      <c r="H54" s="1140"/>
    </row>
    <row r="55" spans="1:8">
      <c r="A55" s="975"/>
      <c r="B55" s="1011"/>
      <c r="C55" s="1011"/>
      <c r="D55" s="1012"/>
      <c r="E55" s="1089"/>
      <c r="F55" s="1065"/>
      <c r="G55" s="1065"/>
      <c r="H55" s="1140"/>
    </row>
    <row r="56" spans="1:8">
      <c r="A56" s="1190"/>
      <c r="B56" s="1190"/>
      <c r="C56" s="1190"/>
      <c r="D56" s="1033"/>
      <c r="E56" s="628"/>
      <c r="F56" s="628"/>
      <c r="G56" s="628"/>
      <c r="H56" s="627"/>
    </row>
    <row r="57" spans="1:8" ht="17.25" customHeight="1">
      <c r="A57" s="1190"/>
      <c r="B57" s="1190"/>
      <c r="C57" s="1190"/>
      <c r="D57" s="1033"/>
      <c r="E57" s="1089"/>
      <c r="F57" s="1065"/>
      <c r="G57" s="1065"/>
      <c r="H57" s="1140"/>
    </row>
    <row r="58" spans="1:8">
      <c r="A58" s="975"/>
      <c r="B58" s="1011"/>
      <c r="C58" s="1011"/>
      <c r="D58" s="1012"/>
      <c r="E58" s="1089"/>
      <c r="F58" s="1065"/>
      <c r="G58" s="1065"/>
      <c r="H58" s="1140"/>
    </row>
    <row r="59" spans="1:8">
      <c r="A59" s="1048"/>
      <c r="B59" s="1049"/>
      <c r="C59" s="1049"/>
      <c r="D59" s="1050"/>
      <c r="E59" s="533"/>
      <c r="F59" s="533"/>
      <c r="G59" s="533"/>
      <c r="H59" s="534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10000</v>
      </c>
      <c r="H60" s="379"/>
    </row>
    <row r="61" spans="1:8" s="59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/>
      <c r="C62" s="63"/>
      <c r="D62" s="60"/>
      <c r="E62" s="1008"/>
      <c r="F62" s="64">
        <v>41298</v>
      </c>
      <c r="G62" s="63">
        <v>10000</v>
      </c>
      <c r="H62" s="245" t="s">
        <v>2144</v>
      </c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4"/>
      <c r="G64" s="63"/>
      <c r="H64" s="245"/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0</v>
      </c>
      <c r="D67" s="62"/>
      <c r="E67" s="1009"/>
      <c r="F67" s="65" t="s">
        <v>260</v>
      </c>
      <c r="G67" s="67">
        <f>SUM(G62:G66)</f>
        <v>10000</v>
      </c>
      <c r="H67" s="62"/>
    </row>
  </sheetData>
  <mergeCells count="103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H67"/>
  <sheetViews>
    <sheetView topLeftCell="A25" zoomScaleNormal="100" workbookViewId="0">
      <selection activeCell="E41" sqref="E41:H50"/>
    </sheetView>
  </sheetViews>
  <sheetFormatPr defaultRowHeight="16.5"/>
  <cols>
    <col min="1" max="1" width="9" style="635"/>
    <col min="2" max="2" width="10.25" style="635" customWidth="1"/>
    <col min="3" max="3" width="11.375" style="635" customWidth="1"/>
    <col min="4" max="4" width="21.5" style="635" customWidth="1"/>
    <col min="5" max="5" width="10.25" style="635" customWidth="1"/>
    <col min="6" max="6" width="9.875" style="635" bestFit="1" customWidth="1"/>
    <col min="7" max="7" width="18.125" style="635" customWidth="1"/>
    <col min="8" max="8" width="48.5" style="635" customWidth="1"/>
    <col min="9" max="10" width="9" style="635"/>
    <col min="11" max="11" width="9.5" style="635" bestFit="1" customWidth="1"/>
    <col min="12" max="16384" width="9" style="635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629"/>
      <c r="B3" s="629"/>
      <c r="C3" s="629"/>
      <c r="D3" s="629"/>
      <c r="E3" s="629"/>
      <c r="F3" s="629"/>
      <c r="G3" s="942" t="s">
        <v>2160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630" t="s">
        <v>858</v>
      </c>
      <c r="E8" s="630" t="s">
        <v>859</v>
      </c>
      <c r="F8" s="944"/>
      <c r="G8" s="944"/>
      <c r="H8" s="944"/>
    </row>
    <row r="9" spans="1:8" ht="17.25" customHeight="1">
      <c r="A9" s="944"/>
      <c r="B9" s="946">
        <v>4.1666666666666664E-2</v>
      </c>
      <c r="C9" s="947"/>
      <c r="D9" s="8" t="s">
        <v>2190</v>
      </c>
      <c r="E9" s="630">
        <v>8</v>
      </c>
      <c r="F9" s="944"/>
      <c r="G9" s="944"/>
      <c r="H9" s="944"/>
    </row>
    <row r="10" spans="1:8" ht="17.25">
      <c r="A10" s="944"/>
      <c r="B10" s="946">
        <v>4.1666666666666664E-2</v>
      </c>
      <c r="C10" s="947"/>
      <c r="D10" s="8" t="s">
        <v>2191</v>
      </c>
      <c r="E10" s="9">
        <v>3</v>
      </c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630"/>
      <c r="E12" s="630"/>
      <c r="F12" s="951"/>
      <c r="G12" s="951"/>
      <c r="H12" s="951"/>
    </row>
    <row r="13" spans="1:8" ht="17.25">
      <c r="A13" s="944"/>
      <c r="B13" s="946"/>
      <c r="C13" s="948"/>
      <c r="D13" s="633"/>
      <c r="E13" s="631"/>
      <c r="F13" s="950"/>
      <c r="G13" s="950"/>
      <c r="H13" s="950"/>
    </row>
    <row r="14" spans="1:8" ht="17.25">
      <c r="A14" s="944"/>
      <c r="B14" s="946"/>
      <c r="C14" s="948"/>
      <c r="D14" s="633"/>
      <c r="E14" s="631"/>
      <c r="F14" s="950"/>
      <c r="G14" s="950"/>
      <c r="H14" s="950"/>
    </row>
    <row r="15" spans="1:8" ht="17.25">
      <c r="A15" s="944"/>
      <c r="B15" s="946"/>
      <c r="C15" s="948"/>
      <c r="D15" s="633"/>
      <c r="E15" s="631"/>
      <c r="F15" s="950"/>
      <c r="G15" s="950"/>
      <c r="H15" s="950"/>
    </row>
    <row r="16" spans="1:8" ht="17.25">
      <c r="A16" s="944"/>
      <c r="B16" s="946"/>
      <c r="C16" s="947"/>
      <c r="D16" s="51"/>
      <c r="E16" s="630"/>
      <c r="F16" s="952"/>
      <c r="G16" s="953"/>
      <c r="H16" s="954"/>
    </row>
    <row r="17" spans="1:8" ht="17.25">
      <c r="A17" s="945"/>
      <c r="B17" s="946"/>
      <c r="C17" s="947"/>
      <c r="D17" s="511"/>
      <c r="E17" s="631"/>
      <c r="F17" s="950"/>
      <c r="G17" s="950"/>
      <c r="H17" s="950"/>
    </row>
    <row r="18" spans="1:8" ht="17.25">
      <c r="A18" s="945" t="s">
        <v>9</v>
      </c>
      <c r="B18" s="946">
        <v>0.25</v>
      </c>
      <c r="C18" s="948"/>
      <c r="D18" s="511" t="s">
        <v>2192</v>
      </c>
      <c r="E18" s="630">
        <v>2</v>
      </c>
      <c r="F18" s="952"/>
      <c r="G18" s="953"/>
      <c r="H18" s="954"/>
    </row>
    <row r="19" spans="1:8" ht="17.25">
      <c r="A19" s="945"/>
      <c r="B19" s="946">
        <v>0.27083333333333331</v>
      </c>
      <c r="C19" s="948"/>
      <c r="D19" s="511" t="s">
        <v>2193</v>
      </c>
      <c r="E19" s="631">
        <v>6</v>
      </c>
      <c r="F19" s="952"/>
      <c r="G19" s="953"/>
      <c r="H19" s="954"/>
    </row>
    <row r="20" spans="1:8" ht="17.25">
      <c r="A20" s="945"/>
      <c r="B20" s="946">
        <v>0.375</v>
      </c>
      <c r="C20" s="948"/>
      <c r="D20" s="14" t="s">
        <v>2194</v>
      </c>
      <c r="E20" s="631">
        <v>8</v>
      </c>
      <c r="F20" s="950"/>
      <c r="G20" s="950"/>
      <c r="H20" s="950"/>
    </row>
    <row r="21" spans="1:8" ht="17.25" customHeight="1">
      <c r="A21" s="945"/>
      <c r="B21" s="946">
        <v>0.2638888888888889</v>
      </c>
      <c r="C21" s="948"/>
      <c r="D21" s="653" t="s">
        <v>2195</v>
      </c>
      <c r="E21" s="630">
        <v>2</v>
      </c>
      <c r="F21" s="944"/>
      <c r="G21" s="944"/>
      <c r="H21" s="944"/>
    </row>
    <row r="22" spans="1:8" ht="17.25">
      <c r="A22" s="945"/>
      <c r="B22" s="946">
        <v>0.22916666666666666</v>
      </c>
      <c r="C22" s="948"/>
      <c r="D22" s="653" t="s">
        <v>2196</v>
      </c>
      <c r="E22" s="630">
        <v>2</v>
      </c>
      <c r="F22" s="944"/>
      <c r="G22" s="944"/>
      <c r="H22" s="944"/>
    </row>
    <row r="23" spans="1:8" ht="17.25">
      <c r="A23" s="945"/>
      <c r="B23" s="946">
        <v>0.3125</v>
      </c>
      <c r="C23" s="948"/>
      <c r="D23" s="652" t="s">
        <v>2197</v>
      </c>
      <c r="E23" s="630">
        <v>3</v>
      </c>
      <c r="F23" s="944"/>
      <c r="G23" s="944"/>
      <c r="H23" s="944"/>
    </row>
    <row r="24" spans="1:8" ht="17.25">
      <c r="A24" s="945"/>
      <c r="B24" s="1112">
        <v>0.29166666666666669</v>
      </c>
      <c r="C24" s="1113"/>
      <c r="D24" s="652" t="s">
        <v>2198</v>
      </c>
      <c r="E24" s="630">
        <v>4</v>
      </c>
      <c r="F24" s="945"/>
      <c r="G24" s="965"/>
      <c r="H24" s="947"/>
    </row>
    <row r="25" spans="1:8" ht="17.25">
      <c r="A25" s="945"/>
      <c r="B25" s="949"/>
      <c r="C25" s="950"/>
      <c r="D25" s="632"/>
      <c r="E25" s="630"/>
      <c r="F25" s="945"/>
      <c r="G25" s="965"/>
      <c r="H25" s="947"/>
    </row>
    <row r="26" spans="1:8" ht="17.25">
      <c r="A26" s="945"/>
      <c r="B26" s="1112"/>
      <c r="C26" s="1113"/>
      <c r="D26" s="632"/>
      <c r="E26" s="630"/>
      <c r="F26" s="631"/>
      <c r="G26" s="634"/>
      <c r="H26" s="632"/>
    </row>
    <row r="27" spans="1:8" ht="17.25">
      <c r="A27" s="945"/>
      <c r="B27" s="1112"/>
      <c r="C27" s="1113"/>
      <c r="D27" s="632"/>
      <c r="E27" s="630"/>
      <c r="F27" s="631"/>
      <c r="G27" s="634"/>
      <c r="H27" s="632"/>
    </row>
    <row r="28" spans="1:8" ht="17.25">
      <c r="A28" s="945"/>
      <c r="B28" s="1112"/>
      <c r="C28" s="1113"/>
      <c r="D28" s="632"/>
      <c r="E28" s="630"/>
      <c r="F28" s="631"/>
      <c r="G28" s="634"/>
      <c r="H28" s="632"/>
    </row>
    <row r="29" spans="1:8" ht="17.25">
      <c r="A29" s="945"/>
      <c r="B29" s="949"/>
      <c r="C29" s="950"/>
      <c r="D29" s="632"/>
      <c r="E29" s="630"/>
      <c r="F29" s="944"/>
      <c r="G29" s="944"/>
      <c r="H29" s="944"/>
    </row>
    <row r="30" spans="1:8" ht="17.25" customHeight="1">
      <c r="A30" s="956" t="s">
        <v>2173</v>
      </c>
      <c r="B30" s="957"/>
      <c r="C30" s="957"/>
      <c r="D30" s="958"/>
      <c r="E30" s="962" t="s">
        <v>2145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630" t="s">
        <v>10</v>
      </c>
      <c r="B32" s="945" t="s">
        <v>2174</v>
      </c>
      <c r="C32" s="965"/>
      <c r="D32" s="947"/>
      <c r="E32" s="630" t="s">
        <v>11</v>
      </c>
      <c r="F32" s="944" t="s">
        <v>2146</v>
      </c>
      <c r="G32" s="944"/>
      <c r="H32" s="944"/>
    </row>
    <row r="33" spans="1:8" ht="17.25" customHeight="1">
      <c r="A33" s="630" t="s">
        <v>12</v>
      </c>
      <c r="B33" s="945" t="s">
        <v>1892</v>
      </c>
      <c r="C33" s="965"/>
      <c r="D33" s="947"/>
      <c r="E33" s="630" t="s">
        <v>14</v>
      </c>
      <c r="F33" s="944" t="s">
        <v>2147</v>
      </c>
      <c r="G33" s="944"/>
      <c r="H33" s="944"/>
    </row>
    <row r="34" spans="1:8" ht="17.25" customHeight="1">
      <c r="A34" s="630" t="s">
        <v>15</v>
      </c>
      <c r="B34" s="945" t="s">
        <v>2034</v>
      </c>
      <c r="C34" s="965"/>
      <c r="D34" s="947"/>
      <c r="E34" s="630" t="s">
        <v>16</v>
      </c>
      <c r="F34" s="944" t="s">
        <v>1244</v>
      </c>
      <c r="G34" s="944"/>
      <c r="H34" s="944"/>
    </row>
    <row r="35" spans="1:8" ht="17.25" customHeight="1">
      <c r="A35" s="630" t="s">
        <v>17</v>
      </c>
      <c r="B35" s="945" t="s">
        <v>628</v>
      </c>
      <c r="C35" s="965"/>
      <c r="D35" s="947"/>
      <c r="E35" s="630" t="s">
        <v>18</v>
      </c>
      <c r="F35" s="944" t="s">
        <v>2148</v>
      </c>
      <c r="G35" s="944"/>
      <c r="H35" s="944"/>
    </row>
    <row r="36" spans="1:8" ht="17.25" customHeight="1">
      <c r="A36" s="630" t="s">
        <v>19</v>
      </c>
      <c r="B36" s="945"/>
      <c r="C36" s="965"/>
      <c r="D36" s="947"/>
      <c r="E36" s="630" t="s">
        <v>20</v>
      </c>
      <c r="F36" s="944" t="s">
        <v>744</v>
      </c>
      <c r="G36" s="944"/>
      <c r="H36" s="944"/>
    </row>
    <row r="37" spans="1:8" ht="17.25" customHeight="1">
      <c r="A37" s="630"/>
      <c r="B37" s="945"/>
      <c r="C37" s="965"/>
      <c r="D37" s="947"/>
      <c r="E37" s="630" t="s">
        <v>21</v>
      </c>
      <c r="F37" s="944" t="s">
        <v>2149</v>
      </c>
      <c r="G37" s="944"/>
      <c r="H37" s="944"/>
    </row>
    <row r="38" spans="1:8" ht="17.25" customHeight="1">
      <c r="A38" s="630"/>
      <c r="B38" s="945"/>
      <c r="C38" s="965"/>
      <c r="D38" s="947"/>
      <c r="E38" s="630" t="s">
        <v>22</v>
      </c>
      <c r="F38" s="944" t="s">
        <v>2150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2176</v>
      </c>
      <c r="B41" s="1158"/>
      <c r="C41" s="1158"/>
      <c r="D41" s="1127"/>
      <c r="E41" s="1178" t="s">
        <v>2153</v>
      </c>
      <c r="F41" s="1179"/>
      <c r="G41" s="1179"/>
      <c r="H41" s="1180"/>
    </row>
    <row r="42" spans="1:8" ht="19.5" customHeight="1">
      <c r="A42" s="1164" t="s">
        <v>2175</v>
      </c>
      <c r="B42" s="1164"/>
      <c r="C42" s="1164"/>
      <c r="D42" s="1154"/>
      <c r="E42" s="1176" t="s">
        <v>2154</v>
      </c>
      <c r="F42" s="1166"/>
      <c r="G42" s="1166"/>
      <c r="H42" s="1167"/>
    </row>
    <row r="43" spans="1:8" ht="16.5" customHeight="1">
      <c r="A43" s="1164" t="s">
        <v>2177</v>
      </c>
      <c r="B43" s="1164"/>
      <c r="C43" s="1164"/>
      <c r="D43" s="1154"/>
      <c r="E43" s="1176" t="s">
        <v>2155</v>
      </c>
      <c r="F43" s="1166"/>
      <c r="G43" s="1166"/>
      <c r="H43" s="1167"/>
    </row>
    <row r="44" spans="1:8" ht="17.25" customHeight="1">
      <c r="A44" s="1164" t="s">
        <v>2178</v>
      </c>
      <c r="B44" s="1164"/>
      <c r="C44" s="1164"/>
      <c r="D44" s="1154"/>
      <c r="E44" s="1176" t="s">
        <v>2156</v>
      </c>
      <c r="F44" s="1177"/>
      <c r="G44" s="1177"/>
      <c r="H44" s="1167"/>
    </row>
    <row r="45" spans="1:8" ht="16.5" customHeight="1">
      <c r="A45" s="1164" t="s">
        <v>2179</v>
      </c>
      <c r="B45" s="1164"/>
      <c r="C45" s="1164"/>
      <c r="D45" s="1154"/>
      <c r="E45" s="1191"/>
      <c r="F45" s="1192"/>
      <c r="G45" s="1192"/>
      <c r="H45" s="1193"/>
    </row>
    <row r="46" spans="1:8" ht="17.25" customHeight="1">
      <c r="A46" s="1164"/>
      <c r="B46" s="1164"/>
      <c r="C46" s="1164"/>
      <c r="D46" s="1154"/>
      <c r="E46" s="1185" t="s">
        <v>2151</v>
      </c>
      <c r="F46" s="1110"/>
      <c r="G46" s="1110"/>
      <c r="H46" s="1169"/>
    </row>
    <row r="47" spans="1:8" ht="17.25" customHeight="1">
      <c r="A47" s="1158" t="s">
        <v>2180</v>
      </c>
      <c r="B47" s="1158"/>
      <c r="C47" s="1158"/>
      <c r="D47" s="1127"/>
      <c r="E47" s="1171" t="s">
        <v>2152</v>
      </c>
      <c r="F47" s="1194"/>
      <c r="G47" s="1194"/>
      <c r="H47" s="1195"/>
    </row>
    <row r="48" spans="1:8" ht="17.25" customHeight="1">
      <c r="A48" s="1164" t="s">
        <v>2181</v>
      </c>
      <c r="B48" s="1164"/>
      <c r="C48" s="1164"/>
      <c r="D48" s="1154"/>
      <c r="E48" s="1171"/>
      <c r="F48" s="1163"/>
      <c r="G48" s="1163"/>
      <c r="H48" s="1047"/>
    </row>
    <row r="49" spans="1:8" ht="17.25" customHeight="1">
      <c r="A49" s="1164" t="s">
        <v>2182</v>
      </c>
      <c r="B49" s="1164"/>
      <c r="C49" s="1164"/>
      <c r="D49" s="1154"/>
      <c r="E49" s="1185" t="s">
        <v>2157</v>
      </c>
      <c r="F49" s="1110"/>
      <c r="G49" s="1110"/>
      <c r="H49" s="1169"/>
    </row>
    <row r="50" spans="1:8" ht="17.25" customHeight="1">
      <c r="A50" s="1184" t="s">
        <v>2183</v>
      </c>
      <c r="B50" s="1184"/>
      <c r="C50" s="1184"/>
      <c r="D50" s="1125"/>
      <c r="E50" s="1171" t="s">
        <v>2158</v>
      </c>
      <c r="F50" s="1194"/>
      <c r="G50" s="1194"/>
      <c r="H50" s="1195"/>
    </row>
    <row r="51" spans="1:8" ht="17.25" customHeight="1">
      <c r="A51" s="1184"/>
      <c r="B51" s="1184"/>
      <c r="C51" s="1184"/>
      <c r="D51" s="1125"/>
      <c r="E51" s="1176"/>
      <c r="F51" s="1166"/>
      <c r="G51" s="1166"/>
      <c r="H51" s="1167"/>
    </row>
    <row r="52" spans="1:8" ht="17.25" customHeight="1">
      <c r="A52" s="1184"/>
      <c r="B52" s="1184"/>
      <c r="C52" s="1184"/>
      <c r="D52" s="1125"/>
      <c r="E52" s="1176"/>
      <c r="F52" s="1177"/>
      <c r="G52" s="1177"/>
      <c r="H52" s="1167"/>
    </row>
    <row r="53" spans="1:8" ht="17.25" customHeight="1">
      <c r="A53" s="1134"/>
      <c r="B53" s="1134"/>
      <c r="C53" s="1134"/>
      <c r="D53" s="1067"/>
      <c r="E53" s="1089"/>
      <c r="F53" s="1065"/>
      <c r="G53" s="1065"/>
      <c r="H53" s="1140"/>
    </row>
    <row r="54" spans="1:8" ht="17.25" customHeight="1">
      <c r="A54" s="1134"/>
      <c r="B54" s="1134"/>
      <c r="C54" s="1134"/>
      <c r="D54" s="1067"/>
      <c r="E54" s="1089"/>
      <c r="F54" s="1065"/>
      <c r="G54" s="1065"/>
      <c r="H54" s="1140"/>
    </row>
    <row r="55" spans="1:8">
      <c r="A55" s="975"/>
      <c r="B55" s="1011"/>
      <c r="C55" s="1011"/>
      <c r="D55" s="1012"/>
      <c r="E55" s="1089"/>
      <c r="F55" s="1065"/>
      <c r="G55" s="1065"/>
      <c r="H55" s="1140"/>
    </row>
    <row r="56" spans="1:8">
      <c r="A56" s="1184"/>
      <c r="B56" s="1184"/>
      <c r="C56" s="1184"/>
      <c r="D56" s="1125"/>
      <c r="E56" s="637"/>
      <c r="F56" s="637"/>
      <c r="G56" s="637"/>
      <c r="H56" s="636"/>
    </row>
    <row r="57" spans="1:8" ht="17.25" customHeight="1">
      <c r="A57" s="1184"/>
      <c r="B57" s="1184"/>
      <c r="C57" s="1184"/>
      <c r="D57" s="1125"/>
      <c r="E57" s="1089"/>
      <c r="F57" s="1065"/>
      <c r="G57" s="1065"/>
      <c r="H57" s="1140"/>
    </row>
    <row r="58" spans="1:8">
      <c r="A58" s="975"/>
      <c r="B58" s="1011"/>
      <c r="C58" s="1011"/>
      <c r="D58" s="1012"/>
      <c r="E58" s="1089"/>
      <c r="F58" s="1065"/>
      <c r="G58" s="1065"/>
      <c r="H58" s="1140"/>
    </row>
    <row r="59" spans="1:8">
      <c r="A59" s="1048"/>
      <c r="B59" s="1049"/>
      <c r="C59" s="1049"/>
      <c r="D59" s="1050"/>
      <c r="E59" s="533"/>
      <c r="F59" s="533"/>
      <c r="G59" s="533"/>
      <c r="H59" s="534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0</v>
      </c>
      <c r="H60" s="379"/>
    </row>
    <row r="61" spans="1:8" s="59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/>
      <c r="C62" s="63"/>
      <c r="D62" s="60"/>
      <c r="E62" s="1008"/>
      <c r="F62" s="64"/>
      <c r="G62" s="63"/>
      <c r="H62" s="245"/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4"/>
      <c r="G64" s="63"/>
      <c r="H64" s="245"/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0</v>
      </c>
      <c r="D67" s="62"/>
      <c r="E67" s="1009"/>
      <c r="F67" s="65" t="s">
        <v>260</v>
      </c>
      <c r="G67" s="67">
        <f>SUM(G62:G66)</f>
        <v>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8:D48"/>
    <mergeCell ref="E48:H48"/>
    <mergeCell ref="A49:D49"/>
    <mergeCell ref="E49:H49"/>
    <mergeCell ref="A44:D44"/>
    <mergeCell ref="E44:H44"/>
    <mergeCell ref="A45:D45"/>
    <mergeCell ref="E46:H46"/>
    <mergeCell ref="A46:D46"/>
    <mergeCell ref="A60:F60"/>
    <mergeCell ref="A61:A67"/>
    <mergeCell ref="E61:E67"/>
    <mergeCell ref="E45:H45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H67"/>
  <sheetViews>
    <sheetView zoomScaleNormal="100" workbookViewId="0">
      <selection activeCell="E57" sqref="E57:H57"/>
    </sheetView>
  </sheetViews>
  <sheetFormatPr defaultRowHeight="16.5"/>
  <cols>
    <col min="1" max="1" width="9" style="644"/>
    <col min="2" max="2" width="10.25" style="644" customWidth="1"/>
    <col min="3" max="3" width="11.375" style="644" customWidth="1"/>
    <col min="4" max="4" width="21.5" style="644" customWidth="1"/>
    <col min="5" max="5" width="10.25" style="644" customWidth="1"/>
    <col min="6" max="6" width="9.875" style="644" bestFit="1" customWidth="1"/>
    <col min="7" max="7" width="18.125" style="644" customWidth="1"/>
    <col min="8" max="8" width="48.5" style="644" customWidth="1"/>
    <col min="9" max="10" width="9" style="644"/>
    <col min="11" max="11" width="9.5" style="644" bestFit="1" customWidth="1"/>
    <col min="12" max="16384" width="9" style="644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643"/>
      <c r="B3" s="643"/>
      <c r="C3" s="643"/>
      <c r="D3" s="643"/>
      <c r="E3" s="643"/>
      <c r="F3" s="643"/>
      <c r="G3" s="942" t="s">
        <v>2199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638" t="s">
        <v>858</v>
      </c>
      <c r="E8" s="638" t="s">
        <v>859</v>
      </c>
      <c r="F8" s="944"/>
      <c r="G8" s="944"/>
      <c r="H8" s="944"/>
    </row>
    <row r="9" spans="1:8" ht="17.25" customHeight="1">
      <c r="A9" s="944"/>
      <c r="B9" s="946">
        <v>0.5</v>
      </c>
      <c r="C9" s="947"/>
      <c r="D9" s="8" t="s">
        <v>2200</v>
      </c>
      <c r="E9" s="638">
        <v>2</v>
      </c>
      <c r="F9" s="944"/>
      <c r="G9" s="944"/>
      <c r="H9" s="944"/>
    </row>
    <row r="10" spans="1:8" ht="17.25">
      <c r="A10" s="944"/>
      <c r="B10" s="946">
        <v>0.54166666666666663</v>
      </c>
      <c r="C10" s="947"/>
      <c r="D10" s="8" t="s">
        <v>2201</v>
      </c>
      <c r="E10" s="9">
        <v>2</v>
      </c>
      <c r="F10" s="944"/>
      <c r="G10" s="944"/>
      <c r="H10" s="944"/>
    </row>
    <row r="11" spans="1:8" ht="17.25">
      <c r="A11" s="944"/>
      <c r="B11" s="946">
        <v>0.45833333333333331</v>
      </c>
      <c r="C11" s="948"/>
      <c r="D11" s="131" t="s">
        <v>2202</v>
      </c>
      <c r="E11" s="9">
        <v>4</v>
      </c>
      <c r="F11" s="944"/>
      <c r="G11" s="944"/>
      <c r="H11" s="944"/>
    </row>
    <row r="12" spans="1:8" ht="17.25">
      <c r="A12" s="944"/>
      <c r="B12" s="946">
        <v>0.54166666666666663</v>
      </c>
      <c r="C12" s="948"/>
      <c r="D12" s="650" t="s">
        <v>2203</v>
      </c>
      <c r="E12" s="650" t="s">
        <v>2207</v>
      </c>
      <c r="F12" s="951"/>
      <c r="G12" s="951"/>
      <c r="H12" s="951"/>
    </row>
    <row r="13" spans="1:8" ht="17.25">
      <c r="A13" s="944"/>
      <c r="B13" s="946">
        <v>0.53125</v>
      </c>
      <c r="C13" s="948"/>
      <c r="D13" s="654" t="s">
        <v>2204</v>
      </c>
      <c r="E13" s="639">
        <v>3</v>
      </c>
      <c r="F13" s="950"/>
      <c r="G13" s="950"/>
      <c r="H13" s="950"/>
    </row>
    <row r="14" spans="1:8" ht="17.25">
      <c r="A14" s="944"/>
      <c r="B14" s="946">
        <v>0.625</v>
      </c>
      <c r="C14" s="948"/>
      <c r="D14" s="654" t="s">
        <v>2205</v>
      </c>
      <c r="E14" s="651" t="s">
        <v>2206</v>
      </c>
      <c r="F14" s="950"/>
      <c r="G14" s="950"/>
      <c r="H14" s="950"/>
    </row>
    <row r="15" spans="1:8" ht="17.25">
      <c r="A15" s="944"/>
      <c r="B15" s="946"/>
      <c r="C15" s="948"/>
      <c r="D15" s="642"/>
      <c r="E15" s="639"/>
      <c r="F15" s="950"/>
      <c r="G15" s="950"/>
      <c r="H15" s="950"/>
    </row>
    <row r="16" spans="1:8" ht="17.25">
      <c r="A16" s="944"/>
      <c r="B16" s="946"/>
      <c r="C16" s="947"/>
      <c r="D16" s="51"/>
      <c r="E16" s="638"/>
      <c r="F16" s="952"/>
      <c r="G16" s="953"/>
      <c r="H16" s="954"/>
    </row>
    <row r="17" spans="1:8" ht="17.25">
      <c r="A17" s="945"/>
      <c r="B17" s="946"/>
      <c r="C17" s="947"/>
      <c r="D17" s="511"/>
      <c r="E17" s="639"/>
      <c r="F17" s="950"/>
      <c r="G17" s="950"/>
      <c r="H17" s="950"/>
    </row>
    <row r="18" spans="1:8" ht="17.25">
      <c r="A18" s="945" t="s">
        <v>9</v>
      </c>
      <c r="B18" s="946">
        <v>0.23611111111111113</v>
      </c>
      <c r="C18" s="948"/>
      <c r="D18" s="511" t="s">
        <v>2208</v>
      </c>
      <c r="E18" s="638">
        <v>4</v>
      </c>
      <c r="F18" s="952" t="s">
        <v>2219</v>
      </c>
      <c r="G18" s="953"/>
      <c r="H18" s="954"/>
    </row>
    <row r="19" spans="1:8" ht="17.25">
      <c r="A19" s="945"/>
      <c r="B19" s="946">
        <v>0.3125</v>
      </c>
      <c r="C19" s="948"/>
      <c r="D19" s="511" t="s">
        <v>2209</v>
      </c>
      <c r="E19" s="639">
        <v>3</v>
      </c>
      <c r="F19" s="952"/>
      <c r="G19" s="953"/>
      <c r="H19" s="954"/>
    </row>
    <row r="20" spans="1:8" ht="17.25">
      <c r="A20" s="945"/>
      <c r="B20" s="946">
        <v>0.25</v>
      </c>
      <c r="C20" s="948"/>
      <c r="D20" s="14" t="s">
        <v>2210</v>
      </c>
      <c r="E20" s="639">
        <v>2</v>
      </c>
      <c r="F20" s="950"/>
      <c r="G20" s="950"/>
      <c r="H20" s="950"/>
    </row>
    <row r="21" spans="1:8" ht="17.25" customHeight="1">
      <c r="A21" s="945"/>
      <c r="B21" s="946">
        <v>0.25</v>
      </c>
      <c r="C21" s="948"/>
      <c r="D21" s="653" t="s">
        <v>2211</v>
      </c>
      <c r="E21" s="638">
        <v>2</v>
      </c>
      <c r="F21" s="944"/>
      <c r="G21" s="944"/>
      <c r="H21" s="944"/>
    </row>
    <row r="22" spans="1:8" ht="17.25">
      <c r="A22" s="945"/>
      <c r="B22" s="946">
        <v>0.30555555555555552</v>
      </c>
      <c r="C22" s="948"/>
      <c r="D22" s="653" t="s">
        <v>2212</v>
      </c>
      <c r="E22" s="638">
        <v>9</v>
      </c>
      <c r="F22" s="944" t="s">
        <v>2213</v>
      </c>
      <c r="G22" s="944"/>
      <c r="H22" s="944"/>
    </row>
    <row r="23" spans="1:8" ht="17.25">
      <c r="A23" s="945"/>
      <c r="B23" s="946"/>
      <c r="C23" s="948"/>
      <c r="D23" s="641"/>
      <c r="E23" s="638"/>
      <c r="F23" s="944"/>
      <c r="G23" s="944"/>
      <c r="H23" s="944"/>
    </row>
    <row r="24" spans="1:8" ht="17.25">
      <c r="A24" s="945"/>
      <c r="B24" s="1112"/>
      <c r="C24" s="1113"/>
      <c r="D24" s="641"/>
      <c r="E24" s="638"/>
      <c r="F24" s="945"/>
      <c r="G24" s="965"/>
      <c r="H24" s="947"/>
    </row>
    <row r="25" spans="1:8" ht="17.25">
      <c r="A25" s="945"/>
      <c r="B25" s="949"/>
      <c r="C25" s="950"/>
      <c r="D25" s="641"/>
      <c r="E25" s="638"/>
      <c r="F25" s="945"/>
      <c r="G25" s="965"/>
      <c r="H25" s="947"/>
    </row>
    <row r="26" spans="1:8" ht="17.25">
      <c r="A26" s="945"/>
      <c r="B26" s="1112"/>
      <c r="C26" s="1113"/>
      <c r="D26" s="641"/>
      <c r="E26" s="638"/>
      <c r="F26" s="639"/>
      <c r="G26" s="640"/>
      <c r="H26" s="641"/>
    </row>
    <row r="27" spans="1:8" ht="17.25">
      <c r="A27" s="945"/>
      <c r="B27" s="1112"/>
      <c r="C27" s="1113"/>
      <c r="D27" s="641"/>
      <c r="E27" s="638"/>
      <c r="F27" s="639"/>
      <c r="G27" s="640"/>
      <c r="H27" s="641"/>
    </row>
    <row r="28" spans="1:8" ht="17.25">
      <c r="A28" s="945"/>
      <c r="B28" s="1112"/>
      <c r="C28" s="1113"/>
      <c r="D28" s="641"/>
      <c r="E28" s="638"/>
      <c r="F28" s="639"/>
      <c r="G28" s="640"/>
      <c r="H28" s="641"/>
    </row>
    <row r="29" spans="1:8" ht="17.25">
      <c r="A29" s="945"/>
      <c r="B29" s="949"/>
      <c r="C29" s="950"/>
      <c r="D29" s="641"/>
      <c r="E29" s="638"/>
      <c r="F29" s="944"/>
      <c r="G29" s="944"/>
      <c r="H29" s="944"/>
    </row>
    <row r="30" spans="1:8" ht="17.25" customHeight="1">
      <c r="A30" s="956" t="s">
        <v>2184</v>
      </c>
      <c r="B30" s="957"/>
      <c r="C30" s="957"/>
      <c r="D30" s="958"/>
      <c r="E30" s="962" t="s">
        <v>2145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638" t="s">
        <v>10</v>
      </c>
      <c r="B32" s="945" t="s">
        <v>2174</v>
      </c>
      <c r="C32" s="965"/>
      <c r="D32" s="947"/>
      <c r="E32" s="638" t="s">
        <v>11</v>
      </c>
      <c r="F32" s="944" t="s">
        <v>2214</v>
      </c>
      <c r="G32" s="944"/>
      <c r="H32" s="944"/>
    </row>
    <row r="33" spans="1:8" ht="17.25" customHeight="1">
      <c r="A33" s="638" t="s">
        <v>12</v>
      </c>
      <c r="B33" s="945" t="s">
        <v>1892</v>
      </c>
      <c r="C33" s="965"/>
      <c r="D33" s="947"/>
      <c r="E33" s="638" t="s">
        <v>14</v>
      </c>
      <c r="F33" s="944" t="s">
        <v>2215</v>
      </c>
      <c r="G33" s="944"/>
      <c r="H33" s="944"/>
    </row>
    <row r="34" spans="1:8" ht="17.25" customHeight="1">
      <c r="A34" s="638" t="s">
        <v>15</v>
      </c>
      <c r="B34" s="945" t="s">
        <v>2185</v>
      </c>
      <c r="C34" s="965"/>
      <c r="D34" s="947"/>
      <c r="E34" s="638" t="s">
        <v>16</v>
      </c>
      <c r="F34" s="944" t="s">
        <v>1244</v>
      </c>
      <c r="G34" s="944"/>
      <c r="H34" s="944"/>
    </row>
    <row r="35" spans="1:8" ht="17.25" customHeight="1">
      <c r="A35" s="638" t="s">
        <v>17</v>
      </c>
      <c r="B35" s="945" t="s">
        <v>628</v>
      </c>
      <c r="C35" s="965"/>
      <c r="D35" s="947"/>
      <c r="E35" s="638" t="s">
        <v>18</v>
      </c>
      <c r="F35" s="944" t="s">
        <v>2216</v>
      </c>
      <c r="G35" s="944"/>
      <c r="H35" s="944"/>
    </row>
    <row r="36" spans="1:8" ht="17.25" customHeight="1">
      <c r="A36" s="638" t="s">
        <v>19</v>
      </c>
      <c r="B36" s="945" t="s">
        <v>13</v>
      </c>
      <c r="C36" s="965"/>
      <c r="D36" s="947"/>
      <c r="E36" s="638" t="s">
        <v>20</v>
      </c>
      <c r="F36" s="944" t="s">
        <v>744</v>
      </c>
      <c r="G36" s="944"/>
      <c r="H36" s="944"/>
    </row>
    <row r="37" spans="1:8" ht="17.25" customHeight="1">
      <c r="A37" s="638"/>
      <c r="B37" s="945"/>
      <c r="C37" s="965"/>
      <c r="D37" s="947"/>
      <c r="E37" s="638" t="s">
        <v>21</v>
      </c>
      <c r="F37" s="944" t="s">
        <v>2149</v>
      </c>
      <c r="G37" s="944"/>
      <c r="H37" s="944"/>
    </row>
    <row r="38" spans="1:8" ht="17.25" customHeight="1">
      <c r="A38" s="638"/>
      <c r="B38" s="945"/>
      <c r="C38" s="965"/>
      <c r="D38" s="947"/>
      <c r="E38" s="638" t="s">
        <v>22</v>
      </c>
      <c r="F38" s="944" t="s">
        <v>808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2186</v>
      </c>
      <c r="B41" s="1158"/>
      <c r="C41" s="1158"/>
      <c r="D41" s="1127"/>
      <c r="E41" s="1178" t="s">
        <v>2153</v>
      </c>
      <c r="F41" s="1179"/>
      <c r="G41" s="1179"/>
      <c r="H41" s="1180"/>
    </row>
    <row r="42" spans="1:8" ht="19.5" customHeight="1">
      <c r="A42" s="1164" t="s">
        <v>2187</v>
      </c>
      <c r="B42" s="1164"/>
      <c r="C42" s="1164"/>
      <c r="D42" s="1154"/>
      <c r="E42" s="1176" t="s">
        <v>2217</v>
      </c>
      <c r="F42" s="1166"/>
      <c r="G42" s="1166"/>
      <c r="H42" s="1167"/>
    </row>
    <row r="43" spans="1:8" ht="16.5" customHeight="1">
      <c r="A43" s="1164" t="s">
        <v>2188</v>
      </c>
      <c r="B43" s="1164"/>
      <c r="C43" s="1164"/>
      <c r="D43" s="1154"/>
      <c r="E43" s="1176" t="s">
        <v>2220</v>
      </c>
      <c r="F43" s="1166"/>
      <c r="G43" s="1166"/>
      <c r="H43" s="1167"/>
    </row>
    <row r="44" spans="1:8" ht="17.25" customHeight="1">
      <c r="A44" s="1164"/>
      <c r="B44" s="1164"/>
      <c r="C44" s="1164"/>
      <c r="D44" s="1154"/>
      <c r="E44" s="1176" t="s">
        <v>2218</v>
      </c>
      <c r="F44" s="1177"/>
      <c r="G44" s="1177"/>
      <c r="H44" s="1167"/>
    </row>
    <row r="45" spans="1:8" ht="16.5" customHeight="1">
      <c r="A45" s="1158" t="s">
        <v>2189</v>
      </c>
      <c r="B45" s="1158"/>
      <c r="C45" s="1158"/>
      <c r="D45" s="1127"/>
      <c r="E45" s="1191"/>
      <c r="F45" s="1192"/>
      <c r="G45" s="1192"/>
      <c r="H45" s="1193"/>
    </row>
    <row r="46" spans="1:8" ht="17.25" customHeight="1">
      <c r="A46" s="1164"/>
      <c r="B46" s="1164"/>
      <c r="C46" s="1164"/>
      <c r="D46" s="1154"/>
      <c r="E46" s="1185" t="s">
        <v>2221</v>
      </c>
      <c r="F46" s="1110"/>
      <c r="G46" s="1110"/>
      <c r="H46" s="1169"/>
    </row>
    <row r="47" spans="1:8" ht="17.25" customHeight="1">
      <c r="A47" s="1164"/>
      <c r="B47" s="1164"/>
      <c r="C47" s="1164"/>
      <c r="D47" s="1154"/>
      <c r="E47" s="1171" t="s">
        <v>2222</v>
      </c>
      <c r="F47" s="1194"/>
      <c r="G47" s="1194"/>
      <c r="H47" s="1195"/>
    </row>
    <row r="48" spans="1:8" ht="17.25" customHeight="1">
      <c r="A48" s="1164"/>
      <c r="B48" s="1164"/>
      <c r="C48" s="1164"/>
      <c r="D48" s="1154"/>
      <c r="E48" s="1171" t="s">
        <v>2223</v>
      </c>
      <c r="F48" s="1163"/>
      <c r="G48" s="1163"/>
      <c r="H48" s="1047"/>
    </row>
    <row r="49" spans="1:8" ht="17.25" customHeight="1">
      <c r="A49" s="1164"/>
      <c r="B49" s="1164"/>
      <c r="C49" s="1164"/>
      <c r="D49" s="1154"/>
      <c r="E49" s="1165"/>
      <c r="F49" s="1166"/>
      <c r="G49" s="1166"/>
      <c r="H49" s="1167"/>
    </row>
    <row r="50" spans="1:8" ht="17.25" customHeight="1">
      <c r="A50" s="1184"/>
      <c r="B50" s="1184"/>
      <c r="C50" s="1184"/>
      <c r="D50" s="1125"/>
      <c r="E50" s="1165"/>
      <c r="F50" s="1035"/>
      <c r="G50" s="1035"/>
      <c r="H50" s="1133"/>
    </row>
    <row r="51" spans="1:8" ht="17.25" customHeight="1">
      <c r="A51" s="1184"/>
      <c r="B51" s="1184"/>
      <c r="C51" s="1184"/>
      <c r="D51" s="1125"/>
      <c r="E51" s="1176"/>
      <c r="F51" s="1166"/>
      <c r="G51" s="1166"/>
      <c r="H51" s="1167"/>
    </row>
    <row r="52" spans="1:8" ht="17.25" customHeight="1">
      <c r="A52" s="1184"/>
      <c r="B52" s="1184"/>
      <c r="C52" s="1184"/>
      <c r="D52" s="1125"/>
      <c r="E52" s="1176"/>
      <c r="F52" s="1177"/>
      <c r="G52" s="1177"/>
      <c r="H52" s="1167"/>
    </row>
    <row r="53" spans="1:8" ht="17.25" customHeight="1">
      <c r="A53" s="1134"/>
      <c r="B53" s="1134"/>
      <c r="C53" s="1134"/>
      <c r="D53" s="1067"/>
      <c r="E53" s="1089"/>
      <c r="F53" s="1065"/>
      <c r="G53" s="1065"/>
      <c r="H53" s="1140"/>
    </row>
    <row r="54" spans="1:8" ht="17.25" customHeight="1">
      <c r="A54" s="1134"/>
      <c r="B54" s="1134"/>
      <c r="C54" s="1134"/>
      <c r="D54" s="1067"/>
      <c r="E54" s="1089"/>
      <c r="F54" s="1065"/>
      <c r="G54" s="1065"/>
      <c r="H54" s="1140"/>
    </row>
    <row r="55" spans="1:8">
      <c r="A55" s="975"/>
      <c r="B55" s="1011"/>
      <c r="C55" s="1011"/>
      <c r="D55" s="1012"/>
      <c r="E55" s="1089"/>
      <c r="F55" s="1065"/>
      <c r="G55" s="1065"/>
      <c r="H55" s="1140"/>
    </row>
    <row r="56" spans="1:8">
      <c r="A56" s="1184"/>
      <c r="B56" s="1184"/>
      <c r="C56" s="1184"/>
      <c r="D56" s="1125"/>
      <c r="E56" s="646"/>
      <c r="F56" s="646"/>
      <c r="G56" s="646"/>
      <c r="H56" s="645"/>
    </row>
    <row r="57" spans="1:8" ht="17.25" customHeight="1">
      <c r="A57" s="1184"/>
      <c r="B57" s="1184"/>
      <c r="C57" s="1184"/>
      <c r="D57" s="1125"/>
      <c r="E57" s="1089"/>
      <c r="F57" s="1065"/>
      <c r="G57" s="1065"/>
      <c r="H57" s="1140"/>
    </row>
    <row r="58" spans="1:8">
      <c r="A58" s="975"/>
      <c r="B58" s="1011"/>
      <c r="C58" s="1011"/>
      <c r="D58" s="1012"/>
      <c r="E58" s="1089"/>
      <c r="F58" s="1065"/>
      <c r="G58" s="1065"/>
      <c r="H58" s="1140"/>
    </row>
    <row r="59" spans="1:8">
      <c r="A59" s="1048"/>
      <c r="B59" s="1049"/>
      <c r="C59" s="1049"/>
      <c r="D59" s="1050"/>
      <c r="E59" s="533"/>
      <c r="F59" s="533"/>
      <c r="G59" s="533"/>
      <c r="H59" s="534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64000</v>
      </c>
      <c r="H60" s="379"/>
    </row>
    <row r="61" spans="1:8" s="649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/>
      <c r="C62" s="63"/>
      <c r="D62" s="60"/>
      <c r="E62" s="1008"/>
      <c r="F62" s="64">
        <v>41301</v>
      </c>
      <c r="G62" s="63">
        <v>64000</v>
      </c>
      <c r="H62" s="245" t="s">
        <v>2224</v>
      </c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4"/>
      <c r="G64" s="63"/>
      <c r="H64" s="245"/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0</v>
      </c>
      <c r="D67" s="62"/>
      <c r="E67" s="1009"/>
      <c r="F67" s="65" t="s">
        <v>260</v>
      </c>
      <c r="G67" s="67">
        <f>SUM(G62:G66)</f>
        <v>64000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H67"/>
  <sheetViews>
    <sheetView topLeftCell="A19" zoomScaleNormal="100" workbookViewId="0">
      <selection activeCell="H80" sqref="H80"/>
    </sheetView>
  </sheetViews>
  <sheetFormatPr defaultRowHeight="16.5"/>
  <cols>
    <col min="1" max="1" width="9" style="662"/>
    <col min="2" max="2" width="10.25" style="662" customWidth="1"/>
    <col min="3" max="3" width="11.375" style="662" customWidth="1"/>
    <col min="4" max="4" width="21.5" style="662" customWidth="1"/>
    <col min="5" max="5" width="10.25" style="662" customWidth="1"/>
    <col min="6" max="6" width="9.875" style="662" bestFit="1" customWidth="1"/>
    <col min="7" max="7" width="18.125" style="662" customWidth="1"/>
    <col min="8" max="8" width="48.5" style="662" customWidth="1"/>
    <col min="9" max="10" width="9" style="662"/>
    <col min="11" max="11" width="9.5" style="662" bestFit="1" customWidth="1"/>
    <col min="12" max="16384" width="9" style="662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660"/>
      <c r="B3" s="660"/>
      <c r="C3" s="660"/>
      <c r="D3" s="660"/>
      <c r="E3" s="660"/>
      <c r="F3" s="660"/>
      <c r="G3" s="942" t="s">
        <v>2225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655" t="s">
        <v>858</v>
      </c>
      <c r="E8" s="655" t="s">
        <v>859</v>
      </c>
      <c r="F8" s="944"/>
      <c r="G8" s="944"/>
      <c r="H8" s="944"/>
    </row>
    <row r="9" spans="1:8" ht="17.25" customHeight="1">
      <c r="A9" s="944"/>
      <c r="B9" s="946">
        <v>0.5</v>
      </c>
      <c r="C9" s="947"/>
      <c r="D9" s="8" t="s">
        <v>2227</v>
      </c>
      <c r="E9" s="655">
        <v>14</v>
      </c>
      <c r="F9" s="944" t="s">
        <v>2228</v>
      </c>
      <c r="G9" s="944"/>
      <c r="H9" s="944"/>
    </row>
    <row r="10" spans="1:8" ht="17.25">
      <c r="A10" s="944"/>
      <c r="B10" s="946"/>
      <c r="C10" s="947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655"/>
      <c r="E12" s="655"/>
      <c r="F12" s="951"/>
      <c r="G12" s="951"/>
      <c r="H12" s="951"/>
    </row>
    <row r="13" spans="1:8" ht="17.25">
      <c r="A13" s="944"/>
      <c r="B13" s="946"/>
      <c r="C13" s="948"/>
      <c r="D13" s="659"/>
      <c r="E13" s="656"/>
      <c r="F13" s="950"/>
      <c r="G13" s="950"/>
      <c r="H13" s="950"/>
    </row>
    <row r="14" spans="1:8" ht="17.25">
      <c r="A14" s="944"/>
      <c r="B14" s="946"/>
      <c r="C14" s="948"/>
      <c r="D14" s="659"/>
      <c r="E14" s="656"/>
      <c r="F14" s="950"/>
      <c r="G14" s="950"/>
      <c r="H14" s="950"/>
    </row>
    <row r="15" spans="1:8" ht="17.25">
      <c r="A15" s="944"/>
      <c r="B15" s="946"/>
      <c r="C15" s="948"/>
      <c r="D15" s="659"/>
      <c r="E15" s="656"/>
      <c r="F15" s="950"/>
      <c r="G15" s="950"/>
      <c r="H15" s="950"/>
    </row>
    <row r="16" spans="1:8" ht="17.25">
      <c r="A16" s="944"/>
      <c r="B16" s="946"/>
      <c r="C16" s="947"/>
      <c r="D16" s="51"/>
      <c r="E16" s="655"/>
      <c r="F16" s="952"/>
      <c r="G16" s="953"/>
      <c r="H16" s="954"/>
    </row>
    <row r="17" spans="1:8" ht="17.25">
      <c r="A17" s="945"/>
      <c r="B17" s="946"/>
      <c r="C17" s="947"/>
      <c r="D17" s="511"/>
      <c r="E17" s="656"/>
      <c r="F17" s="950"/>
      <c r="G17" s="950"/>
      <c r="H17" s="950"/>
    </row>
    <row r="18" spans="1:8" ht="17.25">
      <c r="A18" s="945" t="s">
        <v>9</v>
      </c>
      <c r="B18" s="946">
        <v>0.29166666666666669</v>
      </c>
      <c r="C18" s="948"/>
      <c r="D18" s="511" t="s">
        <v>1512</v>
      </c>
      <c r="E18" s="655">
        <v>8</v>
      </c>
      <c r="F18" s="952"/>
      <c r="G18" s="953"/>
      <c r="H18" s="954"/>
    </row>
    <row r="19" spans="1:8" ht="17.25">
      <c r="A19" s="945"/>
      <c r="B19" s="946">
        <v>0.29166666666666669</v>
      </c>
      <c r="C19" s="948"/>
      <c r="D19" s="511" t="s">
        <v>2230</v>
      </c>
      <c r="E19" s="656">
        <v>2</v>
      </c>
      <c r="F19" s="952"/>
      <c r="G19" s="953"/>
      <c r="H19" s="954"/>
    </row>
    <row r="20" spans="1:8" ht="17.25">
      <c r="A20" s="945"/>
      <c r="B20" s="946"/>
      <c r="C20" s="948"/>
      <c r="D20" s="14"/>
      <c r="E20" s="656"/>
      <c r="F20" s="950"/>
      <c r="G20" s="950"/>
      <c r="H20" s="950"/>
    </row>
    <row r="21" spans="1:8" ht="17.25" customHeight="1">
      <c r="A21" s="945"/>
      <c r="B21" s="946"/>
      <c r="C21" s="948"/>
      <c r="D21" s="661"/>
      <c r="E21" s="655"/>
      <c r="F21" s="944"/>
      <c r="G21" s="944"/>
      <c r="H21" s="944"/>
    </row>
    <row r="22" spans="1:8" ht="17.25">
      <c r="A22" s="945"/>
      <c r="B22" s="946"/>
      <c r="C22" s="948"/>
      <c r="D22" s="661"/>
      <c r="E22" s="655"/>
      <c r="F22" s="944"/>
      <c r="G22" s="944"/>
      <c r="H22" s="944"/>
    </row>
    <row r="23" spans="1:8" ht="17.25">
      <c r="A23" s="945"/>
      <c r="B23" s="946"/>
      <c r="C23" s="948"/>
      <c r="D23" s="658"/>
      <c r="E23" s="655"/>
      <c r="F23" s="944"/>
      <c r="G23" s="944"/>
      <c r="H23" s="944"/>
    </row>
    <row r="24" spans="1:8" ht="17.25">
      <c r="A24" s="945"/>
      <c r="B24" s="1112"/>
      <c r="C24" s="1113"/>
      <c r="D24" s="658"/>
      <c r="E24" s="655"/>
      <c r="F24" s="945"/>
      <c r="G24" s="965"/>
      <c r="H24" s="947"/>
    </row>
    <row r="25" spans="1:8" ht="17.25">
      <c r="A25" s="945"/>
      <c r="B25" s="949"/>
      <c r="C25" s="950"/>
      <c r="D25" s="658"/>
      <c r="E25" s="655"/>
      <c r="F25" s="945"/>
      <c r="G25" s="965"/>
      <c r="H25" s="947"/>
    </row>
    <row r="26" spans="1:8" ht="17.25">
      <c r="A26" s="945"/>
      <c r="B26" s="1112"/>
      <c r="C26" s="1113"/>
      <c r="D26" s="658"/>
      <c r="E26" s="655"/>
      <c r="F26" s="656"/>
      <c r="G26" s="657"/>
      <c r="H26" s="658"/>
    </row>
    <row r="27" spans="1:8" ht="17.25">
      <c r="A27" s="945"/>
      <c r="B27" s="1112"/>
      <c r="C27" s="1113"/>
      <c r="D27" s="658"/>
      <c r="E27" s="655"/>
      <c r="F27" s="656"/>
      <c r="G27" s="657"/>
      <c r="H27" s="658"/>
    </row>
    <row r="28" spans="1:8" ht="17.25">
      <c r="A28" s="945"/>
      <c r="B28" s="1112"/>
      <c r="C28" s="1113"/>
      <c r="D28" s="658"/>
      <c r="E28" s="655"/>
      <c r="F28" s="656"/>
      <c r="G28" s="657"/>
      <c r="H28" s="658"/>
    </row>
    <row r="29" spans="1:8" ht="17.25">
      <c r="A29" s="945"/>
      <c r="B29" s="949"/>
      <c r="C29" s="950"/>
      <c r="D29" s="658"/>
      <c r="E29" s="655"/>
      <c r="F29" s="944"/>
      <c r="G29" s="944"/>
      <c r="H29" s="944"/>
    </row>
    <row r="30" spans="1:8" ht="17.25" customHeight="1">
      <c r="A30" s="956" t="s">
        <v>2242</v>
      </c>
      <c r="B30" s="957"/>
      <c r="C30" s="957"/>
      <c r="D30" s="958"/>
      <c r="E30" s="962" t="s">
        <v>2226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655" t="s">
        <v>10</v>
      </c>
      <c r="B32" s="945" t="s">
        <v>2243</v>
      </c>
      <c r="C32" s="965"/>
      <c r="D32" s="947"/>
      <c r="E32" s="655" t="s">
        <v>11</v>
      </c>
      <c r="F32" s="944" t="s">
        <v>2246</v>
      </c>
      <c r="G32" s="944"/>
      <c r="H32" s="944"/>
    </row>
    <row r="33" spans="1:8" ht="17.25" customHeight="1">
      <c r="A33" s="655" t="s">
        <v>12</v>
      </c>
      <c r="B33" s="945" t="s">
        <v>1892</v>
      </c>
      <c r="C33" s="965"/>
      <c r="D33" s="947"/>
      <c r="E33" s="655" t="s">
        <v>14</v>
      </c>
      <c r="F33" s="944" t="s">
        <v>2247</v>
      </c>
      <c r="G33" s="944"/>
      <c r="H33" s="944"/>
    </row>
    <row r="34" spans="1:8" ht="17.25" customHeight="1">
      <c r="A34" s="655" t="s">
        <v>15</v>
      </c>
      <c r="B34" s="945" t="s">
        <v>2244</v>
      </c>
      <c r="C34" s="965"/>
      <c r="D34" s="947"/>
      <c r="E34" s="655" t="s">
        <v>16</v>
      </c>
      <c r="F34" s="944" t="s">
        <v>784</v>
      </c>
      <c r="G34" s="944"/>
      <c r="H34" s="944"/>
    </row>
    <row r="35" spans="1:8" ht="17.25" customHeight="1">
      <c r="A35" s="655" t="s">
        <v>17</v>
      </c>
      <c r="B35" s="945" t="s">
        <v>628</v>
      </c>
      <c r="C35" s="965"/>
      <c r="D35" s="947"/>
      <c r="E35" s="655" t="s">
        <v>18</v>
      </c>
      <c r="F35" s="944" t="s">
        <v>2246</v>
      </c>
      <c r="G35" s="944"/>
      <c r="H35" s="944"/>
    </row>
    <row r="36" spans="1:8" ht="17.25" customHeight="1">
      <c r="A36" s="655" t="s">
        <v>19</v>
      </c>
      <c r="B36" s="945" t="s">
        <v>2245</v>
      </c>
      <c r="C36" s="965"/>
      <c r="D36" s="947"/>
      <c r="E36" s="655" t="s">
        <v>20</v>
      </c>
      <c r="F36" s="944" t="s">
        <v>744</v>
      </c>
      <c r="G36" s="944"/>
      <c r="H36" s="944"/>
    </row>
    <row r="37" spans="1:8" ht="17.25" customHeight="1">
      <c r="A37" s="655"/>
      <c r="B37" s="945"/>
      <c r="C37" s="965"/>
      <c r="D37" s="947"/>
      <c r="E37" s="655" t="s">
        <v>21</v>
      </c>
      <c r="F37" s="944" t="s">
        <v>2149</v>
      </c>
      <c r="G37" s="944"/>
      <c r="H37" s="944"/>
    </row>
    <row r="38" spans="1:8" ht="17.25" customHeight="1">
      <c r="A38" s="655"/>
      <c r="B38" s="945"/>
      <c r="C38" s="965"/>
      <c r="D38" s="947"/>
      <c r="E38" s="655" t="s">
        <v>22</v>
      </c>
      <c r="F38" s="944" t="s">
        <v>743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64"/>
      <c r="B41" s="1164"/>
      <c r="C41" s="1164"/>
      <c r="D41" s="1154"/>
      <c r="E41" s="1178" t="s">
        <v>2153</v>
      </c>
      <c r="F41" s="1179"/>
      <c r="G41" s="1179"/>
      <c r="H41" s="1180"/>
    </row>
    <row r="42" spans="1:8" ht="19.5" customHeight="1">
      <c r="A42" s="1164"/>
      <c r="B42" s="1164"/>
      <c r="C42" s="1164"/>
      <c r="D42" s="1154"/>
      <c r="E42" s="1176" t="s">
        <v>2229</v>
      </c>
      <c r="F42" s="1166"/>
      <c r="G42" s="1166"/>
      <c r="H42" s="1167"/>
    </row>
    <row r="43" spans="1:8" ht="16.5" customHeight="1">
      <c r="A43" s="1164"/>
      <c r="B43" s="1164"/>
      <c r="C43" s="1164"/>
      <c r="D43" s="1154"/>
      <c r="E43" s="1176" t="s">
        <v>2231</v>
      </c>
      <c r="F43" s="1166"/>
      <c r="G43" s="1166"/>
      <c r="H43" s="1167"/>
    </row>
    <row r="44" spans="1:8" ht="17.25" customHeight="1">
      <c r="A44" s="1164"/>
      <c r="B44" s="1164"/>
      <c r="C44" s="1164"/>
      <c r="D44" s="1154"/>
      <c r="E44" s="1176"/>
      <c r="F44" s="1177"/>
      <c r="G44" s="1177"/>
      <c r="H44" s="1167"/>
    </row>
    <row r="45" spans="1:8" ht="16.5" customHeight="1">
      <c r="A45" s="1164"/>
      <c r="B45" s="1164"/>
      <c r="C45" s="1164"/>
      <c r="D45" s="1154"/>
      <c r="E45" s="1191"/>
      <c r="F45" s="1192"/>
      <c r="G45" s="1192"/>
      <c r="H45" s="1193"/>
    </row>
    <row r="46" spans="1:8" ht="17.25" customHeight="1">
      <c r="A46" s="1164"/>
      <c r="B46" s="1164"/>
      <c r="C46" s="1164"/>
      <c r="D46" s="1154"/>
      <c r="E46" s="1185" t="s">
        <v>2221</v>
      </c>
      <c r="F46" s="1110"/>
      <c r="G46" s="1110"/>
      <c r="H46" s="1169"/>
    </row>
    <row r="47" spans="1:8" ht="17.25" customHeight="1">
      <c r="A47" s="1164"/>
      <c r="B47" s="1164"/>
      <c r="C47" s="1164"/>
      <c r="D47" s="1154"/>
      <c r="E47" s="1171" t="s">
        <v>2232</v>
      </c>
      <c r="F47" s="1194"/>
      <c r="G47" s="1194"/>
      <c r="H47" s="1195"/>
    </row>
    <row r="48" spans="1:8" ht="17.25" customHeight="1">
      <c r="A48" s="1164"/>
      <c r="B48" s="1164"/>
      <c r="C48" s="1164"/>
      <c r="D48" s="1154"/>
      <c r="E48" s="1171" t="s">
        <v>2233</v>
      </c>
      <c r="F48" s="1163"/>
      <c r="G48" s="1163"/>
      <c r="H48" s="1047"/>
    </row>
    <row r="49" spans="1:8" ht="17.25" customHeight="1">
      <c r="A49" s="1164"/>
      <c r="B49" s="1164"/>
      <c r="C49" s="1164"/>
      <c r="D49" s="1154"/>
      <c r="E49" s="1165" t="s">
        <v>2234</v>
      </c>
      <c r="F49" s="1166"/>
      <c r="G49" s="1166"/>
      <c r="H49" s="1167"/>
    </row>
    <row r="50" spans="1:8" ht="17.25" customHeight="1">
      <c r="A50" s="1184"/>
      <c r="B50" s="1184"/>
      <c r="C50" s="1184"/>
      <c r="D50" s="1125"/>
      <c r="E50" s="1165"/>
      <c r="F50" s="1035"/>
      <c r="G50" s="1035"/>
      <c r="H50" s="1133"/>
    </row>
    <row r="51" spans="1:8" ht="17.25" customHeight="1">
      <c r="A51" s="1184"/>
      <c r="B51" s="1184"/>
      <c r="C51" s="1184"/>
      <c r="D51" s="1125"/>
      <c r="E51" s="1168" t="s">
        <v>2235</v>
      </c>
      <c r="F51" s="1110"/>
      <c r="G51" s="1110"/>
      <c r="H51" s="1169"/>
    </row>
    <row r="52" spans="1:8" ht="17.25" customHeight="1">
      <c r="A52" s="1184"/>
      <c r="B52" s="1184"/>
      <c r="C52" s="1184"/>
      <c r="D52" s="1125"/>
      <c r="E52" s="1176" t="s">
        <v>2236</v>
      </c>
      <c r="F52" s="1177"/>
      <c r="G52" s="1177"/>
      <c r="H52" s="1167"/>
    </row>
    <row r="53" spans="1:8" ht="17.25" customHeight="1">
      <c r="A53" s="1134"/>
      <c r="B53" s="1134"/>
      <c r="C53" s="1134"/>
      <c r="D53" s="1067"/>
      <c r="E53" s="1089" t="s">
        <v>2237</v>
      </c>
      <c r="F53" s="1065"/>
      <c r="G53" s="1065"/>
      <c r="H53" s="1140"/>
    </row>
    <row r="54" spans="1:8" ht="17.25" customHeight="1">
      <c r="A54" s="1134"/>
      <c r="B54" s="1134"/>
      <c r="C54" s="1134"/>
      <c r="D54" s="1067"/>
      <c r="E54" s="1089" t="s">
        <v>2238</v>
      </c>
      <c r="F54" s="1065"/>
      <c r="G54" s="1065"/>
      <c r="H54" s="1140"/>
    </row>
    <row r="55" spans="1:8">
      <c r="A55" s="975"/>
      <c r="B55" s="1011"/>
      <c r="C55" s="1011"/>
      <c r="D55" s="1012"/>
      <c r="E55" s="1077" t="s">
        <v>2239</v>
      </c>
      <c r="F55" s="1084"/>
      <c r="G55" s="1084"/>
      <c r="H55" s="1170"/>
    </row>
    <row r="56" spans="1:8">
      <c r="A56" s="1184"/>
      <c r="B56" s="1184"/>
      <c r="C56" s="1184"/>
      <c r="D56" s="1125"/>
      <c r="E56" s="663" t="s">
        <v>2240</v>
      </c>
      <c r="F56" s="663"/>
      <c r="G56" s="663"/>
      <c r="H56" s="664"/>
    </row>
    <row r="57" spans="1:8" ht="17.25" customHeight="1">
      <c r="A57" s="1184"/>
      <c r="B57" s="1184"/>
      <c r="C57" s="1184"/>
      <c r="D57" s="1125"/>
      <c r="E57" s="1089"/>
      <c r="F57" s="1065"/>
      <c r="G57" s="1065"/>
      <c r="H57" s="1140"/>
    </row>
    <row r="58" spans="1:8">
      <c r="A58" s="975"/>
      <c r="B58" s="1011"/>
      <c r="C58" s="1011"/>
      <c r="D58" s="1012"/>
      <c r="E58" s="1077" t="s">
        <v>2241</v>
      </c>
      <c r="F58" s="1084"/>
      <c r="G58" s="1084"/>
      <c r="H58" s="1170"/>
    </row>
    <row r="59" spans="1:8">
      <c r="A59" s="1048"/>
      <c r="B59" s="1049"/>
      <c r="C59" s="1049"/>
      <c r="D59" s="1050"/>
      <c r="E59" s="533"/>
      <c r="F59" s="533"/>
      <c r="G59" s="533"/>
      <c r="H59" s="534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0</v>
      </c>
      <c r="H60" s="379"/>
    </row>
    <row r="61" spans="1:8" s="665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/>
      <c r="C62" s="63"/>
      <c r="D62" s="60"/>
      <c r="E62" s="1008"/>
      <c r="F62" s="64"/>
      <c r="G62" s="63"/>
      <c r="H62" s="245"/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4"/>
      <c r="G64" s="63"/>
      <c r="H64" s="245"/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0</v>
      </c>
      <c r="D67" s="62"/>
      <c r="E67" s="1009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H67"/>
  <sheetViews>
    <sheetView topLeftCell="A19" zoomScaleNormal="100" workbookViewId="0">
      <selection activeCell="E57" sqref="E57:H57"/>
    </sheetView>
  </sheetViews>
  <sheetFormatPr defaultRowHeight="16.5"/>
  <cols>
    <col min="1" max="1" width="9" style="673"/>
    <col min="2" max="2" width="10.25" style="673" customWidth="1"/>
    <col min="3" max="3" width="11.375" style="673" customWidth="1"/>
    <col min="4" max="4" width="21.5" style="673" customWidth="1"/>
    <col min="5" max="5" width="10.25" style="673" customWidth="1"/>
    <col min="6" max="6" width="9.875" style="673" bestFit="1" customWidth="1"/>
    <col min="7" max="7" width="18.125" style="673" customWidth="1"/>
    <col min="8" max="8" width="48.5" style="673" customWidth="1"/>
    <col min="9" max="10" width="9" style="673"/>
    <col min="11" max="11" width="9.5" style="673" bestFit="1" customWidth="1"/>
    <col min="12" max="16384" width="9" style="673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666"/>
      <c r="B3" s="666"/>
      <c r="C3" s="666"/>
      <c r="D3" s="666"/>
      <c r="E3" s="666"/>
      <c r="F3" s="666"/>
      <c r="G3" s="942" t="s">
        <v>2267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667" t="s">
        <v>858</v>
      </c>
      <c r="E8" s="667" t="s">
        <v>859</v>
      </c>
      <c r="F8" s="944"/>
      <c r="G8" s="944"/>
      <c r="H8" s="944"/>
    </row>
    <row r="9" spans="1:8" ht="17.25" customHeight="1">
      <c r="A9" s="944"/>
      <c r="B9" s="946" t="s">
        <v>2250</v>
      </c>
      <c r="C9" s="947"/>
      <c r="D9" s="8" t="s">
        <v>2251</v>
      </c>
      <c r="E9" s="667">
        <v>12</v>
      </c>
      <c r="F9" s="944" t="s">
        <v>2252</v>
      </c>
      <c r="G9" s="944"/>
      <c r="H9" s="944"/>
    </row>
    <row r="10" spans="1:8" ht="17.25">
      <c r="A10" s="944"/>
      <c r="B10" s="946"/>
      <c r="C10" s="947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667"/>
      <c r="E12" s="667"/>
      <c r="F12" s="951"/>
      <c r="G12" s="951"/>
      <c r="H12" s="951"/>
    </row>
    <row r="13" spans="1:8" ht="17.25">
      <c r="A13" s="944"/>
      <c r="B13" s="946"/>
      <c r="C13" s="948"/>
      <c r="D13" s="671"/>
      <c r="E13" s="668"/>
      <c r="F13" s="950"/>
      <c r="G13" s="950"/>
      <c r="H13" s="950"/>
    </row>
    <row r="14" spans="1:8" ht="17.25">
      <c r="A14" s="944"/>
      <c r="B14" s="946"/>
      <c r="C14" s="948"/>
      <c r="D14" s="671"/>
      <c r="E14" s="668"/>
      <c r="F14" s="950"/>
      <c r="G14" s="950"/>
      <c r="H14" s="950"/>
    </row>
    <row r="15" spans="1:8" ht="17.25">
      <c r="A15" s="944"/>
      <c r="B15" s="946"/>
      <c r="C15" s="948"/>
      <c r="D15" s="671"/>
      <c r="E15" s="668"/>
      <c r="F15" s="950"/>
      <c r="G15" s="950"/>
      <c r="H15" s="950"/>
    </row>
    <row r="16" spans="1:8" ht="17.25">
      <c r="A16" s="944"/>
      <c r="B16" s="946"/>
      <c r="C16" s="947"/>
      <c r="D16" s="51"/>
      <c r="E16" s="667"/>
      <c r="F16" s="952"/>
      <c r="G16" s="953"/>
      <c r="H16" s="954"/>
    </row>
    <row r="17" spans="1:8" ht="17.25">
      <c r="A17" s="945"/>
      <c r="B17" s="946"/>
      <c r="C17" s="947"/>
      <c r="D17" s="511"/>
      <c r="E17" s="668"/>
      <c r="F17" s="950"/>
      <c r="G17" s="950"/>
      <c r="H17" s="950"/>
    </row>
    <row r="18" spans="1:8" ht="17.25">
      <c r="A18" s="945" t="s">
        <v>9</v>
      </c>
      <c r="B18" s="946">
        <v>0.27083333333333331</v>
      </c>
      <c r="C18" s="948"/>
      <c r="D18" s="511" t="s">
        <v>2253</v>
      </c>
      <c r="E18" s="667">
        <v>4</v>
      </c>
      <c r="F18" s="952"/>
      <c r="G18" s="953"/>
      <c r="H18" s="954"/>
    </row>
    <row r="19" spans="1:8" ht="17.25">
      <c r="A19" s="945"/>
      <c r="B19" s="946">
        <v>0.29166666666666669</v>
      </c>
      <c r="C19" s="948"/>
      <c r="D19" s="511" t="s">
        <v>1906</v>
      </c>
      <c r="E19" s="668">
        <v>2</v>
      </c>
      <c r="F19" s="952"/>
      <c r="G19" s="953"/>
      <c r="H19" s="954"/>
    </row>
    <row r="20" spans="1:8" ht="17.25">
      <c r="A20" s="945"/>
      <c r="B20" s="946">
        <v>0.31944444444444448</v>
      </c>
      <c r="C20" s="948"/>
      <c r="D20" s="14" t="s">
        <v>2254</v>
      </c>
      <c r="E20" s="668">
        <v>2</v>
      </c>
      <c r="F20" s="950"/>
      <c r="G20" s="950"/>
      <c r="H20" s="950"/>
    </row>
    <row r="21" spans="1:8" ht="17.25" customHeight="1">
      <c r="A21" s="945"/>
      <c r="B21" s="946">
        <v>0.33333333333333331</v>
      </c>
      <c r="C21" s="948"/>
      <c r="D21" s="670" t="s">
        <v>2255</v>
      </c>
      <c r="E21" s="667">
        <v>5</v>
      </c>
      <c r="F21" s="944" t="s">
        <v>2256</v>
      </c>
      <c r="G21" s="944"/>
      <c r="H21" s="944"/>
    </row>
    <row r="22" spans="1:8" ht="17.25">
      <c r="A22" s="945"/>
      <c r="B22" s="946"/>
      <c r="C22" s="948"/>
      <c r="D22" s="670"/>
      <c r="E22" s="667"/>
      <c r="F22" s="944"/>
      <c r="G22" s="944"/>
      <c r="H22" s="944"/>
    </row>
    <row r="23" spans="1:8" ht="17.25">
      <c r="A23" s="945"/>
      <c r="B23" s="946"/>
      <c r="C23" s="948"/>
      <c r="D23" s="669"/>
      <c r="E23" s="667"/>
      <c r="F23" s="944"/>
      <c r="G23" s="944"/>
      <c r="H23" s="944"/>
    </row>
    <row r="24" spans="1:8" ht="17.25">
      <c r="A24" s="945"/>
      <c r="B24" s="1112"/>
      <c r="C24" s="1113"/>
      <c r="D24" s="669"/>
      <c r="E24" s="667"/>
      <c r="F24" s="945"/>
      <c r="G24" s="965"/>
      <c r="H24" s="947"/>
    </row>
    <row r="25" spans="1:8" ht="17.25">
      <c r="A25" s="945"/>
      <c r="B25" s="949"/>
      <c r="C25" s="950"/>
      <c r="D25" s="669"/>
      <c r="E25" s="667"/>
      <c r="F25" s="945"/>
      <c r="G25" s="965"/>
      <c r="H25" s="947"/>
    </row>
    <row r="26" spans="1:8" ht="17.25">
      <c r="A26" s="945"/>
      <c r="B26" s="1112"/>
      <c r="C26" s="1113"/>
      <c r="D26" s="669"/>
      <c r="E26" s="667"/>
      <c r="F26" s="668"/>
      <c r="G26" s="672"/>
      <c r="H26" s="669"/>
    </row>
    <row r="27" spans="1:8" ht="17.25">
      <c r="A27" s="945"/>
      <c r="B27" s="1112"/>
      <c r="C27" s="1113"/>
      <c r="D27" s="669"/>
      <c r="E27" s="667"/>
      <c r="F27" s="668"/>
      <c r="G27" s="672"/>
      <c r="H27" s="669"/>
    </row>
    <row r="28" spans="1:8" ht="17.25">
      <c r="A28" s="945"/>
      <c r="B28" s="1112"/>
      <c r="C28" s="1113"/>
      <c r="D28" s="669"/>
      <c r="E28" s="667"/>
      <c r="F28" s="668"/>
      <c r="G28" s="672"/>
      <c r="H28" s="669"/>
    </row>
    <row r="29" spans="1:8" ht="17.25">
      <c r="A29" s="945"/>
      <c r="B29" s="949"/>
      <c r="C29" s="950"/>
      <c r="D29" s="669"/>
      <c r="E29" s="667"/>
      <c r="F29" s="944"/>
      <c r="G29" s="944"/>
      <c r="H29" s="944"/>
    </row>
    <row r="30" spans="1:8" ht="17.25" customHeight="1">
      <c r="A30" s="956" t="s">
        <v>2242</v>
      </c>
      <c r="B30" s="957"/>
      <c r="C30" s="957"/>
      <c r="D30" s="958"/>
      <c r="E30" s="962" t="s">
        <v>2226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667" t="s">
        <v>10</v>
      </c>
      <c r="B32" s="945" t="s">
        <v>2243</v>
      </c>
      <c r="C32" s="965"/>
      <c r="D32" s="947"/>
      <c r="E32" s="667" t="s">
        <v>11</v>
      </c>
      <c r="F32" s="944" t="s">
        <v>2246</v>
      </c>
      <c r="G32" s="944"/>
      <c r="H32" s="944"/>
    </row>
    <row r="33" spans="1:8" ht="17.25" customHeight="1">
      <c r="A33" s="667" t="s">
        <v>12</v>
      </c>
      <c r="B33" s="945" t="s">
        <v>1892</v>
      </c>
      <c r="C33" s="965"/>
      <c r="D33" s="947"/>
      <c r="E33" s="667" t="s">
        <v>14</v>
      </c>
      <c r="F33" s="944" t="s">
        <v>2248</v>
      </c>
      <c r="G33" s="944"/>
      <c r="H33" s="944"/>
    </row>
    <row r="34" spans="1:8" ht="17.25" customHeight="1">
      <c r="A34" s="667" t="s">
        <v>15</v>
      </c>
      <c r="B34" s="945" t="s">
        <v>2244</v>
      </c>
      <c r="C34" s="965"/>
      <c r="D34" s="947"/>
      <c r="E34" s="667" t="s">
        <v>16</v>
      </c>
      <c r="F34" s="944" t="s">
        <v>2249</v>
      </c>
      <c r="G34" s="944"/>
      <c r="H34" s="944"/>
    </row>
    <row r="35" spans="1:8" ht="17.25" customHeight="1">
      <c r="A35" s="667" t="s">
        <v>17</v>
      </c>
      <c r="B35" s="945" t="s">
        <v>628</v>
      </c>
      <c r="C35" s="965"/>
      <c r="D35" s="947"/>
      <c r="E35" s="667" t="s">
        <v>18</v>
      </c>
      <c r="F35" s="944" t="s">
        <v>1244</v>
      </c>
      <c r="G35" s="944"/>
      <c r="H35" s="944"/>
    </row>
    <row r="36" spans="1:8" ht="17.25" customHeight="1">
      <c r="A36" s="667" t="s">
        <v>19</v>
      </c>
      <c r="B36" s="945" t="s">
        <v>2245</v>
      </c>
      <c r="C36" s="965"/>
      <c r="D36" s="947"/>
      <c r="E36" s="667" t="s">
        <v>20</v>
      </c>
      <c r="F36" s="944" t="s">
        <v>744</v>
      </c>
      <c r="G36" s="944"/>
      <c r="H36" s="944"/>
    </row>
    <row r="37" spans="1:8" ht="17.25" customHeight="1">
      <c r="A37" s="667"/>
      <c r="B37" s="945"/>
      <c r="C37" s="965"/>
      <c r="D37" s="947"/>
      <c r="E37" s="667" t="s">
        <v>21</v>
      </c>
      <c r="F37" s="944" t="s">
        <v>2149</v>
      </c>
      <c r="G37" s="944"/>
      <c r="H37" s="944"/>
    </row>
    <row r="38" spans="1:8" ht="17.25" customHeight="1">
      <c r="A38" s="667"/>
      <c r="B38" s="945"/>
      <c r="C38" s="965"/>
      <c r="D38" s="947"/>
      <c r="E38" s="667" t="s">
        <v>22</v>
      </c>
      <c r="F38" s="944" t="s">
        <v>743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64"/>
      <c r="B41" s="1164"/>
      <c r="C41" s="1164"/>
      <c r="D41" s="1154"/>
      <c r="E41" s="1178" t="s">
        <v>2153</v>
      </c>
      <c r="F41" s="1179"/>
      <c r="G41" s="1179"/>
      <c r="H41" s="1180"/>
    </row>
    <row r="42" spans="1:8" ht="19.5" customHeight="1">
      <c r="A42" s="1164"/>
      <c r="B42" s="1164"/>
      <c r="C42" s="1164"/>
      <c r="D42" s="1154"/>
      <c r="E42" s="1171" t="s">
        <v>2232</v>
      </c>
      <c r="F42" s="1194"/>
      <c r="G42" s="1194"/>
      <c r="H42" s="1195"/>
    </row>
    <row r="43" spans="1:8" ht="16.5" customHeight="1">
      <c r="A43" s="1164"/>
      <c r="B43" s="1164"/>
      <c r="C43" s="1164"/>
      <c r="D43" s="1154"/>
      <c r="E43" s="1171" t="s">
        <v>2233</v>
      </c>
      <c r="F43" s="1163"/>
      <c r="G43" s="1163"/>
      <c r="H43" s="1047"/>
    </row>
    <row r="44" spans="1:8" ht="17.25" customHeight="1">
      <c r="A44" s="1164"/>
      <c r="B44" s="1164"/>
      <c r="C44" s="1164"/>
      <c r="D44" s="1154"/>
      <c r="E44" s="1165" t="s">
        <v>2234</v>
      </c>
      <c r="F44" s="1166"/>
      <c r="G44" s="1166"/>
      <c r="H44" s="1167"/>
    </row>
    <row r="45" spans="1:8" ht="16.5" customHeight="1">
      <c r="A45" s="1164"/>
      <c r="B45" s="1164"/>
      <c r="C45" s="1164"/>
      <c r="D45" s="1154"/>
      <c r="E45" s="1191"/>
      <c r="F45" s="1192"/>
      <c r="G45" s="1192"/>
      <c r="H45" s="1193"/>
    </row>
    <row r="46" spans="1:8" ht="17.25" customHeight="1">
      <c r="A46" s="1164"/>
      <c r="B46" s="1164"/>
      <c r="C46" s="1164"/>
      <c r="D46" s="1154"/>
      <c r="E46" s="1185" t="s">
        <v>2257</v>
      </c>
      <c r="F46" s="1110"/>
      <c r="G46" s="1110"/>
      <c r="H46" s="1169"/>
    </row>
    <row r="47" spans="1:8" ht="17.25" customHeight="1">
      <c r="A47" s="1164"/>
      <c r="B47" s="1164"/>
      <c r="C47" s="1164"/>
      <c r="D47" s="1154"/>
      <c r="E47" s="1171" t="s">
        <v>2258</v>
      </c>
      <c r="F47" s="1194"/>
      <c r="G47" s="1194"/>
      <c r="H47" s="1195"/>
    </row>
    <row r="48" spans="1:8" ht="17.25" customHeight="1">
      <c r="A48" s="1164"/>
      <c r="B48" s="1164"/>
      <c r="C48" s="1164"/>
      <c r="D48" s="1154"/>
      <c r="E48" s="1171" t="s">
        <v>2259</v>
      </c>
      <c r="F48" s="1194"/>
      <c r="G48" s="1194"/>
      <c r="H48" s="1195"/>
    </row>
    <row r="49" spans="1:8" ht="17.25" customHeight="1">
      <c r="A49" s="1164"/>
      <c r="B49" s="1164"/>
      <c r="C49" s="1164"/>
      <c r="D49" s="1154"/>
      <c r="E49" s="1165" t="s">
        <v>2260</v>
      </c>
      <c r="F49" s="1166"/>
      <c r="G49" s="1166"/>
      <c r="H49" s="1167"/>
    </row>
    <row r="50" spans="1:8" ht="17.25" customHeight="1">
      <c r="A50" s="1184"/>
      <c r="B50" s="1184"/>
      <c r="C50" s="1184"/>
      <c r="D50" s="1125"/>
      <c r="E50" s="1165" t="s">
        <v>2261</v>
      </c>
      <c r="F50" s="1166"/>
      <c r="G50" s="1166"/>
      <c r="H50" s="1167"/>
    </row>
    <row r="51" spans="1:8" ht="17.25" customHeight="1">
      <c r="A51" s="1184"/>
      <c r="B51" s="1184"/>
      <c r="C51" s="1184"/>
      <c r="D51" s="1125"/>
      <c r="E51" s="1165" t="s">
        <v>2262</v>
      </c>
      <c r="F51" s="1166"/>
      <c r="G51" s="1166"/>
      <c r="H51" s="1167"/>
    </row>
    <row r="52" spans="1:8" ht="17.25" customHeight="1">
      <c r="A52" s="1184"/>
      <c r="B52" s="1184"/>
      <c r="C52" s="1184"/>
      <c r="D52" s="1125"/>
      <c r="E52" s="1165" t="s">
        <v>2263</v>
      </c>
      <c r="F52" s="1166"/>
      <c r="G52" s="1166"/>
      <c r="H52" s="1167"/>
    </row>
    <row r="53" spans="1:8" ht="17.25" customHeight="1">
      <c r="A53" s="1134"/>
      <c r="B53" s="1134"/>
      <c r="C53" s="1134"/>
      <c r="D53" s="1067"/>
      <c r="E53" s="1089"/>
      <c r="F53" s="1065"/>
      <c r="G53" s="1065"/>
      <c r="H53" s="1140"/>
    </row>
    <row r="54" spans="1:8" ht="17.25" customHeight="1">
      <c r="A54" s="1134"/>
      <c r="B54" s="1134"/>
      <c r="C54" s="1134"/>
      <c r="D54" s="1067"/>
      <c r="E54" s="1089" t="s">
        <v>2238</v>
      </c>
      <c r="F54" s="1065"/>
      <c r="G54" s="1065"/>
      <c r="H54" s="1140"/>
    </row>
    <row r="55" spans="1:8">
      <c r="A55" s="975"/>
      <c r="B55" s="1011"/>
      <c r="C55" s="1011"/>
      <c r="D55" s="1012"/>
      <c r="E55" s="1089" t="s">
        <v>2265</v>
      </c>
      <c r="F55" s="1065"/>
      <c r="G55" s="1065"/>
      <c r="H55" s="1140"/>
    </row>
    <row r="56" spans="1:8">
      <c r="A56" s="1184"/>
      <c r="B56" s="1184"/>
      <c r="C56" s="1184"/>
      <c r="D56" s="1125"/>
      <c r="E56" s="674" t="s">
        <v>2264</v>
      </c>
      <c r="F56" s="674"/>
      <c r="G56" s="674"/>
      <c r="H56" s="675"/>
    </row>
    <row r="57" spans="1:8" ht="17.25" customHeight="1">
      <c r="A57" s="1184"/>
      <c r="B57" s="1184"/>
      <c r="C57" s="1184"/>
      <c r="D57" s="1125"/>
      <c r="E57" s="1089" t="s">
        <v>2266</v>
      </c>
      <c r="F57" s="1065"/>
      <c r="G57" s="1065"/>
      <c r="H57" s="1140"/>
    </row>
    <row r="58" spans="1:8">
      <c r="A58" s="975"/>
      <c r="B58" s="1011"/>
      <c r="C58" s="1011"/>
      <c r="D58" s="1012"/>
      <c r="E58" s="1089"/>
      <c r="F58" s="1065"/>
      <c r="G58" s="1065"/>
      <c r="H58" s="1140"/>
    </row>
    <row r="59" spans="1:8">
      <c r="A59" s="1048"/>
      <c r="B59" s="1049"/>
      <c r="C59" s="1049"/>
      <c r="D59" s="1050"/>
      <c r="E59" s="533"/>
      <c r="F59" s="533"/>
      <c r="G59" s="533"/>
      <c r="H59" s="534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0</v>
      </c>
      <c r="H60" s="379"/>
    </row>
    <row r="61" spans="1:8" s="676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/>
      <c r="C62" s="63"/>
      <c r="D62" s="60"/>
      <c r="E62" s="1008"/>
      <c r="F62" s="64"/>
      <c r="G62" s="63"/>
      <c r="H62" s="245"/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4"/>
      <c r="G64" s="63"/>
      <c r="H64" s="245"/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0</v>
      </c>
      <c r="D67" s="62"/>
      <c r="E67" s="1009"/>
      <c r="F67" s="65" t="s">
        <v>260</v>
      </c>
      <c r="G67" s="67">
        <f>SUM(G62:G66)</f>
        <v>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H67"/>
  <sheetViews>
    <sheetView topLeftCell="A28" zoomScaleNormal="100" workbookViewId="0">
      <selection activeCell="E41" sqref="E41:H47"/>
    </sheetView>
  </sheetViews>
  <sheetFormatPr defaultRowHeight="16.5"/>
  <cols>
    <col min="1" max="1" width="9" style="684"/>
    <col min="2" max="2" width="10.25" style="684" customWidth="1"/>
    <col min="3" max="3" width="11.375" style="684" customWidth="1"/>
    <col min="4" max="4" width="21.5" style="684" customWidth="1"/>
    <col min="5" max="5" width="10.25" style="684" customWidth="1"/>
    <col min="6" max="6" width="9.875" style="684" bestFit="1" customWidth="1"/>
    <col min="7" max="7" width="18.125" style="684" customWidth="1"/>
    <col min="8" max="8" width="48.5" style="684" customWidth="1"/>
    <col min="9" max="10" width="9" style="684"/>
    <col min="11" max="11" width="9.5" style="684" bestFit="1" customWidth="1"/>
    <col min="12" max="16384" width="9" style="684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682"/>
      <c r="B3" s="682"/>
      <c r="C3" s="682"/>
      <c r="D3" s="682"/>
      <c r="E3" s="682"/>
      <c r="F3" s="682"/>
      <c r="G3" s="942" t="s">
        <v>2298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677" t="s">
        <v>858</v>
      </c>
      <c r="E8" s="677" t="s">
        <v>859</v>
      </c>
      <c r="F8" s="944"/>
      <c r="G8" s="944"/>
      <c r="H8" s="944"/>
    </row>
    <row r="9" spans="1:8" ht="17.25" customHeight="1">
      <c r="A9" s="944"/>
      <c r="B9" s="946">
        <v>0.5</v>
      </c>
      <c r="C9" s="947"/>
      <c r="D9" s="8" t="s">
        <v>2275</v>
      </c>
      <c r="E9" s="677">
        <v>4</v>
      </c>
      <c r="F9" s="944"/>
      <c r="G9" s="944"/>
      <c r="H9" s="944"/>
    </row>
    <row r="10" spans="1:8" ht="17.25">
      <c r="A10" s="944"/>
      <c r="B10" s="946">
        <v>0.5</v>
      </c>
      <c r="C10" s="947"/>
      <c r="D10" s="8" t="s">
        <v>2276</v>
      </c>
      <c r="E10" s="9">
        <v>2</v>
      </c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677"/>
      <c r="E12" s="677"/>
      <c r="F12" s="951"/>
      <c r="G12" s="951"/>
      <c r="H12" s="951"/>
    </row>
    <row r="13" spans="1:8" ht="17.25">
      <c r="A13" s="944"/>
      <c r="B13" s="946"/>
      <c r="C13" s="948"/>
      <c r="D13" s="681"/>
      <c r="E13" s="678"/>
      <c r="F13" s="950"/>
      <c r="G13" s="950"/>
      <c r="H13" s="950"/>
    </row>
    <row r="14" spans="1:8" ht="17.25">
      <c r="A14" s="944"/>
      <c r="B14" s="946"/>
      <c r="C14" s="948"/>
      <c r="D14" s="681"/>
      <c r="E14" s="678"/>
      <c r="F14" s="950"/>
      <c r="G14" s="950"/>
      <c r="H14" s="950"/>
    </row>
    <row r="15" spans="1:8" ht="17.25">
      <c r="A15" s="944"/>
      <c r="B15" s="946"/>
      <c r="C15" s="948"/>
      <c r="D15" s="681"/>
      <c r="E15" s="678"/>
      <c r="F15" s="950"/>
      <c r="G15" s="950"/>
      <c r="H15" s="950"/>
    </row>
    <row r="16" spans="1:8" ht="17.25">
      <c r="A16" s="944"/>
      <c r="B16" s="946"/>
      <c r="C16" s="947"/>
      <c r="D16" s="51"/>
      <c r="E16" s="677"/>
      <c r="F16" s="952"/>
      <c r="G16" s="953"/>
      <c r="H16" s="954"/>
    </row>
    <row r="17" spans="1:8" ht="17.25">
      <c r="A17" s="945"/>
      <c r="B17" s="946"/>
      <c r="C17" s="947"/>
      <c r="D17" s="511"/>
      <c r="E17" s="678"/>
      <c r="F17" s="950"/>
      <c r="G17" s="950"/>
      <c r="H17" s="950"/>
    </row>
    <row r="18" spans="1:8" ht="17.25" customHeight="1">
      <c r="A18" s="945" t="s">
        <v>9</v>
      </c>
      <c r="B18" s="946">
        <v>0.29166666666666669</v>
      </c>
      <c r="C18" s="948"/>
      <c r="D18" s="511" t="s">
        <v>2277</v>
      </c>
      <c r="E18" s="677">
        <v>7</v>
      </c>
      <c r="F18" s="1196"/>
      <c r="G18" s="953"/>
      <c r="H18" s="954"/>
    </row>
    <row r="19" spans="1:8" ht="17.25" customHeight="1">
      <c r="A19" s="945"/>
      <c r="B19" s="946">
        <v>0.27083333333333331</v>
      </c>
      <c r="C19" s="948"/>
      <c r="D19" s="511" t="s">
        <v>2278</v>
      </c>
      <c r="E19" s="678">
        <v>5</v>
      </c>
      <c r="F19" s="952" t="s">
        <v>2288</v>
      </c>
      <c r="G19" s="953"/>
      <c r="H19" s="954"/>
    </row>
    <row r="20" spans="1:8" ht="17.25" customHeight="1">
      <c r="A20" s="945"/>
      <c r="B20" s="946">
        <v>0.29166666666666669</v>
      </c>
      <c r="C20" s="948"/>
      <c r="D20" s="14" t="s">
        <v>2279</v>
      </c>
      <c r="E20" s="678">
        <v>10</v>
      </c>
      <c r="F20" s="1197"/>
      <c r="G20" s="1198"/>
      <c r="H20" s="1199"/>
    </row>
    <row r="21" spans="1:8" ht="17.25" customHeight="1">
      <c r="A21" s="945"/>
      <c r="B21" s="946">
        <v>0.31944444444444448</v>
      </c>
      <c r="C21" s="948"/>
      <c r="D21" s="688" t="s">
        <v>2280</v>
      </c>
      <c r="E21" s="677">
        <v>3</v>
      </c>
      <c r="F21" s="1200"/>
      <c r="G21" s="1201"/>
      <c r="H21" s="1202"/>
    </row>
    <row r="22" spans="1:8" ht="17.25" customHeight="1">
      <c r="A22" s="945"/>
      <c r="B22" s="946"/>
      <c r="C22" s="948"/>
      <c r="D22" s="683"/>
      <c r="E22" s="677"/>
      <c r="F22" s="945"/>
      <c r="G22" s="965"/>
      <c r="H22" s="947"/>
    </row>
    <row r="23" spans="1:8" ht="17.25" customHeight="1">
      <c r="A23" s="945"/>
      <c r="B23" s="946"/>
      <c r="C23" s="948"/>
      <c r="D23" s="680"/>
      <c r="E23" s="677"/>
      <c r="F23" s="945"/>
      <c r="G23" s="965"/>
      <c r="H23" s="947"/>
    </row>
    <row r="24" spans="1:8" ht="17.25" customHeight="1">
      <c r="A24" s="945"/>
      <c r="B24" s="1112"/>
      <c r="C24" s="1113"/>
      <c r="D24" s="680"/>
      <c r="E24" s="677"/>
      <c r="F24" s="945"/>
      <c r="G24" s="965"/>
      <c r="H24" s="947"/>
    </row>
    <row r="25" spans="1:8" ht="17.25">
      <c r="A25" s="945"/>
      <c r="B25" s="949"/>
      <c r="C25" s="950"/>
      <c r="D25" s="680"/>
      <c r="E25" s="677"/>
      <c r="F25" s="945"/>
      <c r="G25" s="965"/>
      <c r="H25" s="947"/>
    </row>
    <row r="26" spans="1:8" ht="17.25">
      <c r="A26" s="945"/>
      <c r="B26" s="1112"/>
      <c r="C26" s="1113"/>
      <c r="D26" s="680"/>
      <c r="E26" s="677"/>
      <c r="F26" s="678"/>
      <c r="G26" s="679"/>
      <c r="H26" s="680"/>
    </row>
    <row r="27" spans="1:8" ht="17.25">
      <c r="A27" s="945"/>
      <c r="B27" s="1112"/>
      <c r="C27" s="1113"/>
      <c r="D27" s="680"/>
      <c r="E27" s="677"/>
      <c r="F27" s="678"/>
      <c r="G27" s="679"/>
      <c r="H27" s="680"/>
    </row>
    <row r="28" spans="1:8" ht="17.25">
      <c r="A28" s="945"/>
      <c r="B28" s="1112"/>
      <c r="C28" s="1113"/>
      <c r="D28" s="680"/>
      <c r="E28" s="677"/>
      <c r="F28" s="678"/>
      <c r="G28" s="679"/>
      <c r="H28" s="680"/>
    </row>
    <row r="29" spans="1:8" ht="17.25">
      <c r="A29" s="945"/>
      <c r="B29" s="949"/>
      <c r="C29" s="950"/>
      <c r="D29" s="680"/>
      <c r="E29" s="677"/>
      <c r="F29" s="944"/>
      <c r="G29" s="944"/>
      <c r="H29" s="944"/>
    </row>
    <row r="30" spans="1:8" ht="17.25" customHeight="1">
      <c r="A30" s="956" t="s">
        <v>2281</v>
      </c>
      <c r="B30" s="957"/>
      <c r="C30" s="957"/>
      <c r="D30" s="958"/>
      <c r="E30" s="962" t="s">
        <v>2282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677" t="s">
        <v>10</v>
      </c>
      <c r="B32" s="945" t="s">
        <v>2268</v>
      </c>
      <c r="C32" s="965"/>
      <c r="D32" s="947"/>
      <c r="E32" s="677" t="s">
        <v>11</v>
      </c>
      <c r="F32" s="944" t="s">
        <v>2284</v>
      </c>
      <c r="G32" s="944"/>
      <c r="H32" s="944"/>
    </row>
    <row r="33" spans="1:8" ht="17.25" customHeight="1">
      <c r="A33" s="677" t="s">
        <v>12</v>
      </c>
      <c r="B33" s="945" t="s">
        <v>2269</v>
      </c>
      <c r="C33" s="965"/>
      <c r="D33" s="947"/>
      <c r="E33" s="677" t="s">
        <v>14</v>
      </c>
      <c r="F33" s="944" t="s">
        <v>2285</v>
      </c>
      <c r="G33" s="944"/>
      <c r="H33" s="944"/>
    </row>
    <row r="34" spans="1:8" ht="17.25" customHeight="1">
      <c r="A34" s="677" t="s">
        <v>15</v>
      </c>
      <c r="B34" s="945" t="s">
        <v>2034</v>
      </c>
      <c r="C34" s="965"/>
      <c r="D34" s="947"/>
      <c r="E34" s="677" t="s">
        <v>16</v>
      </c>
      <c r="F34" s="944" t="s">
        <v>2283</v>
      </c>
      <c r="G34" s="944"/>
      <c r="H34" s="944"/>
    </row>
    <row r="35" spans="1:8" ht="17.25" customHeight="1">
      <c r="A35" s="677" t="s">
        <v>17</v>
      </c>
      <c r="B35" s="945" t="s">
        <v>628</v>
      </c>
      <c r="C35" s="965"/>
      <c r="D35" s="947"/>
      <c r="E35" s="677" t="s">
        <v>18</v>
      </c>
      <c r="F35" s="944" t="s">
        <v>1679</v>
      </c>
      <c r="G35" s="944"/>
      <c r="H35" s="944"/>
    </row>
    <row r="36" spans="1:8" ht="17.25" customHeight="1">
      <c r="A36" s="677" t="s">
        <v>19</v>
      </c>
      <c r="B36" s="945" t="s">
        <v>2270</v>
      </c>
      <c r="C36" s="965"/>
      <c r="D36" s="947"/>
      <c r="E36" s="677" t="s">
        <v>20</v>
      </c>
      <c r="F36" s="944" t="s">
        <v>744</v>
      </c>
      <c r="G36" s="944"/>
      <c r="H36" s="944"/>
    </row>
    <row r="37" spans="1:8" ht="17.25" customHeight="1">
      <c r="A37" s="677"/>
      <c r="B37" s="945"/>
      <c r="C37" s="965"/>
      <c r="D37" s="947"/>
      <c r="E37" s="677" t="s">
        <v>21</v>
      </c>
      <c r="F37" s="944" t="s">
        <v>2286</v>
      </c>
      <c r="G37" s="944"/>
      <c r="H37" s="944"/>
    </row>
    <row r="38" spans="1:8" ht="17.25" customHeight="1">
      <c r="A38" s="677"/>
      <c r="B38" s="945"/>
      <c r="C38" s="965"/>
      <c r="D38" s="947"/>
      <c r="E38" s="677" t="s">
        <v>22</v>
      </c>
      <c r="F38" s="944" t="s">
        <v>2287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2271</v>
      </c>
      <c r="B41" s="1158"/>
      <c r="C41" s="1158"/>
      <c r="D41" s="1127"/>
      <c r="E41" s="1178" t="s">
        <v>2153</v>
      </c>
      <c r="F41" s="1179"/>
      <c r="G41" s="1179"/>
      <c r="H41" s="1180"/>
    </row>
    <row r="42" spans="1:8" ht="19.5" customHeight="1">
      <c r="A42" s="1158" t="s">
        <v>2274</v>
      </c>
      <c r="B42" s="1158"/>
      <c r="C42" s="1158"/>
      <c r="D42" s="1127"/>
      <c r="E42" s="1171" t="s">
        <v>2290</v>
      </c>
      <c r="F42" s="1194"/>
      <c r="G42" s="1194"/>
      <c r="H42" s="1195"/>
    </row>
    <row r="43" spans="1:8" ht="16.5" customHeight="1">
      <c r="A43" s="1164"/>
      <c r="B43" s="1164"/>
      <c r="C43" s="1164"/>
      <c r="D43" s="1154"/>
      <c r="E43" s="1171" t="s">
        <v>2293</v>
      </c>
      <c r="F43" s="1163"/>
      <c r="G43" s="1163"/>
      <c r="H43" s="1047"/>
    </row>
    <row r="44" spans="1:8" ht="17.25" customHeight="1">
      <c r="A44" s="1185" t="s">
        <v>2272</v>
      </c>
      <c r="B44" s="1110"/>
      <c r="C44" s="1110"/>
      <c r="D44" s="1169"/>
      <c r="E44" s="1165" t="s">
        <v>2289</v>
      </c>
      <c r="F44" s="1166"/>
      <c r="G44" s="1166"/>
      <c r="H44" s="1167"/>
    </row>
    <row r="45" spans="1:8" ht="16.5" customHeight="1">
      <c r="A45" s="1164" t="s">
        <v>2273</v>
      </c>
      <c r="B45" s="1164"/>
      <c r="C45" s="1164"/>
      <c r="D45" s="1154"/>
      <c r="E45" s="1191"/>
      <c r="F45" s="1192"/>
      <c r="G45" s="1192"/>
      <c r="H45" s="1193"/>
    </row>
    <row r="46" spans="1:8" ht="17.25" customHeight="1">
      <c r="A46" s="1164"/>
      <c r="B46" s="1164"/>
      <c r="C46" s="1164"/>
      <c r="D46" s="1154"/>
      <c r="E46" s="1185" t="s">
        <v>2291</v>
      </c>
      <c r="F46" s="1110"/>
      <c r="G46" s="1110"/>
      <c r="H46" s="1169"/>
    </row>
    <row r="47" spans="1:8" ht="17.25" customHeight="1">
      <c r="A47" s="1164"/>
      <c r="B47" s="1164"/>
      <c r="C47" s="1164"/>
      <c r="D47" s="1154"/>
      <c r="E47" s="1171" t="s">
        <v>2292</v>
      </c>
      <c r="F47" s="1194"/>
      <c r="G47" s="1194"/>
      <c r="H47" s="1195"/>
    </row>
    <row r="48" spans="1:8" ht="17.25" customHeight="1">
      <c r="A48" s="1164"/>
      <c r="B48" s="1164"/>
      <c r="C48" s="1164"/>
      <c r="D48" s="1154"/>
      <c r="E48" s="1171"/>
      <c r="F48" s="1194"/>
      <c r="G48" s="1194"/>
      <c r="H48" s="1195"/>
    </row>
    <row r="49" spans="1:8" ht="17.25" customHeight="1">
      <c r="A49" s="1164"/>
      <c r="B49" s="1164"/>
      <c r="C49" s="1164"/>
      <c r="D49" s="1154"/>
      <c r="E49" s="1165"/>
      <c r="F49" s="1166"/>
      <c r="G49" s="1166"/>
      <c r="H49" s="1167"/>
    </row>
    <row r="50" spans="1:8" ht="17.25" customHeight="1">
      <c r="A50" s="1184"/>
      <c r="B50" s="1184"/>
      <c r="C50" s="1184"/>
      <c r="D50" s="1125"/>
      <c r="E50" s="1165"/>
      <c r="F50" s="1166"/>
      <c r="G50" s="1166"/>
      <c r="H50" s="1167"/>
    </row>
    <row r="51" spans="1:8" ht="17.25" customHeight="1">
      <c r="A51" s="1184"/>
      <c r="B51" s="1184"/>
      <c r="C51" s="1184"/>
      <c r="D51" s="1125"/>
      <c r="E51" s="1165"/>
      <c r="F51" s="1166"/>
      <c r="G51" s="1166"/>
      <c r="H51" s="1167"/>
    </row>
    <row r="52" spans="1:8" ht="17.25" customHeight="1">
      <c r="A52" s="1184"/>
      <c r="B52" s="1184"/>
      <c r="C52" s="1184"/>
      <c r="D52" s="1125"/>
      <c r="E52" s="1165"/>
      <c r="F52" s="1166"/>
      <c r="G52" s="1166"/>
      <c r="H52" s="1167"/>
    </row>
    <row r="53" spans="1:8" ht="17.25" customHeight="1">
      <c r="A53" s="1134"/>
      <c r="B53" s="1134"/>
      <c r="C53" s="1134"/>
      <c r="D53" s="1067"/>
      <c r="E53" s="1089"/>
      <c r="F53" s="1065"/>
      <c r="G53" s="1065"/>
      <c r="H53" s="1140"/>
    </row>
    <row r="54" spans="1:8" ht="17.25" customHeight="1">
      <c r="A54" s="1134"/>
      <c r="B54" s="1134"/>
      <c r="C54" s="1134"/>
      <c r="D54" s="1067"/>
      <c r="E54" s="1089"/>
      <c r="F54" s="1065"/>
      <c r="G54" s="1065"/>
      <c r="H54" s="1140"/>
    </row>
    <row r="55" spans="1:8">
      <c r="A55" s="975"/>
      <c r="B55" s="1011"/>
      <c r="C55" s="1011"/>
      <c r="D55" s="1012"/>
      <c r="E55" s="1089"/>
      <c r="F55" s="1065"/>
      <c r="G55" s="1065"/>
      <c r="H55" s="1140"/>
    </row>
    <row r="56" spans="1:8">
      <c r="A56" s="1184"/>
      <c r="B56" s="1184"/>
      <c r="C56" s="1184"/>
      <c r="D56" s="1125"/>
      <c r="E56" s="685"/>
      <c r="F56" s="685"/>
      <c r="G56" s="685"/>
      <c r="H56" s="686"/>
    </row>
    <row r="57" spans="1:8" ht="17.25" customHeight="1">
      <c r="A57" s="1184"/>
      <c r="B57" s="1184"/>
      <c r="C57" s="1184"/>
      <c r="D57" s="1125"/>
      <c r="E57" s="1089"/>
      <c r="F57" s="1065"/>
      <c r="G57" s="1065"/>
      <c r="H57" s="1140"/>
    </row>
    <row r="58" spans="1:8">
      <c r="A58" s="975"/>
      <c r="B58" s="1011"/>
      <c r="C58" s="1011"/>
      <c r="D58" s="1012"/>
      <c r="E58" s="1089"/>
      <c r="F58" s="1065"/>
      <c r="G58" s="1065"/>
      <c r="H58" s="1140"/>
    </row>
    <row r="59" spans="1:8">
      <c r="A59" s="1048"/>
      <c r="B59" s="1049"/>
      <c r="C59" s="1049"/>
      <c r="D59" s="1050"/>
      <c r="E59" s="533"/>
      <c r="F59" s="533"/>
      <c r="G59" s="533"/>
      <c r="H59" s="534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0</v>
      </c>
      <c r="H60" s="379"/>
    </row>
    <row r="61" spans="1:8" s="687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/>
      <c r="C62" s="63"/>
      <c r="D62" s="60"/>
      <c r="E62" s="1008"/>
      <c r="F62" s="64"/>
      <c r="G62" s="63"/>
      <c r="H62" s="245"/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4"/>
      <c r="G64" s="63"/>
      <c r="H64" s="245"/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0</v>
      </c>
      <c r="D67" s="62"/>
      <c r="E67" s="1009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>
  <dimension ref="A1:H67"/>
  <sheetViews>
    <sheetView topLeftCell="A37" zoomScaleNormal="100" workbookViewId="0">
      <selection activeCell="F16" sqref="F15:I16"/>
    </sheetView>
  </sheetViews>
  <sheetFormatPr defaultRowHeight="16.5"/>
  <cols>
    <col min="1" max="1" width="9" style="696"/>
    <col min="2" max="2" width="10.25" style="696" customWidth="1"/>
    <col min="3" max="3" width="11.375" style="696" customWidth="1"/>
    <col min="4" max="4" width="21.5" style="696" customWidth="1"/>
    <col min="5" max="5" width="10.25" style="696" customWidth="1"/>
    <col min="6" max="6" width="9.875" style="696" bestFit="1" customWidth="1"/>
    <col min="7" max="7" width="18.125" style="696" customWidth="1"/>
    <col min="8" max="8" width="48.5" style="696" customWidth="1"/>
    <col min="9" max="10" width="9" style="696"/>
    <col min="11" max="11" width="9.5" style="696" bestFit="1" customWidth="1"/>
    <col min="12" max="16384" width="9" style="696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689"/>
      <c r="B3" s="689"/>
      <c r="C3" s="689"/>
      <c r="D3" s="689"/>
      <c r="E3" s="689"/>
      <c r="F3" s="689"/>
      <c r="G3" s="942" t="s">
        <v>2321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690" t="s">
        <v>858</v>
      </c>
      <c r="E8" s="690" t="s">
        <v>859</v>
      </c>
      <c r="F8" s="944"/>
      <c r="G8" s="944"/>
      <c r="H8" s="944"/>
    </row>
    <row r="9" spans="1:8" ht="17.25" customHeight="1">
      <c r="A9" s="944"/>
      <c r="B9" s="946">
        <v>0.52083333333333337</v>
      </c>
      <c r="C9" s="947"/>
      <c r="D9" s="8" t="s">
        <v>2320</v>
      </c>
      <c r="E9" s="690">
        <v>6</v>
      </c>
      <c r="F9" s="944"/>
      <c r="G9" s="944"/>
      <c r="H9" s="944"/>
    </row>
    <row r="10" spans="1:8" ht="17.25">
      <c r="A10" s="944"/>
      <c r="B10" s="946"/>
      <c r="C10" s="947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690"/>
      <c r="E12" s="690"/>
      <c r="F12" s="951"/>
      <c r="G12" s="951"/>
      <c r="H12" s="951"/>
    </row>
    <row r="13" spans="1:8" ht="17.25">
      <c r="A13" s="944"/>
      <c r="B13" s="946"/>
      <c r="C13" s="948"/>
      <c r="D13" s="694"/>
      <c r="E13" s="691"/>
      <c r="F13" s="950"/>
      <c r="G13" s="950"/>
      <c r="H13" s="950"/>
    </row>
    <row r="14" spans="1:8" ht="17.25">
      <c r="A14" s="944"/>
      <c r="B14" s="946"/>
      <c r="C14" s="948"/>
      <c r="D14" s="694"/>
      <c r="E14" s="691"/>
      <c r="F14" s="950"/>
      <c r="G14" s="950"/>
      <c r="H14" s="950"/>
    </row>
    <row r="15" spans="1:8" ht="17.25">
      <c r="A15" s="944"/>
      <c r="B15" s="946"/>
      <c r="C15" s="948"/>
      <c r="D15" s="694"/>
      <c r="E15" s="691"/>
      <c r="F15" s="950"/>
      <c r="G15" s="950"/>
      <c r="H15" s="950"/>
    </row>
    <row r="16" spans="1:8" ht="17.25">
      <c r="A16" s="944"/>
      <c r="B16" s="946"/>
      <c r="C16" s="947"/>
      <c r="D16" s="51"/>
      <c r="E16" s="690"/>
      <c r="F16" s="952"/>
      <c r="G16" s="953"/>
      <c r="H16" s="954"/>
    </row>
    <row r="17" spans="1:8" ht="17.25">
      <c r="A17" s="945"/>
      <c r="B17" s="946"/>
      <c r="C17" s="947"/>
      <c r="D17" s="511"/>
      <c r="E17" s="691"/>
      <c r="F17" s="950"/>
      <c r="G17" s="950"/>
      <c r="H17" s="950"/>
    </row>
    <row r="18" spans="1:8" ht="17.25" customHeight="1">
      <c r="A18" s="945" t="s">
        <v>9</v>
      </c>
      <c r="B18" s="946"/>
      <c r="C18" s="948"/>
      <c r="D18" s="511"/>
      <c r="E18" s="690"/>
      <c r="F18" s="1196"/>
      <c r="G18" s="953"/>
      <c r="H18" s="954"/>
    </row>
    <row r="19" spans="1:8" ht="17.25" customHeight="1">
      <c r="A19" s="945"/>
      <c r="B19" s="946"/>
      <c r="C19" s="948"/>
      <c r="D19" s="511"/>
      <c r="E19" s="691"/>
      <c r="F19" s="952"/>
      <c r="G19" s="953"/>
      <c r="H19" s="954"/>
    </row>
    <row r="20" spans="1:8" ht="17.25" customHeight="1">
      <c r="A20" s="945"/>
      <c r="B20" s="946"/>
      <c r="C20" s="948"/>
      <c r="D20" s="14"/>
      <c r="E20" s="691"/>
      <c r="F20" s="1197"/>
      <c r="G20" s="1198"/>
      <c r="H20" s="1199"/>
    </row>
    <row r="21" spans="1:8" ht="17.25" customHeight="1">
      <c r="A21" s="945"/>
      <c r="B21" s="946"/>
      <c r="C21" s="948"/>
      <c r="D21" s="693"/>
      <c r="E21" s="690"/>
      <c r="F21" s="1200"/>
      <c r="G21" s="1201"/>
      <c r="H21" s="1202"/>
    </row>
    <row r="22" spans="1:8" ht="17.25" customHeight="1">
      <c r="A22" s="945"/>
      <c r="B22" s="946"/>
      <c r="C22" s="948"/>
      <c r="D22" s="693"/>
      <c r="E22" s="690"/>
      <c r="F22" s="945"/>
      <c r="G22" s="965"/>
      <c r="H22" s="947"/>
    </row>
    <row r="23" spans="1:8" ht="17.25" customHeight="1">
      <c r="A23" s="945"/>
      <c r="B23" s="946"/>
      <c r="C23" s="948"/>
      <c r="D23" s="692"/>
      <c r="E23" s="690"/>
      <c r="F23" s="945"/>
      <c r="G23" s="965"/>
      <c r="H23" s="947"/>
    </row>
    <row r="24" spans="1:8" ht="17.25" customHeight="1">
      <c r="A24" s="945"/>
      <c r="B24" s="1112"/>
      <c r="C24" s="1113"/>
      <c r="D24" s="692"/>
      <c r="E24" s="690"/>
      <c r="F24" s="945"/>
      <c r="G24" s="965"/>
      <c r="H24" s="947"/>
    </row>
    <row r="25" spans="1:8" ht="17.25">
      <c r="A25" s="945"/>
      <c r="B25" s="949"/>
      <c r="C25" s="950"/>
      <c r="D25" s="692"/>
      <c r="E25" s="690"/>
      <c r="F25" s="945"/>
      <c r="G25" s="965"/>
      <c r="H25" s="947"/>
    </row>
    <row r="26" spans="1:8" ht="17.25">
      <c r="A26" s="945"/>
      <c r="B26" s="1112"/>
      <c r="C26" s="1113"/>
      <c r="D26" s="692"/>
      <c r="E26" s="690"/>
      <c r="F26" s="691"/>
      <c r="G26" s="695"/>
      <c r="H26" s="692"/>
    </row>
    <row r="27" spans="1:8" ht="17.25">
      <c r="A27" s="945"/>
      <c r="B27" s="1112"/>
      <c r="C27" s="1113"/>
      <c r="D27" s="692"/>
      <c r="E27" s="690"/>
      <c r="F27" s="691"/>
      <c r="G27" s="695"/>
      <c r="H27" s="692"/>
    </row>
    <row r="28" spans="1:8" ht="17.25">
      <c r="A28" s="945"/>
      <c r="B28" s="1112"/>
      <c r="C28" s="1113"/>
      <c r="D28" s="692"/>
      <c r="E28" s="690"/>
      <c r="F28" s="691"/>
      <c r="G28" s="695"/>
      <c r="H28" s="692"/>
    </row>
    <row r="29" spans="1:8" ht="17.25">
      <c r="A29" s="945"/>
      <c r="B29" s="949"/>
      <c r="C29" s="950"/>
      <c r="D29" s="692"/>
      <c r="E29" s="690"/>
      <c r="F29" s="944"/>
      <c r="G29" s="944"/>
      <c r="H29" s="944"/>
    </row>
    <row r="30" spans="1:8" ht="17.25" customHeight="1">
      <c r="A30" s="956" t="s">
        <v>2295</v>
      </c>
      <c r="B30" s="957"/>
      <c r="C30" s="957"/>
      <c r="D30" s="958"/>
      <c r="E30" s="962" t="s">
        <v>2294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690" t="s">
        <v>10</v>
      </c>
      <c r="B32" s="945" t="s">
        <v>2268</v>
      </c>
      <c r="C32" s="965"/>
      <c r="D32" s="947"/>
      <c r="E32" s="690" t="s">
        <v>11</v>
      </c>
      <c r="F32" s="944" t="s">
        <v>2314</v>
      </c>
      <c r="G32" s="944"/>
      <c r="H32" s="944"/>
    </row>
    <row r="33" spans="1:8" ht="17.25" customHeight="1">
      <c r="A33" s="690" t="s">
        <v>12</v>
      </c>
      <c r="B33" s="945" t="s">
        <v>2296</v>
      </c>
      <c r="C33" s="965"/>
      <c r="D33" s="947"/>
      <c r="E33" s="690" t="s">
        <v>14</v>
      </c>
      <c r="F33" s="944" t="s">
        <v>2315</v>
      </c>
      <c r="G33" s="944"/>
      <c r="H33" s="944"/>
    </row>
    <row r="34" spans="1:8" ht="17.25" customHeight="1">
      <c r="A34" s="690" t="s">
        <v>15</v>
      </c>
      <c r="B34" s="945" t="s">
        <v>2297</v>
      </c>
      <c r="C34" s="965"/>
      <c r="D34" s="947"/>
      <c r="E34" s="690" t="s">
        <v>16</v>
      </c>
      <c r="F34" s="944" t="s">
        <v>2316</v>
      </c>
      <c r="G34" s="944"/>
      <c r="H34" s="944"/>
    </row>
    <row r="35" spans="1:8" ht="17.25" customHeight="1">
      <c r="A35" s="690" t="s">
        <v>17</v>
      </c>
      <c r="B35" s="945" t="s">
        <v>628</v>
      </c>
      <c r="C35" s="965"/>
      <c r="D35" s="947"/>
      <c r="E35" s="690" t="s">
        <v>18</v>
      </c>
      <c r="F35" s="944" t="s">
        <v>2316</v>
      </c>
      <c r="G35" s="944"/>
      <c r="H35" s="944"/>
    </row>
    <row r="36" spans="1:8" ht="17.25" customHeight="1">
      <c r="A36" s="690" t="s">
        <v>19</v>
      </c>
      <c r="B36" s="945" t="s">
        <v>13</v>
      </c>
      <c r="C36" s="965"/>
      <c r="D36" s="947"/>
      <c r="E36" s="690" t="s">
        <v>20</v>
      </c>
      <c r="F36" s="944" t="s">
        <v>2317</v>
      </c>
      <c r="G36" s="944"/>
      <c r="H36" s="944"/>
    </row>
    <row r="37" spans="1:8" ht="17.25" customHeight="1">
      <c r="A37" s="690"/>
      <c r="B37" s="945"/>
      <c r="C37" s="965"/>
      <c r="D37" s="947"/>
      <c r="E37" s="690" t="s">
        <v>21</v>
      </c>
      <c r="F37" s="944" t="s">
        <v>2318</v>
      </c>
      <c r="G37" s="944"/>
      <c r="H37" s="944"/>
    </row>
    <row r="38" spans="1:8" ht="17.25" customHeight="1">
      <c r="A38" s="690"/>
      <c r="B38" s="945"/>
      <c r="C38" s="965"/>
      <c r="D38" s="947"/>
      <c r="E38" s="690" t="s">
        <v>22</v>
      </c>
      <c r="F38" s="944" t="s">
        <v>2319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2299</v>
      </c>
      <c r="B41" s="1158"/>
      <c r="C41" s="1158"/>
      <c r="D41" s="1127"/>
      <c r="E41" s="1178" t="s">
        <v>2310</v>
      </c>
      <c r="F41" s="1179"/>
      <c r="G41" s="1179"/>
      <c r="H41" s="1180"/>
    </row>
    <row r="42" spans="1:8" ht="19.5" customHeight="1">
      <c r="A42" s="1164" t="s">
        <v>2300</v>
      </c>
      <c r="B42" s="1164"/>
      <c r="C42" s="1164"/>
      <c r="D42" s="1154"/>
      <c r="E42" s="1171" t="s">
        <v>2311</v>
      </c>
      <c r="F42" s="1194"/>
      <c r="G42" s="1194"/>
      <c r="H42" s="1195"/>
    </row>
    <row r="43" spans="1:8" ht="16.5" customHeight="1">
      <c r="A43" s="1164" t="s">
        <v>2301</v>
      </c>
      <c r="B43" s="1164"/>
      <c r="C43" s="1164"/>
      <c r="D43" s="1154"/>
      <c r="E43" s="1171"/>
      <c r="F43" s="1163"/>
      <c r="G43" s="1163"/>
      <c r="H43" s="1047"/>
    </row>
    <row r="44" spans="1:8" ht="17.25" customHeight="1">
      <c r="A44" s="1164" t="s">
        <v>2302</v>
      </c>
      <c r="B44" s="1164"/>
      <c r="C44" s="1164"/>
      <c r="D44" s="1154"/>
      <c r="E44" s="1185" t="s">
        <v>2312</v>
      </c>
      <c r="F44" s="1110"/>
      <c r="G44" s="1110"/>
      <c r="H44" s="1169"/>
    </row>
    <row r="45" spans="1:8" ht="16.5" customHeight="1">
      <c r="A45" s="1164" t="s">
        <v>2303</v>
      </c>
      <c r="B45" s="1164"/>
      <c r="C45" s="1164"/>
      <c r="D45" s="1154"/>
      <c r="E45" s="1162" t="s">
        <v>2313</v>
      </c>
      <c r="F45" s="1163"/>
      <c r="G45" s="1163"/>
      <c r="H45" s="1047"/>
    </row>
    <row r="46" spans="1:8" ht="17.25" customHeight="1">
      <c r="A46" s="1164" t="s">
        <v>2304</v>
      </c>
      <c r="B46" s="1164"/>
      <c r="C46" s="1164"/>
      <c r="D46" s="1154"/>
      <c r="E46" s="1165"/>
      <c r="F46" s="1166"/>
      <c r="G46" s="1166"/>
      <c r="H46" s="1167"/>
    </row>
    <row r="47" spans="1:8" ht="17.25" customHeight="1">
      <c r="A47" s="1164" t="s">
        <v>2305</v>
      </c>
      <c r="B47" s="1164"/>
      <c r="C47" s="1164"/>
      <c r="D47" s="1154"/>
      <c r="E47" s="1171"/>
      <c r="F47" s="1194"/>
      <c r="G47" s="1194"/>
      <c r="H47" s="1195"/>
    </row>
    <row r="48" spans="1:8" ht="17.25" customHeight="1">
      <c r="A48" s="1164" t="s">
        <v>2306</v>
      </c>
      <c r="B48" s="1164"/>
      <c r="C48" s="1164"/>
      <c r="D48" s="1154"/>
      <c r="E48" s="1171"/>
      <c r="F48" s="1194"/>
      <c r="G48" s="1194"/>
      <c r="H48" s="1195"/>
    </row>
    <row r="49" spans="1:8" ht="17.25" customHeight="1">
      <c r="A49" s="1164" t="s">
        <v>2307</v>
      </c>
      <c r="B49" s="1164"/>
      <c r="C49" s="1164"/>
      <c r="D49" s="1154"/>
      <c r="E49" s="1165"/>
      <c r="F49" s="1166"/>
      <c r="G49" s="1166"/>
      <c r="H49" s="1167"/>
    </row>
    <row r="50" spans="1:8" ht="17.25" customHeight="1">
      <c r="A50" s="1184"/>
      <c r="B50" s="1184"/>
      <c r="C50" s="1184"/>
      <c r="D50" s="1125"/>
      <c r="E50" s="1165"/>
      <c r="F50" s="1166"/>
      <c r="G50" s="1166"/>
      <c r="H50" s="1167"/>
    </row>
    <row r="51" spans="1:8" ht="17.25" customHeight="1">
      <c r="A51" s="1158" t="s">
        <v>2308</v>
      </c>
      <c r="B51" s="1158"/>
      <c r="C51" s="1158"/>
      <c r="D51" s="1127"/>
      <c r="E51" s="1165"/>
      <c r="F51" s="1166"/>
      <c r="G51" s="1166"/>
      <c r="H51" s="1167"/>
    </row>
    <row r="52" spans="1:8" ht="17.25" customHeight="1">
      <c r="A52" s="1184" t="s">
        <v>2309</v>
      </c>
      <c r="B52" s="1184"/>
      <c r="C52" s="1184"/>
      <c r="D52" s="1125"/>
      <c r="E52" s="1165"/>
      <c r="F52" s="1166"/>
      <c r="G52" s="1166"/>
      <c r="H52" s="1167"/>
    </row>
    <row r="53" spans="1:8" ht="17.25" customHeight="1">
      <c r="A53" s="1134" t="s">
        <v>618</v>
      </c>
      <c r="B53" s="1134"/>
      <c r="C53" s="1134"/>
      <c r="D53" s="1067"/>
      <c r="E53" s="1089"/>
      <c r="F53" s="1065"/>
      <c r="G53" s="1065"/>
      <c r="H53" s="1140"/>
    </row>
    <row r="54" spans="1:8" ht="17.25" customHeight="1">
      <c r="A54" s="1134"/>
      <c r="B54" s="1134"/>
      <c r="C54" s="1134"/>
      <c r="D54" s="1067"/>
      <c r="E54" s="1089"/>
      <c r="F54" s="1065"/>
      <c r="G54" s="1065"/>
      <c r="H54" s="1140"/>
    </row>
    <row r="55" spans="1:8">
      <c r="A55" s="975"/>
      <c r="B55" s="1011"/>
      <c r="C55" s="1011"/>
      <c r="D55" s="1012"/>
      <c r="E55" s="1089"/>
      <c r="F55" s="1065"/>
      <c r="G55" s="1065"/>
      <c r="H55" s="1140"/>
    </row>
    <row r="56" spans="1:8">
      <c r="A56" s="1184"/>
      <c r="B56" s="1184"/>
      <c r="C56" s="1184"/>
      <c r="D56" s="1125"/>
      <c r="E56" s="697"/>
      <c r="F56" s="697"/>
      <c r="G56" s="697"/>
      <c r="H56" s="698"/>
    </row>
    <row r="57" spans="1:8" ht="17.25" customHeight="1">
      <c r="A57" s="1184"/>
      <c r="B57" s="1184"/>
      <c r="C57" s="1184"/>
      <c r="D57" s="1125"/>
      <c r="E57" s="1089"/>
      <c r="F57" s="1065"/>
      <c r="G57" s="1065"/>
      <c r="H57" s="1140"/>
    </row>
    <row r="58" spans="1:8">
      <c r="A58" s="975"/>
      <c r="B58" s="1011"/>
      <c r="C58" s="1011"/>
      <c r="D58" s="1012"/>
      <c r="E58" s="1089"/>
      <c r="F58" s="1065"/>
      <c r="G58" s="1065"/>
      <c r="H58" s="1140"/>
    </row>
    <row r="59" spans="1:8">
      <c r="A59" s="1048"/>
      <c r="B59" s="1049"/>
      <c r="C59" s="1049"/>
      <c r="D59" s="1050"/>
      <c r="E59" s="533"/>
      <c r="F59" s="533"/>
      <c r="G59" s="533"/>
      <c r="H59" s="534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0</v>
      </c>
      <c r="H60" s="379"/>
    </row>
    <row r="61" spans="1:8" s="699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/>
      <c r="C62" s="63"/>
      <c r="D62" s="60"/>
      <c r="E62" s="1008"/>
      <c r="F62" s="64"/>
      <c r="G62" s="63"/>
      <c r="H62" s="245"/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4"/>
      <c r="G64" s="63"/>
      <c r="H64" s="245"/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0</v>
      </c>
      <c r="D67" s="62"/>
      <c r="E67" s="1009"/>
      <c r="F67" s="65" t="s">
        <v>260</v>
      </c>
      <c r="G67" s="67">
        <f>SUM(G62:G66)</f>
        <v>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>
  <dimension ref="A1:H67"/>
  <sheetViews>
    <sheetView topLeftCell="A19" zoomScaleNormal="100" workbookViewId="0">
      <selection activeCell="E43" sqref="E43:H43"/>
    </sheetView>
  </sheetViews>
  <sheetFormatPr defaultRowHeight="16.5"/>
  <cols>
    <col min="1" max="1" width="9" style="706"/>
    <col min="2" max="2" width="10.25" style="706" customWidth="1"/>
    <col min="3" max="3" width="11.375" style="706" customWidth="1"/>
    <col min="4" max="4" width="21.5" style="706" customWidth="1"/>
    <col min="5" max="5" width="10.25" style="706" customWidth="1"/>
    <col min="6" max="6" width="9.875" style="706" bestFit="1" customWidth="1"/>
    <col min="7" max="7" width="18.125" style="706" customWidth="1"/>
    <col min="8" max="8" width="51.5" style="706" customWidth="1"/>
    <col min="9" max="10" width="9" style="706"/>
    <col min="11" max="11" width="9.5" style="706" bestFit="1" customWidth="1"/>
    <col min="12" max="16384" width="9" style="706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700"/>
      <c r="B3" s="700"/>
      <c r="C3" s="700"/>
      <c r="D3" s="700"/>
      <c r="E3" s="700"/>
      <c r="F3" s="700"/>
      <c r="G3" s="942" t="s">
        <v>2322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701" t="s">
        <v>858</v>
      </c>
      <c r="E8" s="701" t="s">
        <v>859</v>
      </c>
      <c r="F8" s="944"/>
      <c r="G8" s="944"/>
      <c r="H8" s="944"/>
    </row>
    <row r="9" spans="1:8" ht="17.25" customHeight="1">
      <c r="A9" s="944"/>
      <c r="B9" s="946">
        <v>0.5</v>
      </c>
      <c r="C9" s="947"/>
      <c r="D9" s="8" t="s">
        <v>2331</v>
      </c>
      <c r="E9" s="701">
        <v>2</v>
      </c>
      <c r="F9" s="944"/>
      <c r="G9" s="944"/>
      <c r="H9" s="944"/>
    </row>
    <row r="10" spans="1:8" ht="17.25">
      <c r="A10" s="944"/>
      <c r="B10" s="946">
        <v>0.5</v>
      </c>
      <c r="C10" s="947"/>
      <c r="D10" s="8" t="s">
        <v>2330</v>
      </c>
      <c r="E10" s="9">
        <v>2</v>
      </c>
      <c r="F10" s="944"/>
      <c r="G10" s="944"/>
      <c r="H10" s="944"/>
    </row>
    <row r="11" spans="1:8" ht="17.25">
      <c r="A11" s="944"/>
      <c r="B11" s="946">
        <v>0.125</v>
      </c>
      <c r="C11" s="948"/>
      <c r="D11" s="131" t="s">
        <v>2329</v>
      </c>
      <c r="E11" s="9">
        <v>2</v>
      </c>
      <c r="F11" s="944"/>
      <c r="G11" s="944"/>
      <c r="H11" s="944"/>
    </row>
    <row r="12" spans="1:8" ht="17.25">
      <c r="A12" s="944"/>
      <c r="B12" s="946">
        <v>0.16666666666666666</v>
      </c>
      <c r="C12" s="948"/>
      <c r="D12" s="712" t="s">
        <v>2328</v>
      </c>
      <c r="E12" s="701">
        <v>4</v>
      </c>
      <c r="F12" s="951"/>
      <c r="G12" s="951"/>
      <c r="H12" s="951"/>
    </row>
    <row r="13" spans="1:8" ht="17.25">
      <c r="A13" s="944"/>
      <c r="B13" s="946"/>
      <c r="C13" s="948"/>
      <c r="D13" s="704"/>
      <c r="E13" s="702"/>
      <c r="F13" s="950"/>
      <c r="G13" s="950"/>
      <c r="H13" s="950"/>
    </row>
    <row r="14" spans="1:8" ht="17.25">
      <c r="A14" s="944"/>
      <c r="B14" s="946"/>
      <c r="C14" s="948"/>
      <c r="D14" s="704"/>
      <c r="E14" s="702"/>
      <c r="F14" s="950"/>
      <c r="G14" s="950"/>
      <c r="H14" s="950"/>
    </row>
    <row r="15" spans="1:8" ht="17.25">
      <c r="A15" s="944"/>
      <c r="B15" s="946"/>
      <c r="C15" s="948"/>
      <c r="D15" s="704"/>
      <c r="E15" s="702"/>
      <c r="F15" s="950"/>
      <c r="G15" s="950"/>
      <c r="H15" s="950"/>
    </row>
    <row r="16" spans="1:8" ht="17.25">
      <c r="A16" s="944"/>
      <c r="B16" s="946"/>
      <c r="C16" s="947"/>
      <c r="D16" s="51"/>
      <c r="E16" s="701"/>
      <c r="F16" s="952"/>
      <c r="G16" s="953"/>
      <c r="H16" s="954"/>
    </row>
    <row r="17" spans="1:8" ht="17.25">
      <c r="A17" s="945"/>
      <c r="B17" s="946"/>
      <c r="C17" s="947"/>
      <c r="D17" s="511"/>
      <c r="E17" s="702"/>
      <c r="F17" s="950"/>
      <c r="G17" s="950"/>
      <c r="H17" s="950"/>
    </row>
    <row r="18" spans="1:8" ht="17.25" customHeight="1">
      <c r="A18" s="945" t="s">
        <v>9</v>
      </c>
      <c r="B18" s="946">
        <v>0.29166666666666669</v>
      </c>
      <c r="C18" s="948"/>
      <c r="D18" s="511" t="s">
        <v>2334</v>
      </c>
      <c r="E18" s="701">
        <v>7</v>
      </c>
      <c r="F18" s="1196"/>
      <c r="G18" s="953"/>
      <c r="H18" s="954"/>
    </row>
    <row r="19" spans="1:8" ht="17.25" customHeight="1">
      <c r="A19" s="945"/>
      <c r="B19" s="946">
        <v>0.3125</v>
      </c>
      <c r="C19" s="948"/>
      <c r="D19" s="511" t="s">
        <v>2333</v>
      </c>
      <c r="E19" s="702">
        <v>10</v>
      </c>
      <c r="F19" s="952"/>
      <c r="G19" s="953"/>
      <c r="H19" s="954"/>
    </row>
    <row r="20" spans="1:8" ht="17.25" customHeight="1">
      <c r="A20" s="945"/>
      <c r="B20" s="946">
        <v>0.25</v>
      </c>
      <c r="C20" s="948"/>
      <c r="D20" s="14" t="s">
        <v>2332</v>
      </c>
      <c r="E20" s="702">
        <v>3</v>
      </c>
      <c r="F20" s="1197"/>
      <c r="G20" s="1198"/>
      <c r="H20" s="1199"/>
    </row>
    <row r="21" spans="1:8" ht="17.25" customHeight="1">
      <c r="A21" s="945"/>
      <c r="B21" s="946"/>
      <c r="C21" s="948"/>
      <c r="D21" s="711"/>
      <c r="E21" s="701"/>
      <c r="F21" s="1200"/>
      <c r="G21" s="1201"/>
      <c r="H21" s="1202"/>
    </row>
    <row r="22" spans="1:8" ht="17.25" customHeight="1">
      <c r="A22" s="945"/>
      <c r="B22" s="946"/>
      <c r="C22" s="948"/>
      <c r="D22" s="711"/>
      <c r="E22" s="701"/>
      <c r="F22" s="945"/>
      <c r="G22" s="965"/>
      <c r="H22" s="947"/>
    </row>
    <row r="23" spans="1:8" ht="17.25" customHeight="1">
      <c r="A23" s="945"/>
      <c r="B23" s="946"/>
      <c r="C23" s="948"/>
      <c r="D23" s="710"/>
      <c r="E23" s="701"/>
      <c r="F23" s="945"/>
      <c r="G23" s="965"/>
      <c r="H23" s="947"/>
    </row>
    <row r="24" spans="1:8" ht="17.25" customHeight="1">
      <c r="A24" s="945"/>
      <c r="B24" s="1112"/>
      <c r="C24" s="1113"/>
      <c r="D24" s="710"/>
      <c r="E24" s="701"/>
      <c r="F24" s="945"/>
      <c r="G24" s="965"/>
      <c r="H24" s="947"/>
    </row>
    <row r="25" spans="1:8" ht="17.25">
      <c r="A25" s="945"/>
      <c r="B25" s="949"/>
      <c r="C25" s="950"/>
      <c r="D25" s="710"/>
      <c r="E25" s="701"/>
      <c r="F25" s="945"/>
      <c r="G25" s="965"/>
      <c r="H25" s="947"/>
    </row>
    <row r="26" spans="1:8" ht="17.25">
      <c r="A26" s="945"/>
      <c r="B26" s="1112"/>
      <c r="C26" s="1113"/>
      <c r="D26" s="703"/>
      <c r="E26" s="701"/>
      <c r="F26" s="702"/>
      <c r="G26" s="705"/>
      <c r="H26" s="703"/>
    </row>
    <row r="27" spans="1:8" ht="17.25">
      <c r="A27" s="945"/>
      <c r="B27" s="1112"/>
      <c r="C27" s="1113"/>
      <c r="D27" s="703"/>
      <c r="E27" s="701"/>
      <c r="F27" s="702"/>
      <c r="G27" s="705"/>
      <c r="H27" s="703"/>
    </row>
    <row r="28" spans="1:8" ht="17.25">
      <c r="A28" s="945"/>
      <c r="B28" s="1112"/>
      <c r="C28" s="1113"/>
      <c r="D28" s="703"/>
      <c r="E28" s="701"/>
      <c r="F28" s="702"/>
      <c r="G28" s="705"/>
      <c r="H28" s="703"/>
    </row>
    <row r="29" spans="1:8" ht="17.25">
      <c r="A29" s="945"/>
      <c r="B29" s="949"/>
      <c r="C29" s="950"/>
      <c r="D29" s="703"/>
      <c r="E29" s="701"/>
      <c r="F29" s="944"/>
      <c r="G29" s="944"/>
      <c r="H29" s="944"/>
    </row>
    <row r="30" spans="1:8" ht="17.25" customHeight="1">
      <c r="A30" s="956" t="s">
        <v>2323</v>
      </c>
      <c r="B30" s="957"/>
      <c r="C30" s="957"/>
      <c r="D30" s="958"/>
      <c r="E30" s="962" t="s">
        <v>2345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701" t="s">
        <v>10</v>
      </c>
      <c r="B32" s="945" t="s">
        <v>2327</v>
      </c>
      <c r="C32" s="965"/>
      <c r="D32" s="947"/>
      <c r="E32" s="701" t="s">
        <v>11</v>
      </c>
      <c r="F32" s="944" t="s">
        <v>2347</v>
      </c>
      <c r="G32" s="944"/>
      <c r="H32" s="944"/>
    </row>
    <row r="33" spans="1:8" ht="17.25" customHeight="1">
      <c r="A33" s="701" t="s">
        <v>12</v>
      </c>
      <c r="B33" s="945" t="s">
        <v>2326</v>
      </c>
      <c r="C33" s="965"/>
      <c r="D33" s="947"/>
      <c r="E33" s="701" t="s">
        <v>14</v>
      </c>
      <c r="F33" s="944" t="s">
        <v>2346</v>
      </c>
      <c r="G33" s="944"/>
      <c r="H33" s="944"/>
    </row>
    <row r="34" spans="1:8" ht="17.25" customHeight="1">
      <c r="A34" s="701" t="s">
        <v>15</v>
      </c>
      <c r="B34" s="945" t="s">
        <v>2324</v>
      </c>
      <c r="C34" s="965"/>
      <c r="D34" s="947"/>
      <c r="E34" s="701" t="s">
        <v>16</v>
      </c>
      <c r="F34" s="944"/>
      <c r="G34" s="944"/>
      <c r="H34" s="944"/>
    </row>
    <row r="35" spans="1:8" ht="17.25" customHeight="1">
      <c r="A35" s="701" t="s">
        <v>17</v>
      </c>
      <c r="B35" s="945" t="s">
        <v>2325</v>
      </c>
      <c r="C35" s="965"/>
      <c r="D35" s="947"/>
      <c r="E35" s="701" t="s">
        <v>18</v>
      </c>
      <c r="F35" s="944" t="s">
        <v>2348</v>
      </c>
      <c r="G35" s="944"/>
      <c r="H35" s="944"/>
    </row>
    <row r="36" spans="1:8" ht="17.25" customHeight="1">
      <c r="A36" s="701" t="s">
        <v>19</v>
      </c>
      <c r="B36" s="945"/>
      <c r="C36" s="965"/>
      <c r="D36" s="947"/>
      <c r="E36" s="701" t="s">
        <v>20</v>
      </c>
      <c r="F36" s="944" t="s">
        <v>743</v>
      </c>
      <c r="G36" s="944"/>
      <c r="H36" s="944"/>
    </row>
    <row r="37" spans="1:8" ht="17.25" customHeight="1">
      <c r="A37" s="701"/>
      <c r="B37" s="945"/>
      <c r="C37" s="965"/>
      <c r="D37" s="947"/>
      <c r="E37" s="701" t="s">
        <v>21</v>
      </c>
      <c r="F37" s="944" t="s">
        <v>2346</v>
      </c>
      <c r="G37" s="944"/>
      <c r="H37" s="944"/>
    </row>
    <row r="38" spans="1:8" ht="17.25" customHeight="1">
      <c r="A38" s="701"/>
      <c r="B38" s="945"/>
      <c r="C38" s="965"/>
      <c r="D38" s="947"/>
      <c r="E38" s="701" t="s">
        <v>22</v>
      </c>
      <c r="F38" s="944" t="s">
        <v>1991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2335</v>
      </c>
      <c r="B41" s="1158"/>
      <c r="C41" s="1158"/>
      <c r="D41" s="1127"/>
      <c r="E41" s="1178" t="s">
        <v>2153</v>
      </c>
      <c r="F41" s="1179"/>
      <c r="G41" s="1179"/>
      <c r="H41" s="1180"/>
    </row>
    <row r="42" spans="1:8" ht="19.5" customHeight="1">
      <c r="A42" s="1164" t="s">
        <v>2336</v>
      </c>
      <c r="B42" s="1164"/>
      <c r="C42" s="1164"/>
      <c r="D42" s="1154"/>
      <c r="E42" s="1176" t="s">
        <v>2349</v>
      </c>
      <c r="F42" s="1166"/>
      <c r="G42" s="1166"/>
      <c r="H42" s="1167"/>
    </row>
    <row r="43" spans="1:8" ht="16.5" customHeight="1">
      <c r="A43" s="1164" t="s">
        <v>2337</v>
      </c>
      <c r="B43" s="1164"/>
      <c r="C43" s="1164"/>
      <c r="D43" s="1154"/>
      <c r="E43" s="1176" t="s">
        <v>2350</v>
      </c>
      <c r="F43" s="1166"/>
      <c r="G43" s="1166"/>
      <c r="H43" s="1167"/>
    </row>
    <row r="44" spans="1:8" ht="17.25" customHeight="1">
      <c r="A44" s="1164" t="s">
        <v>2338</v>
      </c>
      <c r="B44" s="1164"/>
      <c r="C44" s="1164"/>
      <c r="D44" s="1154"/>
      <c r="E44" s="1176" t="s">
        <v>2351</v>
      </c>
      <c r="F44" s="1177"/>
      <c r="G44" s="1177"/>
      <c r="H44" s="1167"/>
    </row>
    <row r="45" spans="1:8" ht="16.5" customHeight="1">
      <c r="A45" s="1158" t="s">
        <v>2339</v>
      </c>
      <c r="B45" s="1158"/>
      <c r="C45" s="1158"/>
      <c r="D45" s="1127"/>
      <c r="E45" s="1203" t="s">
        <v>2352</v>
      </c>
      <c r="F45" s="1204"/>
      <c r="G45" s="1204"/>
      <c r="H45" s="1205"/>
    </row>
    <row r="46" spans="1:8" ht="17.25" customHeight="1">
      <c r="A46" s="1164" t="s">
        <v>2340</v>
      </c>
      <c r="B46" s="1164"/>
      <c r="C46" s="1164"/>
      <c r="D46" s="1154"/>
      <c r="E46" s="1165" t="s">
        <v>2353</v>
      </c>
      <c r="F46" s="1166"/>
      <c r="G46" s="1166"/>
      <c r="H46" s="1167"/>
    </row>
    <row r="47" spans="1:8" ht="17.25" customHeight="1">
      <c r="A47" s="1164" t="s">
        <v>2341</v>
      </c>
      <c r="B47" s="1164"/>
      <c r="C47" s="1164"/>
      <c r="D47" s="1154"/>
      <c r="E47" s="1176" t="s">
        <v>2354</v>
      </c>
      <c r="F47" s="1166"/>
      <c r="G47" s="1166"/>
      <c r="H47" s="1167"/>
    </row>
    <row r="48" spans="1:8" ht="17.25" customHeight="1">
      <c r="A48" s="1158" t="s">
        <v>2342</v>
      </c>
      <c r="B48" s="1158"/>
      <c r="C48" s="1158"/>
      <c r="D48" s="1127"/>
      <c r="E48" s="1185" t="s">
        <v>2355</v>
      </c>
      <c r="F48" s="1110"/>
      <c r="G48" s="1110"/>
      <c r="H48" s="1169"/>
    </row>
    <row r="49" spans="1:8" ht="17.25" customHeight="1">
      <c r="A49" s="1164" t="s">
        <v>2343</v>
      </c>
      <c r="B49" s="1164"/>
      <c r="C49" s="1164"/>
      <c r="D49" s="1154"/>
      <c r="E49" s="1165" t="s">
        <v>2356</v>
      </c>
      <c r="F49" s="1166"/>
      <c r="G49" s="1166"/>
      <c r="H49" s="1167"/>
    </row>
    <row r="50" spans="1:8" ht="17.25" customHeight="1">
      <c r="A50" s="1184" t="s">
        <v>2344</v>
      </c>
      <c r="B50" s="1184"/>
      <c r="C50" s="1184"/>
      <c r="D50" s="1125"/>
      <c r="E50" s="1165" t="s">
        <v>2357</v>
      </c>
      <c r="F50" s="1035"/>
      <c r="G50" s="1035"/>
      <c r="H50" s="1133"/>
    </row>
    <row r="51" spans="1:8" ht="17.25" customHeight="1">
      <c r="A51" s="1184"/>
      <c r="B51" s="1184"/>
      <c r="C51" s="1184"/>
      <c r="D51" s="1125"/>
      <c r="E51" s="1165"/>
      <c r="F51" s="1166"/>
      <c r="G51" s="1166"/>
      <c r="H51" s="1167"/>
    </row>
    <row r="52" spans="1:8" ht="17.25" customHeight="1">
      <c r="A52" s="1184"/>
      <c r="B52" s="1184"/>
      <c r="C52" s="1184"/>
      <c r="D52" s="1125"/>
      <c r="E52" s="1165"/>
      <c r="F52" s="1166"/>
      <c r="G52" s="1166"/>
      <c r="H52" s="1167"/>
    </row>
    <row r="53" spans="1:8" ht="17.25" customHeight="1">
      <c r="A53" s="1134"/>
      <c r="B53" s="1134"/>
      <c r="C53" s="1134"/>
      <c r="D53" s="1067"/>
      <c r="E53" s="1089"/>
      <c r="F53" s="1065"/>
      <c r="G53" s="1065"/>
      <c r="H53" s="1140"/>
    </row>
    <row r="54" spans="1:8" ht="17.25" customHeight="1">
      <c r="A54" s="1134"/>
      <c r="B54" s="1134"/>
      <c r="C54" s="1134"/>
      <c r="D54" s="1067"/>
      <c r="E54" s="1089"/>
      <c r="F54" s="1065"/>
      <c r="G54" s="1065"/>
      <c r="H54" s="1140"/>
    </row>
    <row r="55" spans="1:8">
      <c r="A55" s="975"/>
      <c r="B55" s="1011"/>
      <c r="C55" s="1011"/>
      <c r="D55" s="1012"/>
      <c r="E55" s="1089"/>
      <c r="F55" s="1065"/>
      <c r="G55" s="1065"/>
      <c r="H55" s="1140"/>
    </row>
    <row r="56" spans="1:8">
      <c r="A56" s="1184"/>
      <c r="B56" s="1184"/>
      <c r="C56" s="1184"/>
      <c r="D56" s="1125"/>
      <c r="E56" s="707"/>
      <c r="F56" s="707"/>
      <c r="G56" s="707"/>
      <c r="H56" s="708"/>
    </row>
    <row r="57" spans="1:8" ht="17.25" customHeight="1">
      <c r="A57" s="1184"/>
      <c r="B57" s="1184"/>
      <c r="C57" s="1184"/>
      <c r="D57" s="1125"/>
      <c r="E57" s="1089"/>
      <c r="F57" s="1065"/>
      <c r="G57" s="1065"/>
      <c r="H57" s="1140"/>
    </row>
    <row r="58" spans="1:8">
      <c r="A58" s="975"/>
      <c r="B58" s="1011"/>
      <c r="C58" s="1011"/>
      <c r="D58" s="1012"/>
      <c r="E58" s="1089"/>
      <c r="F58" s="1065"/>
      <c r="G58" s="1065"/>
      <c r="H58" s="1140"/>
    </row>
    <row r="59" spans="1:8">
      <c r="A59" s="1048"/>
      <c r="B59" s="1049"/>
      <c r="C59" s="1049"/>
      <c r="D59" s="1050"/>
      <c r="E59" s="533"/>
      <c r="F59" s="533"/>
      <c r="G59" s="533"/>
      <c r="H59" s="534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0</v>
      </c>
      <c r="H60" s="379"/>
    </row>
    <row r="61" spans="1:8" s="709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/>
      <c r="C62" s="63"/>
      <c r="D62" s="60"/>
      <c r="E62" s="1008"/>
      <c r="F62" s="64"/>
      <c r="G62" s="63"/>
      <c r="H62" s="245"/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4"/>
      <c r="G64" s="63"/>
      <c r="H64" s="245"/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0</v>
      </c>
      <c r="D67" s="62"/>
      <c r="E67" s="1009"/>
      <c r="F67" s="65" t="s">
        <v>260</v>
      </c>
      <c r="G67" s="67">
        <f>SUM(G62:G66)</f>
        <v>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>
  <dimension ref="A1:H67"/>
  <sheetViews>
    <sheetView topLeftCell="A16" zoomScaleNormal="100" workbookViewId="0">
      <selection activeCell="E57" sqref="E57:H57"/>
    </sheetView>
  </sheetViews>
  <sheetFormatPr defaultRowHeight="16.5"/>
  <cols>
    <col min="1" max="1" width="9" style="720"/>
    <col min="2" max="2" width="10.25" style="720" customWidth="1"/>
    <col min="3" max="3" width="11.375" style="720" customWidth="1"/>
    <col min="4" max="4" width="21.5" style="720" customWidth="1"/>
    <col min="5" max="5" width="10.25" style="720" customWidth="1"/>
    <col min="6" max="6" width="9.875" style="720" bestFit="1" customWidth="1"/>
    <col min="7" max="7" width="18.125" style="720" customWidth="1"/>
    <col min="8" max="8" width="51.5" style="720" customWidth="1"/>
    <col min="9" max="10" width="9" style="720"/>
    <col min="11" max="11" width="9.5" style="720" bestFit="1" customWidth="1"/>
    <col min="12" max="16384" width="9" style="720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713"/>
      <c r="B3" s="713"/>
      <c r="C3" s="713"/>
      <c r="D3" s="713"/>
      <c r="E3" s="713"/>
      <c r="F3" s="713"/>
      <c r="G3" s="942" t="s">
        <v>2358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714" t="s">
        <v>858</v>
      </c>
      <c r="E8" s="714" t="s">
        <v>859</v>
      </c>
      <c r="F8" s="944"/>
      <c r="G8" s="944"/>
      <c r="H8" s="944"/>
    </row>
    <row r="9" spans="1:8" ht="17.25" customHeight="1">
      <c r="A9" s="944"/>
      <c r="B9" s="946">
        <v>0.52777777777777779</v>
      </c>
      <c r="C9" s="947"/>
      <c r="D9" s="8" t="s">
        <v>2359</v>
      </c>
      <c r="E9" s="714">
        <v>3</v>
      </c>
      <c r="F9" s="944"/>
      <c r="G9" s="944"/>
      <c r="H9" s="944"/>
    </row>
    <row r="10" spans="1:8" ht="17.25">
      <c r="A10" s="944"/>
      <c r="B10" s="946"/>
      <c r="C10" s="947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714"/>
      <c r="E12" s="714"/>
      <c r="F12" s="951"/>
      <c r="G12" s="951"/>
      <c r="H12" s="951"/>
    </row>
    <row r="13" spans="1:8" ht="17.25">
      <c r="A13" s="944"/>
      <c r="B13" s="946"/>
      <c r="C13" s="948"/>
      <c r="D13" s="718"/>
      <c r="E13" s="715"/>
      <c r="F13" s="950"/>
      <c r="G13" s="950"/>
      <c r="H13" s="950"/>
    </row>
    <row r="14" spans="1:8" ht="17.25">
      <c r="A14" s="944"/>
      <c r="B14" s="946"/>
      <c r="C14" s="948"/>
      <c r="D14" s="718"/>
      <c r="E14" s="715"/>
      <c r="F14" s="950"/>
      <c r="G14" s="950"/>
      <c r="H14" s="950"/>
    </row>
    <row r="15" spans="1:8" ht="17.25">
      <c r="A15" s="944"/>
      <c r="B15" s="946"/>
      <c r="C15" s="948"/>
      <c r="D15" s="718"/>
      <c r="E15" s="715"/>
      <c r="F15" s="950"/>
      <c r="G15" s="950"/>
      <c r="H15" s="950"/>
    </row>
    <row r="16" spans="1:8" ht="17.25">
      <c r="A16" s="944"/>
      <c r="B16" s="946"/>
      <c r="C16" s="947"/>
      <c r="D16" s="51"/>
      <c r="E16" s="714"/>
      <c r="F16" s="952"/>
      <c r="G16" s="953"/>
      <c r="H16" s="954"/>
    </row>
    <row r="17" spans="1:8" ht="17.25">
      <c r="A17" s="945"/>
      <c r="B17" s="946"/>
      <c r="C17" s="947"/>
      <c r="D17" s="511"/>
      <c r="E17" s="715"/>
      <c r="F17" s="950"/>
      <c r="G17" s="950"/>
      <c r="H17" s="950"/>
    </row>
    <row r="18" spans="1:8" ht="17.25" customHeight="1">
      <c r="A18" s="945" t="s">
        <v>9</v>
      </c>
      <c r="B18" s="946">
        <v>0.25</v>
      </c>
      <c r="C18" s="948"/>
      <c r="D18" s="511" t="s">
        <v>2363</v>
      </c>
      <c r="E18" s="714">
        <v>2</v>
      </c>
      <c r="F18" s="1196"/>
      <c r="G18" s="953"/>
      <c r="H18" s="954"/>
    </row>
    <row r="19" spans="1:8" ht="17.25" customHeight="1">
      <c r="A19" s="945"/>
      <c r="B19" s="946">
        <v>0.27083333333333331</v>
      </c>
      <c r="C19" s="948"/>
      <c r="D19" s="511" t="s">
        <v>2362</v>
      </c>
      <c r="E19" s="715">
        <v>2</v>
      </c>
      <c r="F19" s="952"/>
      <c r="G19" s="953"/>
      <c r="H19" s="954"/>
    </row>
    <row r="20" spans="1:8" ht="17.25" customHeight="1">
      <c r="A20" s="945"/>
      <c r="B20" s="946">
        <v>0.20833333333333334</v>
      </c>
      <c r="C20" s="948"/>
      <c r="D20" s="14" t="s">
        <v>2361</v>
      </c>
      <c r="E20" s="715">
        <v>2</v>
      </c>
      <c r="F20" s="1197"/>
      <c r="G20" s="1198"/>
      <c r="H20" s="1199"/>
    </row>
    <row r="21" spans="1:8" ht="17.25" customHeight="1">
      <c r="A21" s="945"/>
      <c r="B21" s="946">
        <v>0.3611111111111111</v>
      </c>
      <c r="C21" s="948"/>
      <c r="D21" s="717" t="s">
        <v>2360</v>
      </c>
      <c r="E21" s="714">
        <v>2</v>
      </c>
      <c r="F21" s="1200"/>
      <c r="G21" s="1201"/>
      <c r="H21" s="1202"/>
    </row>
    <row r="22" spans="1:8" ht="17.25" customHeight="1">
      <c r="A22" s="945"/>
      <c r="B22" s="946"/>
      <c r="C22" s="948"/>
      <c r="D22" s="717"/>
      <c r="E22" s="714"/>
      <c r="F22" s="945"/>
      <c r="G22" s="965"/>
      <c r="H22" s="947"/>
    </row>
    <row r="23" spans="1:8" ht="17.25" customHeight="1">
      <c r="A23" s="945"/>
      <c r="B23" s="946"/>
      <c r="C23" s="948"/>
      <c r="D23" s="716"/>
      <c r="E23" s="714"/>
      <c r="F23" s="945"/>
      <c r="G23" s="965"/>
      <c r="H23" s="947"/>
    </row>
    <row r="24" spans="1:8" ht="17.25" customHeight="1">
      <c r="A24" s="945"/>
      <c r="B24" s="1112"/>
      <c r="C24" s="1113"/>
      <c r="D24" s="716"/>
      <c r="E24" s="714"/>
      <c r="F24" s="945"/>
      <c r="G24" s="965"/>
      <c r="H24" s="947"/>
    </row>
    <row r="25" spans="1:8" ht="17.25">
      <c r="A25" s="945"/>
      <c r="B25" s="949"/>
      <c r="C25" s="950"/>
      <c r="D25" s="716"/>
      <c r="E25" s="714"/>
      <c r="F25" s="945"/>
      <c r="G25" s="965"/>
      <c r="H25" s="947"/>
    </row>
    <row r="26" spans="1:8" ht="17.25">
      <c r="A26" s="945"/>
      <c r="B26" s="1112"/>
      <c r="C26" s="1113"/>
      <c r="D26" s="716"/>
      <c r="E26" s="714"/>
      <c r="F26" s="715"/>
      <c r="G26" s="719"/>
      <c r="H26" s="716"/>
    </row>
    <row r="27" spans="1:8" ht="17.25">
      <c r="A27" s="945"/>
      <c r="B27" s="1112"/>
      <c r="C27" s="1113"/>
      <c r="D27" s="716"/>
      <c r="E27" s="714"/>
      <c r="F27" s="715"/>
      <c r="G27" s="719"/>
      <c r="H27" s="716"/>
    </row>
    <row r="28" spans="1:8" ht="17.25">
      <c r="A28" s="945"/>
      <c r="B28" s="1112"/>
      <c r="C28" s="1113"/>
      <c r="D28" s="716"/>
      <c r="E28" s="714"/>
      <c r="F28" s="715"/>
      <c r="G28" s="719"/>
      <c r="H28" s="716"/>
    </row>
    <row r="29" spans="1:8" ht="17.25">
      <c r="A29" s="945"/>
      <c r="B29" s="949"/>
      <c r="C29" s="950"/>
      <c r="D29" s="716"/>
      <c r="E29" s="714"/>
      <c r="F29" s="944"/>
      <c r="G29" s="944"/>
      <c r="H29" s="944"/>
    </row>
    <row r="30" spans="1:8" ht="17.25" customHeight="1">
      <c r="A30" s="956" t="s">
        <v>2364</v>
      </c>
      <c r="B30" s="957"/>
      <c r="C30" s="957"/>
      <c r="D30" s="958"/>
      <c r="E30" s="962" t="s">
        <v>2386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714" t="s">
        <v>10</v>
      </c>
      <c r="B32" s="945" t="s">
        <v>2365</v>
      </c>
      <c r="C32" s="965"/>
      <c r="D32" s="947"/>
      <c r="E32" s="714" t="s">
        <v>11</v>
      </c>
      <c r="F32" s="944" t="s">
        <v>2387</v>
      </c>
      <c r="G32" s="944"/>
      <c r="H32" s="944"/>
    </row>
    <row r="33" spans="1:8" ht="17.25" customHeight="1">
      <c r="A33" s="714" t="s">
        <v>12</v>
      </c>
      <c r="B33" s="945" t="s">
        <v>2366</v>
      </c>
      <c r="C33" s="965"/>
      <c r="D33" s="947"/>
      <c r="E33" s="714" t="s">
        <v>14</v>
      </c>
      <c r="F33" s="944" t="s">
        <v>2388</v>
      </c>
      <c r="G33" s="944"/>
      <c r="H33" s="944"/>
    </row>
    <row r="34" spans="1:8" ht="17.25" customHeight="1">
      <c r="A34" s="714" t="s">
        <v>15</v>
      </c>
      <c r="B34" s="945" t="s">
        <v>629</v>
      </c>
      <c r="C34" s="965"/>
      <c r="D34" s="947"/>
      <c r="E34" s="714" t="s">
        <v>16</v>
      </c>
      <c r="F34" s="944"/>
      <c r="G34" s="944"/>
      <c r="H34" s="944"/>
    </row>
    <row r="35" spans="1:8" ht="17.25" customHeight="1">
      <c r="A35" s="714" t="s">
        <v>17</v>
      </c>
      <c r="B35" s="945" t="s">
        <v>2367</v>
      </c>
      <c r="C35" s="965"/>
      <c r="D35" s="947"/>
      <c r="E35" s="714" t="s">
        <v>18</v>
      </c>
      <c r="F35" s="944"/>
      <c r="G35" s="944"/>
      <c r="H35" s="944"/>
    </row>
    <row r="36" spans="1:8" ht="17.25" customHeight="1">
      <c r="A36" s="714" t="s">
        <v>19</v>
      </c>
      <c r="B36" s="945" t="s">
        <v>13</v>
      </c>
      <c r="C36" s="965"/>
      <c r="D36" s="947"/>
      <c r="E36" s="714" t="s">
        <v>20</v>
      </c>
      <c r="F36" s="944" t="s">
        <v>2389</v>
      </c>
      <c r="G36" s="944"/>
      <c r="H36" s="944"/>
    </row>
    <row r="37" spans="1:8" ht="17.25" customHeight="1">
      <c r="A37" s="714"/>
      <c r="B37" s="945"/>
      <c r="C37" s="965"/>
      <c r="D37" s="947"/>
      <c r="E37" s="714" t="s">
        <v>21</v>
      </c>
      <c r="F37" s="944" t="s">
        <v>2390</v>
      </c>
      <c r="G37" s="944"/>
      <c r="H37" s="944"/>
    </row>
    <row r="38" spans="1:8" ht="17.25" customHeight="1">
      <c r="A38" s="714"/>
      <c r="B38" s="945"/>
      <c r="C38" s="965"/>
      <c r="D38" s="947"/>
      <c r="E38" s="714" t="s">
        <v>22</v>
      </c>
      <c r="F38" s="944" t="s">
        <v>1991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2368</v>
      </c>
      <c r="B41" s="1158"/>
      <c r="C41" s="1158"/>
      <c r="D41" s="1127"/>
      <c r="E41" s="1178" t="s">
        <v>2153</v>
      </c>
      <c r="F41" s="1179"/>
      <c r="G41" s="1179"/>
      <c r="H41" s="1180"/>
    </row>
    <row r="42" spans="1:8" ht="19.5" customHeight="1">
      <c r="A42" s="1164" t="s">
        <v>2369</v>
      </c>
      <c r="B42" s="1164"/>
      <c r="C42" s="1164"/>
      <c r="D42" s="1154"/>
      <c r="E42" s="1176" t="s">
        <v>2377</v>
      </c>
      <c r="F42" s="1166"/>
      <c r="G42" s="1166"/>
      <c r="H42" s="1167"/>
    </row>
    <row r="43" spans="1:8" ht="16.5" customHeight="1">
      <c r="A43" s="1158" t="s">
        <v>2370</v>
      </c>
      <c r="B43" s="1158"/>
      <c r="C43" s="1158"/>
      <c r="D43" s="1127"/>
      <c r="E43" s="1176" t="s">
        <v>2376</v>
      </c>
      <c r="F43" s="1166"/>
      <c r="G43" s="1166"/>
      <c r="H43" s="1167"/>
    </row>
    <row r="44" spans="1:8" ht="17.25" customHeight="1">
      <c r="A44" s="1164" t="s">
        <v>2371</v>
      </c>
      <c r="B44" s="1164"/>
      <c r="C44" s="1164"/>
      <c r="D44" s="1154"/>
      <c r="E44" s="1176" t="s">
        <v>2378</v>
      </c>
      <c r="F44" s="1177"/>
      <c r="G44" s="1177"/>
      <c r="H44" s="1167"/>
    </row>
    <row r="45" spans="1:8" ht="16.5" customHeight="1">
      <c r="A45" s="1164" t="s">
        <v>2372</v>
      </c>
      <c r="B45" s="1164"/>
      <c r="C45" s="1164"/>
      <c r="D45" s="1154"/>
      <c r="E45" s="1203" t="s">
        <v>2379</v>
      </c>
      <c r="F45" s="1204"/>
      <c r="G45" s="1204"/>
      <c r="H45" s="1205"/>
    </row>
    <row r="46" spans="1:8" ht="17.25" customHeight="1">
      <c r="A46" s="1158" t="s">
        <v>2373</v>
      </c>
      <c r="B46" s="1158"/>
      <c r="C46" s="1158"/>
      <c r="D46" s="1127"/>
      <c r="E46" s="1165" t="s">
        <v>2380</v>
      </c>
      <c r="F46" s="1166"/>
      <c r="G46" s="1166"/>
      <c r="H46" s="1167"/>
    </row>
    <row r="47" spans="1:8" ht="17.25" customHeight="1">
      <c r="A47" s="1164" t="s">
        <v>2374</v>
      </c>
      <c r="B47" s="1164"/>
      <c r="C47" s="1164"/>
      <c r="D47" s="1154"/>
      <c r="E47" s="1176"/>
      <c r="F47" s="1166"/>
      <c r="G47" s="1166"/>
      <c r="H47" s="1167"/>
    </row>
    <row r="48" spans="1:8" ht="17.25" customHeight="1">
      <c r="A48" s="1164" t="s">
        <v>2375</v>
      </c>
      <c r="B48" s="1164"/>
      <c r="C48" s="1164"/>
      <c r="D48" s="1154"/>
      <c r="E48" s="1185" t="s">
        <v>2381</v>
      </c>
      <c r="F48" s="1110"/>
      <c r="G48" s="1110"/>
      <c r="H48" s="1169"/>
    </row>
    <row r="49" spans="1:8" ht="17.25" customHeight="1">
      <c r="A49" s="1164"/>
      <c r="B49" s="1164"/>
      <c r="C49" s="1164"/>
      <c r="D49" s="1154"/>
      <c r="E49" s="1165" t="s">
        <v>2382</v>
      </c>
      <c r="F49" s="1166"/>
      <c r="G49" s="1166"/>
      <c r="H49" s="1167"/>
    </row>
    <row r="50" spans="1:8" ht="17.25" customHeight="1">
      <c r="A50" s="1184"/>
      <c r="B50" s="1184"/>
      <c r="C50" s="1184"/>
      <c r="D50" s="1125"/>
      <c r="E50" s="1165" t="s">
        <v>2383</v>
      </c>
      <c r="F50" s="1035"/>
      <c r="G50" s="1035"/>
      <c r="H50" s="1133"/>
    </row>
    <row r="51" spans="1:8" ht="17.25" customHeight="1">
      <c r="A51" s="1184"/>
      <c r="B51" s="1184"/>
      <c r="C51" s="1184"/>
      <c r="D51" s="1125"/>
      <c r="E51" s="1165"/>
      <c r="F51" s="1166"/>
      <c r="G51" s="1166"/>
      <c r="H51" s="1167"/>
    </row>
    <row r="52" spans="1:8" ht="17.25" customHeight="1">
      <c r="A52" s="1184"/>
      <c r="B52" s="1184"/>
      <c r="C52" s="1184"/>
      <c r="D52" s="1125"/>
      <c r="E52" s="1185" t="s">
        <v>2384</v>
      </c>
      <c r="F52" s="1110"/>
      <c r="G52" s="1110"/>
      <c r="H52" s="1169"/>
    </row>
    <row r="53" spans="1:8" ht="17.25" customHeight="1">
      <c r="A53" s="1134"/>
      <c r="B53" s="1134"/>
      <c r="C53" s="1134"/>
      <c r="D53" s="1067"/>
      <c r="E53" s="1089" t="s">
        <v>2385</v>
      </c>
      <c r="F53" s="1065"/>
      <c r="G53" s="1065"/>
      <c r="H53" s="1140"/>
    </row>
    <row r="54" spans="1:8" ht="17.25" customHeight="1">
      <c r="A54" s="1134"/>
      <c r="B54" s="1134"/>
      <c r="C54" s="1134"/>
      <c r="D54" s="1067"/>
      <c r="E54" s="1089"/>
      <c r="F54" s="1065"/>
      <c r="G54" s="1065"/>
      <c r="H54" s="1140"/>
    </row>
    <row r="55" spans="1:8">
      <c r="A55" s="975"/>
      <c r="B55" s="1011"/>
      <c r="C55" s="1011"/>
      <c r="D55" s="1012"/>
      <c r="E55" s="1089"/>
      <c r="F55" s="1065"/>
      <c r="G55" s="1065"/>
      <c r="H55" s="1140"/>
    </row>
    <row r="56" spans="1:8">
      <c r="A56" s="1184"/>
      <c r="B56" s="1184"/>
      <c r="C56" s="1184"/>
      <c r="D56" s="1125"/>
      <c r="E56" s="721"/>
      <c r="F56" s="721"/>
      <c r="G56" s="721"/>
      <c r="H56" s="722"/>
    </row>
    <row r="57" spans="1:8" ht="17.25" customHeight="1">
      <c r="A57" s="1184"/>
      <c r="B57" s="1184"/>
      <c r="C57" s="1184"/>
      <c r="D57" s="1125"/>
      <c r="E57" s="1089"/>
      <c r="F57" s="1065"/>
      <c r="G57" s="1065"/>
      <c r="H57" s="1140"/>
    </row>
    <row r="58" spans="1:8">
      <c r="A58" s="975"/>
      <c r="B58" s="1011"/>
      <c r="C58" s="1011"/>
      <c r="D58" s="1012"/>
      <c r="E58" s="1089"/>
      <c r="F58" s="1065"/>
      <c r="G58" s="1065"/>
      <c r="H58" s="1140"/>
    </row>
    <row r="59" spans="1:8">
      <c r="A59" s="1048"/>
      <c r="B59" s="1049"/>
      <c r="C59" s="1049"/>
      <c r="D59" s="1050"/>
      <c r="E59" s="533"/>
      <c r="F59" s="533"/>
      <c r="G59" s="533"/>
      <c r="H59" s="534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76000</v>
      </c>
      <c r="H60" s="379"/>
    </row>
    <row r="61" spans="1:8" s="723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/>
      <c r="C62" s="63"/>
      <c r="D62" s="60"/>
      <c r="E62" s="1008"/>
      <c r="F62" s="64">
        <v>41308</v>
      </c>
      <c r="G62" s="63">
        <f>76000</f>
        <v>76000</v>
      </c>
      <c r="H62" s="245" t="s">
        <v>2391</v>
      </c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4"/>
      <c r="G64" s="63"/>
      <c r="H64" s="245"/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0</v>
      </c>
      <c r="D67" s="62"/>
      <c r="E67" s="1009"/>
      <c r="F67" s="65" t="s">
        <v>260</v>
      </c>
      <c r="G67" s="67">
        <f>SUM(G62:G66)</f>
        <v>76000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:H67"/>
  <sheetViews>
    <sheetView topLeftCell="A13" zoomScaleNormal="100" workbookViewId="0">
      <selection activeCell="J54" sqref="J54"/>
    </sheetView>
  </sheetViews>
  <sheetFormatPr defaultRowHeight="16.5"/>
  <cols>
    <col min="1" max="1" width="9" style="731"/>
    <col min="2" max="2" width="10.25" style="731" customWidth="1"/>
    <col min="3" max="3" width="11.375" style="731" customWidth="1"/>
    <col min="4" max="4" width="21.5" style="731" customWidth="1"/>
    <col min="5" max="5" width="10.25" style="731" customWidth="1"/>
    <col min="6" max="6" width="9.875" style="731" bestFit="1" customWidth="1"/>
    <col min="7" max="7" width="18.125" style="731" customWidth="1"/>
    <col min="8" max="8" width="55.5" style="731" customWidth="1"/>
    <col min="9" max="10" width="9" style="731"/>
    <col min="11" max="11" width="9.5" style="731" bestFit="1" customWidth="1"/>
    <col min="12" max="16384" width="9" style="731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724"/>
      <c r="B3" s="724"/>
      <c r="C3" s="724"/>
      <c r="D3" s="724"/>
      <c r="E3" s="724"/>
      <c r="F3" s="724"/>
      <c r="G3" s="942" t="s">
        <v>2392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725" t="s">
        <v>858</v>
      </c>
      <c r="E8" s="725" t="s">
        <v>859</v>
      </c>
      <c r="F8" s="944"/>
      <c r="G8" s="944"/>
      <c r="H8" s="944"/>
    </row>
    <row r="9" spans="1:8" ht="17.25" customHeight="1">
      <c r="A9" s="944"/>
      <c r="B9" s="946">
        <v>0.5</v>
      </c>
      <c r="C9" s="947"/>
      <c r="D9" s="8" t="s">
        <v>2393</v>
      </c>
      <c r="E9" s="725">
        <v>3</v>
      </c>
      <c r="F9" s="944"/>
      <c r="G9" s="944"/>
      <c r="H9" s="944"/>
    </row>
    <row r="10" spans="1:8" ht="17.25">
      <c r="A10" s="944"/>
      <c r="B10" s="946"/>
      <c r="C10" s="947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725"/>
      <c r="E12" s="725"/>
      <c r="F12" s="951"/>
      <c r="G12" s="951"/>
      <c r="H12" s="951"/>
    </row>
    <row r="13" spans="1:8" ht="17.25">
      <c r="A13" s="944"/>
      <c r="B13" s="946"/>
      <c r="C13" s="948"/>
      <c r="D13" s="729"/>
      <c r="E13" s="726"/>
      <c r="F13" s="950"/>
      <c r="G13" s="950"/>
      <c r="H13" s="950"/>
    </row>
    <row r="14" spans="1:8" ht="17.25">
      <c r="A14" s="944"/>
      <c r="B14" s="946"/>
      <c r="C14" s="948"/>
      <c r="D14" s="729"/>
      <c r="E14" s="726"/>
      <c r="F14" s="950"/>
      <c r="G14" s="950"/>
      <c r="H14" s="950"/>
    </row>
    <row r="15" spans="1:8" ht="17.25">
      <c r="A15" s="944"/>
      <c r="B15" s="946"/>
      <c r="C15" s="948"/>
      <c r="D15" s="729"/>
      <c r="E15" s="726"/>
      <c r="F15" s="950"/>
      <c r="G15" s="950"/>
      <c r="H15" s="950"/>
    </row>
    <row r="16" spans="1:8" ht="17.25">
      <c r="A16" s="944"/>
      <c r="B16" s="946"/>
      <c r="C16" s="947"/>
      <c r="D16" s="51"/>
      <c r="E16" s="725"/>
      <c r="F16" s="952"/>
      <c r="G16" s="953"/>
      <c r="H16" s="954"/>
    </row>
    <row r="17" spans="1:8" ht="17.25">
      <c r="A17" s="945"/>
      <c r="B17" s="946"/>
      <c r="C17" s="947"/>
      <c r="D17" s="511"/>
      <c r="E17" s="726"/>
      <c r="F17" s="950"/>
      <c r="G17" s="950"/>
      <c r="H17" s="950"/>
    </row>
    <row r="18" spans="1:8" ht="17.25" customHeight="1">
      <c r="A18" s="945" t="s">
        <v>9</v>
      </c>
      <c r="B18" s="946">
        <v>0.3125</v>
      </c>
      <c r="C18" s="948"/>
      <c r="D18" s="511" t="s">
        <v>2395</v>
      </c>
      <c r="E18" s="725">
        <v>2</v>
      </c>
      <c r="F18" s="1196"/>
      <c r="G18" s="953"/>
      <c r="H18" s="954"/>
    </row>
    <row r="19" spans="1:8" ht="17.25" customHeight="1">
      <c r="A19" s="945"/>
      <c r="B19" s="946">
        <v>0.29166666666666669</v>
      </c>
      <c r="C19" s="948"/>
      <c r="D19" s="511" t="s">
        <v>2394</v>
      </c>
      <c r="E19" s="726">
        <v>13</v>
      </c>
      <c r="F19" s="952"/>
      <c r="G19" s="953"/>
      <c r="H19" s="954"/>
    </row>
    <row r="20" spans="1:8" ht="17.25" customHeight="1">
      <c r="A20" s="945"/>
      <c r="B20" s="946"/>
      <c r="C20" s="948"/>
      <c r="D20" s="14"/>
      <c r="E20" s="726"/>
      <c r="F20" s="1197"/>
      <c r="G20" s="1198"/>
      <c r="H20" s="1199"/>
    </row>
    <row r="21" spans="1:8" ht="17.25" customHeight="1">
      <c r="A21" s="945"/>
      <c r="B21" s="946"/>
      <c r="C21" s="948"/>
      <c r="D21" s="728"/>
      <c r="E21" s="725"/>
      <c r="F21" s="1200"/>
      <c r="G21" s="1201"/>
      <c r="H21" s="1202"/>
    </row>
    <row r="22" spans="1:8" ht="17.25" customHeight="1">
      <c r="A22" s="945"/>
      <c r="B22" s="946"/>
      <c r="C22" s="948"/>
      <c r="D22" s="728"/>
      <c r="E22" s="725"/>
      <c r="F22" s="945"/>
      <c r="G22" s="965"/>
      <c r="H22" s="947"/>
    </row>
    <row r="23" spans="1:8" ht="17.25" customHeight="1">
      <c r="A23" s="945"/>
      <c r="B23" s="946"/>
      <c r="C23" s="948"/>
      <c r="D23" s="727"/>
      <c r="E23" s="725"/>
      <c r="F23" s="945"/>
      <c r="G23" s="965"/>
      <c r="H23" s="947"/>
    </row>
    <row r="24" spans="1:8" ht="17.25" customHeight="1">
      <c r="A24" s="945"/>
      <c r="B24" s="1112"/>
      <c r="C24" s="1113"/>
      <c r="D24" s="727"/>
      <c r="E24" s="725"/>
      <c r="F24" s="945"/>
      <c r="G24" s="965"/>
      <c r="H24" s="947"/>
    </row>
    <row r="25" spans="1:8" ht="17.25">
      <c r="A25" s="945"/>
      <c r="B25" s="949"/>
      <c r="C25" s="950"/>
      <c r="D25" s="727"/>
      <c r="E25" s="725"/>
      <c r="F25" s="945"/>
      <c r="G25" s="965"/>
      <c r="H25" s="947"/>
    </row>
    <row r="26" spans="1:8" ht="17.25">
      <c r="A26" s="945"/>
      <c r="B26" s="1112"/>
      <c r="C26" s="1113"/>
      <c r="D26" s="727"/>
      <c r="E26" s="725"/>
      <c r="F26" s="726"/>
      <c r="G26" s="730"/>
      <c r="H26" s="727"/>
    </row>
    <row r="27" spans="1:8" ht="17.25">
      <c r="A27" s="945"/>
      <c r="B27" s="1112"/>
      <c r="C27" s="1113"/>
      <c r="D27" s="727"/>
      <c r="E27" s="725"/>
      <c r="F27" s="726"/>
      <c r="G27" s="730"/>
      <c r="H27" s="727"/>
    </row>
    <row r="28" spans="1:8" ht="17.25">
      <c r="A28" s="945"/>
      <c r="B28" s="1112"/>
      <c r="C28" s="1113"/>
      <c r="D28" s="727"/>
      <c r="E28" s="725"/>
      <c r="F28" s="726"/>
      <c r="G28" s="730"/>
      <c r="H28" s="727"/>
    </row>
    <row r="29" spans="1:8" ht="17.25">
      <c r="A29" s="945"/>
      <c r="B29" s="949"/>
      <c r="C29" s="950"/>
      <c r="D29" s="727"/>
      <c r="E29" s="725"/>
      <c r="F29" s="944"/>
      <c r="G29" s="944"/>
      <c r="H29" s="944"/>
    </row>
    <row r="30" spans="1:8" ht="17.25" customHeight="1">
      <c r="A30" s="956" t="s">
        <v>2396</v>
      </c>
      <c r="B30" s="957"/>
      <c r="C30" s="957"/>
      <c r="D30" s="958"/>
      <c r="E30" s="962" t="s">
        <v>194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725" t="s">
        <v>10</v>
      </c>
      <c r="B32" s="945" t="s">
        <v>2397</v>
      </c>
      <c r="C32" s="965"/>
      <c r="D32" s="947"/>
      <c r="E32" s="725" t="s">
        <v>11</v>
      </c>
      <c r="F32" s="944" t="s">
        <v>2346</v>
      </c>
      <c r="G32" s="944"/>
      <c r="H32" s="944"/>
    </row>
    <row r="33" spans="1:8" ht="17.25" customHeight="1">
      <c r="A33" s="725" t="s">
        <v>12</v>
      </c>
      <c r="B33" s="945" t="s">
        <v>2398</v>
      </c>
      <c r="C33" s="965"/>
      <c r="D33" s="947"/>
      <c r="E33" s="725" t="s">
        <v>14</v>
      </c>
      <c r="F33" s="944" t="s">
        <v>2388</v>
      </c>
      <c r="G33" s="944"/>
      <c r="H33" s="944"/>
    </row>
    <row r="34" spans="1:8" ht="17.25" customHeight="1">
      <c r="A34" s="725" t="s">
        <v>15</v>
      </c>
      <c r="B34" s="945" t="s">
        <v>629</v>
      </c>
      <c r="C34" s="965"/>
      <c r="D34" s="947"/>
      <c r="E34" s="725" t="s">
        <v>16</v>
      </c>
      <c r="F34" s="944"/>
      <c r="G34" s="944"/>
      <c r="H34" s="944"/>
    </row>
    <row r="35" spans="1:8" ht="17.25" customHeight="1">
      <c r="A35" s="725" t="s">
        <v>17</v>
      </c>
      <c r="B35" s="945" t="s">
        <v>2399</v>
      </c>
      <c r="C35" s="965"/>
      <c r="D35" s="947"/>
      <c r="E35" s="725" t="s">
        <v>18</v>
      </c>
      <c r="F35" s="944"/>
      <c r="G35" s="944"/>
      <c r="H35" s="944"/>
    </row>
    <row r="36" spans="1:8" ht="17.25" customHeight="1">
      <c r="A36" s="725" t="s">
        <v>19</v>
      </c>
      <c r="B36" s="945" t="s">
        <v>2400</v>
      </c>
      <c r="C36" s="965"/>
      <c r="D36" s="947"/>
      <c r="E36" s="725" t="s">
        <v>20</v>
      </c>
      <c r="F36" s="944" t="s">
        <v>784</v>
      </c>
      <c r="G36" s="944"/>
      <c r="H36" s="944"/>
    </row>
    <row r="37" spans="1:8" ht="17.25" customHeight="1">
      <c r="A37" s="725"/>
      <c r="B37" s="945"/>
      <c r="C37" s="965"/>
      <c r="D37" s="947"/>
      <c r="E37" s="725" t="s">
        <v>21</v>
      </c>
      <c r="F37" s="944" t="s">
        <v>2390</v>
      </c>
      <c r="G37" s="944"/>
      <c r="H37" s="944"/>
    </row>
    <row r="38" spans="1:8" ht="17.25" customHeight="1">
      <c r="A38" s="725"/>
      <c r="B38" s="945"/>
      <c r="C38" s="965"/>
      <c r="D38" s="947"/>
      <c r="E38" s="725" t="s">
        <v>22</v>
      </c>
      <c r="F38" s="944" t="s">
        <v>1991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2401</v>
      </c>
      <c r="B41" s="1158"/>
      <c r="C41" s="1158"/>
      <c r="D41" s="1127"/>
      <c r="E41" s="1178" t="s">
        <v>2420</v>
      </c>
      <c r="F41" s="1179"/>
      <c r="G41" s="1179"/>
      <c r="H41" s="1180"/>
    </row>
    <row r="42" spans="1:8" ht="19.5" customHeight="1">
      <c r="A42" s="1164" t="s">
        <v>2402</v>
      </c>
      <c r="B42" s="1164"/>
      <c r="C42" s="1164"/>
      <c r="D42" s="1154"/>
      <c r="E42" s="1176" t="s">
        <v>2421</v>
      </c>
      <c r="F42" s="1166"/>
      <c r="G42" s="1166"/>
      <c r="H42" s="1167"/>
    </row>
    <row r="43" spans="1:8" ht="16.5" customHeight="1">
      <c r="A43" s="1164" t="s">
        <v>2403</v>
      </c>
      <c r="B43" s="1164"/>
      <c r="C43" s="1164"/>
      <c r="D43" s="1154"/>
      <c r="E43" s="1176" t="s">
        <v>2424</v>
      </c>
      <c r="F43" s="1166"/>
      <c r="G43" s="1166"/>
      <c r="H43" s="1167"/>
    </row>
    <row r="44" spans="1:8" ht="17.25" customHeight="1">
      <c r="A44" s="1164" t="s">
        <v>2404</v>
      </c>
      <c r="B44" s="1164"/>
      <c r="C44" s="1164"/>
      <c r="D44" s="1154"/>
      <c r="E44" s="1176" t="s">
        <v>2422</v>
      </c>
      <c r="F44" s="1177"/>
      <c r="G44" s="1177"/>
      <c r="H44" s="1167"/>
    </row>
    <row r="45" spans="1:8" ht="16.5" customHeight="1">
      <c r="A45" s="1158" t="s">
        <v>2405</v>
      </c>
      <c r="B45" s="1158"/>
      <c r="C45" s="1158"/>
      <c r="D45" s="1127"/>
      <c r="E45" s="1207" t="s">
        <v>2423</v>
      </c>
      <c r="F45" s="1208"/>
      <c r="G45" s="1208"/>
      <c r="H45" s="1209"/>
    </row>
    <row r="46" spans="1:8" ht="17.25" customHeight="1">
      <c r="A46" s="1164" t="s">
        <v>2406</v>
      </c>
      <c r="B46" s="1164"/>
      <c r="C46" s="1164"/>
      <c r="D46" s="1154"/>
      <c r="E46" s="1165"/>
      <c r="F46" s="1166"/>
      <c r="G46" s="1166"/>
      <c r="H46" s="1167"/>
    </row>
    <row r="47" spans="1:8" ht="17.25" customHeight="1">
      <c r="A47" s="1164" t="s">
        <v>2407</v>
      </c>
      <c r="B47" s="1164"/>
      <c r="C47" s="1164"/>
      <c r="D47" s="1154"/>
      <c r="E47" s="1176"/>
      <c r="F47" s="1166"/>
      <c r="G47" s="1166"/>
      <c r="H47" s="1167"/>
    </row>
    <row r="48" spans="1:8" ht="17.25" customHeight="1">
      <c r="A48" s="1158" t="s">
        <v>2408</v>
      </c>
      <c r="B48" s="1158"/>
      <c r="C48" s="1158"/>
      <c r="D48" s="1127"/>
      <c r="E48" s="1185" t="s">
        <v>2425</v>
      </c>
      <c r="F48" s="1026"/>
      <c r="G48" s="1026"/>
      <c r="H48" s="1206"/>
    </row>
    <row r="49" spans="1:8" ht="17.25" customHeight="1">
      <c r="A49" s="1164" t="s">
        <v>2409</v>
      </c>
      <c r="B49" s="1164"/>
      <c r="C49" s="1164"/>
      <c r="D49" s="1154"/>
      <c r="E49" s="1165" t="s">
        <v>2426</v>
      </c>
      <c r="F49" s="1035"/>
      <c r="G49" s="1035"/>
      <c r="H49" s="1133"/>
    </row>
    <row r="50" spans="1:8" ht="17.25" customHeight="1">
      <c r="A50" s="1184" t="s">
        <v>2410</v>
      </c>
      <c r="B50" s="1184"/>
      <c r="C50" s="1184"/>
      <c r="D50" s="1125"/>
      <c r="E50" s="1165"/>
      <c r="F50" s="1035"/>
      <c r="G50" s="1035"/>
      <c r="H50" s="1133"/>
    </row>
    <row r="51" spans="1:8" ht="17.25" customHeight="1">
      <c r="A51" s="1184" t="s">
        <v>2411</v>
      </c>
      <c r="B51" s="1184"/>
      <c r="C51" s="1184"/>
      <c r="D51" s="1125"/>
      <c r="E51" s="1185" t="s">
        <v>2427</v>
      </c>
      <c r="F51" s="1026"/>
      <c r="G51" s="1026"/>
      <c r="H51" s="1206"/>
    </row>
    <row r="52" spans="1:8" ht="17.25" customHeight="1">
      <c r="A52" s="1184" t="s">
        <v>2412</v>
      </c>
      <c r="B52" s="1184"/>
      <c r="C52" s="1184"/>
      <c r="D52" s="1125"/>
      <c r="E52" s="1089" t="s">
        <v>2428</v>
      </c>
      <c r="F52" s="1065"/>
      <c r="G52" s="1065"/>
      <c r="H52" s="1140"/>
    </row>
    <row r="53" spans="1:8" ht="17.25" customHeight="1">
      <c r="A53" s="1134" t="s">
        <v>2413</v>
      </c>
      <c r="B53" s="1134"/>
      <c r="C53" s="1134"/>
      <c r="D53" s="1067"/>
      <c r="E53" s="736" t="s">
        <v>2429</v>
      </c>
      <c r="H53" s="735"/>
    </row>
    <row r="54" spans="1:8" ht="17.25" customHeight="1">
      <c r="A54" s="1134" t="s">
        <v>2414</v>
      </c>
      <c r="B54" s="1134"/>
      <c r="C54" s="1134"/>
      <c r="D54" s="1067"/>
      <c r="E54" s="1089"/>
      <c r="F54" s="1065"/>
      <c r="G54" s="1065"/>
      <c r="H54" s="1140"/>
    </row>
    <row r="55" spans="1:8">
      <c r="A55" s="975" t="s">
        <v>2415</v>
      </c>
      <c r="B55" s="1011"/>
      <c r="C55" s="1011"/>
      <c r="D55" s="1012"/>
      <c r="E55" s="1089"/>
      <c r="F55" s="1065"/>
      <c r="G55" s="1065"/>
      <c r="H55" s="1140"/>
    </row>
    <row r="56" spans="1:8">
      <c r="A56" s="1184" t="s">
        <v>2416</v>
      </c>
      <c r="B56" s="1184"/>
      <c r="C56" s="1184"/>
      <c r="D56" s="1125"/>
      <c r="E56" s="732"/>
      <c r="F56" s="732"/>
      <c r="G56" s="732"/>
      <c r="H56" s="733"/>
    </row>
    <row r="57" spans="1:8" ht="17.25" customHeight="1">
      <c r="A57" s="1158" t="s">
        <v>2417</v>
      </c>
      <c r="B57" s="1158"/>
      <c r="C57" s="1158"/>
      <c r="D57" s="1127"/>
      <c r="E57" s="1089"/>
      <c r="F57" s="1065"/>
      <c r="G57" s="1065"/>
      <c r="H57" s="1140"/>
    </row>
    <row r="58" spans="1:8">
      <c r="A58" s="975" t="s">
        <v>2418</v>
      </c>
      <c r="B58" s="1011"/>
      <c r="C58" s="1011"/>
      <c r="D58" s="1012"/>
      <c r="E58" s="1089"/>
      <c r="F58" s="1065"/>
      <c r="G58" s="1065"/>
      <c r="H58" s="1140"/>
    </row>
    <row r="59" spans="1:8">
      <c r="A59" s="1048" t="s">
        <v>2419</v>
      </c>
      <c r="B59" s="1049"/>
      <c r="C59" s="1049"/>
      <c r="D59" s="1050"/>
      <c r="E59" s="533"/>
      <c r="F59" s="533"/>
      <c r="G59" s="533"/>
      <c r="H59" s="534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76000</v>
      </c>
      <c r="H60" s="379"/>
    </row>
    <row r="61" spans="1:8" s="734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/>
      <c r="C62" s="63"/>
      <c r="D62" s="60"/>
      <c r="E62" s="1008"/>
      <c r="F62" s="64">
        <v>41308</v>
      </c>
      <c r="G62" s="63">
        <f>76000</f>
        <v>76000</v>
      </c>
      <c r="H62" s="245" t="s">
        <v>2391</v>
      </c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4"/>
      <c r="G64" s="63"/>
      <c r="H64" s="245"/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0</v>
      </c>
      <c r="D67" s="62"/>
      <c r="E67" s="1009"/>
      <c r="F67" s="65" t="s">
        <v>260</v>
      </c>
      <c r="G67" s="67">
        <f>SUM(G62:G66)</f>
        <v>76000</v>
      </c>
      <c r="H67" s="62"/>
    </row>
  </sheetData>
  <mergeCells count="103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2:H52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>
  <dimension ref="A1:H67"/>
  <sheetViews>
    <sheetView topLeftCell="A22" zoomScaleNormal="100" workbookViewId="0">
      <selection activeCell="E48" sqref="E48:H48"/>
    </sheetView>
  </sheetViews>
  <sheetFormatPr defaultRowHeight="16.5"/>
  <cols>
    <col min="1" max="1" width="9" style="744"/>
    <col min="2" max="2" width="10.25" style="744" customWidth="1"/>
    <col min="3" max="3" width="11.375" style="744" customWidth="1"/>
    <col min="4" max="4" width="21.5" style="744" customWidth="1"/>
    <col min="5" max="5" width="10.25" style="744" customWidth="1"/>
    <col min="6" max="6" width="9.875" style="744" bestFit="1" customWidth="1"/>
    <col min="7" max="7" width="18.125" style="744" customWidth="1"/>
    <col min="8" max="8" width="55.5" style="744" customWidth="1"/>
    <col min="9" max="10" width="9" style="744"/>
    <col min="11" max="11" width="9.5" style="744" bestFit="1" customWidth="1"/>
    <col min="12" max="16384" width="9" style="744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737"/>
      <c r="B3" s="737"/>
      <c r="C3" s="737"/>
      <c r="D3" s="737"/>
      <c r="E3" s="737"/>
      <c r="F3" s="737"/>
      <c r="G3" s="942" t="s">
        <v>2430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738" t="s">
        <v>858</v>
      </c>
      <c r="E8" s="738" t="s">
        <v>859</v>
      </c>
      <c r="F8" s="944"/>
      <c r="G8" s="944"/>
      <c r="H8" s="944"/>
    </row>
    <row r="9" spans="1:8" ht="17.25" customHeight="1">
      <c r="A9" s="944"/>
      <c r="B9" s="946">
        <v>0.4375</v>
      </c>
      <c r="C9" s="947"/>
      <c r="D9" s="8" t="s">
        <v>2450</v>
      </c>
      <c r="E9" s="738">
        <v>30</v>
      </c>
      <c r="F9" s="944"/>
      <c r="G9" s="944"/>
      <c r="H9" s="944"/>
    </row>
    <row r="10" spans="1:8" ht="17.25">
      <c r="A10" s="944"/>
      <c r="B10" s="946" t="s">
        <v>2431</v>
      </c>
      <c r="C10" s="947"/>
      <c r="D10" s="8" t="s">
        <v>2432</v>
      </c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738"/>
      <c r="E12" s="738"/>
      <c r="F12" s="951"/>
      <c r="G12" s="951"/>
      <c r="H12" s="951"/>
    </row>
    <row r="13" spans="1:8" ht="17.25">
      <c r="A13" s="944"/>
      <c r="B13" s="946"/>
      <c r="C13" s="948"/>
      <c r="D13" s="742"/>
      <c r="E13" s="739"/>
      <c r="F13" s="950"/>
      <c r="G13" s="950"/>
      <c r="H13" s="950"/>
    </row>
    <row r="14" spans="1:8" ht="17.25">
      <c r="A14" s="944"/>
      <c r="B14" s="946"/>
      <c r="C14" s="948"/>
      <c r="D14" s="742"/>
      <c r="E14" s="739"/>
      <c r="F14" s="950"/>
      <c r="G14" s="950"/>
      <c r="H14" s="950"/>
    </row>
    <row r="15" spans="1:8" ht="17.25">
      <c r="A15" s="944"/>
      <c r="B15" s="946"/>
      <c r="C15" s="948"/>
      <c r="D15" s="742"/>
      <c r="E15" s="739"/>
      <c r="F15" s="950"/>
      <c r="G15" s="950"/>
      <c r="H15" s="950"/>
    </row>
    <row r="16" spans="1:8" ht="17.25">
      <c r="A16" s="944"/>
      <c r="B16" s="946"/>
      <c r="C16" s="947"/>
      <c r="D16" s="51"/>
      <c r="E16" s="738"/>
      <c r="F16" s="952"/>
      <c r="G16" s="953"/>
      <c r="H16" s="954"/>
    </row>
    <row r="17" spans="1:8" ht="17.25">
      <c r="A17" s="945"/>
      <c r="B17" s="946"/>
      <c r="C17" s="947"/>
      <c r="D17" s="511"/>
      <c r="E17" s="739"/>
      <c r="F17" s="950"/>
      <c r="G17" s="950"/>
      <c r="H17" s="950"/>
    </row>
    <row r="18" spans="1:8" ht="17.25" customHeight="1">
      <c r="A18" s="945" t="s">
        <v>9</v>
      </c>
      <c r="B18" s="946">
        <v>0.29166666666666669</v>
      </c>
      <c r="C18" s="948"/>
      <c r="D18" s="511" t="s">
        <v>583</v>
      </c>
      <c r="E18" s="738">
        <v>28</v>
      </c>
      <c r="F18" s="1196"/>
      <c r="G18" s="953"/>
      <c r="H18" s="954"/>
    </row>
    <row r="19" spans="1:8" ht="17.25" customHeight="1">
      <c r="A19" s="945"/>
      <c r="B19" s="946">
        <v>0.29166666666666669</v>
      </c>
      <c r="C19" s="948"/>
      <c r="D19" s="511" t="s">
        <v>2434</v>
      </c>
      <c r="E19" s="739">
        <v>6</v>
      </c>
      <c r="F19" s="952" t="s">
        <v>2454</v>
      </c>
      <c r="G19" s="953"/>
      <c r="H19" s="954"/>
    </row>
    <row r="20" spans="1:8" ht="17.25" customHeight="1">
      <c r="A20" s="945"/>
      <c r="B20" s="946">
        <v>0.3125</v>
      </c>
      <c r="C20" s="948"/>
      <c r="D20" s="14" t="s">
        <v>2433</v>
      </c>
      <c r="E20" s="739">
        <v>3</v>
      </c>
      <c r="F20" s="1197"/>
      <c r="G20" s="1198"/>
      <c r="H20" s="1199"/>
    </row>
    <row r="21" spans="1:8" ht="17.25" customHeight="1">
      <c r="A21" s="945"/>
      <c r="B21" s="946"/>
      <c r="C21" s="948"/>
      <c r="D21" s="741"/>
      <c r="E21" s="738"/>
      <c r="F21" s="1200"/>
      <c r="G21" s="1201"/>
      <c r="H21" s="1202"/>
    </row>
    <row r="22" spans="1:8" ht="17.25" customHeight="1">
      <c r="A22" s="945"/>
      <c r="B22" s="946"/>
      <c r="C22" s="948"/>
      <c r="D22" s="741"/>
      <c r="E22" s="738"/>
      <c r="F22" s="945"/>
      <c r="G22" s="965"/>
      <c r="H22" s="947"/>
    </row>
    <row r="23" spans="1:8" ht="17.25" customHeight="1">
      <c r="A23" s="945"/>
      <c r="B23" s="946"/>
      <c r="C23" s="948"/>
      <c r="D23" s="740"/>
      <c r="E23" s="738"/>
      <c r="F23" s="945"/>
      <c r="G23" s="965"/>
      <c r="H23" s="947"/>
    </row>
    <row r="24" spans="1:8" ht="17.25" customHeight="1">
      <c r="A24" s="945"/>
      <c r="B24" s="1112"/>
      <c r="C24" s="1113"/>
      <c r="D24" s="740"/>
      <c r="E24" s="738"/>
      <c r="F24" s="945"/>
      <c r="G24" s="965"/>
      <c r="H24" s="947"/>
    </row>
    <row r="25" spans="1:8" ht="17.25">
      <c r="A25" s="945"/>
      <c r="B25" s="949"/>
      <c r="C25" s="950"/>
      <c r="D25" s="740"/>
      <c r="E25" s="738"/>
      <c r="F25" s="945"/>
      <c r="G25" s="965"/>
      <c r="H25" s="947"/>
    </row>
    <row r="26" spans="1:8" ht="17.25">
      <c r="A26" s="945"/>
      <c r="B26" s="1112"/>
      <c r="C26" s="1113"/>
      <c r="D26" s="740"/>
      <c r="E26" s="738"/>
      <c r="F26" s="739"/>
      <c r="G26" s="743"/>
      <c r="H26" s="740"/>
    </row>
    <row r="27" spans="1:8" ht="17.25">
      <c r="A27" s="945"/>
      <c r="B27" s="1112"/>
      <c r="C27" s="1113"/>
      <c r="D27" s="740"/>
      <c r="E27" s="738"/>
      <c r="F27" s="739"/>
      <c r="G27" s="743"/>
      <c r="H27" s="740"/>
    </row>
    <row r="28" spans="1:8" ht="17.25">
      <c r="A28" s="945"/>
      <c r="B28" s="1112"/>
      <c r="C28" s="1113"/>
      <c r="D28" s="740"/>
      <c r="E28" s="738"/>
      <c r="F28" s="739"/>
      <c r="G28" s="743"/>
      <c r="H28" s="740"/>
    </row>
    <row r="29" spans="1:8" ht="17.25">
      <c r="A29" s="945"/>
      <c r="B29" s="949"/>
      <c r="C29" s="950"/>
      <c r="D29" s="740"/>
      <c r="E29" s="738"/>
      <c r="F29" s="944"/>
      <c r="G29" s="944"/>
      <c r="H29" s="944"/>
    </row>
    <row r="30" spans="1:8" ht="17.25" customHeight="1">
      <c r="A30" s="956" t="s">
        <v>2445</v>
      </c>
      <c r="B30" s="957"/>
      <c r="C30" s="957"/>
      <c r="D30" s="958"/>
      <c r="E30" s="962" t="s">
        <v>2496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738" t="s">
        <v>10</v>
      </c>
      <c r="B32" s="945" t="s">
        <v>2449</v>
      </c>
      <c r="C32" s="965"/>
      <c r="D32" s="947"/>
      <c r="E32" s="738" t="s">
        <v>11</v>
      </c>
      <c r="F32" s="944" t="s">
        <v>2346</v>
      </c>
      <c r="G32" s="944"/>
      <c r="H32" s="944"/>
    </row>
    <row r="33" spans="1:8" ht="17.25" customHeight="1">
      <c r="A33" s="738" t="s">
        <v>12</v>
      </c>
      <c r="B33" s="945" t="s">
        <v>2448</v>
      </c>
      <c r="C33" s="965"/>
      <c r="D33" s="947"/>
      <c r="E33" s="738" t="s">
        <v>14</v>
      </c>
      <c r="F33" s="944" t="s">
        <v>2388</v>
      </c>
      <c r="G33" s="944"/>
      <c r="H33" s="944"/>
    </row>
    <row r="34" spans="1:8" ht="17.25" customHeight="1">
      <c r="A34" s="738" t="s">
        <v>15</v>
      </c>
      <c r="B34" s="945" t="s">
        <v>629</v>
      </c>
      <c r="C34" s="965"/>
      <c r="D34" s="947"/>
      <c r="E34" s="738" t="s">
        <v>16</v>
      </c>
      <c r="F34" s="944"/>
      <c r="G34" s="944"/>
      <c r="H34" s="944"/>
    </row>
    <row r="35" spans="1:8" ht="17.25" customHeight="1">
      <c r="A35" s="738" t="s">
        <v>17</v>
      </c>
      <c r="B35" s="945" t="s">
        <v>2399</v>
      </c>
      <c r="C35" s="965"/>
      <c r="D35" s="947"/>
      <c r="E35" s="738" t="s">
        <v>18</v>
      </c>
      <c r="F35" s="944"/>
      <c r="G35" s="944"/>
      <c r="H35" s="944"/>
    </row>
    <row r="36" spans="1:8" ht="17.25" customHeight="1">
      <c r="A36" s="738" t="s">
        <v>19</v>
      </c>
      <c r="B36" s="945" t="s">
        <v>1278</v>
      </c>
      <c r="C36" s="965"/>
      <c r="D36" s="947"/>
      <c r="E36" s="738" t="s">
        <v>20</v>
      </c>
      <c r="F36" s="944" t="s">
        <v>784</v>
      </c>
      <c r="G36" s="944"/>
      <c r="H36" s="944"/>
    </row>
    <row r="37" spans="1:8" ht="17.25" customHeight="1">
      <c r="A37" s="738"/>
      <c r="B37" s="945"/>
      <c r="C37" s="965"/>
      <c r="D37" s="947"/>
      <c r="E37" s="738" t="s">
        <v>21</v>
      </c>
      <c r="F37" s="944" t="s">
        <v>2390</v>
      </c>
      <c r="G37" s="944"/>
      <c r="H37" s="944"/>
    </row>
    <row r="38" spans="1:8" ht="17.25" customHeight="1">
      <c r="A38" s="738"/>
      <c r="B38" s="945"/>
      <c r="C38" s="965"/>
      <c r="D38" s="947"/>
      <c r="E38" s="738" t="s">
        <v>22</v>
      </c>
      <c r="F38" s="944" t="s">
        <v>1991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2435</v>
      </c>
      <c r="B41" s="1158"/>
      <c r="C41" s="1158"/>
      <c r="D41" s="1127"/>
      <c r="E41" s="1178" t="s">
        <v>2153</v>
      </c>
      <c r="F41" s="1179"/>
      <c r="G41" s="1179"/>
      <c r="H41" s="1180"/>
    </row>
    <row r="42" spans="1:8" ht="19.5" customHeight="1">
      <c r="A42" s="1164" t="s">
        <v>2436</v>
      </c>
      <c r="B42" s="1164"/>
      <c r="C42" s="1164"/>
      <c r="D42" s="1154"/>
      <c r="E42" s="1176" t="s">
        <v>2451</v>
      </c>
      <c r="F42" s="1166"/>
      <c r="G42" s="1166"/>
      <c r="H42" s="1167"/>
    </row>
    <row r="43" spans="1:8" ht="16.5" customHeight="1">
      <c r="A43" s="1164" t="s">
        <v>2437</v>
      </c>
      <c r="B43" s="1164"/>
      <c r="C43" s="1164"/>
      <c r="D43" s="1154"/>
      <c r="E43" s="1176"/>
      <c r="F43" s="1166"/>
      <c r="G43" s="1166"/>
      <c r="H43" s="1167"/>
    </row>
    <row r="44" spans="1:8" ht="17.25" customHeight="1">
      <c r="A44" s="1164" t="s">
        <v>2438</v>
      </c>
      <c r="B44" s="1164"/>
      <c r="C44" s="1164"/>
      <c r="D44" s="1154"/>
      <c r="E44" s="1176" t="s">
        <v>2452</v>
      </c>
      <c r="F44" s="1177"/>
      <c r="G44" s="1177"/>
      <c r="H44" s="1167"/>
    </row>
    <row r="45" spans="1:8" ht="16.5" customHeight="1">
      <c r="A45" s="1164" t="s">
        <v>2439</v>
      </c>
      <c r="B45" s="1164"/>
      <c r="C45" s="1164"/>
      <c r="D45" s="1154"/>
      <c r="E45" s="1207" t="s">
        <v>2423</v>
      </c>
      <c r="F45" s="1208"/>
      <c r="G45" s="1208"/>
      <c r="H45" s="1209"/>
    </row>
    <row r="46" spans="1:8" ht="17.25" customHeight="1">
      <c r="A46" s="1164" t="s">
        <v>2440</v>
      </c>
      <c r="B46" s="1164"/>
      <c r="C46" s="1164"/>
      <c r="D46" s="1154"/>
      <c r="E46" s="1165" t="s">
        <v>2453</v>
      </c>
      <c r="F46" s="1166"/>
      <c r="G46" s="1166"/>
      <c r="H46" s="1167"/>
    </row>
    <row r="47" spans="1:8" ht="17.25" customHeight="1">
      <c r="A47" s="1164" t="s">
        <v>2441</v>
      </c>
      <c r="B47" s="1164"/>
      <c r="C47" s="1164"/>
      <c r="D47" s="1154"/>
      <c r="E47" s="1176"/>
      <c r="F47" s="1166"/>
      <c r="G47" s="1166"/>
      <c r="H47" s="1167"/>
    </row>
    <row r="48" spans="1:8" ht="17.25" customHeight="1">
      <c r="A48" s="1164" t="s">
        <v>2442</v>
      </c>
      <c r="B48" s="1164"/>
      <c r="C48" s="1164"/>
      <c r="D48" s="1154"/>
      <c r="E48" s="1185" t="s">
        <v>2455</v>
      </c>
      <c r="F48" s="1026"/>
      <c r="G48" s="1026"/>
      <c r="H48" s="1206"/>
    </row>
    <row r="49" spans="1:8" ht="17.25" customHeight="1">
      <c r="A49" s="1164" t="s">
        <v>2443</v>
      </c>
      <c r="B49" s="1164"/>
      <c r="C49" s="1164"/>
      <c r="D49" s="1154"/>
      <c r="E49" s="1165"/>
      <c r="F49" s="1035"/>
      <c r="G49" s="1035"/>
      <c r="H49" s="1133"/>
    </row>
    <row r="50" spans="1:8" ht="17.25" customHeight="1">
      <c r="A50" s="1184" t="s">
        <v>1053</v>
      </c>
      <c r="B50" s="1184"/>
      <c r="C50" s="1184"/>
      <c r="D50" s="1125"/>
      <c r="E50" s="1185" t="s">
        <v>2456</v>
      </c>
      <c r="F50" s="1026"/>
      <c r="G50" s="1026"/>
      <c r="H50" s="1206"/>
    </row>
    <row r="51" spans="1:8" ht="17.25" customHeight="1">
      <c r="A51" s="1184" t="s">
        <v>2444</v>
      </c>
      <c r="B51" s="1184"/>
      <c r="C51" s="1184"/>
      <c r="D51" s="1125"/>
      <c r="E51" s="1165" t="s">
        <v>2457</v>
      </c>
      <c r="F51" s="1035"/>
      <c r="G51" s="1035"/>
      <c r="H51" s="1133"/>
    </row>
    <row r="52" spans="1:8" ht="17.25" customHeight="1">
      <c r="A52" s="1158" t="s">
        <v>2446</v>
      </c>
      <c r="B52" s="1158"/>
      <c r="C52" s="1158"/>
      <c r="D52" s="1127"/>
      <c r="E52" s="1089" t="s">
        <v>2458</v>
      </c>
      <c r="F52" s="1065"/>
      <c r="G52" s="1065"/>
      <c r="H52" s="1140"/>
    </row>
    <row r="53" spans="1:8" ht="17.25" customHeight="1">
      <c r="A53" s="1134" t="s">
        <v>2447</v>
      </c>
      <c r="B53" s="1134"/>
      <c r="C53" s="1134"/>
      <c r="D53" s="1067"/>
      <c r="E53" s="746"/>
      <c r="H53" s="745"/>
    </row>
    <row r="54" spans="1:8" ht="17.25" customHeight="1">
      <c r="A54" s="1134"/>
      <c r="B54" s="1134"/>
      <c r="C54" s="1134"/>
      <c r="D54" s="1067"/>
      <c r="E54" s="1089"/>
      <c r="F54" s="1065"/>
      <c r="G54" s="1065"/>
      <c r="H54" s="1140"/>
    </row>
    <row r="55" spans="1:8">
      <c r="A55" s="975"/>
      <c r="B55" s="1011"/>
      <c r="C55" s="1011"/>
      <c r="D55" s="1012"/>
      <c r="E55" s="1089"/>
      <c r="F55" s="1065"/>
      <c r="G55" s="1065"/>
      <c r="H55" s="1140"/>
    </row>
    <row r="56" spans="1:8">
      <c r="A56" s="1184"/>
      <c r="B56" s="1184"/>
      <c r="C56" s="1184"/>
      <c r="D56" s="1125"/>
      <c r="E56" s="747"/>
      <c r="F56" s="747"/>
      <c r="G56" s="747"/>
      <c r="H56" s="748"/>
    </row>
    <row r="57" spans="1:8" ht="17.25" customHeight="1">
      <c r="A57" s="1164"/>
      <c r="B57" s="1164"/>
      <c r="C57" s="1164"/>
      <c r="D57" s="1154"/>
      <c r="E57" s="1089"/>
      <c r="F57" s="1065"/>
      <c r="G57" s="1065"/>
      <c r="H57" s="1140"/>
    </row>
    <row r="58" spans="1:8">
      <c r="A58" s="975"/>
      <c r="B58" s="1011"/>
      <c r="C58" s="1011"/>
      <c r="D58" s="1012"/>
      <c r="E58" s="1089"/>
      <c r="F58" s="1065"/>
      <c r="G58" s="1065"/>
      <c r="H58" s="1140"/>
    </row>
    <row r="59" spans="1:8">
      <c r="A59" s="1048"/>
      <c r="B59" s="1049"/>
      <c r="C59" s="1049"/>
      <c r="D59" s="1050"/>
      <c r="E59" s="533"/>
      <c r="F59" s="533"/>
      <c r="G59" s="533"/>
      <c r="H59" s="534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499350</v>
      </c>
      <c r="H60" s="379"/>
    </row>
    <row r="61" spans="1:8" s="749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>
        <v>41310</v>
      </c>
      <c r="C62" s="63">
        <v>400000</v>
      </c>
      <c r="D62" s="60" t="s">
        <v>2459</v>
      </c>
      <c r="E62" s="1008"/>
      <c r="F62" s="64">
        <v>41310</v>
      </c>
      <c r="G62" s="63">
        <v>85000</v>
      </c>
      <c r="H62" s="245" t="s">
        <v>2460</v>
      </c>
    </row>
    <row r="63" spans="1:8">
      <c r="A63" s="1008"/>
      <c r="B63" s="64">
        <v>41310</v>
      </c>
      <c r="C63" s="63">
        <v>2350</v>
      </c>
      <c r="D63" s="60" t="s">
        <v>2463</v>
      </c>
      <c r="E63" s="1008"/>
      <c r="F63" s="64">
        <v>41310</v>
      </c>
      <c r="G63" s="63">
        <v>9000</v>
      </c>
      <c r="H63" s="245" t="s">
        <v>2461</v>
      </c>
    </row>
    <row r="64" spans="1:8">
      <c r="A64" s="1008"/>
      <c r="B64" s="64">
        <v>41310</v>
      </c>
      <c r="C64" s="63">
        <v>3000</v>
      </c>
      <c r="D64" s="60" t="s">
        <v>2462</v>
      </c>
      <c r="E64" s="1008"/>
      <c r="F64" s="64"/>
      <c r="G64" s="63"/>
      <c r="H64" s="245"/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405350</v>
      </c>
      <c r="D67" s="62"/>
      <c r="E67" s="1009"/>
      <c r="F67" s="65" t="s">
        <v>260</v>
      </c>
      <c r="G67" s="67">
        <f>SUM(G62:G66)</f>
        <v>94000</v>
      </c>
      <c r="H67" s="62"/>
    </row>
  </sheetData>
  <mergeCells count="103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B18:C18"/>
    <mergeCell ref="F18:H18"/>
    <mergeCell ref="B19:C19"/>
    <mergeCell ref="F19:H19"/>
    <mergeCell ref="B20:C20"/>
    <mergeCell ref="F20:H20"/>
    <mergeCell ref="B21:C21"/>
    <mergeCell ref="A30:D31"/>
    <mergeCell ref="E30:H31"/>
    <mergeCell ref="A18:A29"/>
    <mergeCell ref="F21:H21"/>
    <mergeCell ref="B22:C22"/>
    <mergeCell ref="F22:H22"/>
    <mergeCell ref="B23:C23"/>
    <mergeCell ref="F23:H23"/>
    <mergeCell ref="B24:C24"/>
    <mergeCell ref="F24:H24"/>
    <mergeCell ref="B32:D32"/>
    <mergeCell ref="F32:H32"/>
    <mergeCell ref="B33:D33"/>
    <mergeCell ref="F33:H33"/>
    <mergeCell ref="B25:C25"/>
    <mergeCell ref="F25:H25"/>
    <mergeCell ref="B26:C26"/>
    <mergeCell ref="B27:C27"/>
    <mergeCell ref="B28:C28"/>
    <mergeCell ref="B29:C29"/>
    <mergeCell ref="F29:H29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61:A67"/>
    <mergeCell ref="E61:E67"/>
    <mergeCell ref="A57:D57"/>
    <mergeCell ref="E57:H57"/>
    <mergeCell ref="A58:D58"/>
    <mergeCell ref="E58:H58"/>
    <mergeCell ref="A59:D59"/>
    <mergeCell ref="A60:F60"/>
    <mergeCell ref="A53:D53"/>
    <mergeCell ref="A54:D54"/>
    <mergeCell ref="E54:H54"/>
    <mergeCell ref="A55:D55"/>
    <mergeCell ref="E55:H55"/>
    <mergeCell ref="A56:D56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>
  <dimension ref="A1:H68"/>
  <sheetViews>
    <sheetView topLeftCell="A37" zoomScaleNormal="100" workbookViewId="0">
      <selection activeCell="G3" sqref="G3:H3"/>
    </sheetView>
  </sheetViews>
  <sheetFormatPr defaultRowHeight="16.5"/>
  <cols>
    <col min="1" max="1" width="9" style="757"/>
    <col min="2" max="2" width="10.25" style="757" customWidth="1"/>
    <col min="3" max="3" width="11.375" style="757" customWidth="1"/>
    <col min="4" max="4" width="21.5" style="757" customWidth="1"/>
    <col min="5" max="5" width="10.25" style="757" customWidth="1"/>
    <col min="6" max="6" width="9.875" style="757" bestFit="1" customWidth="1"/>
    <col min="7" max="7" width="18.125" style="757" customWidth="1"/>
    <col min="8" max="8" width="55.5" style="757" customWidth="1"/>
    <col min="9" max="10" width="9" style="757"/>
    <col min="11" max="11" width="9.5" style="757" bestFit="1" customWidth="1"/>
    <col min="12" max="16384" width="9" style="757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750"/>
      <c r="B3" s="750"/>
      <c r="C3" s="750"/>
      <c r="D3" s="750"/>
      <c r="E3" s="750"/>
      <c r="F3" s="750"/>
      <c r="G3" s="942" t="s">
        <v>2512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751" t="s">
        <v>858</v>
      </c>
      <c r="E8" s="751" t="s">
        <v>859</v>
      </c>
      <c r="F8" s="944"/>
      <c r="G8" s="944"/>
      <c r="H8" s="944"/>
    </row>
    <row r="9" spans="1:8" ht="17.25" customHeight="1">
      <c r="A9" s="944"/>
      <c r="B9" s="946">
        <v>0.52083333333333337</v>
      </c>
      <c r="C9" s="947"/>
      <c r="D9" s="8" t="s">
        <v>2466</v>
      </c>
      <c r="E9" s="751">
        <v>4</v>
      </c>
      <c r="F9" s="944"/>
      <c r="G9" s="944"/>
      <c r="H9" s="944"/>
    </row>
    <row r="10" spans="1:8" ht="17.25">
      <c r="A10" s="944"/>
      <c r="B10" s="946" t="s">
        <v>2464</v>
      </c>
      <c r="C10" s="947"/>
      <c r="D10" s="8" t="s">
        <v>2465</v>
      </c>
      <c r="E10" s="9">
        <v>18</v>
      </c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751"/>
      <c r="E12" s="751"/>
      <c r="F12" s="951"/>
      <c r="G12" s="951"/>
      <c r="H12" s="951"/>
    </row>
    <row r="13" spans="1:8" ht="17.25">
      <c r="A13" s="944"/>
      <c r="B13" s="946"/>
      <c r="C13" s="948"/>
      <c r="D13" s="755"/>
      <c r="E13" s="752"/>
      <c r="F13" s="950"/>
      <c r="G13" s="950"/>
      <c r="H13" s="950"/>
    </row>
    <row r="14" spans="1:8" ht="17.25">
      <c r="A14" s="944"/>
      <c r="B14" s="946"/>
      <c r="C14" s="948"/>
      <c r="D14" s="755"/>
      <c r="E14" s="752"/>
      <c r="F14" s="950"/>
      <c r="G14" s="950"/>
      <c r="H14" s="950"/>
    </row>
    <row r="15" spans="1:8" ht="17.25">
      <c r="A15" s="944"/>
      <c r="B15" s="946"/>
      <c r="C15" s="948"/>
      <c r="D15" s="755"/>
      <c r="E15" s="752"/>
      <c r="F15" s="950"/>
      <c r="G15" s="950"/>
      <c r="H15" s="950"/>
    </row>
    <row r="16" spans="1:8" ht="17.25">
      <c r="A16" s="944"/>
      <c r="B16" s="946"/>
      <c r="C16" s="947"/>
      <c r="D16" s="51"/>
      <c r="E16" s="751"/>
      <c r="F16" s="952"/>
      <c r="G16" s="953"/>
      <c r="H16" s="954"/>
    </row>
    <row r="17" spans="1:8" ht="17.25">
      <c r="A17" s="945"/>
      <c r="B17" s="946"/>
      <c r="C17" s="947"/>
      <c r="D17" s="511"/>
      <c r="E17" s="752"/>
      <c r="F17" s="950"/>
      <c r="G17" s="950"/>
      <c r="H17" s="950"/>
    </row>
    <row r="18" spans="1:8" ht="17.25" customHeight="1">
      <c r="A18" s="945" t="s">
        <v>9</v>
      </c>
      <c r="B18" s="946">
        <v>0.27083333333333331</v>
      </c>
      <c r="C18" s="948"/>
      <c r="D18" s="511" t="s">
        <v>2471</v>
      </c>
      <c r="E18" s="751">
        <v>12</v>
      </c>
      <c r="F18" s="1196"/>
      <c r="G18" s="953"/>
      <c r="H18" s="954"/>
    </row>
    <row r="19" spans="1:8" ht="17.25" customHeight="1">
      <c r="A19" s="945"/>
      <c r="B19" s="946">
        <v>0.20833333333333334</v>
      </c>
      <c r="C19" s="948"/>
      <c r="D19" s="511" t="s">
        <v>2470</v>
      </c>
      <c r="E19" s="752">
        <v>7</v>
      </c>
      <c r="F19" s="952"/>
      <c r="G19" s="953"/>
      <c r="H19" s="954"/>
    </row>
    <row r="20" spans="1:8" ht="17.25" customHeight="1">
      <c r="A20" s="945"/>
      <c r="B20" s="946">
        <v>0.3125</v>
      </c>
      <c r="C20" s="948"/>
      <c r="D20" s="14" t="s">
        <v>2469</v>
      </c>
      <c r="E20" s="752">
        <v>2</v>
      </c>
      <c r="F20" s="1197"/>
      <c r="G20" s="1198"/>
      <c r="H20" s="1199"/>
    </row>
    <row r="21" spans="1:8" ht="17.25" customHeight="1">
      <c r="A21" s="945"/>
      <c r="B21" s="946">
        <v>0.33333333333333331</v>
      </c>
      <c r="C21" s="948"/>
      <c r="D21" s="754" t="s">
        <v>2468</v>
      </c>
      <c r="E21" s="751">
        <v>10</v>
      </c>
      <c r="F21" s="1200"/>
      <c r="G21" s="1201"/>
      <c r="H21" s="1202"/>
    </row>
    <row r="22" spans="1:8" ht="17.25" customHeight="1">
      <c r="A22" s="945"/>
      <c r="B22" s="946">
        <v>0.375</v>
      </c>
      <c r="C22" s="948"/>
      <c r="D22" s="754" t="s">
        <v>2467</v>
      </c>
      <c r="E22" s="751">
        <v>4</v>
      </c>
      <c r="F22" s="945"/>
      <c r="G22" s="965"/>
      <c r="H22" s="947"/>
    </row>
    <row r="23" spans="1:8" ht="17.25" customHeight="1">
      <c r="A23" s="945"/>
      <c r="B23" s="946"/>
      <c r="C23" s="948"/>
      <c r="D23" s="753"/>
      <c r="E23" s="751"/>
      <c r="F23" s="945"/>
      <c r="G23" s="965"/>
      <c r="H23" s="947"/>
    </row>
    <row r="24" spans="1:8" ht="17.25" customHeight="1">
      <c r="A24" s="945"/>
      <c r="B24" s="1112"/>
      <c r="C24" s="1113"/>
      <c r="D24" s="753"/>
      <c r="E24" s="751"/>
      <c r="F24" s="945"/>
      <c r="G24" s="965"/>
      <c r="H24" s="947"/>
    </row>
    <row r="25" spans="1:8" ht="17.25">
      <c r="A25" s="945"/>
      <c r="B25" s="949"/>
      <c r="C25" s="950"/>
      <c r="D25" s="753"/>
      <c r="E25" s="751"/>
      <c r="F25" s="945"/>
      <c r="G25" s="965"/>
      <c r="H25" s="947"/>
    </row>
    <row r="26" spans="1:8" ht="17.25">
      <c r="A26" s="945"/>
      <c r="B26" s="1112"/>
      <c r="C26" s="1113"/>
      <c r="D26" s="753"/>
      <c r="E26" s="751"/>
      <c r="F26" s="752"/>
      <c r="G26" s="756"/>
      <c r="H26" s="753"/>
    </row>
    <row r="27" spans="1:8" ht="17.25">
      <c r="A27" s="945"/>
      <c r="B27" s="1112"/>
      <c r="C27" s="1113"/>
      <c r="D27" s="753"/>
      <c r="E27" s="751"/>
      <c r="F27" s="752"/>
      <c r="G27" s="756"/>
      <c r="H27" s="753"/>
    </row>
    <row r="28" spans="1:8" ht="17.25">
      <c r="A28" s="945"/>
      <c r="B28" s="1112"/>
      <c r="C28" s="1113"/>
      <c r="D28" s="753"/>
      <c r="E28" s="751"/>
      <c r="F28" s="752"/>
      <c r="G28" s="756"/>
      <c r="H28" s="753"/>
    </row>
    <row r="29" spans="1:8" ht="17.25">
      <c r="A29" s="945"/>
      <c r="B29" s="949"/>
      <c r="C29" s="950"/>
      <c r="D29" s="753"/>
      <c r="E29" s="751"/>
      <c r="F29" s="944"/>
      <c r="G29" s="944"/>
      <c r="H29" s="944"/>
    </row>
    <row r="30" spans="1:8" ht="17.25" customHeight="1">
      <c r="A30" s="956" t="s">
        <v>2472</v>
      </c>
      <c r="B30" s="957"/>
      <c r="C30" s="957"/>
      <c r="D30" s="958"/>
      <c r="E30" s="962" t="s">
        <v>2495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751" t="s">
        <v>10</v>
      </c>
      <c r="B32" s="945" t="s">
        <v>2327</v>
      </c>
      <c r="C32" s="965"/>
      <c r="D32" s="947"/>
      <c r="E32" s="751" t="s">
        <v>11</v>
      </c>
      <c r="F32" s="944" t="s">
        <v>2498</v>
      </c>
      <c r="G32" s="944"/>
      <c r="H32" s="944"/>
    </row>
    <row r="33" spans="1:8" ht="17.25" customHeight="1">
      <c r="A33" s="751" t="s">
        <v>12</v>
      </c>
      <c r="B33" s="945" t="s">
        <v>2473</v>
      </c>
      <c r="C33" s="965"/>
      <c r="D33" s="947"/>
      <c r="E33" s="751" t="s">
        <v>14</v>
      </c>
      <c r="F33" s="944" t="s">
        <v>2497</v>
      </c>
      <c r="G33" s="944"/>
      <c r="H33" s="944"/>
    </row>
    <row r="34" spans="1:8" ht="17.25" customHeight="1">
      <c r="A34" s="751" t="s">
        <v>15</v>
      </c>
      <c r="B34" s="945" t="s">
        <v>629</v>
      </c>
      <c r="C34" s="965"/>
      <c r="D34" s="947"/>
      <c r="E34" s="751" t="s">
        <v>16</v>
      </c>
      <c r="F34" s="944" t="s">
        <v>2500</v>
      </c>
      <c r="G34" s="944"/>
      <c r="H34" s="944"/>
    </row>
    <row r="35" spans="1:8" ht="17.25" customHeight="1">
      <c r="A35" s="751" t="s">
        <v>17</v>
      </c>
      <c r="B35" s="945" t="s">
        <v>2399</v>
      </c>
      <c r="C35" s="965"/>
      <c r="D35" s="947"/>
      <c r="E35" s="751" t="s">
        <v>18</v>
      </c>
      <c r="F35" s="944" t="s">
        <v>2499</v>
      </c>
      <c r="G35" s="944"/>
      <c r="H35" s="944"/>
    </row>
    <row r="36" spans="1:8" ht="17.25" customHeight="1">
      <c r="A36" s="751" t="s">
        <v>19</v>
      </c>
      <c r="B36" s="945" t="s">
        <v>2474</v>
      </c>
      <c r="C36" s="965"/>
      <c r="D36" s="947"/>
      <c r="E36" s="751" t="s">
        <v>20</v>
      </c>
      <c r="F36" s="944" t="s">
        <v>2501</v>
      </c>
      <c r="G36" s="944"/>
      <c r="H36" s="944"/>
    </row>
    <row r="37" spans="1:8" ht="17.25" customHeight="1">
      <c r="A37" s="751"/>
      <c r="B37" s="945"/>
      <c r="C37" s="965"/>
      <c r="D37" s="947"/>
      <c r="E37" s="751" t="s">
        <v>21</v>
      </c>
      <c r="F37" s="944" t="s">
        <v>2503</v>
      </c>
      <c r="G37" s="944"/>
      <c r="H37" s="944"/>
    </row>
    <row r="38" spans="1:8" ht="17.25" customHeight="1">
      <c r="A38" s="751"/>
      <c r="B38" s="945"/>
      <c r="C38" s="965"/>
      <c r="D38" s="947"/>
      <c r="E38" s="751" t="s">
        <v>22</v>
      </c>
      <c r="F38" s="944" t="s">
        <v>2502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2482</v>
      </c>
      <c r="B41" s="1158"/>
      <c r="C41" s="1158"/>
      <c r="D41" s="1127"/>
      <c r="E41" s="1178" t="s">
        <v>2153</v>
      </c>
      <c r="F41" s="1179"/>
      <c r="G41" s="1179"/>
      <c r="H41" s="1180"/>
    </row>
    <row r="42" spans="1:8" ht="19.5" customHeight="1">
      <c r="A42" s="1164" t="s">
        <v>2475</v>
      </c>
      <c r="B42" s="1164"/>
      <c r="C42" s="1164"/>
      <c r="D42" s="1154"/>
      <c r="E42" s="1176" t="s">
        <v>2505</v>
      </c>
      <c r="F42" s="1166"/>
      <c r="G42" s="1166"/>
      <c r="H42" s="1167"/>
    </row>
    <row r="43" spans="1:8" ht="16.5" customHeight="1">
      <c r="A43" s="1164" t="s">
        <v>2476</v>
      </c>
      <c r="B43" s="1164"/>
      <c r="C43" s="1164"/>
      <c r="D43" s="1154"/>
      <c r="E43" s="1176" t="s">
        <v>2508</v>
      </c>
      <c r="F43" s="1166"/>
      <c r="G43" s="1166"/>
      <c r="H43" s="1167"/>
    </row>
    <row r="44" spans="1:8" ht="17.25" customHeight="1">
      <c r="A44" s="1164" t="s">
        <v>2477</v>
      </c>
      <c r="B44" s="1164"/>
      <c r="C44" s="1164"/>
      <c r="D44" s="1154"/>
      <c r="E44" s="1176"/>
      <c r="F44" s="1177"/>
      <c r="G44" s="1177"/>
      <c r="H44" s="1167"/>
    </row>
    <row r="45" spans="1:8" ht="16.5" customHeight="1">
      <c r="A45" s="1164" t="s">
        <v>2478</v>
      </c>
      <c r="B45" s="1164"/>
      <c r="C45" s="1164"/>
      <c r="D45" s="1154"/>
      <c r="E45" s="1207"/>
      <c r="F45" s="1208"/>
      <c r="G45" s="1208"/>
      <c r="H45" s="1209"/>
    </row>
    <row r="46" spans="1:8" ht="17.25" customHeight="1">
      <c r="A46" s="1158" t="s">
        <v>2479</v>
      </c>
      <c r="B46" s="1158"/>
      <c r="C46" s="1158"/>
      <c r="D46" s="1127"/>
      <c r="E46" s="1165"/>
      <c r="F46" s="1166"/>
      <c r="G46" s="1166"/>
      <c r="H46" s="1167"/>
    </row>
    <row r="47" spans="1:8" ht="17.25" customHeight="1">
      <c r="A47" s="1164" t="s">
        <v>2480</v>
      </c>
      <c r="B47" s="1164"/>
      <c r="C47" s="1164"/>
      <c r="D47" s="1154"/>
      <c r="E47" s="1176"/>
      <c r="F47" s="1166"/>
      <c r="G47" s="1166"/>
      <c r="H47" s="1167"/>
    </row>
    <row r="48" spans="1:8" ht="17.25" customHeight="1">
      <c r="A48" s="1164" t="s">
        <v>2481</v>
      </c>
      <c r="B48" s="1164"/>
      <c r="C48" s="1164"/>
      <c r="D48" s="1154"/>
      <c r="E48" s="1185" t="s">
        <v>2504</v>
      </c>
      <c r="F48" s="1026"/>
      <c r="G48" s="1026"/>
      <c r="H48" s="1206"/>
    </row>
    <row r="49" spans="1:8" ht="17.25" customHeight="1">
      <c r="A49" s="1158" t="s">
        <v>2483</v>
      </c>
      <c r="B49" s="1158"/>
      <c r="C49" s="1158"/>
      <c r="D49" s="1127"/>
      <c r="E49" s="1165"/>
      <c r="F49" s="1035"/>
      <c r="G49" s="1035"/>
      <c r="H49" s="1133"/>
    </row>
    <row r="50" spans="1:8" ht="17.25" customHeight="1">
      <c r="A50" s="1184" t="s">
        <v>2484</v>
      </c>
      <c r="B50" s="1184"/>
      <c r="C50" s="1184"/>
      <c r="D50" s="1125"/>
      <c r="E50" s="1185" t="s">
        <v>2509</v>
      </c>
      <c r="F50" s="1026"/>
      <c r="G50" s="1026"/>
      <c r="H50" s="1206"/>
    </row>
    <row r="51" spans="1:8" ht="17.25" customHeight="1">
      <c r="A51" s="1184" t="s">
        <v>2485</v>
      </c>
      <c r="B51" s="1184"/>
      <c r="C51" s="1184"/>
      <c r="D51" s="1125"/>
      <c r="E51" s="1165" t="s">
        <v>2506</v>
      </c>
      <c r="F51" s="1035"/>
      <c r="G51" s="1035"/>
      <c r="H51" s="1133"/>
    </row>
    <row r="52" spans="1:8" ht="17.25" customHeight="1">
      <c r="A52" s="1184" t="s">
        <v>2486</v>
      </c>
      <c r="B52" s="1184"/>
      <c r="C52" s="1184"/>
      <c r="D52" s="1125"/>
      <c r="E52" s="1165"/>
      <c r="F52" s="1035"/>
      <c r="G52" s="1035"/>
      <c r="H52" s="1133"/>
    </row>
    <row r="53" spans="1:8" ht="17.25" customHeight="1">
      <c r="A53" s="1134" t="s">
        <v>2487</v>
      </c>
      <c r="B53" s="1134"/>
      <c r="C53" s="1134"/>
      <c r="D53" s="1067"/>
      <c r="E53" s="1077" t="s">
        <v>2510</v>
      </c>
      <c r="F53" s="1084"/>
      <c r="G53" s="1084"/>
      <c r="H53" s="1170"/>
    </row>
    <row r="54" spans="1:8" ht="17.25" customHeight="1">
      <c r="A54" s="1134" t="s">
        <v>2488</v>
      </c>
      <c r="B54" s="1134"/>
      <c r="C54" s="1134"/>
      <c r="D54" s="1067"/>
      <c r="E54" s="1089" t="s">
        <v>2507</v>
      </c>
      <c r="F54" s="1065"/>
      <c r="G54" s="1065"/>
      <c r="H54" s="1140"/>
    </row>
    <row r="55" spans="1:8">
      <c r="A55" s="975" t="s">
        <v>2489</v>
      </c>
      <c r="B55" s="1011"/>
      <c r="C55" s="1011"/>
      <c r="D55" s="1012"/>
      <c r="E55" s="1165"/>
      <c r="F55" s="1035"/>
      <c r="G55" s="1035"/>
      <c r="H55" s="1133"/>
    </row>
    <row r="56" spans="1:8">
      <c r="A56" s="1184" t="s">
        <v>2490</v>
      </c>
      <c r="B56" s="1184"/>
      <c r="C56" s="1184"/>
      <c r="D56" s="1125"/>
      <c r="E56" s="1176"/>
      <c r="F56" s="1166"/>
      <c r="G56" s="1166"/>
      <c r="H56" s="1167"/>
    </row>
    <row r="57" spans="1:8" ht="17.25" customHeight="1">
      <c r="A57" s="1164" t="s">
        <v>2491</v>
      </c>
      <c r="B57" s="1164"/>
      <c r="C57" s="1164"/>
      <c r="D57" s="1154"/>
      <c r="E57" s="1089"/>
      <c r="F57" s="1065"/>
      <c r="G57" s="1065"/>
      <c r="H57" s="1140"/>
    </row>
    <row r="58" spans="1:8">
      <c r="A58" s="972" t="s">
        <v>2492</v>
      </c>
      <c r="B58" s="1039"/>
      <c r="C58" s="1039"/>
      <c r="D58" s="1040"/>
      <c r="E58" s="1089"/>
      <c r="F58" s="1065"/>
      <c r="G58" s="1065"/>
      <c r="H58" s="1140"/>
    </row>
    <row r="59" spans="1:8">
      <c r="A59" s="1011" t="s">
        <v>2493</v>
      </c>
      <c r="B59" s="1011"/>
      <c r="C59" s="1011"/>
      <c r="D59" s="1150"/>
      <c r="E59" s="1060"/>
      <c r="F59" s="1065"/>
      <c r="G59" s="1065"/>
      <c r="H59" s="1140"/>
    </row>
    <row r="60" spans="1:8">
      <c r="A60" s="1048" t="s">
        <v>2494</v>
      </c>
      <c r="B60" s="1049"/>
      <c r="C60" s="1049"/>
      <c r="D60" s="1050"/>
      <c r="E60" s="1210"/>
      <c r="F60" s="1211"/>
      <c r="G60" s="1211"/>
      <c r="H60" s="1212"/>
    </row>
    <row r="61" spans="1:8" s="21" customFormat="1" ht="22.5" customHeight="1">
      <c r="A61" s="1014" t="s">
        <v>262</v>
      </c>
      <c r="B61" s="1151"/>
      <c r="C61" s="1151"/>
      <c r="D61" s="1151"/>
      <c r="E61" s="1151"/>
      <c r="F61" s="1151"/>
      <c r="G61" s="69">
        <f>C68+G68</f>
        <v>0</v>
      </c>
      <c r="H61" s="379"/>
    </row>
    <row r="62" spans="1:8" s="758" customFormat="1">
      <c r="A62" s="1007" t="s">
        <v>446</v>
      </c>
      <c r="B62" s="61" t="s">
        <v>253</v>
      </c>
      <c r="C62" s="60" t="s">
        <v>254</v>
      </c>
      <c r="D62" s="60" t="s">
        <v>256</v>
      </c>
      <c r="E62" s="1007" t="s">
        <v>255</v>
      </c>
      <c r="F62" s="61" t="s">
        <v>253</v>
      </c>
      <c r="G62" s="60" t="s">
        <v>254</v>
      </c>
      <c r="H62" s="60" t="s">
        <v>256</v>
      </c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4"/>
      <c r="G64" s="63"/>
      <c r="H64" s="245"/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4"/>
      <c r="G66" s="63"/>
      <c r="H66" s="245"/>
    </row>
    <row r="67" spans="1:8">
      <c r="A67" s="1008"/>
      <c r="B67" s="64"/>
      <c r="C67" s="63"/>
      <c r="D67" s="60"/>
      <c r="E67" s="1008"/>
      <c r="F67" s="62"/>
      <c r="G67" s="63"/>
      <c r="H67" s="62"/>
    </row>
    <row r="68" spans="1:8">
      <c r="A68" s="1009"/>
      <c r="B68" s="65" t="s">
        <v>260</v>
      </c>
      <c r="C68" s="66">
        <f>SUM(C63:C67)</f>
        <v>0</v>
      </c>
      <c r="D68" s="62"/>
      <c r="E68" s="1009"/>
      <c r="F68" s="65" t="s">
        <v>260</v>
      </c>
      <c r="G68" s="67">
        <f>SUM(G63:G67)</f>
        <v>0</v>
      </c>
      <c r="H68" s="62"/>
    </row>
  </sheetData>
  <mergeCells count="108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B18:C18"/>
    <mergeCell ref="F18:H18"/>
    <mergeCell ref="B19:C19"/>
    <mergeCell ref="F19:H19"/>
    <mergeCell ref="B20:C20"/>
    <mergeCell ref="F20:H20"/>
    <mergeCell ref="B21:C21"/>
    <mergeCell ref="A30:D31"/>
    <mergeCell ref="E30:H31"/>
    <mergeCell ref="A18:A29"/>
    <mergeCell ref="F21:H21"/>
    <mergeCell ref="B22:C22"/>
    <mergeCell ref="F22:H22"/>
    <mergeCell ref="B23:C23"/>
    <mergeCell ref="F23:H23"/>
    <mergeCell ref="B24:C24"/>
    <mergeCell ref="F24:H24"/>
    <mergeCell ref="B32:D32"/>
    <mergeCell ref="F32:H32"/>
    <mergeCell ref="B33:D33"/>
    <mergeCell ref="F33:H33"/>
    <mergeCell ref="B25:C25"/>
    <mergeCell ref="F25:H25"/>
    <mergeCell ref="B26:C26"/>
    <mergeCell ref="B27:C27"/>
    <mergeCell ref="B28:C28"/>
    <mergeCell ref="B29:C29"/>
    <mergeCell ref="F29:H29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62:A68"/>
    <mergeCell ref="E62:E68"/>
    <mergeCell ref="A59:D59"/>
    <mergeCell ref="E53:H53"/>
    <mergeCell ref="E56:H56"/>
    <mergeCell ref="E59:H59"/>
    <mergeCell ref="E60:H60"/>
    <mergeCell ref="A57:D57"/>
    <mergeCell ref="E57:H57"/>
    <mergeCell ref="A58:D58"/>
    <mergeCell ref="E58:H58"/>
    <mergeCell ref="A60:D60"/>
    <mergeCell ref="A61:F61"/>
    <mergeCell ref="A53:D53"/>
    <mergeCell ref="A54:D54"/>
    <mergeCell ref="E54:H54"/>
    <mergeCell ref="A55:D55"/>
    <mergeCell ref="E55:H55"/>
    <mergeCell ref="A56:D56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A1:H67"/>
  <sheetViews>
    <sheetView topLeftCell="A31" zoomScaleNormal="100" workbookViewId="0">
      <selection activeCell="G3" sqref="G3:H3"/>
    </sheetView>
  </sheetViews>
  <sheetFormatPr defaultRowHeight="16.5"/>
  <cols>
    <col min="1" max="1" width="9" style="766"/>
    <col min="2" max="2" width="10.25" style="766" customWidth="1"/>
    <col min="3" max="3" width="11.375" style="766" customWidth="1"/>
    <col min="4" max="4" width="21.5" style="766" customWidth="1"/>
    <col min="5" max="5" width="10.25" style="766" customWidth="1"/>
    <col min="6" max="6" width="9.875" style="766" bestFit="1" customWidth="1"/>
    <col min="7" max="7" width="18.125" style="766" customWidth="1"/>
    <col min="8" max="8" width="55.5" style="766" customWidth="1"/>
    <col min="9" max="10" width="9" style="766"/>
    <col min="11" max="11" width="9.5" style="766" bestFit="1" customWidth="1"/>
    <col min="12" max="16384" width="9" style="766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759"/>
      <c r="B3" s="759"/>
      <c r="C3" s="759"/>
      <c r="D3" s="759"/>
      <c r="E3" s="759"/>
      <c r="F3" s="759"/>
      <c r="G3" s="942" t="s">
        <v>2511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760" t="s">
        <v>858</v>
      </c>
      <c r="E8" s="760" t="s">
        <v>859</v>
      </c>
      <c r="F8" s="944"/>
      <c r="G8" s="944"/>
      <c r="H8" s="944"/>
    </row>
    <row r="9" spans="1:8" ht="17.25" customHeight="1">
      <c r="A9" s="944"/>
      <c r="B9" s="946">
        <v>4.1666666666666664E-2</v>
      </c>
      <c r="C9" s="947"/>
      <c r="D9" s="8" t="s">
        <v>2516</v>
      </c>
      <c r="E9" s="760">
        <v>4</v>
      </c>
      <c r="F9" s="944"/>
      <c r="G9" s="944"/>
      <c r="H9" s="944"/>
    </row>
    <row r="10" spans="1:8" ht="17.25">
      <c r="A10" s="944"/>
      <c r="B10" s="946">
        <v>0.52083333333333337</v>
      </c>
      <c r="C10" s="947"/>
      <c r="D10" s="8" t="s">
        <v>2515</v>
      </c>
      <c r="E10" s="9">
        <v>12</v>
      </c>
      <c r="F10" s="944" t="s">
        <v>2541</v>
      </c>
      <c r="G10" s="944"/>
      <c r="H10" s="944"/>
    </row>
    <row r="11" spans="1:8" ht="17.25">
      <c r="A11" s="944"/>
      <c r="B11" s="946">
        <v>0.5</v>
      </c>
      <c r="C11" s="948"/>
      <c r="D11" s="131" t="s">
        <v>2514</v>
      </c>
      <c r="E11" s="9">
        <v>5</v>
      </c>
      <c r="F11" s="944"/>
      <c r="G11" s="944"/>
      <c r="H11" s="944"/>
    </row>
    <row r="12" spans="1:8" ht="17.25">
      <c r="A12" s="944"/>
      <c r="B12" s="946">
        <v>0.49305555555555558</v>
      </c>
      <c r="C12" s="948"/>
      <c r="D12" s="760" t="s">
        <v>2513</v>
      </c>
      <c r="E12" s="760">
        <v>2</v>
      </c>
      <c r="F12" s="951" t="s">
        <v>2542</v>
      </c>
      <c r="G12" s="951"/>
      <c r="H12" s="951"/>
    </row>
    <row r="13" spans="1:8" ht="17.25">
      <c r="A13" s="944"/>
      <c r="B13" s="946"/>
      <c r="C13" s="948"/>
      <c r="D13" s="764"/>
      <c r="E13" s="761"/>
      <c r="F13" s="950"/>
      <c r="G13" s="950"/>
      <c r="H13" s="950"/>
    </row>
    <row r="14" spans="1:8" ht="17.25">
      <c r="A14" s="944"/>
      <c r="B14" s="946"/>
      <c r="C14" s="948"/>
      <c r="D14" s="764"/>
      <c r="E14" s="761"/>
      <c r="F14" s="950"/>
      <c r="G14" s="950"/>
      <c r="H14" s="950"/>
    </row>
    <row r="15" spans="1:8" ht="17.25">
      <c r="A15" s="944"/>
      <c r="B15" s="946"/>
      <c r="C15" s="948"/>
      <c r="D15" s="764"/>
      <c r="E15" s="761"/>
      <c r="F15" s="950"/>
      <c r="G15" s="950"/>
      <c r="H15" s="950"/>
    </row>
    <row r="16" spans="1:8" ht="17.25">
      <c r="A16" s="944"/>
      <c r="B16" s="946"/>
      <c r="C16" s="947"/>
      <c r="D16" s="51"/>
      <c r="E16" s="760"/>
      <c r="F16" s="952"/>
      <c r="G16" s="953"/>
      <c r="H16" s="954"/>
    </row>
    <row r="17" spans="1:8" ht="17.25">
      <c r="A17" s="945"/>
      <c r="B17" s="946"/>
      <c r="C17" s="947"/>
      <c r="D17" s="511"/>
      <c r="E17" s="761"/>
      <c r="F17" s="950"/>
      <c r="G17" s="950"/>
      <c r="H17" s="950"/>
    </row>
    <row r="18" spans="1:8" ht="17.25" customHeight="1">
      <c r="A18" s="945" t="s">
        <v>9</v>
      </c>
      <c r="B18" s="946">
        <v>0.29166666666666669</v>
      </c>
      <c r="C18" s="948"/>
      <c r="D18" s="511" t="s">
        <v>2521</v>
      </c>
      <c r="E18" s="760">
        <v>4</v>
      </c>
      <c r="F18" s="1196"/>
      <c r="G18" s="953"/>
      <c r="H18" s="954"/>
    </row>
    <row r="19" spans="1:8" ht="17.25" customHeight="1">
      <c r="A19" s="945"/>
      <c r="B19" s="946">
        <v>0.3125</v>
      </c>
      <c r="C19" s="948"/>
      <c r="D19" s="511" t="s">
        <v>2520</v>
      </c>
      <c r="E19" s="761">
        <v>2</v>
      </c>
      <c r="F19" s="952"/>
      <c r="G19" s="953"/>
      <c r="H19" s="954"/>
    </row>
    <row r="20" spans="1:8" ht="17.25" customHeight="1">
      <c r="A20" s="945"/>
      <c r="B20" s="946">
        <v>0.3125</v>
      </c>
      <c r="C20" s="948"/>
      <c r="D20" s="14" t="s">
        <v>2519</v>
      </c>
      <c r="E20" s="761">
        <v>4</v>
      </c>
      <c r="F20" s="1197"/>
      <c r="G20" s="1198"/>
      <c r="H20" s="1199"/>
    </row>
    <row r="21" spans="1:8" ht="17.25" customHeight="1">
      <c r="A21" s="945"/>
      <c r="B21" s="946">
        <v>0.3125</v>
      </c>
      <c r="C21" s="948"/>
      <c r="D21" s="763" t="s">
        <v>2518</v>
      </c>
      <c r="E21" s="760">
        <v>2</v>
      </c>
      <c r="F21" s="1200"/>
      <c r="G21" s="1201"/>
      <c r="H21" s="1202"/>
    </row>
    <row r="22" spans="1:8" ht="17.25" customHeight="1">
      <c r="A22" s="945"/>
      <c r="B22" s="946">
        <v>0.3125</v>
      </c>
      <c r="C22" s="948"/>
      <c r="D22" s="763" t="s">
        <v>2517</v>
      </c>
      <c r="E22" s="760">
        <v>2</v>
      </c>
      <c r="F22" s="945"/>
      <c r="G22" s="965"/>
      <c r="H22" s="947"/>
    </row>
    <row r="23" spans="1:8" ht="17.25" customHeight="1">
      <c r="A23" s="945"/>
      <c r="B23" s="946"/>
      <c r="C23" s="948"/>
      <c r="D23" s="762"/>
      <c r="E23" s="760"/>
      <c r="F23" s="945"/>
      <c r="G23" s="965"/>
      <c r="H23" s="947"/>
    </row>
    <row r="24" spans="1:8" ht="17.25" customHeight="1">
      <c r="A24" s="945"/>
      <c r="B24" s="1112"/>
      <c r="C24" s="1113"/>
      <c r="D24" s="762"/>
      <c r="E24" s="760"/>
      <c r="F24" s="945"/>
      <c r="G24" s="965"/>
      <c r="H24" s="947"/>
    </row>
    <row r="25" spans="1:8" ht="17.25">
      <c r="A25" s="945"/>
      <c r="B25" s="949"/>
      <c r="C25" s="950"/>
      <c r="D25" s="762"/>
      <c r="E25" s="760"/>
      <c r="F25" s="945"/>
      <c r="G25" s="965"/>
      <c r="H25" s="947"/>
    </row>
    <row r="26" spans="1:8" ht="17.25">
      <c r="A26" s="945"/>
      <c r="B26" s="1112"/>
      <c r="C26" s="1113"/>
      <c r="D26" s="762"/>
      <c r="E26" s="760"/>
      <c r="F26" s="761"/>
      <c r="G26" s="765"/>
      <c r="H26" s="762"/>
    </row>
    <row r="27" spans="1:8" ht="17.25">
      <c r="A27" s="945"/>
      <c r="B27" s="1112"/>
      <c r="C27" s="1113"/>
      <c r="D27" s="762"/>
      <c r="E27" s="760"/>
      <c r="F27" s="761"/>
      <c r="G27" s="765"/>
      <c r="H27" s="762"/>
    </row>
    <row r="28" spans="1:8" ht="17.25">
      <c r="A28" s="945"/>
      <c r="B28" s="1112"/>
      <c r="C28" s="1113"/>
      <c r="D28" s="762"/>
      <c r="E28" s="760"/>
      <c r="F28" s="761"/>
      <c r="G28" s="765"/>
      <c r="H28" s="762"/>
    </row>
    <row r="29" spans="1:8" ht="17.25">
      <c r="A29" s="945"/>
      <c r="B29" s="949"/>
      <c r="C29" s="950"/>
      <c r="D29" s="762"/>
      <c r="E29" s="760"/>
      <c r="F29" s="944"/>
      <c r="G29" s="944"/>
      <c r="H29" s="944"/>
    </row>
    <row r="30" spans="1:8" ht="17.25" customHeight="1">
      <c r="A30" s="956" t="s">
        <v>2522</v>
      </c>
      <c r="B30" s="957"/>
      <c r="C30" s="957"/>
      <c r="D30" s="958"/>
      <c r="E30" s="962" t="s">
        <v>2546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760" t="s">
        <v>10</v>
      </c>
      <c r="B32" s="945" t="s">
        <v>2327</v>
      </c>
      <c r="C32" s="965"/>
      <c r="D32" s="947"/>
      <c r="E32" s="760" t="s">
        <v>11</v>
      </c>
      <c r="F32" s="944" t="s">
        <v>2543</v>
      </c>
      <c r="G32" s="944"/>
      <c r="H32" s="944"/>
    </row>
    <row r="33" spans="1:8" ht="17.25" customHeight="1">
      <c r="A33" s="760" t="s">
        <v>12</v>
      </c>
      <c r="B33" s="945" t="s">
        <v>2523</v>
      </c>
      <c r="C33" s="965"/>
      <c r="D33" s="947"/>
      <c r="E33" s="760" t="s">
        <v>14</v>
      </c>
      <c r="F33" s="944" t="s">
        <v>2547</v>
      </c>
      <c r="G33" s="944"/>
      <c r="H33" s="944"/>
    </row>
    <row r="34" spans="1:8" ht="17.25" customHeight="1">
      <c r="A34" s="760" t="s">
        <v>15</v>
      </c>
      <c r="B34" s="945" t="s">
        <v>629</v>
      </c>
      <c r="C34" s="965"/>
      <c r="D34" s="947"/>
      <c r="E34" s="760" t="s">
        <v>16</v>
      </c>
      <c r="F34" s="944"/>
      <c r="G34" s="944"/>
      <c r="H34" s="944"/>
    </row>
    <row r="35" spans="1:8" ht="17.25" customHeight="1">
      <c r="A35" s="760" t="s">
        <v>17</v>
      </c>
      <c r="B35" s="945" t="s">
        <v>2399</v>
      </c>
      <c r="C35" s="965"/>
      <c r="D35" s="947"/>
      <c r="E35" s="760" t="s">
        <v>18</v>
      </c>
      <c r="F35" s="944" t="s">
        <v>2499</v>
      </c>
      <c r="G35" s="944"/>
      <c r="H35" s="944"/>
    </row>
    <row r="36" spans="1:8" ht="17.25" customHeight="1">
      <c r="A36" s="760" t="s">
        <v>19</v>
      </c>
      <c r="B36" s="945" t="s">
        <v>2474</v>
      </c>
      <c r="C36" s="965"/>
      <c r="D36" s="947"/>
      <c r="E36" s="760" t="s">
        <v>20</v>
      </c>
      <c r="F36" s="944" t="s">
        <v>743</v>
      </c>
      <c r="G36" s="944"/>
      <c r="H36" s="944"/>
    </row>
    <row r="37" spans="1:8" ht="17.25" customHeight="1">
      <c r="A37" s="760"/>
      <c r="B37" s="945"/>
      <c r="C37" s="965"/>
      <c r="D37" s="947"/>
      <c r="E37" s="760" t="s">
        <v>21</v>
      </c>
      <c r="F37" s="944" t="s">
        <v>2545</v>
      </c>
      <c r="G37" s="944"/>
      <c r="H37" s="944"/>
    </row>
    <row r="38" spans="1:8" ht="17.25" customHeight="1">
      <c r="A38" s="760"/>
      <c r="B38" s="945"/>
      <c r="C38" s="965"/>
      <c r="D38" s="947"/>
      <c r="E38" s="760" t="s">
        <v>22</v>
      </c>
      <c r="F38" s="944" t="s">
        <v>2544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2524</v>
      </c>
      <c r="B41" s="1158"/>
      <c r="C41" s="1158"/>
      <c r="D41" s="1127"/>
      <c r="E41" s="1178" t="s">
        <v>2153</v>
      </c>
      <c r="F41" s="1179"/>
      <c r="G41" s="1179"/>
      <c r="H41" s="1180"/>
    </row>
    <row r="42" spans="1:8" ht="19.5" customHeight="1">
      <c r="A42" s="1164" t="s">
        <v>2526</v>
      </c>
      <c r="B42" s="1164"/>
      <c r="C42" s="1164"/>
      <c r="D42" s="1154"/>
      <c r="E42" s="1176" t="s">
        <v>2548</v>
      </c>
      <c r="F42" s="1166"/>
      <c r="G42" s="1166"/>
      <c r="H42" s="1167"/>
    </row>
    <row r="43" spans="1:8" ht="19.5" customHeight="1">
      <c r="A43" s="1164" t="s">
        <v>2539</v>
      </c>
      <c r="B43" s="1164"/>
      <c r="C43" s="1164"/>
      <c r="D43" s="1154"/>
      <c r="E43" s="1176" t="s">
        <v>2549</v>
      </c>
      <c r="F43" s="1166"/>
      <c r="G43" s="1166"/>
      <c r="H43" s="1167"/>
    </row>
    <row r="44" spans="1:8" ht="16.5" customHeight="1">
      <c r="A44" s="1046" t="s">
        <v>2540</v>
      </c>
      <c r="B44" s="1046"/>
      <c r="C44" s="1046"/>
      <c r="D44" s="1047"/>
      <c r="E44" s="1176" t="s">
        <v>2550</v>
      </c>
      <c r="F44" s="1166"/>
      <c r="G44" s="1166"/>
      <c r="H44" s="1167"/>
    </row>
    <row r="45" spans="1:8" ht="17.25" customHeight="1">
      <c r="A45" s="1164" t="s">
        <v>2527</v>
      </c>
      <c r="B45" s="1164"/>
      <c r="C45" s="1164"/>
      <c r="D45" s="1154"/>
      <c r="E45" s="1176" t="s">
        <v>2551</v>
      </c>
      <c r="F45" s="1177"/>
      <c r="G45" s="1177"/>
      <c r="H45" s="1167"/>
    </row>
    <row r="46" spans="1:8" ht="16.5" customHeight="1">
      <c r="A46" s="1164" t="s">
        <v>2538</v>
      </c>
      <c r="B46" s="1164"/>
      <c r="C46" s="1164"/>
      <c r="D46" s="1154"/>
      <c r="E46" s="1203" t="s">
        <v>2552</v>
      </c>
      <c r="F46" s="1204"/>
      <c r="G46" s="1204"/>
      <c r="H46" s="1205"/>
    </row>
    <row r="47" spans="1:8" ht="17.25" customHeight="1">
      <c r="A47" s="1164" t="s">
        <v>2525</v>
      </c>
      <c r="B47" s="1164"/>
      <c r="C47" s="1164"/>
      <c r="D47" s="1154"/>
      <c r="E47" s="1165" t="s">
        <v>2553</v>
      </c>
      <c r="F47" s="1166"/>
      <c r="G47" s="1166"/>
      <c r="H47" s="1167"/>
    </row>
    <row r="48" spans="1:8" ht="17.25" customHeight="1">
      <c r="A48" s="1164" t="s">
        <v>2528</v>
      </c>
      <c r="B48" s="1164"/>
      <c r="C48" s="1164"/>
      <c r="D48" s="1154"/>
      <c r="E48" s="1168" t="s">
        <v>2554</v>
      </c>
      <c r="F48" s="1110"/>
      <c r="G48" s="1110"/>
      <c r="H48" s="1169"/>
    </row>
    <row r="49" spans="1:8" ht="17.25" customHeight="1">
      <c r="A49" s="1164" t="s">
        <v>2529</v>
      </c>
      <c r="B49" s="1164"/>
      <c r="C49" s="1164"/>
      <c r="D49" s="1154"/>
      <c r="E49" s="1165" t="s">
        <v>2555</v>
      </c>
      <c r="F49" s="1035"/>
      <c r="G49" s="1035"/>
      <c r="H49" s="1133"/>
    </row>
    <row r="50" spans="1:8" ht="17.25" customHeight="1">
      <c r="A50" s="1164" t="s">
        <v>2530</v>
      </c>
      <c r="B50" s="1164"/>
      <c r="C50" s="1164"/>
      <c r="D50" s="1154"/>
      <c r="E50" s="1165"/>
      <c r="F50" s="1035"/>
      <c r="G50" s="1035"/>
      <c r="H50" s="1133"/>
    </row>
    <row r="51" spans="1:8" ht="17.25" customHeight="1">
      <c r="A51" s="1184" t="s">
        <v>2531</v>
      </c>
      <c r="B51" s="1184"/>
      <c r="C51" s="1184"/>
      <c r="D51" s="1125"/>
      <c r="E51" s="1165"/>
      <c r="F51" s="1035"/>
      <c r="G51" s="1035"/>
      <c r="H51" s="1133"/>
    </row>
    <row r="52" spans="1:8" ht="17.25" customHeight="1">
      <c r="A52" s="1184" t="s">
        <v>2532</v>
      </c>
      <c r="B52" s="1184"/>
      <c r="C52" s="1184"/>
      <c r="D52" s="1125"/>
      <c r="E52" s="1165"/>
      <c r="F52" s="1035"/>
      <c r="G52" s="1035"/>
      <c r="H52" s="1133"/>
    </row>
    <row r="53" spans="1:8" ht="17.25" customHeight="1">
      <c r="A53" s="1158" t="s">
        <v>2533</v>
      </c>
      <c r="B53" s="1158"/>
      <c r="C53" s="1158"/>
      <c r="D53" s="1127"/>
      <c r="E53" s="1165"/>
      <c r="F53" s="1035"/>
      <c r="G53" s="1035"/>
      <c r="H53" s="1133"/>
    </row>
    <row r="54" spans="1:8" ht="17.25" customHeight="1">
      <c r="A54" s="1134" t="s">
        <v>2534</v>
      </c>
      <c r="B54" s="1134"/>
      <c r="C54" s="1134"/>
      <c r="D54" s="1066"/>
      <c r="E54" s="1089"/>
      <c r="F54" s="1065"/>
      <c r="G54" s="1065"/>
      <c r="H54" s="1140"/>
    </row>
    <row r="55" spans="1:8" ht="17.25" customHeight="1">
      <c r="A55" s="1158" t="s">
        <v>2535</v>
      </c>
      <c r="B55" s="1158"/>
      <c r="C55" s="1158"/>
      <c r="D55" s="1127"/>
      <c r="E55" s="1089"/>
      <c r="F55" s="1065"/>
      <c r="G55" s="1065"/>
      <c r="H55" s="1140"/>
    </row>
    <row r="56" spans="1:8">
      <c r="A56" s="975" t="s">
        <v>2536</v>
      </c>
      <c r="B56" s="1011"/>
      <c r="C56" s="1011"/>
      <c r="D56" s="1012"/>
      <c r="E56" s="1165"/>
      <c r="F56" s="1035"/>
      <c r="G56" s="1035"/>
      <c r="H56" s="1133"/>
    </row>
    <row r="57" spans="1:8">
      <c r="A57" s="1184" t="s">
        <v>2537</v>
      </c>
      <c r="B57" s="1184"/>
      <c r="C57" s="1184"/>
      <c r="D57" s="1125"/>
      <c r="E57" s="1176"/>
      <c r="F57" s="1166"/>
      <c r="G57" s="1166"/>
      <c r="H57" s="1167"/>
    </row>
    <row r="58" spans="1:8">
      <c r="A58" s="1011"/>
      <c r="B58" s="1011"/>
      <c r="C58" s="1011"/>
      <c r="D58" s="1150"/>
      <c r="E58" s="1060"/>
      <c r="F58" s="1065"/>
      <c r="G58" s="1065"/>
      <c r="H58" s="1140"/>
    </row>
    <row r="59" spans="1:8">
      <c r="A59" s="1048"/>
      <c r="B59" s="1049"/>
      <c r="C59" s="1049"/>
      <c r="D59" s="1050"/>
      <c r="E59" s="1210"/>
      <c r="F59" s="1211"/>
      <c r="G59" s="1211"/>
      <c r="H59" s="1212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0</v>
      </c>
      <c r="H60" s="379"/>
    </row>
    <row r="61" spans="1:8" s="767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/>
      <c r="C62" s="63"/>
      <c r="D62" s="60"/>
      <c r="E62" s="1008"/>
      <c r="F62" s="64"/>
      <c r="G62" s="63"/>
      <c r="H62" s="245"/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4"/>
      <c r="G64" s="63"/>
      <c r="H64" s="245"/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0</v>
      </c>
      <c r="D67" s="62"/>
      <c r="E67" s="1009"/>
      <c r="F67" s="65" t="s">
        <v>260</v>
      </c>
      <c r="G67" s="67">
        <f>SUM(G62:G66)</f>
        <v>0</v>
      </c>
      <c r="H67" s="62"/>
    </row>
  </sheetData>
  <mergeCells count="106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B18:C18"/>
    <mergeCell ref="F18:H18"/>
    <mergeCell ref="B19:C19"/>
    <mergeCell ref="F19:H19"/>
    <mergeCell ref="B20:C20"/>
    <mergeCell ref="F20:H20"/>
    <mergeCell ref="B21:C21"/>
    <mergeCell ref="A30:D31"/>
    <mergeCell ref="E30:H31"/>
    <mergeCell ref="A18:A29"/>
    <mergeCell ref="F21:H21"/>
    <mergeCell ref="B22:C22"/>
    <mergeCell ref="F22:H22"/>
    <mergeCell ref="B23:C23"/>
    <mergeCell ref="F23:H23"/>
    <mergeCell ref="B24:C24"/>
    <mergeCell ref="F24:H24"/>
    <mergeCell ref="B32:D32"/>
    <mergeCell ref="F32:H32"/>
    <mergeCell ref="B33:D33"/>
    <mergeCell ref="F33:H33"/>
    <mergeCell ref="B25:C25"/>
    <mergeCell ref="F25:H25"/>
    <mergeCell ref="B26:C26"/>
    <mergeCell ref="B27:C27"/>
    <mergeCell ref="B28:C28"/>
    <mergeCell ref="B29:C29"/>
    <mergeCell ref="F29:H29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40:H40"/>
    <mergeCell ref="A41:D41"/>
    <mergeCell ref="E41:H41"/>
    <mergeCell ref="A42:D42"/>
    <mergeCell ref="E42:H42"/>
    <mergeCell ref="A43:D43"/>
    <mergeCell ref="E44:H44"/>
    <mergeCell ref="E43:H43"/>
    <mergeCell ref="A44:D44"/>
    <mergeCell ref="A48:D48"/>
    <mergeCell ref="E48:H48"/>
    <mergeCell ref="A49:D49"/>
    <mergeCell ref="E49:H49"/>
    <mergeCell ref="A50:D50"/>
    <mergeCell ref="E50:H50"/>
    <mergeCell ref="A45:D45"/>
    <mergeCell ref="E45:H45"/>
    <mergeCell ref="A46:D46"/>
    <mergeCell ref="E46:H46"/>
    <mergeCell ref="A47:D47"/>
    <mergeCell ref="E47:H47"/>
    <mergeCell ref="A54:D54"/>
    <mergeCell ref="E54:H54"/>
    <mergeCell ref="A55:D55"/>
    <mergeCell ref="E55:H55"/>
    <mergeCell ref="A56:D56"/>
    <mergeCell ref="E56:H56"/>
    <mergeCell ref="A51:D51"/>
    <mergeCell ref="E51:H51"/>
    <mergeCell ref="A52:D52"/>
    <mergeCell ref="E52:H52"/>
    <mergeCell ref="A53:D53"/>
    <mergeCell ref="E53:H53"/>
    <mergeCell ref="A58:D58"/>
    <mergeCell ref="E58:H58"/>
    <mergeCell ref="A59:D59"/>
    <mergeCell ref="E59:H59"/>
    <mergeCell ref="A60:F60"/>
    <mergeCell ref="A61:A67"/>
    <mergeCell ref="E61:E67"/>
    <mergeCell ref="A57:D57"/>
    <mergeCell ref="E57:H5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>
  <dimension ref="A1:H67"/>
  <sheetViews>
    <sheetView topLeftCell="A28" zoomScaleNormal="100" workbookViewId="0">
      <selection activeCell="F25" sqref="F25:H25"/>
    </sheetView>
  </sheetViews>
  <sheetFormatPr defaultRowHeight="16.5"/>
  <cols>
    <col min="1" max="1" width="9" style="775"/>
    <col min="2" max="2" width="10.25" style="775" customWidth="1"/>
    <col min="3" max="3" width="11.375" style="775" customWidth="1"/>
    <col min="4" max="4" width="21.5" style="775" customWidth="1"/>
    <col min="5" max="5" width="10.25" style="775" customWidth="1"/>
    <col min="6" max="6" width="9.875" style="775" bestFit="1" customWidth="1"/>
    <col min="7" max="7" width="18.125" style="775" customWidth="1"/>
    <col min="8" max="8" width="55.5" style="775" customWidth="1"/>
    <col min="9" max="10" width="9" style="775"/>
    <col min="11" max="11" width="9.5" style="775" bestFit="1" customWidth="1"/>
    <col min="12" max="16384" width="9" style="775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768"/>
      <c r="B3" s="768"/>
      <c r="C3" s="768"/>
      <c r="D3" s="768"/>
      <c r="E3" s="768"/>
      <c r="F3" s="768"/>
      <c r="G3" s="942" t="s">
        <v>2556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769" t="s">
        <v>858</v>
      </c>
      <c r="E8" s="769" t="s">
        <v>859</v>
      </c>
      <c r="F8" s="944"/>
      <c r="G8" s="944"/>
      <c r="H8" s="944"/>
    </row>
    <row r="9" spans="1:8" ht="17.25" customHeight="1">
      <c r="A9" s="944"/>
      <c r="B9" s="946">
        <v>0.45833333333333331</v>
      </c>
      <c r="C9" s="947"/>
      <c r="D9" s="8" t="s">
        <v>2558</v>
      </c>
      <c r="E9" s="769">
        <v>2</v>
      </c>
      <c r="F9" s="944" t="s">
        <v>2576</v>
      </c>
      <c r="G9" s="944"/>
      <c r="H9" s="944"/>
    </row>
    <row r="10" spans="1:8" ht="17.25">
      <c r="A10" s="944"/>
      <c r="B10" s="946">
        <v>6.25E-2</v>
      </c>
      <c r="C10" s="947"/>
      <c r="D10" s="8" t="s">
        <v>2557</v>
      </c>
      <c r="E10" s="9">
        <v>3</v>
      </c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769"/>
      <c r="E12" s="769"/>
      <c r="F12" s="951"/>
      <c r="G12" s="951"/>
      <c r="H12" s="951"/>
    </row>
    <row r="13" spans="1:8" ht="17.25">
      <c r="A13" s="944"/>
      <c r="B13" s="946"/>
      <c r="C13" s="948"/>
      <c r="D13" s="773"/>
      <c r="E13" s="770"/>
      <c r="F13" s="950"/>
      <c r="G13" s="950"/>
      <c r="H13" s="950"/>
    </row>
    <row r="14" spans="1:8" ht="17.25">
      <c r="A14" s="944"/>
      <c r="B14" s="946"/>
      <c r="C14" s="948"/>
      <c r="D14" s="773"/>
      <c r="E14" s="770"/>
      <c r="F14" s="950"/>
      <c r="G14" s="950"/>
      <c r="H14" s="950"/>
    </row>
    <row r="15" spans="1:8" ht="17.25">
      <c r="A15" s="944"/>
      <c r="B15" s="946"/>
      <c r="C15" s="948"/>
      <c r="D15" s="773"/>
      <c r="E15" s="770"/>
      <c r="F15" s="950"/>
      <c r="G15" s="950"/>
      <c r="H15" s="950"/>
    </row>
    <row r="16" spans="1:8" ht="17.25">
      <c r="A16" s="944"/>
      <c r="B16" s="946"/>
      <c r="C16" s="947"/>
      <c r="D16" s="51"/>
      <c r="E16" s="769"/>
      <c r="F16" s="952"/>
      <c r="G16" s="953"/>
      <c r="H16" s="954"/>
    </row>
    <row r="17" spans="1:8" ht="17.25">
      <c r="A17" s="945"/>
      <c r="B17" s="946"/>
      <c r="C17" s="947"/>
      <c r="D17" s="511"/>
      <c r="E17" s="770"/>
      <c r="F17" s="950"/>
      <c r="G17" s="950"/>
      <c r="H17" s="950"/>
    </row>
    <row r="18" spans="1:8" ht="17.25" customHeight="1">
      <c r="A18" s="945" t="s">
        <v>9</v>
      </c>
      <c r="B18" s="946">
        <v>0.29166666666666669</v>
      </c>
      <c r="C18" s="948"/>
      <c r="D18" s="511" t="s">
        <v>2560</v>
      </c>
      <c r="E18" s="769">
        <v>2</v>
      </c>
      <c r="F18" s="1196"/>
      <c r="G18" s="953"/>
      <c r="H18" s="954"/>
    </row>
    <row r="19" spans="1:8" ht="17.25" customHeight="1">
      <c r="A19" s="945"/>
      <c r="B19" s="946">
        <v>0.25</v>
      </c>
      <c r="C19" s="948"/>
      <c r="D19" s="511" t="s">
        <v>2559</v>
      </c>
      <c r="E19" s="770">
        <v>2</v>
      </c>
      <c r="F19" s="952"/>
      <c r="G19" s="953"/>
      <c r="H19" s="954"/>
    </row>
    <row r="20" spans="1:8" ht="17.25" customHeight="1">
      <c r="A20" s="945"/>
      <c r="B20" s="946"/>
      <c r="C20" s="948"/>
      <c r="D20" s="14"/>
      <c r="E20" s="770"/>
      <c r="F20" s="1197"/>
      <c r="G20" s="1198"/>
      <c r="H20" s="1199"/>
    </row>
    <row r="21" spans="1:8" ht="17.25" customHeight="1">
      <c r="A21" s="945"/>
      <c r="B21" s="946"/>
      <c r="C21" s="948"/>
      <c r="D21" s="772"/>
      <c r="E21" s="769"/>
      <c r="F21" s="1200"/>
      <c r="G21" s="1201"/>
      <c r="H21" s="1202"/>
    </row>
    <row r="22" spans="1:8" ht="17.25" customHeight="1">
      <c r="A22" s="945"/>
      <c r="B22" s="946"/>
      <c r="C22" s="948"/>
      <c r="D22" s="772"/>
      <c r="E22" s="769"/>
      <c r="F22" s="945"/>
      <c r="G22" s="965"/>
      <c r="H22" s="947"/>
    </row>
    <row r="23" spans="1:8" ht="17.25" customHeight="1">
      <c r="A23" s="945"/>
      <c r="B23" s="946"/>
      <c r="C23" s="948"/>
      <c r="D23" s="771"/>
      <c r="E23" s="769"/>
      <c r="F23" s="945"/>
      <c r="G23" s="965"/>
      <c r="H23" s="947"/>
    </row>
    <row r="24" spans="1:8" ht="17.25" customHeight="1">
      <c r="A24" s="945"/>
      <c r="B24" s="1112"/>
      <c r="C24" s="1113"/>
      <c r="D24" s="771"/>
      <c r="E24" s="769"/>
      <c r="F24" s="945"/>
      <c r="G24" s="965"/>
      <c r="H24" s="947"/>
    </row>
    <row r="25" spans="1:8" ht="17.25">
      <c r="A25" s="945"/>
      <c r="B25" s="949"/>
      <c r="C25" s="950"/>
      <c r="D25" s="771"/>
      <c r="E25" s="769"/>
      <c r="F25" s="945"/>
      <c r="G25" s="965"/>
      <c r="H25" s="947"/>
    </row>
    <row r="26" spans="1:8" ht="17.25">
      <c r="A26" s="945"/>
      <c r="B26" s="1112"/>
      <c r="C26" s="1113"/>
      <c r="D26" s="771"/>
      <c r="E26" s="769"/>
      <c r="F26" s="770"/>
      <c r="G26" s="774"/>
      <c r="H26" s="771"/>
    </row>
    <row r="27" spans="1:8" ht="17.25">
      <c r="A27" s="945"/>
      <c r="B27" s="1112"/>
      <c r="C27" s="1113"/>
      <c r="D27" s="771"/>
      <c r="E27" s="769"/>
      <c r="F27" s="770"/>
      <c r="G27" s="774"/>
      <c r="H27" s="771"/>
    </row>
    <row r="28" spans="1:8" ht="17.25">
      <c r="A28" s="945"/>
      <c r="B28" s="1112"/>
      <c r="C28" s="1113"/>
      <c r="D28" s="771"/>
      <c r="E28" s="769"/>
      <c r="F28" s="770"/>
      <c r="G28" s="774"/>
      <c r="H28" s="771"/>
    </row>
    <row r="29" spans="1:8" ht="17.25">
      <c r="A29" s="945"/>
      <c r="B29" s="949"/>
      <c r="C29" s="950"/>
      <c r="D29" s="771"/>
      <c r="E29" s="769"/>
      <c r="F29" s="944"/>
      <c r="G29" s="944"/>
      <c r="H29" s="944"/>
    </row>
    <row r="30" spans="1:8" ht="17.25" customHeight="1">
      <c r="A30" s="956" t="s">
        <v>2561</v>
      </c>
      <c r="B30" s="957"/>
      <c r="C30" s="957"/>
      <c r="D30" s="958"/>
      <c r="E30" s="962" t="s">
        <v>2571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769" t="s">
        <v>10</v>
      </c>
      <c r="B32" s="945" t="s">
        <v>2562</v>
      </c>
      <c r="C32" s="965"/>
      <c r="D32" s="947"/>
      <c r="E32" s="769" t="s">
        <v>11</v>
      </c>
      <c r="F32" s="944" t="s">
        <v>2572</v>
      </c>
      <c r="G32" s="944"/>
      <c r="H32" s="944"/>
    </row>
    <row r="33" spans="1:8" ht="17.25" customHeight="1">
      <c r="A33" s="769" t="s">
        <v>12</v>
      </c>
      <c r="B33" s="945" t="s">
        <v>2563</v>
      </c>
      <c r="C33" s="965"/>
      <c r="D33" s="947"/>
      <c r="E33" s="769" t="s">
        <v>14</v>
      </c>
      <c r="F33" s="944" t="s">
        <v>2573</v>
      </c>
      <c r="G33" s="944"/>
      <c r="H33" s="944"/>
    </row>
    <row r="34" spans="1:8" ht="17.25" customHeight="1">
      <c r="A34" s="769" t="s">
        <v>15</v>
      </c>
      <c r="B34" s="945" t="s">
        <v>629</v>
      </c>
      <c r="C34" s="965"/>
      <c r="D34" s="947"/>
      <c r="E34" s="769" t="s">
        <v>16</v>
      </c>
      <c r="F34" s="944"/>
      <c r="G34" s="944"/>
      <c r="H34" s="944"/>
    </row>
    <row r="35" spans="1:8" ht="17.25" customHeight="1">
      <c r="A35" s="769" t="s">
        <v>17</v>
      </c>
      <c r="B35" s="945" t="s">
        <v>2564</v>
      </c>
      <c r="C35" s="965"/>
      <c r="D35" s="947"/>
      <c r="E35" s="769" t="s">
        <v>18</v>
      </c>
      <c r="F35" s="944"/>
      <c r="G35" s="944"/>
      <c r="H35" s="944"/>
    </row>
    <row r="36" spans="1:8" ht="17.25" customHeight="1">
      <c r="A36" s="769" t="s">
        <v>19</v>
      </c>
      <c r="B36" s="945"/>
      <c r="C36" s="965"/>
      <c r="D36" s="947"/>
      <c r="E36" s="769" t="s">
        <v>20</v>
      </c>
      <c r="F36" s="944" t="s">
        <v>2574</v>
      </c>
      <c r="G36" s="944"/>
      <c r="H36" s="944"/>
    </row>
    <row r="37" spans="1:8" ht="17.25" customHeight="1">
      <c r="A37" s="769"/>
      <c r="B37" s="945"/>
      <c r="C37" s="965"/>
      <c r="D37" s="947"/>
      <c r="E37" s="769" t="s">
        <v>21</v>
      </c>
      <c r="F37" s="944" t="s">
        <v>2575</v>
      </c>
      <c r="G37" s="944"/>
      <c r="H37" s="944"/>
    </row>
    <row r="38" spans="1:8" ht="17.25" customHeight="1">
      <c r="A38" s="769"/>
      <c r="B38" s="945"/>
      <c r="C38" s="965"/>
      <c r="D38" s="947"/>
      <c r="E38" s="769" t="s">
        <v>22</v>
      </c>
      <c r="F38" s="944"/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2565</v>
      </c>
      <c r="B41" s="1158"/>
      <c r="C41" s="1158"/>
      <c r="D41" s="1127"/>
      <c r="E41" s="1178" t="s">
        <v>2153</v>
      </c>
      <c r="F41" s="1179"/>
      <c r="G41" s="1179"/>
      <c r="H41" s="1180"/>
    </row>
    <row r="42" spans="1:8" ht="19.5" customHeight="1">
      <c r="A42" s="1164" t="s">
        <v>2566</v>
      </c>
      <c r="B42" s="1164"/>
      <c r="C42" s="1164"/>
      <c r="D42" s="1154"/>
      <c r="E42" s="1176" t="s">
        <v>2580</v>
      </c>
      <c r="F42" s="1166"/>
      <c r="G42" s="1166"/>
      <c r="H42" s="1167"/>
    </row>
    <row r="43" spans="1:8" ht="19.5" customHeight="1">
      <c r="A43" s="1164" t="s">
        <v>2567</v>
      </c>
      <c r="B43" s="1164"/>
      <c r="C43" s="1164"/>
      <c r="D43" s="1154"/>
      <c r="E43" s="1176" t="s">
        <v>2581</v>
      </c>
      <c r="F43" s="1166"/>
      <c r="G43" s="1166"/>
      <c r="H43" s="1167"/>
    </row>
    <row r="44" spans="1:8" ht="16.5" customHeight="1">
      <c r="A44" s="1172" t="s">
        <v>2568</v>
      </c>
      <c r="B44" s="1172"/>
      <c r="C44" s="1172"/>
      <c r="D44" s="1169"/>
      <c r="E44" s="1176" t="s">
        <v>2582</v>
      </c>
      <c r="F44" s="1166"/>
      <c r="G44" s="1166"/>
      <c r="H44" s="1167"/>
    </row>
    <row r="45" spans="1:8" ht="17.25" customHeight="1">
      <c r="A45" s="1164" t="s">
        <v>2569</v>
      </c>
      <c r="B45" s="1164"/>
      <c r="C45" s="1164"/>
      <c r="D45" s="1154"/>
      <c r="E45" s="1176"/>
      <c r="F45" s="1177"/>
      <c r="G45" s="1177"/>
      <c r="H45" s="1167"/>
    </row>
    <row r="46" spans="1:8" ht="16.5" customHeight="1">
      <c r="A46" s="1164" t="s">
        <v>2570</v>
      </c>
      <c r="B46" s="1164"/>
      <c r="C46" s="1164"/>
      <c r="D46" s="1154"/>
      <c r="E46" s="1203" t="s">
        <v>2552</v>
      </c>
      <c r="F46" s="1204"/>
      <c r="G46" s="1204"/>
      <c r="H46" s="1205"/>
    </row>
    <row r="47" spans="1:8" ht="17.25" customHeight="1">
      <c r="A47" s="1164"/>
      <c r="B47" s="1164"/>
      <c r="C47" s="1164"/>
      <c r="D47" s="1154"/>
      <c r="E47" s="1165" t="s">
        <v>2579</v>
      </c>
      <c r="F47" s="1166"/>
      <c r="G47" s="1166"/>
      <c r="H47" s="1167"/>
    </row>
    <row r="48" spans="1:8" ht="17.25" customHeight="1">
      <c r="A48" s="1164"/>
      <c r="B48" s="1164"/>
      <c r="C48" s="1164"/>
      <c r="D48" s="1154"/>
      <c r="E48" s="1168" t="s">
        <v>2577</v>
      </c>
      <c r="F48" s="1110"/>
      <c r="G48" s="1110"/>
      <c r="H48" s="1169"/>
    </row>
    <row r="49" spans="1:8" ht="17.25" customHeight="1">
      <c r="A49" s="1164"/>
      <c r="B49" s="1164"/>
      <c r="C49" s="1164"/>
      <c r="D49" s="1154"/>
      <c r="E49" s="1165" t="s">
        <v>2578</v>
      </c>
      <c r="F49" s="1035"/>
      <c r="G49" s="1035"/>
      <c r="H49" s="1133"/>
    </row>
    <row r="50" spans="1:8" ht="17.25" customHeight="1">
      <c r="A50" s="1164"/>
      <c r="B50" s="1164"/>
      <c r="C50" s="1164"/>
      <c r="D50" s="1154"/>
      <c r="E50" s="1165"/>
      <c r="F50" s="1035"/>
      <c r="G50" s="1035"/>
      <c r="H50" s="1133"/>
    </row>
    <row r="51" spans="1:8" ht="17.25" customHeight="1">
      <c r="A51" s="1184"/>
      <c r="B51" s="1184"/>
      <c r="C51" s="1184"/>
      <c r="D51" s="1125"/>
      <c r="E51" s="1165"/>
      <c r="F51" s="1035"/>
      <c r="G51" s="1035"/>
      <c r="H51" s="1133"/>
    </row>
    <row r="52" spans="1:8" ht="17.25" customHeight="1">
      <c r="A52" s="1184"/>
      <c r="B52" s="1184"/>
      <c r="C52" s="1184"/>
      <c r="D52" s="1125"/>
      <c r="E52" s="1165"/>
      <c r="F52" s="1035"/>
      <c r="G52" s="1035"/>
      <c r="H52" s="1133"/>
    </row>
    <row r="53" spans="1:8" ht="17.25" customHeight="1">
      <c r="A53" s="1184"/>
      <c r="B53" s="1184"/>
      <c r="C53" s="1184"/>
      <c r="D53" s="1125"/>
      <c r="E53" s="1165"/>
      <c r="F53" s="1035"/>
      <c r="G53" s="1035"/>
      <c r="H53" s="1133"/>
    </row>
    <row r="54" spans="1:8" ht="17.25" customHeight="1">
      <c r="A54" s="1134"/>
      <c r="B54" s="1134"/>
      <c r="C54" s="1134"/>
      <c r="D54" s="1066"/>
      <c r="E54" s="1089"/>
      <c r="F54" s="1065"/>
      <c r="G54" s="1065"/>
      <c r="H54" s="1140"/>
    </row>
    <row r="55" spans="1:8" ht="17.25" customHeight="1">
      <c r="A55" s="1184"/>
      <c r="B55" s="1184"/>
      <c r="C55" s="1184"/>
      <c r="D55" s="1125"/>
      <c r="E55" s="1089"/>
      <c r="F55" s="1065"/>
      <c r="G55" s="1065"/>
      <c r="H55" s="1140"/>
    </row>
    <row r="56" spans="1:8">
      <c r="A56" s="975"/>
      <c r="B56" s="1011"/>
      <c r="C56" s="1011"/>
      <c r="D56" s="1012"/>
      <c r="E56" s="1165"/>
      <c r="F56" s="1035"/>
      <c r="G56" s="1035"/>
      <c r="H56" s="1133"/>
    </row>
    <row r="57" spans="1:8">
      <c r="A57" s="1184"/>
      <c r="B57" s="1184"/>
      <c r="C57" s="1184"/>
      <c r="D57" s="1125"/>
      <c r="E57" s="1176"/>
      <c r="F57" s="1166"/>
      <c r="G57" s="1166"/>
      <c r="H57" s="1167"/>
    </row>
    <row r="58" spans="1:8">
      <c r="A58" s="1011"/>
      <c r="B58" s="1011"/>
      <c r="C58" s="1011"/>
      <c r="D58" s="1150"/>
      <c r="E58" s="1060"/>
      <c r="F58" s="1065"/>
      <c r="G58" s="1065"/>
      <c r="H58" s="1140"/>
    </row>
    <row r="59" spans="1:8">
      <c r="A59" s="1048"/>
      <c r="B59" s="1049"/>
      <c r="C59" s="1049"/>
      <c r="D59" s="1050"/>
      <c r="E59" s="1210"/>
      <c r="F59" s="1211"/>
      <c r="G59" s="1211"/>
      <c r="H59" s="1212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64000</v>
      </c>
      <c r="H60" s="379"/>
    </row>
    <row r="61" spans="1:8" s="776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/>
      <c r="C62" s="63"/>
      <c r="D62" s="60"/>
      <c r="E62" s="1008"/>
      <c r="F62" s="64">
        <v>41314</v>
      </c>
      <c r="G62" s="63">
        <f>64000</f>
        <v>64000</v>
      </c>
      <c r="H62" s="245" t="s">
        <v>2583</v>
      </c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4"/>
      <c r="G64" s="63"/>
      <c r="H64" s="245"/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0</v>
      </c>
      <c r="D67" s="62"/>
      <c r="E67" s="1009"/>
      <c r="F67" s="65" t="s">
        <v>260</v>
      </c>
      <c r="G67" s="67">
        <f>SUM(G62:G66)</f>
        <v>64000</v>
      </c>
      <c r="H67" s="62"/>
    </row>
  </sheetData>
  <mergeCells count="106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59:D59"/>
    <mergeCell ref="E59:H59"/>
    <mergeCell ref="A60:F60"/>
    <mergeCell ref="A61:A67"/>
    <mergeCell ref="E61:E67"/>
    <mergeCell ref="A56:D56"/>
    <mergeCell ref="E56:H56"/>
    <mergeCell ref="A57:D57"/>
    <mergeCell ref="E57:H57"/>
    <mergeCell ref="A58:D58"/>
    <mergeCell ref="E58:H5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>
  <dimension ref="A1:H67"/>
  <sheetViews>
    <sheetView topLeftCell="A13" zoomScaleNormal="100" workbookViewId="0">
      <selection activeCell="B36" sqref="B36:D36"/>
    </sheetView>
  </sheetViews>
  <sheetFormatPr defaultRowHeight="16.5"/>
  <cols>
    <col min="1" max="1" width="9" style="784"/>
    <col min="2" max="2" width="10.25" style="784" customWidth="1"/>
    <col min="3" max="3" width="11.375" style="784" customWidth="1"/>
    <col min="4" max="4" width="21.5" style="784" customWidth="1"/>
    <col min="5" max="5" width="10.25" style="784" customWidth="1"/>
    <col min="6" max="6" width="9.875" style="784" bestFit="1" customWidth="1"/>
    <col min="7" max="7" width="18.125" style="784" customWidth="1"/>
    <col min="8" max="8" width="55.5" style="784" customWidth="1"/>
    <col min="9" max="10" width="9" style="784"/>
    <col min="11" max="11" width="9.5" style="784" bestFit="1" customWidth="1"/>
    <col min="12" max="16384" width="9" style="784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777"/>
      <c r="B3" s="777"/>
      <c r="C3" s="777"/>
      <c r="D3" s="777"/>
      <c r="E3" s="777"/>
      <c r="F3" s="777"/>
      <c r="G3" s="942" t="s">
        <v>2626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778" t="s">
        <v>858</v>
      </c>
      <c r="E8" s="778" t="s">
        <v>859</v>
      </c>
      <c r="F8" s="944"/>
      <c r="G8" s="944"/>
      <c r="H8" s="944"/>
    </row>
    <row r="9" spans="1:8" ht="17.25" customHeight="1">
      <c r="A9" s="944"/>
      <c r="B9" s="946"/>
      <c r="C9" s="947"/>
      <c r="D9" s="8"/>
      <c r="E9" s="778"/>
      <c r="F9" s="944"/>
      <c r="G9" s="944"/>
      <c r="H9" s="944"/>
    </row>
    <row r="10" spans="1:8" ht="17.25">
      <c r="A10" s="944"/>
      <c r="B10" s="946"/>
      <c r="C10" s="947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778"/>
      <c r="E12" s="778"/>
      <c r="F12" s="951"/>
      <c r="G12" s="951"/>
      <c r="H12" s="951"/>
    </row>
    <row r="13" spans="1:8" ht="17.25">
      <c r="A13" s="944"/>
      <c r="B13" s="946"/>
      <c r="C13" s="948"/>
      <c r="D13" s="782"/>
      <c r="E13" s="779"/>
      <c r="F13" s="950"/>
      <c r="G13" s="950"/>
      <c r="H13" s="950"/>
    </row>
    <row r="14" spans="1:8" ht="17.25">
      <c r="A14" s="944"/>
      <c r="B14" s="946"/>
      <c r="C14" s="948"/>
      <c r="D14" s="782"/>
      <c r="E14" s="779"/>
      <c r="F14" s="950"/>
      <c r="G14" s="950"/>
      <c r="H14" s="950"/>
    </row>
    <row r="15" spans="1:8" ht="17.25">
      <c r="A15" s="944"/>
      <c r="B15" s="946"/>
      <c r="C15" s="948"/>
      <c r="D15" s="782"/>
      <c r="E15" s="779"/>
      <c r="F15" s="950"/>
      <c r="G15" s="950"/>
      <c r="H15" s="950"/>
    </row>
    <row r="16" spans="1:8" ht="17.25">
      <c r="A16" s="944"/>
      <c r="B16" s="946"/>
      <c r="C16" s="947"/>
      <c r="D16" s="51"/>
      <c r="E16" s="778"/>
      <c r="F16" s="952"/>
      <c r="G16" s="953"/>
      <c r="H16" s="954"/>
    </row>
    <row r="17" spans="1:8" ht="17.25">
      <c r="A17" s="945"/>
      <c r="B17" s="946"/>
      <c r="C17" s="947"/>
      <c r="D17" s="511"/>
      <c r="E17" s="779"/>
      <c r="F17" s="950"/>
      <c r="G17" s="950"/>
      <c r="H17" s="950"/>
    </row>
    <row r="18" spans="1:8" ht="17.25" customHeight="1">
      <c r="A18" s="945" t="s">
        <v>9</v>
      </c>
      <c r="B18" s="946">
        <v>0.27083333333333331</v>
      </c>
      <c r="C18" s="948"/>
      <c r="D18" s="511" t="s">
        <v>2584</v>
      </c>
      <c r="E18" s="778">
        <v>20</v>
      </c>
      <c r="F18" s="1196" t="s">
        <v>2586</v>
      </c>
      <c r="G18" s="953"/>
      <c r="H18" s="954"/>
    </row>
    <row r="19" spans="1:8" ht="17.25" customHeight="1">
      <c r="A19" s="945"/>
      <c r="B19" s="946">
        <v>0.33333333333333331</v>
      </c>
      <c r="C19" s="948"/>
      <c r="D19" s="511" t="s">
        <v>2585</v>
      </c>
      <c r="E19" s="779">
        <v>2</v>
      </c>
      <c r="F19" s="952"/>
      <c r="G19" s="953"/>
      <c r="H19" s="954"/>
    </row>
    <row r="20" spans="1:8" ht="17.25" customHeight="1">
      <c r="A20" s="945"/>
      <c r="B20" s="946"/>
      <c r="C20" s="948"/>
      <c r="D20" s="14"/>
      <c r="E20" s="779"/>
      <c r="F20" s="1197"/>
      <c r="G20" s="1198"/>
      <c r="H20" s="1199"/>
    </row>
    <row r="21" spans="1:8" ht="17.25" customHeight="1">
      <c r="A21" s="945"/>
      <c r="B21" s="946"/>
      <c r="C21" s="948"/>
      <c r="D21" s="781"/>
      <c r="E21" s="778"/>
      <c r="F21" s="1200"/>
      <c r="G21" s="1201"/>
      <c r="H21" s="1202"/>
    </row>
    <row r="22" spans="1:8" ht="17.25" customHeight="1">
      <c r="A22" s="945"/>
      <c r="B22" s="946"/>
      <c r="C22" s="948"/>
      <c r="D22" s="781"/>
      <c r="E22" s="778"/>
      <c r="F22" s="945"/>
      <c r="G22" s="965"/>
      <c r="H22" s="947"/>
    </row>
    <row r="23" spans="1:8" ht="17.25" customHeight="1">
      <c r="A23" s="945"/>
      <c r="B23" s="946"/>
      <c r="C23" s="948"/>
      <c r="D23" s="780"/>
      <c r="E23" s="778"/>
      <c r="F23" s="945"/>
      <c r="G23" s="965"/>
      <c r="H23" s="947"/>
    </row>
    <row r="24" spans="1:8" ht="17.25" customHeight="1">
      <c r="A24" s="945"/>
      <c r="B24" s="1112"/>
      <c r="C24" s="1113"/>
      <c r="D24" s="780"/>
      <c r="E24" s="778"/>
      <c r="F24" s="945"/>
      <c r="G24" s="965"/>
      <c r="H24" s="947"/>
    </row>
    <row r="25" spans="1:8" ht="17.25">
      <c r="A25" s="945"/>
      <c r="B25" s="949"/>
      <c r="C25" s="950"/>
      <c r="D25" s="780"/>
      <c r="E25" s="778"/>
      <c r="F25" s="945"/>
      <c r="G25" s="965"/>
      <c r="H25" s="947"/>
    </row>
    <row r="26" spans="1:8" ht="17.25">
      <c r="A26" s="945"/>
      <c r="B26" s="1112"/>
      <c r="C26" s="1113"/>
      <c r="D26" s="780"/>
      <c r="E26" s="778"/>
      <c r="F26" s="779"/>
      <c r="G26" s="783"/>
      <c r="H26" s="780"/>
    </row>
    <row r="27" spans="1:8" ht="17.25">
      <c r="A27" s="945"/>
      <c r="B27" s="1112"/>
      <c r="C27" s="1113"/>
      <c r="D27" s="780"/>
      <c r="E27" s="778"/>
      <c r="F27" s="779"/>
      <c r="G27" s="783"/>
      <c r="H27" s="780"/>
    </row>
    <row r="28" spans="1:8" ht="17.25">
      <c r="A28" s="945"/>
      <c r="B28" s="1112"/>
      <c r="C28" s="1113"/>
      <c r="D28" s="780"/>
      <c r="E28" s="778"/>
      <c r="F28" s="779"/>
      <c r="G28" s="783"/>
      <c r="H28" s="780"/>
    </row>
    <row r="29" spans="1:8" ht="17.25">
      <c r="A29" s="945"/>
      <c r="B29" s="949"/>
      <c r="C29" s="950"/>
      <c r="D29" s="780"/>
      <c r="E29" s="778"/>
      <c r="F29" s="944"/>
      <c r="G29" s="944"/>
      <c r="H29" s="944"/>
    </row>
    <row r="30" spans="1:8" ht="17.25" customHeight="1">
      <c r="A30" s="956" t="s">
        <v>2621</v>
      </c>
      <c r="B30" s="957"/>
      <c r="C30" s="957"/>
      <c r="D30" s="958"/>
      <c r="E30" s="962" t="s">
        <v>2595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778" t="s">
        <v>10</v>
      </c>
      <c r="B32" s="945" t="s">
        <v>2622</v>
      </c>
      <c r="C32" s="965"/>
      <c r="D32" s="947"/>
      <c r="E32" s="778" t="s">
        <v>11</v>
      </c>
      <c r="F32" s="944" t="s">
        <v>2597</v>
      </c>
      <c r="G32" s="944"/>
      <c r="H32" s="944"/>
    </row>
    <row r="33" spans="1:8" ht="17.25" customHeight="1">
      <c r="A33" s="778" t="s">
        <v>12</v>
      </c>
      <c r="B33" s="945" t="s">
        <v>2624</v>
      </c>
      <c r="C33" s="965"/>
      <c r="D33" s="947"/>
      <c r="E33" s="778" t="s">
        <v>14</v>
      </c>
      <c r="F33" s="944" t="s">
        <v>2596</v>
      </c>
      <c r="G33" s="944"/>
      <c r="H33" s="944"/>
    </row>
    <row r="34" spans="1:8" ht="17.25" customHeight="1">
      <c r="A34" s="778" t="s">
        <v>15</v>
      </c>
      <c r="B34" s="945" t="s">
        <v>2623</v>
      </c>
      <c r="C34" s="965"/>
      <c r="D34" s="947"/>
      <c r="E34" s="778" t="s">
        <v>16</v>
      </c>
      <c r="F34" s="944" t="s">
        <v>2598</v>
      </c>
      <c r="G34" s="944"/>
      <c r="H34" s="944"/>
    </row>
    <row r="35" spans="1:8" ht="17.25" customHeight="1">
      <c r="A35" s="778" t="s">
        <v>17</v>
      </c>
      <c r="B35" s="945" t="s">
        <v>2607</v>
      </c>
      <c r="C35" s="965"/>
      <c r="D35" s="947"/>
      <c r="E35" s="778" t="s">
        <v>18</v>
      </c>
      <c r="F35" s="944" t="s">
        <v>1244</v>
      </c>
      <c r="G35" s="944"/>
      <c r="H35" s="944"/>
    </row>
    <row r="36" spans="1:8" ht="17.25" customHeight="1">
      <c r="A36" s="778" t="s">
        <v>19</v>
      </c>
      <c r="B36" s="945" t="s">
        <v>2723</v>
      </c>
      <c r="C36" s="965"/>
      <c r="D36" s="947"/>
      <c r="E36" s="778" t="s">
        <v>20</v>
      </c>
      <c r="F36" s="944" t="s">
        <v>2599</v>
      </c>
      <c r="G36" s="944"/>
      <c r="H36" s="944"/>
    </row>
    <row r="37" spans="1:8" ht="17.25" customHeight="1">
      <c r="A37" s="778"/>
      <c r="B37" s="945"/>
      <c r="C37" s="965"/>
      <c r="D37" s="947"/>
      <c r="E37" s="778" t="s">
        <v>21</v>
      </c>
      <c r="F37" s="944" t="s">
        <v>2600</v>
      </c>
      <c r="G37" s="944"/>
      <c r="H37" s="944"/>
    </row>
    <row r="38" spans="1:8" ht="17.25" customHeight="1">
      <c r="A38" s="778"/>
      <c r="B38" s="945"/>
      <c r="C38" s="965"/>
      <c r="D38" s="947"/>
      <c r="E38" s="778" t="s">
        <v>22</v>
      </c>
      <c r="F38" s="944" t="s">
        <v>838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64"/>
      <c r="B41" s="1164"/>
      <c r="C41" s="1164"/>
      <c r="D41" s="1154"/>
      <c r="E41" s="1213" t="s">
        <v>2587</v>
      </c>
      <c r="F41" s="1214"/>
      <c r="G41" s="1214"/>
      <c r="H41" s="1215"/>
    </row>
    <row r="42" spans="1:8" ht="19.5" customHeight="1">
      <c r="A42" s="1164"/>
      <c r="B42" s="1164"/>
      <c r="C42" s="1164"/>
      <c r="D42" s="1154"/>
      <c r="E42" s="1176" t="s">
        <v>2588</v>
      </c>
      <c r="F42" s="1166"/>
      <c r="G42" s="1166"/>
      <c r="H42" s="1167"/>
    </row>
    <row r="43" spans="1:8" ht="19.5" customHeight="1">
      <c r="A43" s="1164"/>
      <c r="B43" s="1164"/>
      <c r="C43" s="1164"/>
      <c r="D43" s="1154"/>
      <c r="E43" s="1176"/>
      <c r="F43" s="1166"/>
      <c r="G43" s="1166"/>
      <c r="H43" s="1167"/>
    </row>
    <row r="44" spans="1:8" ht="16.5" customHeight="1">
      <c r="A44" s="1177"/>
      <c r="B44" s="1177"/>
      <c r="C44" s="1177"/>
      <c r="D44" s="1167"/>
      <c r="E44" s="1176" t="s">
        <v>2589</v>
      </c>
      <c r="F44" s="1166"/>
      <c r="G44" s="1166"/>
      <c r="H44" s="1167"/>
    </row>
    <row r="45" spans="1:8" ht="17.25" customHeight="1">
      <c r="A45" s="1164"/>
      <c r="B45" s="1164"/>
      <c r="C45" s="1164"/>
      <c r="D45" s="1154"/>
      <c r="E45" s="1176" t="s">
        <v>2590</v>
      </c>
      <c r="F45" s="1177"/>
      <c r="G45" s="1177"/>
      <c r="H45" s="1167"/>
    </row>
    <row r="46" spans="1:8" ht="16.5" customHeight="1">
      <c r="A46" s="1164"/>
      <c r="B46" s="1164"/>
      <c r="C46" s="1164"/>
      <c r="D46" s="1154"/>
      <c r="E46" s="1207"/>
      <c r="F46" s="1208"/>
      <c r="G46" s="1208"/>
      <c r="H46" s="1209"/>
    </row>
    <row r="47" spans="1:8" ht="17.25" customHeight="1">
      <c r="A47" s="1164"/>
      <c r="B47" s="1164"/>
      <c r="C47" s="1164"/>
      <c r="D47" s="1154"/>
      <c r="E47" s="1165" t="s">
        <v>2591</v>
      </c>
      <c r="F47" s="1166"/>
      <c r="G47" s="1166"/>
      <c r="H47" s="1167"/>
    </row>
    <row r="48" spans="1:8" ht="17.25" customHeight="1">
      <c r="A48" s="1164"/>
      <c r="B48" s="1164"/>
      <c r="C48" s="1164"/>
      <c r="D48" s="1154"/>
      <c r="E48" s="1176" t="s">
        <v>2592</v>
      </c>
      <c r="F48" s="1166"/>
      <c r="G48" s="1166"/>
      <c r="H48" s="1167"/>
    </row>
    <row r="49" spans="1:8" ht="17.25" customHeight="1">
      <c r="A49" s="1164"/>
      <c r="B49" s="1164"/>
      <c r="C49" s="1164"/>
      <c r="D49" s="1154"/>
      <c r="E49" s="1165" t="s">
        <v>2593</v>
      </c>
      <c r="F49" s="1035"/>
      <c r="G49" s="1035"/>
      <c r="H49" s="1133"/>
    </row>
    <row r="50" spans="1:8" ht="17.25" customHeight="1">
      <c r="A50" s="1164"/>
      <c r="B50" s="1164"/>
      <c r="C50" s="1164"/>
      <c r="D50" s="1154"/>
      <c r="E50" s="1165" t="s">
        <v>2594</v>
      </c>
      <c r="F50" s="1035"/>
      <c r="G50" s="1035"/>
      <c r="H50" s="1133"/>
    </row>
    <row r="51" spans="1:8" ht="17.25" customHeight="1">
      <c r="A51" s="1184"/>
      <c r="B51" s="1184"/>
      <c r="C51" s="1184"/>
      <c r="D51" s="1125"/>
      <c r="E51" s="1165"/>
      <c r="F51" s="1035"/>
      <c r="G51" s="1035"/>
      <c r="H51" s="1133"/>
    </row>
    <row r="52" spans="1:8" ht="17.25" customHeight="1">
      <c r="A52" s="1184"/>
      <c r="B52" s="1184"/>
      <c r="C52" s="1184"/>
      <c r="D52" s="1125"/>
      <c r="E52" s="1165"/>
      <c r="F52" s="1035"/>
      <c r="G52" s="1035"/>
      <c r="H52" s="1133"/>
    </row>
    <row r="53" spans="1:8" ht="17.25" customHeight="1">
      <c r="A53" s="1184"/>
      <c r="B53" s="1184"/>
      <c r="C53" s="1184"/>
      <c r="D53" s="1125"/>
      <c r="E53" s="1165"/>
      <c r="F53" s="1035"/>
      <c r="G53" s="1035"/>
      <c r="H53" s="1133"/>
    </row>
    <row r="54" spans="1:8" ht="17.25" customHeight="1">
      <c r="A54" s="1134"/>
      <c r="B54" s="1134"/>
      <c r="C54" s="1134"/>
      <c r="D54" s="1066"/>
      <c r="E54" s="1089"/>
      <c r="F54" s="1065"/>
      <c r="G54" s="1065"/>
      <c r="H54" s="1140"/>
    </row>
    <row r="55" spans="1:8" ht="17.25" customHeight="1">
      <c r="A55" s="1184"/>
      <c r="B55" s="1184"/>
      <c r="C55" s="1184"/>
      <c r="D55" s="1125"/>
      <c r="E55" s="1089"/>
      <c r="F55" s="1065"/>
      <c r="G55" s="1065"/>
      <c r="H55" s="1140"/>
    </row>
    <row r="56" spans="1:8">
      <c r="A56" s="975"/>
      <c r="B56" s="1011"/>
      <c r="C56" s="1011"/>
      <c r="D56" s="1012"/>
      <c r="E56" s="1165"/>
      <c r="F56" s="1035"/>
      <c r="G56" s="1035"/>
      <c r="H56" s="1133"/>
    </row>
    <row r="57" spans="1:8">
      <c r="A57" s="1184"/>
      <c r="B57" s="1184"/>
      <c r="C57" s="1184"/>
      <c r="D57" s="1125"/>
      <c r="E57" s="1176"/>
      <c r="F57" s="1166"/>
      <c r="G57" s="1166"/>
      <c r="H57" s="1167"/>
    </row>
    <row r="58" spans="1:8">
      <c r="A58" s="1011"/>
      <c r="B58" s="1011"/>
      <c r="C58" s="1011"/>
      <c r="D58" s="1150"/>
      <c r="E58" s="1060"/>
      <c r="F58" s="1065"/>
      <c r="G58" s="1065"/>
      <c r="H58" s="1140"/>
    </row>
    <row r="59" spans="1:8">
      <c r="A59" s="1048"/>
      <c r="B59" s="1049"/>
      <c r="C59" s="1049"/>
      <c r="D59" s="1050"/>
      <c r="E59" s="1210"/>
      <c r="F59" s="1211"/>
      <c r="G59" s="1211"/>
      <c r="H59" s="1212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0</v>
      </c>
      <c r="H60" s="379"/>
    </row>
    <row r="61" spans="1:8" s="785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/>
      <c r="C62" s="63"/>
      <c r="D62" s="60"/>
      <c r="E62" s="1008"/>
      <c r="F62" s="64"/>
      <c r="G62" s="63"/>
      <c r="H62" s="245"/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4"/>
      <c r="G64" s="63"/>
      <c r="H64" s="245"/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0</v>
      </c>
      <c r="D67" s="62"/>
      <c r="E67" s="1009"/>
      <c r="F67" s="65" t="s">
        <v>260</v>
      </c>
      <c r="G67" s="67">
        <f>SUM(G62:G66)</f>
        <v>0</v>
      </c>
      <c r="H67" s="62"/>
    </row>
  </sheetData>
  <mergeCells count="106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59:D59"/>
    <mergeCell ref="E59:H59"/>
    <mergeCell ref="A60:F60"/>
    <mergeCell ref="A61:A67"/>
    <mergeCell ref="E61:E67"/>
    <mergeCell ref="A56:D56"/>
    <mergeCell ref="E56:H56"/>
    <mergeCell ref="A57:D57"/>
    <mergeCell ref="E57:H57"/>
    <mergeCell ref="A58:D58"/>
    <mergeCell ref="E58:H5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>
  <dimension ref="A1:H67"/>
  <sheetViews>
    <sheetView topLeftCell="A25" zoomScaleNormal="100" workbookViewId="0">
      <selection activeCell="B36" sqref="B36:D36"/>
    </sheetView>
  </sheetViews>
  <sheetFormatPr defaultRowHeight="16.5"/>
  <cols>
    <col min="1" max="1" width="9" style="793"/>
    <col min="2" max="2" width="10.25" style="793" customWidth="1"/>
    <col min="3" max="3" width="11.375" style="793" customWidth="1"/>
    <col min="4" max="4" width="21.5" style="793" customWidth="1"/>
    <col min="5" max="5" width="10.25" style="793" customWidth="1"/>
    <col min="6" max="6" width="9.875" style="793" bestFit="1" customWidth="1"/>
    <col min="7" max="7" width="18.125" style="793" customWidth="1"/>
    <col min="8" max="8" width="55.5" style="793" customWidth="1"/>
    <col min="9" max="10" width="9" style="793"/>
    <col min="11" max="11" width="9.5" style="793" bestFit="1" customWidth="1"/>
    <col min="12" max="16384" width="9" style="793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791"/>
      <c r="B3" s="791"/>
      <c r="C3" s="791"/>
      <c r="D3" s="791"/>
      <c r="E3" s="791"/>
      <c r="F3" s="791"/>
      <c r="G3" s="942" t="s">
        <v>2625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786" t="s">
        <v>858</v>
      </c>
      <c r="E8" s="786" t="s">
        <v>859</v>
      </c>
      <c r="F8" s="944"/>
      <c r="G8" s="944"/>
      <c r="H8" s="944"/>
    </row>
    <row r="9" spans="1:8" ht="17.25" customHeight="1">
      <c r="A9" s="944"/>
      <c r="B9" s="946">
        <v>0.47916666666666669</v>
      </c>
      <c r="C9" s="947"/>
      <c r="D9" s="8" t="s">
        <v>2602</v>
      </c>
      <c r="E9" s="786">
        <v>4</v>
      </c>
      <c r="F9" s="944"/>
      <c r="G9" s="944"/>
      <c r="H9" s="944"/>
    </row>
    <row r="10" spans="1:8" ht="17.25">
      <c r="A10" s="944"/>
      <c r="B10" s="946">
        <v>0.50694444444444442</v>
      </c>
      <c r="C10" s="947"/>
      <c r="D10" s="8" t="s">
        <v>1375</v>
      </c>
      <c r="E10" s="9">
        <v>5</v>
      </c>
      <c r="F10" s="944"/>
      <c r="G10" s="944"/>
      <c r="H10" s="944"/>
    </row>
    <row r="11" spans="1:8" ht="17.25">
      <c r="A11" s="944"/>
      <c r="B11" s="946" t="s">
        <v>2601</v>
      </c>
      <c r="C11" s="948"/>
      <c r="D11" s="131" t="s">
        <v>484</v>
      </c>
      <c r="E11" s="9">
        <v>20</v>
      </c>
      <c r="F11" s="944"/>
      <c r="G11" s="944"/>
      <c r="H11" s="944"/>
    </row>
    <row r="12" spans="1:8" ht="17.25">
      <c r="A12" s="944"/>
      <c r="B12" s="946"/>
      <c r="C12" s="948"/>
      <c r="D12" s="786"/>
      <c r="E12" s="786"/>
      <c r="F12" s="951"/>
      <c r="G12" s="951"/>
      <c r="H12" s="951"/>
    </row>
    <row r="13" spans="1:8" ht="17.25">
      <c r="A13" s="944"/>
      <c r="B13" s="946"/>
      <c r="C13" s="948"/>
      <c r="D13" s="790"/>
      <c r="E13" s="787"/>
      <c r="F13" s="950"/>
      <c r="G13" s="950"/>
      <c r="H13" s="950"/>
    </row>
    <row r="14" spans="1:8" ht="17.25">
      <c r="A14" s="944"/>
      <c r="B14" s="946"/>
      <c r="C14" s="948"/>
      <c r="D14" s="790"/>
      <c r="E14" s="787"/>
      <c r="F14" s="950"/>
      <c r="G14" s="950"/>
      <c r="H14" s="950"/>
    </row>
    <row r="15" spans="1:8" ht="17.25">
      <c r="A15" s="944"/>
      <c r="B15" s="946"/>
      <c r="C15" s="948"/>
      <c r="D15" s="790"/>
      <c r="E15" s="787"/>
      <c r="F15" s="950"/>
      <c r="G15" s="950"/>
      <c r="H15" s="950"/>
    </row>
    <row r="16" spans="1:8" ht="17.25">
      <c r="A16" s="944"/>
      <c r="B16" s="946"/>
      <c r="C16" s="947"/>
      <c r="D16" s="51"/>
      <c r="E16" s="786"/>
      <c r="F16" s="952"/>
      <c r="G16" s="953"/>
      <c r="H16" s="954"/>
    </row>
    <row r="17" spans="1:8" ht="17.25">
      <c r="A17" s="945"/>
      <c r="B17" s="946"/>
      <c r="C17" s="947"/>
      <c r="D17" s="511"/>
      <c r="E17" s="787"/>
      <c r="F17" s="950"/>
      <c r="G17" s="950"/>
      <c r="H17" s="950"/>
    </row>
    <row r="18" spans="1:8" ht="17.25" customHeight="1">
      <c r="A18" s="945" t="s">
        <v>9</v>
      </c>
      <c r="B18" s="946">
        <v>0.27083333333333331</v>
      </c>
      <c r="C18" s="948"/>
      <c r="D18" s="511" t="s">
        <v>2603</v>
      </c>
      <c r="E18" s="786">
        <v>8</v>
      </c>
      <c r="F18" s="1196"/>
      <c r="G18" s="953"/>
      <c r="H18" s="954"/>
    </row>
    <row r="19" spans="1:8" ht="17.25" customHeight="1">
      <c r="A19" s="945"/>
      <c r="B19" s="946">
        <v>0.3611111111111111</v>
      </c>
      <c r="C19" s="948"/>
      <c r="D19" s="511" t="s">
        <v>2627</v>
      </c>
      <c r="E19" s="787">
        <v>2</v>
      </c>
      <c r="F19" s="952"/>
      <c r="G19" s="953"/>
      <c r="H19" s="954"/>
    </row>
    <row r="20" spans="1:8" ht="17.25" customHeight="1">
      <c r="A20" s="945"/>
      <c r="B20" s="946"/>
      <c r="C20" s="948"/>
      <c r="D20" s="14"/>
      <c r="E20" s="787"/>
      <c r="F20" s="1197"/>
      <c r="G20" s="1198"/>
      <c r="H20" s="1199"/>
    </row>
    <row r="21" spans="1:8" ht="17.25" customHeight="1">
      <c r="A21" s="945"/>
      <c r="B21" s="946"/>
      <c r="C21" s="948"/>
      <c r="D21" s="792"/>
      <c r="E21" s="786"/>
      <c r="F21" s="1200"/>
      <c r="G21" s="1201"/>
      <c r="H21" s="1202"/>
    </row>
    <row r="22" spans="1:8" ht="17.25" customHeight="1">
      <c r="A22" s="945"/>
      <c r="B22" s="946"/>
      <c r="C22" s="948"/>
      <c r="D22" s="792"/>
      <c r="E22" s="786"/>
      <c r="F22" s="945"/>
      <c r="G22" s="965"/>
      <c r="H22" s="947"/>
    </row>
    <row r="23" spans="1:8" ht="17.25" customHeight="1">
      <c r="A23" s="945"/>
      <c r="B23" s="946"/>
      <c r="C23" s="948"/>
      <c r="D23" s="789"/>
      <c r="E23" s="786"/>
      <c r="F23" s="945"/>
      <c r="G23" s="965"/>
      <c r="H23" s="947"/>
    </row>
    <row r="24" spans="1:8" ht="17.25" customHeight="1">
      <c r="A24" s="945"/>
      <c r="B24" s="1112"/>
      <c r="C24" s="1113"/>
      <c r="D24" s="789"/>
      <c r="E24" s="786"/>
      <c r="F24" s="945"/>
      <c r="G24" s="965"/>
      <c r="H24" s="947"/>
    </row>
    <row r="25" spans="1:8" ht="17.25">
      <c r="A25" s="945"/>
      <c r="B25" s="949"/>
      <c r="C25" s="950"/>
      <c r="D25" s="789"/>
      <c r="E25" s="786"/>
      <c r="F25" s="945"/>
      <c r="G25" s="965"/>
      <c r="H25" s="947"/>
    </row>
    <row r="26" spans="1:8" ht="17.25">
      <c r="A26" s="945"/>
      <c r="B26" s="1112"/>
      <c r="C26" s="1113"/>
      <c r="D26" s="789"/>
      <c r="E26" s="786"/>
      <c r="F26" s="787"/>
      <c r="G26" s="788"/>
      <c r="H26" s="789"/>
    </row>
    <row r="27" spans="1:8" ht="17.25">
      <c r="A27" s="945"/>
      <c r="B27" s="1112"/>
      <c r="C27" s="1113"/>
      <c r="D27" s="789"/>
      <c r="E27" s="786"/>
      <c r="F27" s="787"/>
      <c r="G27" s="788"/>
      <c r="H27" s="789"/>
    </row>
    <row r="28" spans="1:8" ht="17.25">
      <c r="A28" s="945"/>
      <c r="B28" s="1112"/>
      <c r="C28" s="1113"/>
      <c r="D28" s="789"/>
      <c r="E28" s="786"/>
      <c r="F28" s="787"/>
      <c r="G28" s="788"/>
      <c r="H28" s="789"/>
    </row>
    <row r="29" spans="1:8" ht="17.25">
      <c r="A29" s="945"/>
      <c r="B29" s="949"/>
      <c r="C29" s="950"/>
      <c r="D29" s="789"/>
      <c r="E29" s="786"/>
      <c r="F29" s="944"/>
      <c r="G29" s="944"/>
      <c r="H29" s="944"/>
    </row>
    <row r="30" spans="1:8" ht="17.25" customHeight="1">
      <c r="A30" s="956" t="s">
        <v>2604</v>
      </c>
      <c r="B30" s="957"/>
      <c r="C30" s="957"/>
      <c r="D30" s="958"/>
      <c r="E30" s="962" t="s">
        <v>2628</v>
      </c>
      <c r="F30" s="963"/>
      <c r="G30" s="963"/>
      <c r="H30" s="964"/>
    </row>
    <row r="31" spans="1:8" ht="17.25" customHeight="1">
      <c r="A31" s="959"/>
      <c r="B31" s="960"/>
      <c r="C31" s="960"/>
      <c r="D31" s="961"/>
      <c r="E31" s="959"/>
      <c r="F31" s="960"/>
      <c r="G31" s="960"/>
      <c r="H31" s="961"/>
    </row>
    <row r="32" spans="1:8" ht="17.25" customHeight="1">
      <c r="A32" s="786" t="s">
        <v>10</v>
      </c>
      <c r="B32" s="945" t="s">
        <v>2605</v>
      </c>
      <c r="C32" s="965"/>
      <c r="D32" s="947"/>
      <c r="E32" s="786" t="s">
        <v>11</v>
      </c>
      <c r="F32" s="944" t="s">
        <v>2629</v>
      </c>
      <c r="G32" s="944"/>
      <c r="H32" s="944"/>
    </row>
    <row r="33" spans="1:8" ht="17.25" customHeight="1">
      <c r="A33" s="786" t="s">
        <v>12</v>
      </c>
      <c r="B33" s="945" t="s">
        <v>2606</v>
      </c>
      <c r="C33" s="965"/>
      <c r="D33" s="947"/>
      <c r="E33" s="786" t="s">
        <v>14</v>
      </c>
      <c r="F33" s="944" t="s">
        <v>2630</v>
      </c>
      <c r="G33" s="944"/>
      <c r="H33" s="944"/>
    </row>
    <row r="34" spans="1:8" ht="17.25" customHeight="1">
      <c r="A34" s="786" t="s">
        <v>15</v>
      </c>
      <c r="B34" s="945" t="s">
        <v>2608</v>
      </c>
      <c r="C34" s="965"/>
      <c r="D34" s="947"/>
      <c r="E34" s="786" t="s">
        <v>16</v>
      </c>
      <c r="F34" s="944"/>
      <c r="G34" s="944"/>
      <c r="H34" s="944"/>
    </row>
    <row r="35" spans="1:8" ht="17.25" customHeight="1">
      <c r="A35" s="786" t="s">
        <v>17</v>
      </c>
      <c r="B35" s="1144" t="s">
        <v>2609</v>
      </c>
      <c r="C35" s="1145"/>
      <c r="D35" s="1146"/>
      <c r="E35" s="786" t="s">
        <v>18</v>
      </c>
      <c r="F35" s="944" t="s">
        <v>2631</v>
      </c>
      <c r="G35" s="944"/>
      <c r="H35" s="944"/>
    </row>
    <row r="36" spans="1:8" ht="17.25" customHeight="1">
      <c r="A36" s="786" t="s">
        <v>19</v>
      </c>
      <c r="B36" s="945" t="s">
        <v>2724</v>
      </c>
      <c r="C36" s="965"/>
      <c r="D36" s="947"/>
      <c r="E36" s="786" t="s">
        <v>20</v>
      </c>
      <c r="F36" s="944" t="s">
        <v>876</v>
      </c>
      <c r="G36" s="944"/>
      <c r="H36" s="944"/>
    </row>
    <row r="37" spans="1:8" ht="17.25" customHeight="1">
      <c r="A37" s="786"/>
      <c r="B37" s="945"/>
      <c r="C37" s="965"/>
      <c r="D37" s="947"/>
      <c r="E37" s="786" t="s">
        <v>21</v>
      </c>
      <c r="F37" s="944" t="s">
        <v>2600</v>
      </c>
      <c r="G37" s="944"/>
      <c r="H37" s="944"/>
    </row>
    <row r="38" spans="1:8" ht="17.25" customHeight="1">
      <c r="A38" s="786"/>
      <c r="B38" s="945"/>
      <c r="C38" s="965"/>
      <c r="D38" s="947"/>
      <c r="E38" s="786" t="s">
        <v>22</v>
      </c>
      <c r="F38" s="944" t="s">
        <v>2632</v>
      </c>
      <c r="G38" s="944"/>
      <c r="H38" s="944"/>
    </row>
    <row r="39" spans="1:8">
      <c r="A39" s="17"/>
      <c r="B39" s="1144"/>
      <c r="C39" s="1145"/>
      <c r="D39" s="1146"/>
      <c r="E39" s="17"/>
      <c r="F39" s="970"/>
      <c r="G39" s="970"/>
      <c r="H39" s="970"/>
    </row>
    <row r="40" spans="1:8" ht="24" customHeight="1">
      <c r="A40" s="1147" t="s">
        <v>24</v>
      </c>
      <c r="B40" s="1148"/>
      <c r="C40" s="1148"/>
      <c r="D40" s="1148"/>
      <c r="E40" s="1148"/>
      <c r="F40" s="1148"/>
      <c r="G40" s="1148"/>
      <c r="H40" s="1149"/>
    </row>
    <row r="41" spans="1:8" ht="20.25" customHeight="1">
      <c r="A41" s="1158" t="s">
        <v>2610</v>
      </c>
      <c r="B41" s="1158"/>
      <c r="C41" s="1158"/>
      <c r="D41" s="1127"/>
      <c r="E41" s="1213" t="s">
        <v>2633</v>
      </c>
      <c r="F41" s="1214"/>
      <c r="G41" s="1214"/>
      <c r="H41" s="1215"/>
    </row>
    <row r="42" spans="1:8" ht="19.5" customHeight="1">
      <c r="A42" s="1164" t="s">
        <v>2613</v>
      </c>
      <c r="B42" s="1164"/>
      <c r="C42" s="1164"/>
      <c r="D42" s="1154"/>
      <c r="E42" s="1176" t="s">
        <v>2634</v>
      </c>
      <c r="F42" s="1166"/>
      <c r="G42" s="1166"/>
      <c r="H42" s="1167"/>
    </row>
    <row r="43" spans="1:8" ht="19.5" customHeight="1">
      <c r="A43" s="1164" t="s">
        <v>2614</v>
      </c>
      <c r="B43" s="1164"/>
      <c r="C43" s="1164"/>
      <c r="D43" s="1154"/>
      <c r="E43" s="1176" t="s">
        <v>2635</v>
      </c>
      <c r="F43" s="1166"/>
      <c r="G43" s="1166"/>
      <c r="H43" s="1167"/>
    </row>
    <row r="44" spans="1:8" ht="16.5" customHeight="1">
      <c r="A44" s="1177" t="s">
        <v>2611</v>
      </c>
      <c r="B44" s="1177"/>
      <c r="C44" s="1177"/>
      <c r="D44" s="1167"/>
      <c r="E44" s="1176" t="s">
        <v>2636</v>
      </c>
      <c r="F44" s="1166"/>
      <c r="G44" s="1166"/>
      <c r="H44" s="1167"/>
    </row>
    <row r="45" spans="1:8" ht="17.25" customHeight="1">
      <c r="A45" s="1164" t="s">
        <v>2612</v>
      </c>
      <c r="B45" s="1164"/>
      <c r="C45" s="1164"/>
      <c r="D45" s="1154"/>
      <c r="E45" s="1176" t="s">
        <v>2637</v>
      </c>
      <c r="F45" s="1177"/>
      <c r="G45" s="1177"/>
      <c r="H45" s="1167"/>
    </row>
    <row r="46" spans="1:8" ht="16.5" customHeight="1">
      <c r="A46" s="1164" t="s">
        <v>2615</v>
      </c>
      <c r="B46" s="1164"/>
      <c r="C46" s="1164"/>
      <c r="D46" s="1154"/>
      <c r="E46" s="1207" t="s">
        <v>2639</v>
      </c>
      <c r="F46" s="1208"/>
      <c r="G46" s="1208"/>
      <c r="H46" s="1209"/>
    </row>
    <row r="47" spans="1:8" ht="17.25" customHeight="1">
      <c r="A47" s="1164" t="s">
        <v>2616</v>
      </c>
      <c r="B47" s="1164"/>
      <c r="C47" s="1164"/>
      <c r="D47" s="1154"/>
      <c r="E47" s="1165" t="s">
        <v>2638</v>
      </c>
      <c r="F47" s="1166"/>
      <c r="G47" s="1166"/>
      <c r="H47" s="1167"/>
    </row>
    <row r="48" spans="1:8" ht="17.25" customHeight="1">
      <c r="A48" s="1164" t="s">
        <v>2617</v>
      </c>
      <c r="B48" s="1164"/>
      <c r="C48" s="1164"/>
      <c r="D48" s="1154"/>
      <c r="E48" s="1176" t="s">
        <v>2640</v>
      </c>
      <c r="F48" s="1166"/>
      <c r="G48" s="1166"/>
      <c r="H48" s="1167"/>
    </row>
    <row r="49" spans="1:8" ht="17.25" customHeight="1">
      <c r="A49" s="1158" t="s">
        <v>2618</v>
      </c>
      <c r="B49" s="1158"/>
      <c r="C49" s="1158"/>
      <c r="D49" s="1127"/>
      <c r="E49" s="1165"/>
      <c r="F49" s="1035"/>
      <c r="G49" s="1035"/>
      <c r="H49" s="1133"/>
    </row>
    <row r="50" spans="1:8" ht="17.25" customHeight="1">
      <c r="A50" s="1164" t="s">
        <v>2619</v>
      </c>
      <c r="B50" s="1164"/>
      <c r="C50" s="1164"/>
      <c r="D50" s="1154"/>
      <c r="E50" s="1165"/>
      <c r="F50" s="1035"/>
      <c r="G50" s="1035"/>
      <c r="H50" s="1133"/>
    </row>
    <row r="51" spans="1:8" ht="17.25" customHeight="1">
      <c r="A51" s="1184" t="s">
        <v>2620</v>
      </c>
      <c r="B51" s="1184"/>
      <c r="C51" s="1184"/>
      <c r="D51" s="1125"/>
      <c r="E51" s="1165"/>
      <c r="F51" s="1035"/>
      <c r="G51" s="1035"/>
      <c r="H51" s="1133"/>
    </row>
    <row r="52" spans="1:8" ht="17.25" customHeight="1">
      <c r="A52" s="1184"/>
      <c r="B52" s="1184"/>
      <c r="C52" s="1184"/>
      <c r="D52" s="1125"/>
      <c r="E52" s="1165"/>
      <c r="F52" s="1035"/>
      <c r="G52" s="1035"/>
      <c r="H52" s="1133"/>
    </row>
    <row r="53" spans="1:8" ht="17.25" customHeight="1">
      <c r="A53" s="1184"/>
      <c r="B53" s="1184"/>
      <c r="C53" s="1184"/>
      <c r="D53" s="1125"/>
      <c r="E53" s="1165"/>
      <c r="F53" s="1035"/>
      <c r="G53" s="1035"/>
      <c r="H53" s="1133"/>
    </row>
    <row r="54" spans="1:8" ht="17.25" customHeight="1">
      <c r="A54" s="1134"/>
      <c r="B54" s="1134"/>
      <c r="C54" s="1134"/>
      <c r="D54" s="1066"/>
      <c r="E54" s="1089"/>
      <c r="F54" s="1065"/>
      <c r="G54" s="1065"/>
      <c r="H54" s="1140"/>
    </row>
    <row r="55" spans="1:8" ht="17.25" customHeight="1">
      <c r="A55" s="1184"/>
      <c r="B55" s="1184"/>
      <c r="C55" s="1184"/>
      <c r="D55" s="1125"/>
      <c r="E55" s="1089"/>
      <c r="F55" s="1065"/>
      <c r="G55" s="1065"/>
      <c r="H55" s="1140"/>
    </row>
    <row r="56" spans="1:8">
      <c r="A56" s="975"/>
      <c r="B56" s="1011"/>
      <c r="C56" s="1011"/>
      <c r="D56" s="1012"/>
      <c r="E56" s="1165"/>
      <c r="F56" s="1035"/>
      <c r="G56" s="1035"/>
      <c r="H56" s="1133"/>
    </row>
    <row r="57" spans="1:8">
      <c r="A57" s="1184"/>
      <c r="B57" s="1184"/>
      <c r="C57" s="1184"/>
      <c r="D57" s="1125"/>
      <c r="E57" s="1176"/>
      <c r="F57" s="1166"/>
      <c r="G57" s="1166"/>
      <c r="H57" s="1167"/>
    </row>
    <row r="58" spans="1:8">
      <c r="A58" s="1011"/>
      <c r="B58" s="1011"/>
      <c r="C58" s="1011"/>
      <c r="D58" s="1150"/>
      <c r="E58" s="1060"/>
      <c r="F58" s="1065"/>
      <c r="G58" s="1065"/>
      <c r="H58" s="1140"/>
    </row>
    <row r="59" spans="1:8">
      <c r="A59" s="1048"/>
      <c r="B59" s="1049"/>
      <c r="C59" s="1049"/>
      <c r="D59" s="1050"/>
      <c r="E59" s="1210"/>
      <c r="F59" s="1211"/>
      <c r="G59" s="1211"/>
      <c r="H59" s="1212"/>
    </row>
    <row r="60" spans="1:8" s="21" customFormat="1" ht="22.5" customHeight="1">
      <c r="A60" s="1014" t="s">
        <v>262</v>
      </c>
      <c r="B60" s="1151"/>
      <c r="C60" s="1151"/>
      <c r="D60" s="1151"/>
      <c r="E60" s="1151"/>
      <c r="F60" s="1151"/>
      <c r="G60" s="69">
        <f>C67+G67</f>
        <v>0</v>
      </c>
      <c r="H60" s="379"/>
    </row>
    <row r="61" spans="1:8" s="794" customFormat="1">
      <c r="A61" s="1007" t="s">
        <v>446</v>
      </c>
      <c r="B61" s="61" t="s">
        <v>253</v>
      </c>
      <c r="C61" s="60" t="s">
        <v>254</v>
      </c>
      <c r="D61" s="60" t="s">
        <v>256</v>
      </c>
      <c r="E61" s="1007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08"/>
      <c r="B62" s="64"/>
      <c r="C62" s="63"/>
      <c r="D62" s="60"/>
      <c r="E62" s="1008"/>
      <c r="F62" s="64"/>
      <c r="G62" s="63"/>
      <c r="H62" s="245"/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4"/>
      <c r="G64" s="63"/>
      <c r="H64" s="245"/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2"/>
      <c r="G66" s="63"/>
      <c r="H66" s="62"/>
    </row>
    <row r="67" spans="1:8">
      <c r="A67" s="1009"/>
      <c r="B67" s="65" t="s">
        <v>260</v>
      </c>
      <c r="C67" s="66">
        <f>SUM(C62:C66)</f>
        <v>0</v>
      </c>
      <c r="D67" s="62"/>
      <c r="E67" s="1009"/>
      <c r="F67" s="65" t="s">
        <v>260</v>
      </c>
      <c r="G67" s="67">
        <f>SUM(G62:G66)</f>
        <v>0</v>
      </c>
      <c r="H67" s="62"/>
    </row>
  </sheetData>
  <mergeCells count="106">
    <mergeCell ref="A59:D59"/>
    <mergeCell ref="E59:H59"/>
    <mergeCell ref="A60:F60"/>
    <mergeCell ref="A61:A67"/>
    <mergeCell ref="E61:E67"/>
    <mergeCell ref="A56:D56"/>
    <mergeCell ref="E56:H56"/>
    <mergeCell ref="A57:D57"/>
    <mergeCell ref="E57:H57"/>
    <mergeCell ref="A58:D58"/>
    <mergeCell ref="E58:H58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>
  <dimension ref="A1:H68"/>
  <sheetViews>
    <sheetView topLeftCell="A31" zoomScaleNormal="100" workbookViewId="0">
      <selection activeCell="E53" sqref="E53:H57"/>
    </sheetView>
  </sheetViews>
  <sheetFormatPr defaultRowHeight="16.5"/>
  <cols>
    <col min="1" max="1" width="9" style="801"/>
    <col min="2" max="2" width="10.25" style="801" customWidth="1"/>
    <col min="3" max="3" width="11.375" style="801" customWidth="1"/>
    <col min="4" max="4" width="21.5" style="801" customWidth="1"/>
    <col min="5" max="5" width="10.25" style="801" customWidth="1"/>
    <col min="6" max="6" width="9.875" style="801" bestFit="1" customWidth="1"/>
    <col min="7" max="7" width="18.125" style="801" customWidth="1"/>
    <col min="8" max="8" width="55.5" style="801" customWidth="1"/>
    <col min="9" max="10" width="9" style="801"/>
    <col min="11" max="11" width="9.5" style="801" bestFit="1" customWidth="1"/>
    <col min="12" max="16384" width="9" style="801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799"/>
      <c r="B3" s="799"/>
      <c r="C3" s="799"/>
      <c r="D3" s="799"/>
      <c r="E3" s="799"/>
      <c r="F3" s="799"/>
      <c r="G3" s="942" t="s">
        <v>2641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795" t="s">
        <v>858</v>
      </c>
      <c r="E8" s="795" t="s">
        <v>859</v>
      </c>
      <c r="F8" s="944"/>
      <c r="G8" s="944"/>
      <c r="H8" s="944"/>
    </row>
    <row r="9" spans="1:8" ht="17.25" customHeight="1">
      <c r="A9" s="944"/>
      <c r="B9" s="946">
        <v>0.52083333333333337</v>
      </c>
      <c r="C9" s="947"/>
      <c r="D9" s="8" t="s">
        <v>2643</v>
      </c>
      <c r="E9" s="795">
        <v>7</v>
      </c>
      <c r="F9" s="944"/>
      <c r="G9" s="944"/>
      <c r="H9" s="944"/>
    </row>
    <row r="10" spans="1:8" ht="17.25">
      <c r="A10" s="944"/>
      <c r="B10" s="946">
        <v>0.5</v>
      </c>
      <c r="C10" s="947"/>
      <c r="D10" s="8" t="s">
        <v>2642</v>
      </c>
      <c r="E10" s="9">
        <v>2</v>
      </c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795"/>
      <c r="E12" s="795"/>
      <c r="F12" s="951"/>
      <c r="G12" s="951"/>
      <c r="H12" s="951"/>
    </row>
    <row r="13" spans="1:8" ht="17.25">
      <c r="A13" s="944"/>
      <c r="B13" s="946"/>
      <c r="C13" s="948"/>
      <c r="D13" s="798"/>
      <c r="E13" s="796"/>
      <c r="F13" s="950"/>
      <c r="G13" s="950"/>
      <c r="H13" s="950"/>
    </row>
    <row r="14" spans="1:8" ht="17.25">
      <c r="A14" s="944"/>
      <c r="B14" s="946"/>
      <c r="C14" s="948"/>
      <c r="D14" s="798"/>
      <c r="E14" s="796"/>
      <c r="F14" s="950"/>
      <c r="G14" s="950"/>
      <c r="H14" s="950"/>
    </row>
    <row r="15" spans="1:8" ht="17.25">
      <c r="A15" s="944"/>
      <c r="B15" s="946"/>
      <c r="C15" s="948"/>
      <c r="D15" s="798"/>
      <c r="E15" s="796"/>
      <c r="F15" s="950"/>
      <c r="G15" s="950"/>
      <c r="H15" s="950"/>
    </row>
    <row r="16" spans="1:8" ht="17.25">
      <c r="A16" s="944"/>
      <c r="B16" s="946"/>
      <c r="C16" s="947"/>
      <c r="D16" s="51"/>
      <c r="E16" s="795"/>
      <c r="F16" s="952"/>
      <c r="G16" s="953"/>
      <c r="H16" s="954"/>
    </row>
    <row r="17" spans="1:8" ht="17.25">
      <c r="A17" s="945"/>
      <c r="B17" s="946"/>
      <c r="C17" s="947"/>
      <c r="D17" s="511"/>
      <c r="E17" s="796"/>
      <c r="F17" s="950"/>
      <c r="G17" s="950"/>
      <c r="H17" s="950"/>
    </row>
    <row r="18" spans="1:8" ht="17.25" customHeight="1">
      <c r="A18" s="945" t="s">
        <v>9</v>
      </c>
      <c r="B18" s="946">
        <v>0.375</v>
      </c>
      <c r="C18" s="948"/>
      <c r="D18" s="511" t="s">
        <v>2655</v>
      </c>
      <c r="E18" s="795">
        <v>2</v>
      </c>
      <c r="F18" s="1196"/>
      <c r="G18" s="953"/>
      <c r="H18" s="954"/>
    </row>
    <row r="19" spans="1:8" ht="17.25" customHeight="1">
      <c r="A19" s="945"/>
      <c r="B19" s="946">
        <v>0.33333333333333331</v>
      </c>
      <c r="C19" s="948"/>
      <c r="D19" s="511" t="s">
        <v>2654</v>
      </c>
      <c r="E19" s="796">
        <v>2</v>
      </c>
      <c r="F19" s="952"/>
      <c r="G19" s="953"/>
      <c r="H19" s="954"/>
    </row>
    <row r="20" spans="1:8" ht="17.25" customHeight="1">
      <c r="A20" s="945"/>
      <c r="B20" s="946">
        <v>0.33333333333333331</v>
      </c>
      <c r="C20" s="948"/>
      <c r="D20" s="14" t="s">
        <v>2653</v>
      </c>
      <c r="E20" s="796">
        <v>3</v>
      </c>
      <c r="F20" s="1197"/>
      <c r="G20" s="1198"/>
      <c r="H20" s="1199"/>
    </row>
    <row r="21" spans="1:8" ht="17.25" customHeight="1">
      <c r="A21" s="945"/>
      <c r="B21" s="946">
        <v>0.3125</v>
      </c>
      <c r="C21" s="948"/>
      <c r="D21" s="800" t="s">
        <v>2652</v>
      </c>
      <c r="E21" s="795">
        <v>2</v>
      </c>
      <c r="F21" s="1200"/>
      <c r="G21" s="1201"/>
      <c r="H21" s="1202"/>
    </row>
    <row r="22" spans="1:8" ht="17.25" customHeight="1">
      <c r="A22" s="945"/>
      <c r="B22" s="946">
        <v>0.29166666666666669</v>
      </c>
      <c r="C22" s="948"/>
      <c r="D22" s="797" t="s">
        <v>2651</v>
      </c>
      <c r="E22" s="795">
        <v>4</v>
      </c>
      <c r="F22" s="945"/>
      <c r="G22" s="965"/>
      <c r="H22" s="947"/>
    </row>
    <row r="23" spans="1:8" ht="17.25" customHeight="1">
      <c r="A23" s="945"/>
      <c r="B23" s="1112">
        <v>0.3125</v>
      </c>
      <c r="C23" s="1113"/>
      <c r="D23" s="797" t="s">
        <v>2650</v>
      </c>
      <c r="E23" s="795">
        <v>2</v>
      </c>
      <c r="F23" s="945"/>
      <c r="G23" s="965"/>
      <c r="H23" s="947"/>
    </row>
    <row r="24" spans="1:8" ht="17.25">
      <c r="A24" s="945"/>
      <c r="B24" s="949">
        <v>0.33333333333333331</v>
      </c>
      <c r="C24" s="950"/>
      <c r="D24" s="797" t="s">
        <v>2649</v>
      </c>
      <c r="E24" s="795">
        <v>6</v>
      </c>
      <c r="F24" s="945"/>
      <c r="G24" s="965"/>
      <c r="H24" s="947"/>
    </row>
    <row r="25" spans="1:8" ht="17.25">
      <c r="A25" s="945"/>
      <c r="B25" s="1112">
        <v>0.29166666666666669</v>
      </c>
      <c r="C25" s="1113"/>
      <c r="D25" s="797" t="s">
        <v>2648</v>
      </c>
      <c r="E25" s="795">
        <v>2</v>
      </c>
      <c r="F25" s="945"/>
      <c r="G25" s="965"/>
      <c r="H25" s="947"/>
    </row>
    <row r="26" spans="1:8" ht="17.25">
      <c r="A26" s="945"/>
      <c r="B26" s="1112">
        <v>0.29166666666666669</v>
      </c>
      <c r="C26" s="1113"/>
      <c r="D26" s="797" t="s">
        <v>2647</v>
      </c>
      <c r="E26" s="795">
        <v>2</v>
      </c>
      <c r="F26" s="945"/>
      <c r="G26" s="965"/>
      <c r="H26" s="947"/>
    </row>
    <row r="27" spans="1:8" ht="17.25">
      <c r="A27" s="945"/>
      <c r="B27" s="1112">
        <v>0.3125</v>
      </c>
      <c r="C27" s="1113"/>
      <c r="D27" s="797" t="s">
        <v>2330</v>
      </c>
      <c r="E27" s="795">
        <v>2</v>
      </c>
      <c r="F27" s="945"/>
      <c r="G27" s="965"/>
      <c r="H27" s="947"/>
    </row>
    <row r="28" spans="1:8" ht="17.25">
      <c r="A28" s="945"/>
      <c r="B28" s="1112">
        <v>0.27083333333333331</v>
      </c>
      <c r="C28" s="1113"/>
      <c r="D28" s="797" t="s">
        <v>2646</v>
      </c>
      <c r="E28" s="795">
        <v>2</v>
      </c>
      <c r="F28" s="945"/>
      <c r="G28" s="965"/>
      <c r="H28" s="947"/>
    </row>
    <row r="29" spans="1:8" ht="17.25">
      <c r="A29" s="945"/>
      <c r="B29" s="1112">
        <v>0.3125</v>
      </c>
      <c r="C29" s="1113"/>
      <c r="D29" s="797" t="s">
        <v>2645</v>
      </c>
      <c r="E29" s="795">
        <v>2</v>
      </c>
      <c r="F29" s="945"/>
      <c r="G29" s="965"/>
      <c r="H29" s="947"/>
    </row>
    <row r="30" spans="1:8" ht="17.25">
      <c r="A30" s="945"/>
      <c r="B30" s="949">
        <v>0.3125</v>
      </c>
      <c r="C30" s="950"/>
      <c r="D30" s="797" t="s">
        <v>2644</v>
      </c>
      <c r="E30" s="795">
        <v>2</v>
      </c>
      <c r="F30" s="944"/>
      <c r="G30" s="944"/>
      <c r="H30" s="944"/>
    </row>
    <row r="31" spans="1:8" ht="17.25" customHeight="1">
      <c r="A31" s="956" t="s">
        <v>2656</v>
      </c>
      <c r="B31" s="957"/>
      <c r="C31" s="957"/>
      <c r="D31" s="958"/>
      <c r="E31" s="962" t="s">
        <v>2667</v>
      </c>
      <c r="F31" s="963"/>
      <c r="G31" s="963"/>
      <c r="H31" s="964"/>
    </row>
    <row r="32" spans="1:8" ht="17.25" customHeight="1">
      <c r="A32" s="959"/>
      <c r="B32" s="960"/>
      <c r="C32" s="960"/>
      <c r="D32" s="961"/>
      <c r="E32" s="959"/>
      <c r="F32" s="960"/>
      <c r="G32" s="960"/>
      <c r="H32" s="961"/>
    </row>
    <row r="33" spans="1:8" ht="17.25" customHeight="1">
      <c r="A33" s="795" t="s">
        <v>10</v>
      </c>
      <c r="B33" s="945" t="s">
        <v>2605</v>
      </c>
      <c r="C33" s="965"/>
      <c r="D33" s="947"/>
      <c r="E33" s="795" t="s">
        <v>11</v>
      </c>
      <c r="F33" s="944" t="s">
        <v>2629</v>
      </c>
      <c r="G33" s="944"/>
      <c r="H33" s="944"/>
    </row>
    <row r="34" spans="1:8" ht="17.25" customHeight="1">
      <c r="A34" s="795" t="s">
        <v>12</v>
      </c>
      <c r="B34" s="945" t="s">
        <v>1469</v>
      </c>
      <c r="C34" s="965"/>
      <c r="D34" s="947"/>
      <c r="E34" s="795" t="s">
        <v>14</v>
      </c>
      <c r="F34" s="944" t="s">
        <v>2668</v>
      </c>
      <c r="G34" s="944"/>
      <c r="H34" s="944"/>
    </row>
    <row r="35" spans="1:8" ht="17.25" customHeight="1">
      <c r="A35" s="795" t="s">
        <v>15</v>
      </c>
      <c r="B35" s="945" t="s">
        <v>2608</v>
      </c>
      <c r="C35" s="965"/>
      <c r="D35" s="947"/>
      <c r="E35" s="795" t="s">
        <v>16</v>
      </c>
      <c r="F35" s="944" t="s">
        <v>2670</v>
      </c>
      <c r="G35" s="944"/>
      <c r="H35" s="944"/>
    </row>
    <row r="36" spans="1:8" ht="17.25" customHeight="1">
      <c r="A36" s="795" t="s">
        <v>17</v>
      </c>
      <c r="B36" s="945" t="s">
        <v>2657</v>
      </c>
      <c r="C36" s="965"/>
      <c r="D36" s="947"/>
      <c r="E36" s="795" t="s">
        <v>18</v>
      </c>
      <c r="F36" s="944" t="s">
        <v>2669</v>
      </c>
      <c r="G36" s="944"/>
      <c r="H36" s="944"/>
    </row>
    <row r="37" spans="1:8" ht="17.25" customHeight="1">
      <c r="A37" s="795" t="s">
        <v>19</v>
      </c>
      <c r="B37" s="945" t="s">
        <v>2724</v>
      </c>
      <c r="C37" s="965"/>
      <c r="D37" s="947"/>
      <c r="E37" s="795" t="s">
        <v>20</v>
      </c>
      <c r="F37" s="944" t="s">
        <v>2671</v>
      </c>
      <c r="G37" s="944"/>
      <c r="H37" s="944"/>
    </row>
    <row r="38" spans="1:8" ht="17.25" customHeight="1">
      <c r="A38" s="795"/>
      <c r="B38" s="945"/>
      <c r="C38" s="965"/>
      <c r="D38" s="947"/>
      <c r="E38" s="795" t="s">
        <v>21</v>
      </c>
      <c r="F38" s="944" t="s">
        <v>2673</v>
      </c>
      <c r="G38" s="944"/>
      <c r="H38" s="944"/>
    </row>
    <row r="39" spans="1:8" ht="17.25" customHeight="1">
      <c r="A39" s="795"/>
      <c r="B39" s="945"/>
      <c r="C39" s="965"/>
      <c r="D39" s="947"/>
      <c r="E39" s="795" t="s">
        <v>22</v>
      </c>
      <c r="F39" s="944" t="s">
        <v>2672</v>
      </c>
      <c r="G39" s="944"/>
      <c r="H39" s="944"/>
    </row>
    <row r="40" spans="1:8">
      <c r="A40" s="17"/>
      <c r="B40" s="1144"/>
      <c r="C40" s="1145"/>
      <c r="D40" s="1146"/>
      <c r="E40" s="17"/>
      <c r="F40" s="970"/>
      <c r="G40" s="970"/>
      <c r="H40" s="970"/>
    </row>
    <row r="41" spans="1:8" ht="24" customHeight="1">
      <c r="A41" s="1147" t="s">
        <v>24</v>
      </c>
      <c r="B41" s="1148"/>
      <c r="C41" s="1148"/>
      <c r="D41" s="1148"/>
      <c r="E41" s="1148"/>
      <c r="F41" s="1148"/>
      <c r="G41" s="1148"/>
      <c r="H41" s="1149"/>
    </row>
    <row r="42" spans="1:8" ht="20.25" customHeight="1">
      <c r="A42" s="1158" t="s">
        <v>2658</v>
      </c>
      <c r="B42" s="1158"/>
      <c r="C42" s="1158"/>
      <c r="D42" s="1127"/>
      <c r="E42" s="1178" t="s">
        <v>2633</v>
      </c>
      <c r="F42" s="1179"/>
      <c r="G42" s="1179"/>
      <c r="H42" s="1180"/>
    </row>
    <row r="43" spans="1:8" ht="19.5" customHeight="1">
      <c r="A43" s="1164" t="s">
        <v>2659</v>
      </c>
      <c r="B43" s="1164"/>
      <c r="C43" s="1164"/>
      <c r="D43" s="1154"/>
      <c r="E43" s="1176" t="s">
        <v>2666</v>
      </c>
      <c r="F43" s="1166"/>
      <c r="G43" s="1166"/>
      <c r="H43" s="1167"/>
    </row>
    <row r="44" spans="1:8" ht="19.5" customHeight="1">
      <c r="A44" s="1164" t="s">
        <v>2660</v>
      </c>
      <c r="B44" s="1164"/>
      <c r="C44" s="1164"/>
      <c r="D44" s="1154"/>
      <c r="E44" s="1176" t="s">
        <v>2665</v>
      </c>
      <c r="F44" s="1166"/>
      <c r="G44" s="1166"/>
      <c r="H44" s="1167"/>
    </row>
    <row r="45" spans="1:8" ht="16.5" customHeight="1">
      <c r="A45" s="1177" t="s">
        <v>2661</v>
      </c>
      <c r="B45" s="1177"/>
      <c r="C45" s="1177"/>
      <c r="D45" s="1167"/>
      <c r="E45" s="1176"/>
      <c r="F45" s="1166"/>
      <c r="G45" s="1166"/>
      <c r="H45" s="1167"/>
    </row>
    <row r="46" spans="1:8" ht="17.25" customHeight="1">
      <c r="A46" s="1164" t="s">
        <v>2662</v>
      </c>
      <c r="B46" s="1164"/>
      <c r="C46" s="1164"/>
      <c r="D46" s="1154"/>
      <c r="E46" s="803" t="s">
        <v>2678</v>
      </c>
      <c r="F46" s="804"/>
      <c r="G46" s="804"/>
      <c r="H46" s="805"/>
    </row>
    <row r="47" spans="1:8" ht="16.5" customHeight="1">
      <c r="A47" s="1164" t="s">
        <v>2663</v>
      </c>
      <c r="B47" s="1164"/>
      <c r="C47" s="1164"/>
      <c r="D47" s="1154"/>
      <c r="E47" s="1176" t="s">
        <v>2674</v>
      </c>
      <c r="F47" s="1166"/>
      <c r="G47" s="1166"/>
      <c r="H47" s="1167"/>
    </row>
    <row r="48" spans="1:8" ht="17.25" customHeight="1">
      <c r="A48" s="1164" t="s">
        <v>2664</v>
      </c>
      <c r="B48" s="1164"/>
      <c r="C48" s="1164"/>
      <c r="D48" s="1154"/>
      <c r="E48" s="1176" t="s">
        <v>2675</v>
      </c>
      <c r="F48" s="1166"/>
      <c r="G48" s="1166"/>
      <c r="H48" s="1167"/>
    </row>
    <row r="49" spans="1:8" ht="17.25" customHeight="1">
      <c r="A49" s="1164"/>
      <c r="B49" s="1164"/>
      <c r="C49" s="1164"/>
      <c r="D49" s="1154"/>
      <c r="E49" s="1176" t="s">
        <v>2676</v>
      </c>
      <c r="F49" s="1166"/>
      <c r="G49" s="1166"/>
      <c r="H49" s="1167"/>
    </row>
    <row r="50" spans="1:8" ht="17.25" customHeight="1">
      <c r="A50" s="1164"/>
      <c r="B50" s="1164"/>
      <c r="C50" s="1164"/>
      <c r="D50" s="1154"/>
      <c r="E50" s="1176" t="s">
        <v>2677</v>
      </c>
      <c r="F50" s="1166"/>
      <c r="G50" s="1166"/>
      <c r="H50" s="1167"/>
    </row>
    <row r="51" spans="1:8" ht="17.25" customHeight="1">
      <c r="A51" s="1164"/>
      <c r="B51" s="1164"/>
      <c r="C51" s="1164"/>
      <c r="D51" s="1154"/>
      <c r="E51" s="1165"/>
      <c r="F51" s="1035"/>
      <c r="G51" s="1035"/>
      <c r="H51" s="1133"/>
    </row>
    <row r="52" spans="1:8" ht="17.25" customHeight="1">
      <c r="A52" s="1184"/>
      <c r="B52" s="1184"/>
      <c r="C52" s="1184"/>
      <c r="D52" s="1125"/>
      <c r="E52" s="1185" t="s">
        <v>2679</v>
      </c>
      <c r="F52" s="1026"/>
      <c r="G52" s="1026"/>
      <c r="H52" s="1206"/>
    </row>
    <row r="53" spans="1:8" ht="17.25" customHeight="1">
      <c r="A53" s="1184"/>
      <c r="B53" s="1184"/>
      <c r="C53" s="1184"/>
      <c r="D53" s="1125"/>
      <c r="E53" s="1165" t="s">
        <v>2683</v>
      </c>
      <c r="F53" s="1035"/>
      <c r="G53" s="1035"/>
      <c r="H53" s="1133"/>
    </row>
    <row r="54" spans="1:8" ht="17.25" customHeight="1">
      <c r="A54" s="1184"/>
      <c r="B54" s="1184"/>
      <c r="C54" s="1184"/>
      <c r="D54" s="1125"/>
      <c r="E54" s="1165" t="s">
        <v>2684</v>
      </c>
      <c r="F54" s="1035"/>
      <c r="G54" s="1035"/>
      <c r="H54" s="1133"/>
    </row>
    <row r="55" spans="1:8" ht="17.25" customHeight="1">
      <c r="A55" s="1134"/>
      <c r="B55" s="1134"/>
      <c r="C55" s="1134"/>
      <c r="D55" s="1066"/>
      <c r="E55" s="1165" t="s">
        <v>2680</v>
      </c>
      <c r="F55" s="1035"/>
      <c r="G55" s="1035"/>
      <c r="H55" s="1133"/>
    </row>
    <row r="56" spans="1:8" ht="17.25" customHeight="1">
      <c r="A56" s="1184"/>
      <c r="B56" s="1184"/>
      <c r="C56" s="1184"/>
      <c r="D56" s="1125"/>
      <c r="E56" s="1165" t="s">
        <v>2681</v>
      </c>
      <c r="F56" s="1035"/>
      <c r="G56" s="1035"/>
      <c r="H56" s="1133"/>
    </row>
    <row r="57" spans="1:8" ht="15" customHeight="1">
      <c r="A57" s="975"/>
      <c r="B57" s="1011"/>
      <c r="C57" s="1011"/>
      <c r="D57" s="1012"/>
      <c r="E57" s="1089" t="s">
        <v>2682</v>
      </c>
      <c r="F57" s="1065"/>
      <c r="G57" s="1065"/>
      <c r="H57" s="1140"/>
    </row>
    <row r="58" spans="1:8">
      <c r="A58" s="1184"/>
      <c r="B58" s="1184"/>
      <c r="C58" s="1184"/>
      <c r="D58" s="1125"/>
      <c r="E58" s="1176"/>
      <c r="F58" s="1166"/>
      <c r="G58" s="1166"/>
      <c r="H58" s="1167"/>
    </row>
    <row r="59" spans="1:8">
      <c r="A59" s="1011"/>
      <c r="B59" s="1011"/>
      <c r="C59" s="1011"/>
      <c r="D59" s="1150"/>
      <c r="E59" s="1060"/>
      <c r="F59" s="1065"/>
      <c r="G59" s="1065"/>
      <c r="H59" s="1140"/>
    </row>
    <row r="60" spans="1:8">
      <c r="A60" s="1048"/>
      <c r="B60" s="1049"/>
      <c r="C60" s="1049"/>
      <c r="D60" s="1050"/>
      <c r="E60" s="1210"/>
      <c r="F60" s="1211"/>
      <c r="G60" s="1211"/>
      <c r="H60" s="1212"/>
    </row>
    <row r="61" spans="1:8" s="21" customFormat="1" ht="22.5" customHeight="1">
      <c r="A61" s="1014" t="s">
        <v>262</v>
      </c>
      <c r="B61" s="1151"/>
      <c r="C61" s="1151"/>
      <c r="D61" s="1151"/>
      <c r="E61" s="1151"/>
      <c r="F61" s="1151"/>
      <c r="G61" s="69">
        <f>C68+G68</f>
        <v>0</v>
      </c>
      <c r="H61" s="379"/>
    </row>
    <row r="62" spans="1:8" s="802" customFormat="1">
      <c r="A62" s="1007" t="s">
        <v>446</v>
      </c>
      <c r="B62" s="61" t="s">
        <v>253</v>
      </c>
      <c r="C62" s="60" t="s">
        <v>254</v>
      </c>
      <c r="D62" s="60" t="s">
        <v>256</v>
      </c>
      <c r="E62" s="1007" t="s">
        <v>255</v>
      </c>
      <c r="F62" s="61" t="s">
        <v>253</v>
      </c>
      <c r="G62" s="60" t="s">
        <v>254</v>
      </c>
      <c r="H62" s="60" t="s">
        <v>256</v>
      </c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4"/>
      <c r="G64" s="63"/>
      <c r="H64" s="245"/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4"/>
      <c r="G66" s="63"/>
      <c r="H66" s="245"/>
    </row>
    <row r="67" spans="1:8">
      <c r="A67" s="1008"/>
      <c r="B67" s="64"/>
      <c r="C67" s="63"/>
      <c r="D67" s="60"/>
      <c r="E67" s="1008"/>
      <c r="F67" s="62"/>
      <c r="G67" s="63"/>
      <c r="H67" s="62"/>
    </row>
    <row r="68" spans="1:8">
      <c r="A68" s="1009"/>
      <c r="B68" s="65" t="s">
        <v>260</v>
      </c>
      <c r="C68" s="66">
        <f>SUM(C63:C67)</f>
        <v>0</v>
      </c>
      <c r="D68" s="62"/>
      <c r="E68" s="1009"/>
      <c r="F68" s="65" t="s">
        <v>260</v>
      </c>
      <c r="G68" s="67">
        <f>SUM(G63:G67)</f>
        <v>0</v>
      </c>
      <c r="H68" s="62"/>
    </row>
  </sheetData>
  <mergeCells count="110">
    <mergeCell ref="A60:D60"/>
    <mergeCell ref="E60:H60"/>
    <mergeCell ref="A61:F61"/>
    <mergeCell ref="A62:A68"/>
    <mergeCell ref="E62:E68"/>
    <mergeCell ref="B28:C28"/>
    <mergeCell ref="F28:H28"/>
    <mergeCell ref="F29:H29"/>
    <mergeCell ref="A57:D57"/>
    <mergeCell ref="E57:H57"/>
    <mergeCell ref="A58:D58"/>
    <mergeCell ref="E58:H58"/>
    <mergeCell ref="A59:D59"/>
    <mergeCell ref="E59:H59"/>
    <mergeCell ref="A54:D54"/>
    <mergeCell ref="E54:H54"/>
    <mergeCell ref="A55:D55"/>
    <mergeCell ref="E55:H55"/>
    <mergeCell ref="A56:D56"/>
    <mergeCell ref="E56:H56"/>
    <mergeCell ref="A51:D51"/>
    <mergeCell ref="E51:H51"/>
    <mergeCell ref="A52:D52"/>
    <mergeCell ref="E52:H52"/>
    <mergeCell ref="A53:D53"/>
    <mergeCell ref="E53:H53"/>
    <mergeCell ref="A48:D48"/>
    <mergeCell ref="E48:H48"/>
    <mergeCell ref="A49:D49"/>
    <mergeCell ref="E49:H49"/>
    <mergeCell ref="A50:D50"/>
    <mergeCell ref="E50:H50"/>
    <mergeCell ref="A45:D45"/>
    <mergeCell ref="E45:H45"/>
    <mergeCell ref="A46:D46"/>
    <mergeCell ref="A47:D47"/>
    <mergeCell ref="E47:H47"/>
    <mergeCell ref="A41:H41"/>
    <mergeCell ref="A42:D42"/>
    <mergeCell ref="E42:H42"/>
    <mergeCell ref="A43:D43"/>
    <mergeCell ref="E43:H43"/>
    <mergeCell ref="A44:D44"/>
    <mergeCell ref="E44:H44"/>
    <mergeCell ref="B38:D38"/>
    <mergeCell ref="F38:H38"/>
    <mergeCell ref="B39:D39"/>
    <mergeCell ref="F39:H39"/>
    <mergeCell ref="B40:D40"/>
    <mergeCell ref="F40:H40"/>
    <mergeCell ref="B37:D37"/>
    <mergeCell ref="F37:H37"/>
    <mergeCell ref="A31:D32"/>
    <mergeCell ref="E31:H32"/>
    <mergeCell ref="B33:D33"/>
    <mergeCell ref="F33:H33"/>
    <mergeCell ref="B34:D34"/>
    <mergeCell ref="F34:H34"/>
    <mergeCell ref="A18:A30"/>
    <mergeCell ref="B29:C29"/>
    <mergeCell ref="F21:H21"/>
    <mergeCell ref="B22:C22"/>
    <mergeCell ref="F22:H22"/>
    <mergeCell ref="B23:C23"/>
    <mergeCell ref="F23:H23"/>
    <mergeCell ref="B24:C24"/>
    <mergeCell ref="F24:H24"/>
    <mergeCell ref="B25:C25"/>
    <mergeCell ref="B20:C20"/>
    <mergeCell ref="F20:H20"/>
    <mergeCell ref="B21:C21"/>
    <mergeCell ref="F26:H26"/>
    <mergeCell ref="F27:H27"/>
    <mergeCell ref="B35:D35"/>
    <mergeCell ref="F35:H35"/>
    <mergeCell ref="B36:D36"/>
    <mergeCell ref="F36:H36"/>
    <mergeCell ref="B11:C11"/>
    <mergeCell ref="F11:H11"/>
    <mergeCell ref="B12:C12"/>
    <mergeCell ref="B17:C17"/>
    <mergeCell ref="F17:H17"/>
    <mergeCell ref="B18:C18"/>
    <mergeCell ref="F18:H18"/>
    <mergeCell ref="B19:C19"/>
    <mergeCell ref="F19:H19"/>
    <mergeCell ref="F12:H12"/>
    <mergeCell ref="B13:C13"/>
    <mergeCell ref="F13:H13"/>
    <mergeCell ref="B26:C26"/>
    <mergeCell ref="B27:C27"/>
    <mergeCell ref="B30:C30"/>
    <mergeCell ref="F30:H30"/>
    <mergeCell ref="F25:H25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>
  <dimension ref="A1:H64"/>
  <sheetViews>
    <sheetView topLeftCell="A31" zoomScaleNormal="100" workbookViewId="0">
      <selection activeCell="E54" sqref="E54:H55"/>
    </sheetView>
  </sheetViews>
  <sheetFormatPr defaultRowHeight="16.5"/>
  <cols>
    <col min="1" max="1" width="9" style="812"/>
    <col min="2" max="2" width="10.25" style="812" customWidth="1"/>
    <col min="3" max="3" width="11.375" style="812" customWidth="1"/>
    <col min="4" max="4" width="21.5" style="812" customWidth="1"/>
    <col min="5" max="5" width="10.25" style="812" customWidth="1"/>
    <col min="6" max="6" width="9.875" style="812" bestFit="1" customWidth="1"/>
    <col min="7" max="7" width="18.125" style="812" customWidth="1"/>
    <col min="8" max="8" width="55.5" style="812" customWidth="1"/>
    <col min="9" max="10" width="9" style="812"/>
    <col min="11" max="11" width="9.5" style="812" bestFit="1" customWidth="1"/>
    <col min="12" max="16384" width="9" style="812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810"/>
      <c r="B3" s="810"/>
      <c r="C3" s="810"/>
      <c r="D3" s="810"/>
      <c r="E3" s="810"/>
      <c r="F3" s="810"/>
      <c r="G3" s="942" t="s">
        <v>2685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806" t="s">
        <v>858</v>
      </c>
      <c r="E8" s="806" t="s">
        <v>859</v>
      </c>
      <c r="F8" s="944"/>
      <c r="G8" s="944"/>
      <c r="H8" s="944"/>
    </row>
    <row r="9" spans="1:8" ht="17.25" customHeight="1">
      <c r="A9" s="944"/>
      <c r="B9" s="946" t="s">
        <v>2686</v>
      </c>
      <c r="C9" s="947"/>
      <c r="D9" s="8" t="s">
        <v>2689</v>
      </c>
      <c r="E9" s="806">
        <v>50</v>
      </c>
      <c r="F9" s="944"/>
      <c r="G9" s="944"/>
      <c r="H9" s="944"/>
    </row>
    <row r="10" spans="1:8" ht="17.25">
      <c r="A10" s="944"/>
      <c r="B10" s="946">
        <v>6.25E-2</v>
      </c>
      <c r="C10" s="947"/>
      <c r="D10" s="8" t="s">
        <v>2688</v>
      </c>
      <c r="E10" s="9">
        <v>5</v>
      </c>
      <c r="F10" s="944"/>
      <c r="G10" s="944"/>
      <c r="H10" s="944"/>
    </row>
    <row r="11" spans="1:8" ht="17.25">
      <c r="A11" s="944"/>
      <c r="B11" s="946">
        <v>0.46875</v>
      </c>
      <c r="C11" s="948"/>
      <c r="D11" s="131" t="s">
        <v>2687</v>
      </c>
      <c r="E11" s="9">
        <v>3</v>
      </c>
      <c r="F11" s="944"/>
      <c r="G11" s="944"/>
      <c r="H11" s="944"/>
    </row>
    <row r="12" spans="1:8" ht="17.25">
      <c r="A12" s="944"/>
      <c r="B12" s="946"/>
      <c r="C12" s="948"/>
      <c r="D12" s="806"/>
      <c r="E12" s="806"/>
      <c r="F12" s="951"/>
      <c r="G12" s="951"/>
      <c r="H12" s="951"/>
    </row>
    <row r="13" spans="1:8" ht="17.25">
      <c r="A13" s="944"/>
      <c r="B13" s="946"/>
      <c r="C13" s="948"/>
      <c r="D13" s="809"/>
      <c r="E13" s="807"/>
      <c r="F13" s="950"/>
      <c r="G13" s="950"/>
      <c r="H13" s="950"/>
    </row>
    <row r="14" spans="1:8" ht="17.25">
      <c r="A14" s="944"/>
      <c r="B14" s="946"/>
      <c r="C14" s="948"/>
      <c r="D14" s="809"/>
      <c r="E14" s="807"/>
      <c r="F14" s="950"/>
      <c r="G14" s="950"/>
      <c r="H14" s="950"/>
    </row>
    <row r="15" spans="1:8" ht="17.25">
      <c r="A15" s="944"/>
      <c r="B15" s="946"/>
      <c r="C15" s="948"/>
      <c r="D15" s="809"/>
      <c r="E15" s="807"/>
      <c r="F15" s="950"/>
      <c r="G15" s="950"/>
      <c r="H15" s="950"/>
    </row>
    <row r="16" spans="1:8" ht="17.25">
      <c r="A16" s="944"/>
      <c r="B16" s="946"/>
      <c r="C16" s="947"/>
      <c r="D16" s="51"/>
      <c r="E16" s="806"/>
      <c r="F16" s="952"/>
      <c r="G16" s="953"/>
      <c r="H16" s="954"/>
    </row>
    <row r="17" spans="1:8" ht="17.25">
      <c r="A17" s="945"/>
      <c r="B17" s="946"/>
      <c r="C17" s="947"/>
      <c r="D17" s="511"/>
      <c r="E17" s="807"/>
      <c r="F17" s="950"/>
      <c r="G17" s="950"/>
      <c r="H17" s="950"/>
    </row>
    <row r="18" spans="1:8" ht="17.25" customHeight="1">
      <c r="A18" s="945" t="s">
        <v>9</v>
      </c>
      <c r="B18" s="946">
        <v>0.29166666666666669</v>
      </c>
      <c r="C18" s="948"/>
      <c r="D18" s="511" t="s">
        <v>2690</v>
      </c>
      <c r="E18" s="806">
        <v>15</v>
      </c>
      <c r="F18" s="1196"/>
      <c r="G18" s="953"/>
      <c r="H18" s="954"/>
    </row>
    <row r="19" spans="1:8" ht="17.25" customHeight="1">
      <c r="A19" s="945"/>
      <c r="B19" s="946">
        <v>0.29166666666666669</v>
      </c>
      <c r="C19" s="948"/>
      <c r="D19" s="511" t="s">
        <v>1061</v>
      </c>
      <c r="E19" s="807">
        <v>3</v>
      </c>
      <c r="F19" s="952"/>
      <c r="G19" s="953"/>
      <c r="H19" s="954"/>
    </row>
    <row r="20" spans="1:8" ht="17.25" customHeight="1">
      <c r="A20" s="945"/>
      <c r="B20" s="946">
        <v>0.29166666666666669</v>
      </c>
      <c r="C20" s="948"/>
      <c r="D20" s="14" t="s">
        <v>583</v>
      </c>
      <c r="E20" s="807">
        <v>4</v>
      </c>
      <c r="F20" s="1197"/>
      <c r="G20" s="1198"/>
      <c r="H20" s="1199"/>
    </row>
    <row r="21" spans="1:8" ht="17.25" customHeight="1">
      <c r="A21" s="945"/>
      <c r="B21" s="946">
        <v>0.25</v>
      </c>
      <c r="C21" s="948"/>
      <c r="D21" s="811" t="s">
        <v>2691</v>
      </c>
      <c r="E21" s="806">
        <v>4</v>
      </c>
      <c r="F21" s="1200"/>
      <c r="G21" s="1201"/>
      <c r="H21" s="1202"/>
    </row>
    <row r="22" spans="1:8" ht="17.25" customHeight="1">
      <c r="A22" s="945"/>
      <c r="B22" s="946">
        <v>0.33333333333333331</v>
      </c>
      <c r="C22" s="948"/>
      <c r="D22" s="808" t="s">
        <v>2692</v>
      </c>
      <c r="E22" s="806">
        <v>2</v>
      </c>
      <c r="F22" s="945"/>
      <c r="G22" s="965"/>
      <c r="H22" s="947"/>
    </row>
    <row r="23" spans="1:8" ht="17.25" customHeight="1">
      <c r="A23" s="945"/>
      <c r="B23" s="1112">
        <v>0.375</v>
      </c>
      <c r="C23" s="1113"/>
      <c r="D23" s="808" t="s">
        <v>2693</v>
      </c>
      <c r="E23" s="806">
        <v>6</v>
      </c>
      <c r="F23" s="945"/>
      <c r="G23" s="965"/>
      <c r="H23" s="947"/>
    </row>
    <row r="24" spans="1:8" ht="17.25">
      <c r="A24" s="945"/>
      <c r="B24" s="949"/>
      <c r="C24" s="950"/>
      <c r="D24" s="808"/>
      <c r="E24" s="806"/>
      <c r="F24" s="945"/>
      <c r="G24" s="965"/>
      <c r="H24" s="947"/>
    </row>
    <row r="25" spans="1:8" ht="17.25">
      <c r="A25" s="945"/>
      <c r="B25" s="1112"/>
      <c r="C25" s="1113"/>
      <c r="D25" s="808"/>
      <c r="E25" s="806"/>
      <c r="F25" s="945"/>
      <c r="G25" s="965"/>
      <c r="H25" s="947"/>
    </row>
    <row r="26" spans="1:8" ht="17.25">
      <c r="A26" s="945"/>
      <c r="B26" s="949"/>
      <c r="C26" s="950"/>
      <c r="D26" s="808"/>
      <c r="E26" s="806"/>
      <c r="F26" s="944"/>
      <c r="G26" s="944"/>
      <c r="H26" s="944"/>
    </row>
    <row r="27" spans="1:8" ht="17.25" customHeight="1">
      <c r="A27" s="956" t="s">
        <v>2694</v>
      </c>
      <c r="B27" s="957"/>
      <c r="C27" s="957"/>
      <c r="D27" s="958"/>
      <c r="E27" s="962" t="s">
        <v>2667</v>
      </c>
      <c r="F27" s="963"/>
      <c r="G27" s="963"/>
      <c r="H27" s="964"/>
    </row>
    <row r="28" spans="1:8" ht="17.25" customHeight="1">
      <c r="A28" s="959"/>
      <c r="B28" s="960"/>
      <c r="C28" s="960"/>
      <c r="D28" s="961"/>
      <c r="E28" s="959"/>
      <c r="F28" s="960"/>
      <c r="G28" s="960"/>
      <c r="H28" s="961"/>
    </row>
    <row r="29" spans="1:8" ht="17.25" customHeight="1">
      <c r="A29" s="806" t="s">
        <v>10</v>
      </c>
      <c r="B29" s="945" t="s">
        <v>2695</v>
      </c>
      <c r="C29" s="965"/>
      <c r="D29" s="947"/>
      <c r="E29" s="806" t="s">
        <v>11</v>
      </c>
      <c r="F29" s="944" t="s">
        <v>2629</v>
      </c>
      <c r="G29" s="944"/>
      <c r="H29" s="944"/>
    </row>
    <row r="30" spans="1:8" ht="17.25" customHeight="1">
      <c r="A30" s="806" t="s">
        <v>12</v>
      </c>
      <c r="B30" s="945" t="s">
        <v>2696</v>
      </c>
      <c r="C30" s="965"/>
      <c r="D30" s="947"/>
      <c r="E30" s="806" t="s">
        <v>14</v>
      </c>
      <c r="F30" s="944" t="s">
        <v>2668</v>
      </c>
      <c r="G30" s="944"/>
      <c r="H30" s="944"/>
    </row>
    <row r="31" spans="1:8" ht="17.25" customHeight="1">
      <c r="A31" s="806" t="s">
        <v>15</v>
      </c>
      <c r="B31" s="945" t="s">
        <v>2608</v>
      </c>
      <c r="C31" s="965"/>
      <c r="D31" s="947"/>
      <c r="E31" s="806" t="s">
        <v>16</v>
      </c>
      <c r="F31" s="944" t="s">
        <v>2712</v>
      </c>
      <c r="G31" s="944"/>
      <c r="H31" s="944"/>
    </row>
    <row r="32" spans="1:8" ht="17.25" customHeight="1">
      <c r="A32" s="806" t="s">
        <v>17</v>
      </c>
      <c r="B32" s="1144" t="s">
        <v>2697</v>
      </c>
      <c r="C32" s="1145"/>
      <c r="D32" s="1146"/>
      <c r="E32" s="806" t="s">
        <v>18</v>
      </c>
      <c r="F32" s="944" t="s">
        <v>743</v>
      </c>
      <c r="G32" s="944"/>
      <c r="H32" s="944"/>
    </row>
    <row r="33" spans="1:8" ht="17.25" customHeight="1">
      <c r="A33" s="806" t="s">
        <v>19</v>
      </c>
      <c r="B33" s="945" t="s">
        <v>2724</v>
      </c>
      <c r="C33" s="965"/>
      <c r="D33" s="947"/>
      <c r="E33" s="806" t="s">
        <v>20</v>
      </c>
      <c r="F33" s="944" t="s">
        <v>886</v>
      </c>
      <c r="G33" s="944"/>
      <c r="H33" s="944"/>
    </row>
    <row r="34" spans="1:8" ht="17.25" customHeight="1">
      <c r="A34" s="806"/>
      <c r="B34" s="945"/>
      <c r="C34" s="965"/>
      <c r="D34" s="947"/>
      <c r="E34" s="806" t="s">
        <v>21</v>
      </c>
      <c r="F34" s="944" t="s">
        <v>2673</v>
      </c>
      <c r="G34" s="944"/>
      <c r="H34" s="944"/>
    </row>
    <row r="35" spans="1:8" ht="17.25" customHeight="1">
      <c r="A35" s="806"/>
      <c r="B35" s="945"/>
      <c r="C35" s="965"/>
      <c r="D35" s="947"/>
      <c r="E35" s="806" t="s">
        <v>22</v>
      </c>
      <c r="F35" s="944" t="s">
        <v>744</v>
      </c>
      <c r="G35" s="944"/>
      <c r="H35" s="944"/>
    </row>
    <row r="36" spans="1:8">
      <c r="A36" s="17"/>
      <c r="B36" s="1144"/>
      <c r="C36" s="1145"/>
      <c r="D36" s="1146"/>
      <c r="E36" s="17"/>
      <c r="F36" s="970"/>
      <c r="G36" s="970"/>
      <c r="H36" s="970"/>
    </row>
    <row r="37" spans="1:8" ht="24" customHeight="1">
      <c r="A37" s="1147" t="s">
        <v>24</v>
      </c>
      <c r="B37" s="1148"/>
      <c r="C37" s="1148"/>
      <c r="D37" s="1148"/>
      <c r="E37" s="1148"/>
      <c r="F37" s="1148"/>
      <c r="G37" s="1148"/>
      <c r="H37" s="1149"/>
    </row>
    <row r="38" spans="1:8" ht="20.25" customHeight="1">
      <c r="A38" s="1158" t="s">
        <v>2698</v>
      </c>
      <c r="B38" s="1158"/>
      <c r="C38" s="1158"/>
      <c r="D38" s="1127"/>
      <c r="E38" s="1178" t="s">
        <v>2633</v>
      </c>
      <c r="F38" s="1179"/>
      <c r="G38" s="1179"/>
      <c r="H38" s="1180"/>
    </row>
    <row r="39" spans="1:8" ht="19.5" customHeight="1">
      <c r="A39" s="1164" t="s">
        <v>2699</v>
      </c>
      <c r="B39" s="1164"/>
      <c r="C39" s="1164"/>
      <c r="D39" s="1154"/>
      <c r="E39" s="1165" t="s">
        <v>2683</v>
      </c>
      <c r="F39" s="1035"/>
      <c r="G39" s="1035"/>
      <c r="H39" s="1133"/>
    </row>
    <row r="40" spans="1:8" ht="19.5" customHeight="1">
      <c r="A40" s="1164" t="s">
        <v>2700</v>
      </c>
      <c r="B40" s="1164"/>
      <c r="C40" s="1164"/>
      <c r="D40" s="1154"/>
      <c r="E40" s="1165" t="s">
        <v>2684</v>
      </c>
      <c r="F40" s="1035"/>
      <c r="G40" s="1035"/>
      <c r="H40" s="1133"/>
    </row>
    <row r="41" spans="1:8" ht="16.5" customHeight="1">
      <c r="A41" s="1177" t="s">
        <v>2701</v>
      </c>
      <c r="B41" s="1177"/>
      <c r="C41" s="1177"/>
      <c r="D41" s="1167"/>
      <c r="E41" s="1165" t="s">
        <v>2740</v>
      </c>
      <c r="F41" s="1035"/>
      <c r="G41" s="1035"/>
      <c r="H41" s="1133"/>
    </row>
    <row r="42" spans="1:8" ht="17.25" customHeight="1">
      <c r="A42" s="1164" t="s">
        <v>2702</v>
      </c>
      <c r="B42" s="1164"/>
      <c r="C42" s="1164"/>
      <c r="D42" s="1154"/>
      <c r="E42" s="1165" t="s">
        <v>2681</v>
      </c>
      <c r="F42" s="1035"/>
      <c r="G42" s="1035"/>
      <c r="H42" s="1133"/>
    </row>
    <row r="43" spans="1:8" ht="16.5" customHeight="1">
      <c r="A43" s="1164" t="s">
        <v>2703</v>
      </c>
      <c r="B43" s="1164"/>
      <c r="C43" s="1164"/>
      <c r="D43" s="1154"/>
      <c r="E43" s="1089" t="s">
        <v>2741</v>
      </c>
      <c r="F43" s="1065"/>
      <c r="G43" s="1065"/>
      <c r="H43" s="1140"/>
    </row>
    <row r="44" spans="1:8" ht="17.25" customHeight="1">
      <c r="A44" s="1164" t="s">
        <v>2704</v>
      </c>
      <c r="B44" s="1164"/>
      <c r="C44" s="1164"/>
      <c r="D44" s="1154"/>
      <c r="E44" s="1176"/>
      <c r="F44" s="1166"/>
      <c r="G44" s="1166"/>
      <c r="H44" s="1167"/>
    </row>
    <row r="45" spans="1:8" ht="17.25" customHeight="1">
      <c r="A45" s="1164" t="s">
        <v>2705</v>
      </c>
      <c r="B45" s="1164"/>
      <c r="C45" s="1164"/>
      <c r="D45" s="1154"/>
      <c r="E45" s="1176"/>
      <c r="F45" s="1166"/>
      <c r="G45" s="1166"/>
      <c r="H45" s="1167"/>
    </row>
    <row r="46" spans="1:8" ht="17.25" customHeight="1">
      <c r="A46" s="1164" t="s">
        <v>2706</v>
      </c>
      <c r="B46" s="1164"/>
      <c r="C46" s="1164"/>
      <c r="D46" s="1154"/>
      <c r="E46" s="1176"/>
      <c r="F46" s="1166"/>
      <c r="G46" s="1166"/>
      <c r="H46" s="1167"/>
    </row>
    <row r="47" spans="1:8" ht="17.25" customHeight="1">
      <c r="A47" s="1164" t="s">
        <v>2707</v>
      </c>
      <c r="B47" s="1164"/>
      <c r="C47" s="1164"/>
      <c r="D47" s="1154"/>
      <c r="E47" s="1165"/>
      <c r="F47" s="1035"/>
      <c r="G47" s="1035"/>
      <c r="H47" s="1133"/>
    </row>
    <row r="48" spans="1:8" ht="17.25" customHeight="1">
      <c r="A48" s="1158" t="s">
        <v>2708</v>
      </c>
      <c r="B48" s="1158"/>
      <c r="C48" s="1158"/>
      <c r="D48" s="1127"/>
      <c r="E48" s="1165"/>
      <c r="F48" s="1035"/>
      <c r="G48" s="1035"/>
      <c r="H48" s="1133"/>
    </row>
    <row r="49" spans="1:8" ht="17.25" customHeight="1">
      <c r="A49" s="1184" t="s">
        <v>2709</v>
      </c>
      <c r="B49" s="1184"/>
      <c r="C49" s="1184"/>
      <c r="D49" s="1125"/>
      <c r="E49" s="1165"/>
      <c r="F49" s="1035"/>
      <c r="G49" s="1035"/>
      <c r="H49" s="1133"/>
    </row>
    <row r="50" spans="1:8" ht="17.25" customHeight="1">
      <c r="A50" s="1184" t="s">
        <v>2710</v>
      </c>
      <c r="B50" s="1184"/>
      <c r="C50" s="1184"/>
      <c r="D50" s="1125"/>
      <c r="E50" s="1165"/>
      <c r="F50" s="1035"/>
      <c r="G50" s="1035"/>
      <c r="H50" s="1133"/>
    </row>
    <row r="51" spans="1:8" ht="17.25" customHeight="1">
      <c r="A51" s="1134" t="s">
        <v>2711</v>
      </c>
      <c r="B51" s="1134"/>
      <c r="C51" s="1134"/>
      <c r="D51" s="1066"/>
      <c r="E51" s="1165"/>
      <c r="F51" s="1035"/>
      <c r="G51" s="1035"/>
      <c r="H51" s="1133"/>
    </row>
    <row r="52" spans="1:8" ht="17.25" customHeight="1">
      <c r="A52" s="1184"/>
      <c r="B52" s="1184"/>
      <c r="C52" s="1184"/>
      <c r="D52" s="1125"/>
      <c r="E52" s="1165"/>
      <c r="F52" s="1035"/>
      <c r="G52" s="1035"/>
      <c r="H52" s="1133"/>
    </row>
    <row r="53" spans="1:8" ht="15" customHeight="1">
      <c r="A53" s="975"/>
      <c r="B53" s="1011"/>
      <c r="C53" s="1011"/>
      <c r="D53" s="1012"/>
      <c r="E53" s="1089"/>
      <c r="F53" s="1065"/>
      <c r="G53" s="1065"/>
      <c r="H53" s="1140"/>
    </row>
    <row r="54" spans="1:8">
      <c r="A54" s="1184"/>
      <c r="B54" s="1184"/>
      <c r="C54" s="1184"/>
      <c r="D54" s="1125"/>
      <c r="E54" s="1176"/>
      <c r="F54" s="1166"/>
      <c r="G54" s="1166"/>
      <c r="H54" s="1167"/>
    </row>
    <row r="55" spans="1:8">
      <c r="A55" s="1011"/>
      <c r="B55" s="1011"/>
      <c r="C55" s="1011"/>
      <c r="D55" s="1150"/>
      <c r="E55" s="1060"/>
      <c r="F55" s="1065"/>
      <c r="G55" s="1065"/>
      <c r="H55" s="1140"/>
    </row>
    <row r="56" spans="1:8">
      <c r="A56" s="1048"/>
      <c r="B56" s="1049"/>
      <c r="C56" s="1049"/>
      <c r="D56" s="1050"/>
      <c r="E56" s="1210"/>
      <c r="F56" s="1211"/>
      <c r="G56" s="1211"/>
      <c r="H56" s="1212"/>
    </row>
    <row r="57" spans="1:8" s="21" customFormat="1" ht="22.5" customHeight="1">
      <c r="A57" s="1014" t="s">
        <v>262</v>
      </c>
      <c r="B57" s="1151"/>
      <c r="C57" s="1151"/>
      <c r="D57" s="1151"/>
      <c r="E57" s="1151"/>
      <c r="F57" s="1151"/>
      <c r="G57" s="69">
        <f>C64+G64</f>
        <v>0</v>
      </c>
      <c r="H57" s="379"/>
    </row>
    <row r="58" spans="1:8" s="813" customFormat="1">
      <c r="A58" s="1007" t="s">
        <v>446</v>
      </c>
      <c r="B58" s="61" t="s">
        <v>253</v>
      </c>
      <c r="C58" s="60" t="s">
        <v>254</v>
      </c>
      <c r="D58" s="60" t="s">
        <v>256</v>
      </c>
      <c r="E58" s="1007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08"/>
      <c r="B59" s="64"/>
      <c r="C59" s="63"/>
      <c r="D59" s="60"/>
      <c r="E59" s="1008"/>
      <c r="F59" s="64"/>
      <c r="G59" s="63"/>
      <c r="H59" s="245"/>
    </row>
    <row r="60" spans="1:8">
      <c r="A60" s="1008"/>
      <c r="B60" s="64"/>
      <c r="C60" s="63"/>
      <c r="D60" s="60"/>
      <c r="E60" s="1008"/>
      <c r="F60" s="64"/>
      <c r="G60" s="63"/>
      <c r="H60" s="245"/>
    </row>
    <row r="61" spans="1:8">
      <c r="A61" s="1008"/>
      <c r="B61" s="64"/>
      <c r="C61" s="63"/>
      <c r="D61" s="60"/>
      <c r="E61" s="1008"/>
      <c r="F61" s="64"/>
      <c r="G61" s="63"/>
      <c r="H61" s="245"/>
    </row>
    <row r="62" spans="1:8">
      <c r="A62" s="1008"/>
      <c r="B62" s="64"/>
      <c r="C62" s="63"/>
      <c r="D62" s="60"/>
      <c r="E62" s="1008"/>
      <c r="F62" s="64"/>
      <c r="G62" s="63"/>
      <c r="H62" s="245"/>
    </row>
    <row r="63" spans="1:8">
      <c r="A63" s="1008"/>
      <c r="B63" s="64"/>
      <c r="C63" s="63"/>
      <c r="D63" s="60"/>
      <c r="E63" s="1008"/>
      <c r="F63" s="62"/>
      <c r="G63" s="63"/>
      <c r="H63" s="62"/>
    </row>
    <row r="64" spans="1:8">
      <c r="A64" s="1009"/>
      <c r="B64" s="65" t="s">
        <v>260</v>
      </c>
      <c r="C64" s="66">
        <f>SUM(C59:C63)</f>
        <v>0</v>
      </c>
      <c r="D64" s="62"/>
      <c r="E64" s="1009"/>
      <c r="F64" s="65" t="s">
        <v>260</v>
      </c>
      <c r="G64" s="67">
        <f>SUM(G59:G63)</f>
        <v>0</v>
      </c>
      <c r="H64" s="62"/>
    </row>
  </sheetData>
  <mergeCells count="103">
    <mergeCell ref="A57:F57"/>
    <mergeCell ref="A58:A64"/>
    <mergeCell ref="E58:E64"/>
    <mergeCell ref="A54:D54"/>
    <mergeCell ref="E54:H54"/>
    <mergeCell ref="A55:D55"/>
    <mergeCell ref="E55:H55"/>
    <mergeCell ref="A56:D56"/>
    <mergeCell ref="E56:H56"/>
    <mergeCell ref="A51:D51"/>
    <mergeCell ref="E51:H51"/>
    <mergeCell ref="A52:D52"/>
    <mergeCell ref="E52:H52"/>
    <mergeCell ref="A53:D53"/>
    <mergeCell ref="E53:H53"/>
    <mergeCell ref="A48:D48"/>
    <mergeCell ref="E48:H48"/>
    <mergeCell ref="A49:D49"/>
    <mergeCell ref="E49:H49"/>
    <mergeCell ref="A50:D50"/>
    <mergeCell ref="E50:H50"/>
    <mergeCell ref="A45:D45"/>
    <mergeCell ref="E45:H45"/>
    <mergeCell ref="A46:D46"/>
    <mergeCell ref="E46:H46"/>
    <mergeCell ref="A47:D47"/>
    <mergeCell ref="E47:H47"/>
    <mergeCell ref="A41:D41"/>
    <mergeCell ref="E41:H41"/>
    <mergeCell ref="A42:D42"/>
    <mergeCell ref="A43:D43"/>
    <mergeCell ref="E43:H43"/>
    <mergeCell ref="A44:D44"/>
    <mergeCell ref="E44:H44"/>
    <mergeCell ref="E42:H42"/>
    <mergeCell ref="A37:H37"/>
    <mergeCell ref="A38:D38"/>
    <mergeCell ref="E38:H38"/>
    <mergeCell ref="A39:D39"/>
    <mergeCell ref="E39:H39"/>
    <mergeCell ref="A40:D40"/>
    <mergeCell ref="E40:H40"/>
    <mergeCell ref="B34:D34"/>
    <mergeCell ref="F34:H34"/>
    <mergeCell ref="B35:D35"/>
    <mergeCell ref="F35:H35"/>
    <mergeCell ref="B36:D36"/>
    <mergeCell ref="F36:H36"/>
    <mergeCell ref="B31:D31"/>
    <mergeCell ref="F31:H31"/>
    <mergeCell ref="B32:D32"/>
    <mergeCell ref="F32:H32"/>
    <mergeCell ref="B33:D33"/>
    <mergeCell ref="F33:H33"/>
    <mergeCell ref="A27:D28"/>
    <mergeCell ref="E27:H28"/>
    <mergeCell ref="B29:D29"/>
    <mergeCell ref="F29:H29"/>
    <mergeCell ref="B30:D30"/>
    <mergeCell ref="F30:H30"/>
    <mergeCell ref="A18:A26"/>
    <mergeCell ref="B18:C18"/>
    <mergeCell ref="F18:H18"/>
    <mergeCell ref="B19:C19"/>
    <mergeCell ref="F19:H19"/>
    <mergeCell ref="B20:C20"/>
    <mergeCell ref="F20:H20"/>
    <mergeCell ref="B21:C21"/>
    <mergeCell ref="B26:C26"/>
    <mergeCell ref="F26:H26"/>
    <mergeCell ref="B25:C25"/>
    <mergeCell ref="F25:H25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>
  <dimension ref="A1:H64"/>
  <sheetViews>
    <sheetView topLeftCell="A22" zoomScaleNormal="100" workbookViewId="0">
      <selection activeCell="J8" sqref="J8"/>
    </sheetView>
  </sheetViews>
  <sheetFormatPr defaultRowHeight="16.5"/>
  <cols>
    <col min="1" max="1" width="9" style="820"/>
    <col min="2" max="2" width="10.25" style="820" customWidth="1"/>
    <col min="3" max="3" width="11.375" style="820" customWidth="1"/>
    <col min="4" max="4" width="21.5" style="820" customWidth="1"/>
    <col min="5" max="5" width="10.25" style="820" customWidth="1"/>
    <col min="6" max="6" width="9.875" style="820" bestFit="1" customWidth="1"/>
    <col min="7" max="7" width="18.125" style="820" customWidth="1"/>
    <col min="8" max="8" width="55.5" style="820" customWidth="1"/>
    <col min="9" max="10" width="9" style="820"/>
    <col min="11" max="11" width="9.5" style="820" bestFit="1" customWidth="1"/>
    <col min="12" max="16384" width="9" style="820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814"/>
      <c r="B3" s="814"/>
      <c r="C3" s="814"/>
      <c r="D3" s="814"/>
      <c r="E3" s="814"/>
      <c r="F3" s="814"/>
      <c r="G3" s="942" t="s">
        <v>2713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815" t="s">
        <v>858</v>
      </c>
      <c r="E8" s="815" t="s">
        <v>859</v>
      </c>
      <c r="F8" s="944"/>
      <c r="G8" s="944"/>
      <c r="H8" s="944"/>
    </row>
    <row r="9" spans="1:8" ht="17.25" customHeight="1">
      <c r="A9" s="944"/>
      <c r="B9" s="946">
        <v>0.5</v>
      </c>
      <c r="C9" s="947"/>
      <c r="D9" s="8" t="s">
        <v>2715</v>
      </c>
      <c r="E9" s="815">
        <v>7</v>
      </c>
      <c r="F9" s="944" t="s">
        <v>2744</v>
      </c>
      <c r="G9" s="944"/>
      <c r="H9" s="944"/>
    </row>
    <row r="10" spans="1:8" ht="17.25">
      <c r="A10" s="944"/>
      <c r="B10" s="946">
        <v>4.1666666666666664E-2</v>
      </c>
      <c r="C10" s="947"/>
      <c r="D10" s="8" t="s">
        <v>100</v>
      </c>
      <c r="E10" s="9">
        <v>3</v>
      </c>
      <c r="F10" s="944"/>
      <c r="G10" s="944"/>
      <c r="H10" s="944"/>
    </row>
    <row r="11" spans="1:8" ht="17.25">
      <c r="A11" s="944"/>
      <c r="B11" s="946">
        <v>0.45833333333333331</v>
      </c>
      <c r="C11" s="948"/>
      <c r="D11" s="131" t="s">
        <v>2714</v>
      </c>
      <c r="E11" s="9">
        <v>12</v>
      </c>
      <c r="F11" s="944"/>
      <c r="G11" s="944"/>
      <c r="H11" s="944"/>
    </row>
    <row r="12" spans="1:8" ht="17.25">
      <c r="A12" s="944"/>
      <c r="B12" s="946"/>
      <c r="C12" s="948"/>
      <c r="D12" s="815"/>
      <c r="E12" s="815"/>
      <c r="F12" s="951"/>
      <c r="G12" s="951"/>
      <c r="H12" s="951"/>
    </row>
    <row r="13" spans="1:8" ht="17.25">
      <c r="A13" s="944"/>
      <c r="B13" s="946"/>
      <c r="C13" s="948"/>
      <c r="D13" s="819"/>
      <c r="E13" s="816"/>
      <c r="F13" s="950"/>
      <c r="G13" s="950"/>
      <c r="H13" s="950"/>
    </row>
    <row r="14" spans="1:8" ht="17.25">
      <c r="A14" s="944"/>
      <c r="B14" s="946"/>
      <c r="C14" s="948"/>
      <c r="D14" s="819"/>
      <c r="E14" s="816"/>
      <c r="F14" s="950"/>
      <c r="G14" s="950"/>
      <c r="H14" s="950"/>
    </row>
    <row r="15" spans="1:8" ht="17.25">
      <c r="A15" s="944"/>
      <c r="B15" s="946"/>
      <c r="C15" s="948"/>
      <c r="D15" s="819"/>
      <c r="E15" s="816"/>
      <c r="F15" s="950"/>
      <c r="G15" s="950"/>
      <c r="H15" s="950"/>
    </row>
    <row r="16" spans="1:8" ht="17.25">
      <c r="A16" s="944"/>
      <c r="B16" s="946"/>
      <c r="C16" s="947"/>
      <c r="D16" s="51"/>
      <c r="E16" s="815"/>
      <c r="F16" s="952"/>
      <c r="G16" s="953"/>
      <c r="H16" s="954"/>
    </row>
    <row r="17" spans="1:8" ht="17.25">
      <c r="A17" s="945"/>
      <c r="B17" s="946"/>
      <c r="C17" s="947"/>
      <c r="D17" s="511"/>
      <c r="E17" s="816"/>
      <c r="F17" s="950"/>
      <c r="G17" s="950"/>
      <c r="H17" s="950"/>
    </row>
    <row r="18" spans="1:8" ht="17.25" customHeight="1">
      <c r="A18" s="945" t="s">
        <v>9</v>
      </c>
      <c r="B18" s="946">
        <v>0.29166666666666669</v>
      </c>
      <c r="C18" s="948"/>
      <c r="D18" s="511" t="s">
        <v>2720</v>
      </c>
      <c r="E18" s="815">
        <v>25</v>
      </c>
      <c r="F18" s="1196" t="s">
        <v>2745</v>
      </c>
      <c r="G18" s="953"/>
      <c r="H18" s="954"/>
    </row>
    <row r="19" spans="1:8" ht="17.25" customHeight="1">
      <c r="A19" s="945"/>
      <c r="B19" s="946">
        <v>0.29166666666666669</v>
      </c>
      <c r="C19" s="948"/>
      <c r="D19" s="511" t="s">
        <v>2719</v>
      </c>
      <c r="E19" s="816">
        <v>6</v>
      </c>
      <c r="F19" s="952" t="s">
        <v>2746</v>
      </c>
      <c r="G19" s="953"/>
      <c r="H19" s="954"/>
    </row>
    <row r="20" spans="1:8" ht="17.25" customHeight="1">
      <c r="A20" s="945"/>
      <c r="B20" s="946">
        <v>0.27083333333333331</v>
      </c>
      <c r="C20" s="948"/>
      <c r="D20" s="14" t="s">
        <v>2718</v>
      </c>
      <c r="E20" s="816">
        <v>8</v>
      </c>
      <c r="F20" s="1197"/>
      <c r="G20" s="1198"/>
      <c r="H20" s="1199"/>
    </row>
    <row r="21" spans="1:8" ht="17.25" customHeight="1">
      <c r="A21" s="945"/>
      <c r="B21" s="946">
        <v>0.29166666666666669</v>
      </c>
      <c r="C21" s="948"/>
      <c r="D21" s="818" t="s">
        <v>2717</v>
      </c>
      <c r="E21" s="815">
        <v>7</v>
      </c>
      <c r="F21" s="1200"/>
      <c r="G21" s="1201"/>
      <c r="H21" s="1202"/>
    </row>
    <row r="22" spans="1:8" ht="17.25" customHeight="1">
      <c r="A22" s="945"/>
      <c r="B22" s="946">
        <v>0.29166666666666669</v>
      </c>
      <c r="C22" s="948"/>
      <c r="D22" s="822" t="s">
        <v>2747</v>
      </c>
      <c r="E22" s="815">
        <v>6</v>
      </c>
      <c r="F22" s="945"/>
      <c r="G22" s="965"/>
      <c r="H22" s="947"/>
    </row>
    <row r="23" spans="1:8" ht="17.25" customHeight="1">
      <c r="A23" s="945"/>
      <c r="B23" s="1112">
        <v>0.27083333333333331</v>
      </c>
      <c r="C23" s="1113"/>
      <c r="D23" s="817" t="s">
        <v>2716</v>
      </c>
      <c r="E23" s="815">
        <v>4</v>
      </c>
      <c r="F23" s="945"/>
      <c r="G23" s="965"/>
      <c r="H23" s="947"/>
    </row>
    <row r="24" spans="1:8" ht="17.25">
      <c r="A24" s="945"/>
      <c r="B24" s="949"/>
      <c r="C24" s="950"/>
      <c r="D24" s="817"/>
      <c r="E24" s="815"/>
      <c r="F24" s="945"/>
      <c r="G24" s="965"/>
      <c r="H24" s="947"/>
    </row>
    <row r="25" spans="1:8" ht="17.25">
      <c r="A25" s="945"/>
      <c r="B25" s="1112"/>
      <c r="C25" s="1113"/>
      <c r="D25" s="817"/>
      <c r="E25" s="815"/>
      <c r="F25" s="945"/>
      <c r="G25" s="965"/>
      <c r="H25" s="947"/>
    </row>
    <row r="26" spans="1:8" ht="17.25">
      <c r="A26" s="945"/>
      <c r="B26" s="949"/>
      <c r="C26" s="950"/>
      <c r="D26" s="817"/>
      <c r="E26" s="815"/>
      <c r="F26" s="944"/>
      <c r="G26" s="944"/>
      <c r="H26" s="944"/>
    </row>
    <row r="27" spans="1:8" ht="17.25" customHeight="1">
      <c r="A27" s="956" t="s">
        <v>2721</v>
      </c>
      <c r="B27" s="957"/>
      <c r="C27" s="957"/>
      <c r="D27" s="958"/>
      <c r="E27" s="962" t="s">
        <v>2750</v>
      </c>
      <c r="F27" s="963"/>
      <c r="G27" s="963"/>
      <c r="H27" s="964"/>
    </row>
    <row r="28" spans="1:8" ht="17.25" customHeight="1">
      <c r="A28" s="959"/>
      <c r="B28" s="960"/>
      <c r="C28" s="960"/>
      <c r="D28" s="961"/>
      <c r="E28" s="959"/>
      <c r="F28" s="960"/>
      <c r="G28" s="960"/>
      <c r="H28" s="961"/>
    </row>
    <row r="29" spans="1:8" ht="17.25" customHeight="1">
      <c r="A29" s="815" t="s">
        <v>10</v>
      </c>
      <c r="B29" s="945" t="s">
        <v>1468</v>
      </c>
      <c r="C29" s="965"/>
      <c r="D29" s="947"/>
      <c r="E29" s="815" t="s">
        <v>11</v>
      </c>
      <c r="F29" s="944" t="s">
        <v>2629</v>
      </c>
      <c r="G29" s="944"/>
      <c r="H29" s="944"/>
    </row>
    <row r="30" spans="1:8" ht="17.25" customHeight="1">
      <c r="A30" s="815" t="s">
        <v>12</v>
      </c>
      <c r="B30" s="945" t="s">
        <v>2722</v>
      </c>
      <c r="C30" s="965"/>
      <c r="D30" s="947"/>
      <c r="E30" s="815" t="s">
        <v>14</v>
      </c>
      <c r="F30" s="944" t="s">
        <v>2668</v>
      </c>
      <c r="G30" s="944"/>
      <c r="H30" s="944"/>
    </row>
    <row r="31" spans="1:8" ht="17.25" customHeight="1">
      <c r="A31" s="815" t="s">
        <v>15</v>
      </c>
      <c r="B31" s="945" t="s">
        <v>2608</v>
      </c>
      <c r="C31" s="965"/>
      <c r="D31" s="947"/>
      <c r="E31" s="815" t="s">
        <v>16</v>
      </c>
      <c r="F31" s="944" t="s">
        <v>979</v>
      </c>
      <c r="G31" s="944"/>
      <c r="H31" s="944"/>
    </row>
    <row r="32" spans="1:8" ht="17.25" customHeight="1">
      <c r="A32" s="815" t="s">
        <v>17</v>
      </c>
      <c r="B32" s="1144" t="s">
        <v>2697</v>
      </c>
      <c r="C32" s="1145"/>
      <c r="D32" s="1146"/>
      <c r="E32" s="815" t="s">
        <v>18</v>
      </c>
      <c r="F32" s="944" t="s">
        <v>743</v>
      </c>
      <c r="G32" s="944"/>
      <c r="H32" s="944"/>
    </row>
    <row r="33" spans="1:8" ht="17.25" customHeight="1">
      <c r="A33" s="815" t="s">
        <v>19</v>
      </c>
      <c r="B33" s="945"/>
      <c r="C33" s="965"/>
      <c r="D33" s="947"/>
      <c r="E33" s="815" t="s">
        <v>20</v>
      </c>
      <c r="F33" s="944" t="s">
        <v>886</v>
      </c>
      <c r="G33" s="944"/>
      <c r="H33" s="944"/>
    </row>
    <row r="34" spans="1:8" ht="17.25" customHeight="1">
      <c r="A34" s="815"/>
      <c r="B34" s="945"/>
      <c r="C34" s="965"/>
      <c r="D34" s="947"/>
      <c r="E34" s="815" t="s">
        <v>21</v>
      </c>
      <c r="F34" s="944" t="s">
        <v>2673</v>
      </c>
      <c r="G34" s="944"/>
      <c r="H34" s="944"/>
    </row>
    <row r="35" spans="1:8" ht="17.25" customHeight="1">
      <c r="A35" s="815"/>
      <c r="B35" s="945"/>
      <c r="C35" s="965"/>
      <c r="D35" s="947"/>
      <c r="E35" s="815" t="s">
        <v>22</v>
      </c>
      <c r="F35" s="944" t="s">
        <v>744</v>
      </c>
      <c r="G35" s="944"/>
      <c r="H35" s="944"/>
    </row>
    <row r="36" spans="1:8">
      <c r="A36" s="17"/>
      <c r="B36" s="1144"/>
      <c r="C36" s="1145"/>
      <c r="D36" s="1146"/>
      <c r="E36" s="17"/>
      <c r="F36" s="970"/>
      <c r="G36" s="970"/>
      <c r="H36" s="970"/>
    </row>
    <row r="37" spans="1:8" ht="24" customHeight="1">
      <c r="A37" s="1147" t="s">
        <v>24</v>
      </c>
      <c r="B37" s="1148"/>
      <c r="C37" s="1148"/>
      <c r="D37" s="1148"/>
      <c r="E37" s="1148"/>
      <c r="F37" s="1148"/>
      <c r="G37" s="1148"/>
      <c r="H37" s="1149"/>
    </row>
    <row r="38" spans="1:8" ht="20.25" customHeight="1">
      <c r="A38" s="1158" t="s">
        <v>2725</v>
      </c>
      <c r="B38" s="1158"/>
      <c r="C38" s="1158"/>
      <c r="D38" s="1127"/>
      <c r="E38" s="1178" t="s">
        <v>2633</v>
      </c>
      <c r="F38" s="1179"/>
      <c r="G38" s="1179"/>
      <c r="H38" s="1180"/>
    </row>
    <row r="39" spans="1:8" ht="19.5" customHeight="1">
      <c r="A39" s="1164" t="s">
        <v>2726</v>
      </c>
      <c r="B39" s="1164"/>
      <c r="C39" s="1164"/>
      <c r="D39" s="1154"/>
      <c r="E39" s="1176" t="s">
        <v>2742</v>
      </c>
      <c r="F39" s="1166"/>
      <c r="G39" s="1166"/>
      <c r="H39" s="1167"/>
    </row>
    <row r="40" spans="1:8" ht="19.5" customHeight="1">
      <c r="A40" s="1164" t="s">
        <v>2727</v>
      </c>
      <c r="B40" s="1164"/>
      <c r="C40" s="1164"/>
      <c r="D40" s="1154"/>
      <c r="E40" s="1176" t="s">
        <v>2743</v>
      </c>
      <c r="F40" s="1166"/>
      <c r="G40" s="1166"/>
      <c r="H40" s="1167"/>
    </row>
    <row r="41" spans="1:8" ht="16.5" customHeight="1">
      <c r="A41" s="1172" t="s">
        <v>2728</v>
      </c>
      <c r="B41" s="1172"/>
      <c r="C41" s="1172"/>
      <c r="D41" s="1169"/>
      <c r="E41" s="1176" t="s">
        <v>2748</v>
      </c>
      <c r="F41" s="1166"/>
      <c r="G41" s="1166"/>
      <c r="H41" s="1167"/>
    </row>
    <row r="42" spans="1:8" ht="17.25" customHeight="1">
      <c r="A42" s="1164" t="s">
        <v>2729</v>
      </c>
      <c r="B42" s="1164"/>
      <c r="C42" s="1164"/>
      <c r="D42" s="1154"/>
      <c r="E42" s="823" t="s">
        <v>2749</v>
      </c>
      <c r="F42" s="824"/>
      <c r="G42" s="824"/>
      <c r="H42" s="825"/>
    </row>
    <row r="43" spans="1:8" ht="16.5" customHeight="1">
      <c r="A43" s="1164" t="s">
        <v>2730</v>
      </c>
      <c r="B43" s="1164"/>
      <c r="C43" s="1164"/>
      <c r="D43" s="1154"/>
      <c r="E43" s="1176"/>
      <c r="F43" s="1166"/>
      <c r="G43" s="1166"/>
      <c r="H43" s="1167"/>
    </row>
    <row r="44" spans="1:8" ht="17.25" customHeight="1">
      <c r="A44" s="1164" t="s">
        <v>2731</v>
      </c>
      <c r="B44" s="1164"/>
      <c r="C44" s="1164"/>
      <c r="D44" s="1154"/>
      <c r="E44" s="1176"/>
      <c r="F44" s="1166"/>
      <c r="G44" s="1166"/>
      <c r="H44" s="1167"/>
    </row>
    <row r="45" spans="1:8" ht="17.25" customHeight="1">
      <c r="A45" s="1164" t="s">
        <v>2732</v>
      </c>
      <c r="B45" s="1164"/>
      <c r="C45" s="1164"/>
      <c r="D45" s="1154"/>
      <c r="E45" s="1176"/>
      <c r="F45" s="1166"/>
      <c r="G45" s="1166"/>
      <c r="H45" s="1167"/>
    </row>
    <row r="46" spans="1:8" ht="17.25" customHeight="1">
      <c r="A46" s="1164" t="s">
        <v>2733</v>
      </c>
      <c r="B46" s="1164"/>
      <c r="C46" s="1164"/>
      <c r="D46" s="1154"/>
      <c r="E46" s="1176"/>
      <c r="F46" s="1166"/>
      <c r="G46" s="1166"/>
      <c r="H46" s="1167"/>
    </row>
    <row r="47" spans="1:8" ht="17.25" customHeight="1">
      <c r="A47" s="1164" t="s">
        <v>2734</v>
      </c>
      <c r="B47" s="1164"/>
      <c r="C47" s="1164"/>
      <c r="D47" s="1154"/>
      <c r="E47" s="1165"/>
      <c r="F47" s="1035"/>
      <c r="G47" s="1035"/>
      <c r="H47" s="1133"/>
    </row>
    <row r="48" spans="1:8" ht="17.25" customHeight="1">
      <c r="A48" s="1164" t="s">
        <v>2735</v>
      </c>
      <c r="B48" s="1164"/>
      <c r="C48" s="1164"/>
      <c r="D48" s="1154"/>
      <c r="E48" s="1165"/>
      <c r="F48" s="1035"/>
      <c r="G48" s="1035"/>
      <c r="H48" s="1133"/>
    </row>
    <row r="49" spans="1:8" ht="17.25" customHeight="1">
      <c r="A49" s="1184" t="s">
        <v>2736</v>
      </c>
      <c r="B49" s="1184"/>
      <c r="C49" s="1184"/>
      <c r="D49" s="1125"/>
      <c r="E49" s="1165"/>
      <c r="F49" s="1035"/>
      <c r="G49" s="1035"/>
      <c r="H49" s="1133"/>
    </row>
    <row r="50" spans="1:8" ht="17.25" customHeight="1">
      <c r="A50" s="1158" t="s">
        <v>2737</v>
      </c>
      <c r="B50" s="1158"/>
      <c r="C50" s="1158"/>
      <c r="D50" s="1127"/>
      <c r="E50" s="1165"/>
      <c r="F50" s="1035"/>
      <c r="G50" s="1035"/>
      <c r="H50" s="1133"/>
    </row>
    <row r="51" spans="1:8" ht="17.25" customHeight="1">
      <c r="A51" s="1134" t="s">
        <v>2738</v>
      </c>
      <c r="B51" s="1134"/>
      <c r="C51" s="1134"/>
      <c r="D51" s="1066"/>
      <c r="E51" s="1165"/>
      <c r="F51" s="1035"/>
      <c r="G51" s="1035"/>
      <c r="H51" s="1133"/>
    </row>
    <row r="52" spans="1:8" ht="17.25" customHeight="1">
      <c r="A52" s="1184" t="s">
        <v>2739</v>
      </c>
      <c r="B52" s="1184"/>
      <c r="C52" s="1184"/>
      <c r="D52" s="1125"/>
      <c r="E52" s="1165"/>
      <c r="F52" s="1035"/>
      <c r="G52" s="1035"/>
      <c r="H52" s="1133"/>
    </row>
    <row r="53" spans="1:8" ht="15" customHeight="1">
      <c r="A53" s="975"/>
      <c r="B53" s="1011"/>
      <c r="C53" s="1011"/>
      <c r="D53" s="1012"/>
      <c r="E53" s="1089"/>
      <c r="F53" s="1065"/>
      <c r="G53" s="1065"/>
      <c r="H53" s="1140"/>
    </row>
    <row r="54" spans="1:8">
      <c r="A54" s="1184"/>
      <c r="B54" s="1184"/>
      <c r="C54" s="1184"/>
      <c r="D54" s="1125"/>
      <c r="E54" s="1176"/>
      <c r="F54" s="1166"/>
      <c r="G54" s="1166"/>
      <c r="H54" s="1167"/>
    </row>
    <row r="55" spans="1:8">
      <c r="A55" s="1011"/>
      <c r="B55" s="1011"/>
      <c r="C55" s="1011"/>
      <c r="D55" s="1150"/>
      <c r="E55" s="1060"/>
      <c r="F55" s="1065"/>
      <c r="G55" s="1065"/>
      <c r="H55" s="1140"/>
    </row>
    <row r="56" spans="1:8">
      <c r="A56" s="1048"/>
      <c r="B56" s="1049"/>
      <c r="C56" s="1049"/>
      <c r="D56" s="1050"/>
      <c r="E56" s="1210"/>
      <c r="F56" s="1211"/>
      <c r="G56" s="1211"/>
      <c r="H56" s="1212"/>
    </row>
    <row r="57" spans="1:8" s="21" customFormat="1" ht="22.5" customHeight="1">
      <c r="A57" s="1014" t="s">
        <v>262</v>
      </c>
      <c r="B57" s="1151"/>
      <c r="C57" s="1151"/>
      <c r="D57" s="1151"/>
      <c r="E57" s="1151"/>
      <c r="F57" s="1151"/>
      <c r="G57" s="69">
        <f>C64+G64</f>
        <v>0</v>
      </c>
      <c r="H57" s="379"/>
    </row>
    <row r="58" spans="1:8" s="821" customFormat="1">
      <c r="A58" s="1007" t="s">
        <v>446</v>
      </c>
      <c r="B58" s="61" t="s">
        <v>253</v>
      </c>
      <c r="C58" s="60" t="s">
        <v>254</v>
      </c>
      <c r="D58" s="60" t="s">
        <v>256</v>
      </c>
      <c r="E58" s="1007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08"/>
      <c r="B59" s="64"/>
      <c r="C59" s="63"/>
      <c r="D59" s="60"/>
      <c r="E59" s="1008"/>
      <c r="F59" s="64"/>
      <c r="G59" s="63"/>
      <c r="H59" s="245"/>
    </row>
    <row r="60" spans="1:8">
      <c r="A60" s="1008"/>
      <c r="B60" s="64"/>
      <c r="C60" s="63"/>
      <c r="D60" s="60"/>
      <c r="E60" s="1008"/>
      <c r="F60" s="64"/>
      <c r="G60" s="63"/>
      <c r="H60" s="245"/>
    </row>
    <row r="61" spans="1:8">
      <c r="A61" s="1008"/>
      <c r="B61" s="64"/>
      <c r="C61" s="63"/>
      <c r="D61" s="60"/>
      <c r="E61" s="1008"/>
      <c r="F61" s="64"/>
      <c r="G61" s="63"/>
      <c r="H61" s="245"/>
    </row>
    <row r="62" spans="1:8">
      <c r="A62" s="1008"/>
      <c r="B62" s="64"/>
      <c r="C62" s="63"/>
      <c r="D62" s="60"/>
      <c r="E62" s="1008"/>
      <c r="F62" s="64"/>
      <c r="G62" s="63"/>
      <c r="H62" s="245"/>
    </row>
    <row r="63" spans="1:8">
      <c r="A63" s="1008"/>
      <c r="B63" s="64"/>
      <c r="C63" s="63"/>
      <c r="D63" s="60"/>
      <c r="E63" s="1008"/>
      <c r="F63" s="62"/>
      <c r="G63" s="63"/>
      <c r="H63" s="62"/>
    </row>
    <row r="64" spans="1:8">
      <c r="A64" s="1009"/>
      <c r="B64" s="65" t="s">
        <v>260</v>
      </c>
      <c r="C64" s="66">
        <f>SUM(C59:C63)</f>
        <v>0</v>
      </c>
      <c r="D64" s="62"/>
      <c r="E64" s="1009"/>
      <c r="F64" s="65" t="s">
        <v>260</v>
      </c>
      <c r="G64" s="67">
        <f>SUM(G59:G63)</f>
        <v>0</v>
      </c>
      <c r="H64" s="62"/>
    </row>
  </sheetData>
  <mergeCells count="102">
    <mergeCell ref="F13:H13"/>
    <mergeCell ref="B17:C17"/>
    <mergeCell ref="F17:H17"/>
    <mergeCell ref="B21:C21"/>
    <mergeCell ref="B29:D29"/>
    <mergeCell ref="F29:H29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B30:D30"/>
    <mergeCell ref="F30:H30"/>
    <mergeCell ref="B31:D31"/>
    <mergeCell ref="F31:H31"/>
    <mergeCell ref="B25:C25"/>
    <mergeCell ref="F25:H25"/>
    <mergeCell ref="B26:C26"/>
    <mergeCell ref="F26:H26"/>
    <mergeCell ref="A27:D28"/>
    <mergeCell ref="E27:H28"/>
    <mergeCell ref="A18:A26"/>
    <mergeCell ref="F21:H21"/>
    <mergeCell ref="B22:C22"/>
    <mergeCell ref="F22:H22"/>
    <mergeCell ref="B23:C23"/>
    <mergeCell ref="F23:H23"/>
    <mergeCell ref="B24:C24"/>
    <mergeCell ref="F24:H24"/>
    <mergeCell ref="B18:C18"/>
    <mergeCell ref="F18:H18"/>
    <mergeCell ref="B19:C19"/>
    <mergeCell ref="F19:H19"/>
    <mergeCell ref="B20:C20"/>
    <mergeCell ref="F20:H20"/>
    <mergeCell ref="B35:D35"/>
    <mergeCell ref="F35:H35"/>
    <mergeCell ref="B36:D36"/>
    <mergeCell ref="F36:H36"/>
    <mergeCell ref="A37:H37"/>
    <mergeCell ref="A38:D38"/>
    <mergeCell ref="E38:H38"/>
    <mergeCell ref="B32:D32"/>
    <mergeCell ref="F32:H32"/>
    <mergeCell ref="B33:D33"/>
    <mergeCell ref="F33:H33"/>
    <mergeCell ref="B34:D34"/>
    <mergeCell ref="F34:H34"/>
    <mergeCell ref="A42:D42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1:D41"/>
    <mergeCell ref="E41:H41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55:D55"/>
    <mergeCell ref="E55:H55"/>
    <mergeCell ref="A56:D56"/>
    <mergeCell ref="E56:H56"/>
    <mergeCell ref="A57:F57"/>
    <mergeCell ref="A58:A64"/>
    <mergeCell ref="E58:E64"/>
    <mergeCell ref="A52:D52"/>
    <mergeCell ref="E52:H52"/>
    <mergeCell ref="A53:D53"/>
    <mergeCell ref="E53:H53"/>
    <mergeCell ref="A54:D54"/>
    <mergeCell ref="E54:H54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>
  <dimension ref="A1:H64"/>
  <sheetViews>
    <sheetView topLeftCell="A16" zoomScaleNormal="100" workbookViewId="0">
      <selection activeCell="G3" sqref="G3:H3"/>
    </sheetView>
  </sheetViews>
  <sheetFormatPr defaultRowHeight="16.5"/>
  <cols>
    <col min="1" max="1" width="9" style="832"/>
    <col min="2" max="2" width="10.25" style="832" customWidth="1"/>
    <col min="3" max="3" width="11.375" style="832" customWidth="1"/>
    <col min="4" max="4" width="21.5" style="832" customWidth="1"/>
    <col min="5" max="5" width="10.25" style="832" customWidth="1"/>
    <col min="6" max="6" width="9.875" style="832" bestFit="1" customWidth="1"/>
    <col min="7" max="7" width="18.125" style="832" customWidth="1"/>
    <col min="8" max="8" width="55.5" style="832" customWidth="1"/>
    <col min="9" max="10" width="9" style="832"/>
    <col min="11" max="11" width="9.5" style="832" bestFit="1" customWidth="1"/>
    <col min="12" max="16384" width="9" style="832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826"/>
      <c r="B3" s="826"/>
      <c r="C3" s="826"/>
      <c r="D3" s="826"/>
      <c r="E3" s="826"/>
      <c r="F3" s="826"/>
      <c r="G3" s="942" t="s">
        <v>2751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827" t="s">
        <v>858</v>
      </c>
      <c r="E8" s="827" t="s">
        <v>859</v>
      </c>
      <c r="F8" s="944"/>
      <c r="G8" s="944"/>
      <c r="H8" s="944"/>
    </row>
    <row r="9" spans="1:8" ht="17.25" customHeight="1">
      <c r="A9" s="944"/>
      <c r="B9" s="946">
        <v>0.54166666666666663</v>
      </c>
      <c r="C9" s="947"/>
      <c r="D9" s="8" t="s">
        <v>2760</v>
      </c>
      <c r="E9" s="827">
        <v>3</v>
      </c>
      <c r="F9" s="944"/>
      <c r="G9" s="944"/>
      <c r="H9" s="944"/>
    </row>
    <row r="10" spans="1:8" ht="17.25">
      <c r="A10" s="944"/>
      <c r="B10" s="946">
        <v>0.45833333333333331</v>
      </c>
      <c r="C10" s="947"/>
      <c r="D10" s="8" t="s">
        <v>2759</v>
      </c>
      <c r="E10" s="9">
        <v>7</v>
      </c>
      <c r="F10" s="944" t="s">
        <v>2761</v>
      </c>
      <c r="G10" s="944"/>
      <c r="H10" s="944"/>
    </row>
    <row r="11" spans="1:8" ht="17.25">
      <c r="A11" s="944"/>
      <c r="B11" s="946">
        <v>0.54166666666666663</v>
      </c>
      <c r="C11" s="948"/>
      <c r="D11" s="131" t="s">
        <v>2716</v>
      </c>
      <c r="E11" s="9">
        <v>8</v>
      </c>
      <c r="F11" s="944"/>
      <c r="G11" s="944"/>
      <c r="H11" s="944"/>
    </row>
    <row r="12" spans="1:8" ht="17.25">
      <c r="A12" s="944"/>
      <c r="B12" s="946">
        <v>0.54166666666666663</v>
      </c>
      <c r="C12" s="948"/>
      <c r="D12" s="827" t="s">
        <v>2762</v>
      </c>
      <c r="E12" s="827">
        <v>4</v>
      </c>
      <c r="F12" s="951"/>
      <c r="G12" s="951"/>
      <c r="H12" s="951"/>
    </row>
    <row r="13" spans="1:8" ht="17.25">
      <c r="A13" s="944"/>
      <c r="B13" s="946">
        <v>0.625</v>
      </c>
      <c r="C13" s="948"/>
      <c r="D13" s="831" t="s">
        <v>2763</v>
      </c>
      <c r="E13" s="828">
        <v>4</v>
      </c>
      <c r="F13" s="950" t="s">
        <v>2765</v>
      </c>
      <c r="G13" s="950"/>
      <c r="H13" s="950"/>
    </row>
    <row r="14" spans="1:8" ht="17.25">
      <c r="A14" s="944"/>
      <c r="B14" s="946">
        <v>0.59375</v>
      </c>
      <c r="C14" s="948"/>
      <c r="D14" s="831" t="s">
        <v>2764</v>
      </c>
      <c r="E14" s="828">
        <v>2</v>
      </c>
      <c r="F14" s="950"/>
      <c r="G14" s="950"/>
      <c r="H14" s="950"/>
    </row>
    <row r="15" spans="1:8" ht="17.25">
      <c r="A15" s="944"/>
      <c r="B15" s="946"/>
      <c r="C15" s="948"/>
      <c r="D15" s="831"/>
      <c r="E15" s="828"/>
      <c r="F15" s="950"/>
      <c r="G15" s="950"/>
      <c r="H15" s="950"/>
    </row>
    <row r="16" spans="1:8" ht="17.25">
      <c r="A16" s="944"/>
      <c r="B16" s="946"/>
      <c r="C16" s="947"/>
      <c r="D16" s="51"/>
      <c r="E16" s="827"/>
      <c r="F16" s="952"/>
      <c r="G16" s="953"/>
      <c r="H16" s="954"/>
    </row>
    <row r="17" spans="1:8" ht="17.25">
      <c r="A17" s="945"/>
      <c r="B17" s="946"/>
      <c r="C17" s="947"/>
      <c r="D17" s="511"/>
      <c r="E17" s="828"/>
      <c r="F17" s="950"/>
      <c r="G17" s="950"/>
      <c r="H17" s="950"/>
    </row>
    <row r="18" spans="1:8" ht="17.25" customHeight="1">
      <c r="A18" s="945" t="s">
        <v>9</v>
      </c>
      <c r="B18" s="946">
        <v>0.29166666666666669</v>
      </c>
      <c r="C18" s="948"/>
      <c r="D18" s="511" t="s">
        <v>2560</v>
      </c>
      <c r="E18" s="827">
        <v>2</v>
      </c>
      <c r="F18" s="1196"/>
      <c r="G18" s="953"/>
      <c r="H18" s="954"/>
    </row>
    <row r="19" spans="1:8" ht="17.25" customHeight="1">
      <c r="A19" s="945"/>
      <c r="B19" s="946">
        <v>0.25</v>
      </c>
      <c r="C19" s="948"/>
      <c r="D19" s="511" t="s">
        <v>152</v>
      </c>
      <c r="E19" s="828">
        <v>2</v>
      </c>
      <c r="F19" s="952"/>
      <c r="G19" s="953"/>
      <c r="H19" s="954"/>
    </row>
    <row r="20" spans="1:8" ht="17.25" customHeight="1">
      <c r="A20" s="945"/>
      <c r="B20" s="946">
        <v>0.29166666666666669</v>
      </c>
      <c r="C20" s="948"/>
      <c r="D20" s="14" t="s">
        <v>2766</v>
      </c>
      <c r="E20" s="828">
        <v>2</v>
      </c>
      <c r="F20" s="1197"/>
      <c r="G20" s="1198"/>
      <c r="H20" s="1199"/>
    </row>
    <row r="21" spans="1:8" ht="17.25" customHeight="1">
      <c r="A21" s="945"/>
      <c r="B21" s="946">
        <v>0.25</v>
      </c>
      <c r="C21" s="948"/>
      <c r="D21" s="830" t="s">
        <v>2767</v>
      </c>
      <c r="E21" s="827">
        <v>2</v>
      </c>
      <c r="F21" s="1200"/>
      <c r="G21" s="1201"/>
      <c r="H21" s="1202"/>
    </row>
    <row r="22" spans="1:8" ht="17.25" customHeight="1">
      <c r="A22" s="945"/>
      <c r="B22" s="946"/>
      <c r="C22" s="948"/>
      <c r="D22" s="829"/>
      <c r="E22" s="827"/>
      <c r="F22" s="945"/>
      <c r="G22" s="965"/>
      <c r="H22" s="947"/>
    </row>
    <row r="23" spans="1:8" ht="17.25" customHeight="1">
      <c r="A23" s="945"/>
      <c r="B23" s="1112"/>
      <c r="C23" s="1113"/>
      <c r="D23" s="829"/>
      <c r="E23" s="827"/>
      <c r="F23" s="945"/>
      <c r="G23" s="965"/>
      <c r="H23" s="947"/>
    </row>
    <row r="24" spans="1:8" ht="17.25">
      <c r="A24" s="945"/>
      <c r="B24" s="949"/>
      <c r="C24" s="950"/>
      <c r="D24" s="829"/>
      <c r="E24" s="827"/>
      <c r="F24" s="945"/>
      <c r="G24" s="965"/>
      <c r="H24" s="947"/>
    </row>
    <row r="25" spans="1:8" ht="17.25">
      <c r="A25" s="945"/>
      <c r="B25" s="1112"/>
      <c r="C25" s="1113"/>
      <c r="D25" s="829"/>
      <c r="E25" s="827"/>
      <c r="F25" s="945"/>
      <c r="G25" s="965"/>
      <c r="H25" s="947"/>
    </row>
    <row r="26" spans="1:8" ht="17.25">
      <c r="A26" s="945"/>
      <c r="B26" s="949"/>
      <c r="C26" s="950"/>
      <c r="D26" s="829"/>
      <c r="E26" s="827"/>
      <c r="F26" s="944"/>
      <c r="G26" s="944"/>
      <c r="H26" s="944"/>
    </row>
    <row r="27" spans="1:8" ht="17.25" customHeight="1">
      <c r="A27" s="956" t="s">
        <v>2756</v>
      </c>
      <c r="B27" s="957"/>
      <c r="C27" s="957"/>
      <c r="D27" s="958"/>
      <c r="E27" s="962" t="s">
        <v>2752</v>
      </c>
      <c r="F27" s="963"/>
      <c r="G27" s="963"/>
      <c r="H27" s="964"/>
    </row>
    <row r="28" spans="1:8" ht="17.25" customHeight="1">
      <c r="A28" s="959"/>
      <c r="B28" s="960"/>
      <c r="C28" s="960"/>
      <c r="D28" s="961"/>
      <c r="E28" s="959"/>
      <c r="F28" s="960"/>
      <c r="G28" s="960"/>
      <c r="H28" s="961"/>
    </row>
    <row r="29" spans="1:8" ht="17.25" customHeight="1">
      <c r="A29" s="827" t="s">
        <v>10</v>
      </c>
      <c r="B29" s="945" t="s">
        <v>2758</v>
      </c>
      <c r="C29" s="965"/>
      <c r="D29" s="947"/>
      <c r="E29" s="827" t="s">
        <v>11</v>
      </c>
      <c r="F29" s="944" t="s">
        <v>2755</v>
      </c>
      <c r="G29" s="944"/>
      <c r="H29" s="944"/>
    </row>
    <row r="30" spans="1:8" ht="17.25" customHeight="1">
      <c r="A30" s="827" t="s">
        <v>12</v>
      </c>
      <c r="B30" s="945" t="s">
        <v>1448</v>
      </c>
      <c r="C30" s="965"/>
      <c r="D30" s="947"/>
      <c r="E30" s="827" t="s">
        <v>14</v>
      </c>
      <c r="F30" s="944" t="s">
        <v>2668</v>
      </c>
      <c r="G30" s="944"/>
      <c r="H30" s="944"/>
    </row>
    <row r="31" spans="1:8" ht="17.25" customHeight="1">
      <c r="A31" s="827" t="s">
        <v>15</v>
      </c>
      <c r="B31" s="945" t="s">
        <v>628</v>
      </c>
      <c r="C31" s="965"/>
      <c r="D31" s="947"/>
      <c r="E31" s="827" t="s">
        <v>16</v>
      </c>
      <c r="F31" s="944"/>
      <c r="G31" s="944"/>
      <c r="H31" s="944"/>
    </row>
    <row r="32" spans="1:8" ht="17.25" customHeight="1">
      <c r="A32" s="827" t="s">
        <v>17</v>
      </c>
      <c r="B32" s="1216" t="s">
        <v>2757</v>
      </c>
      <c r="C32" s="1145"/>
      <c r="D32" s="1146"/>
      <c r="E32" s="827" t="s">
        <v>18</v>
      </c>
      <c r="F32" s="944" t="s">
        <v>743</v>
      </c>
      <c r="G32" s="944"/>
      <c r="H32" s="944"/>
    </row>
    <row r="33" spans="1:8" ht="17.25" customHeight="1">
      <c r="A33" s="827" t="s">
        <v>19</v>
      </c>
      <c r="B33" s="945" t="s">
        <v>628</v>
      </c>
      <c r="C33" s="965"/>
      <c r="D33" s="947"/>
      <c r="E33" s="827" t="s">
        <v>20</v>
      </c>
      <c r="F33" s="944" t="s">
        <v>2753</v>
      </c>
      <c r="G33" s="944"/>
      <c r="H33" s="944"/>
    </row>
    <row r="34" spans="1:8" ht="17.25" customHeight="1">
      <c r="A34" s="827"/>
      <c r="B34" s="945"/>
      <c r="C34" s="965"/>
      <c r="D34" s="947"/>
      <c r="E34" s="827" t="s">
        <v>21</v>
      </c>
      <c r="F34" s="944" t="s">
        <v>2754</v>
      </c>
      <c r="G34" s="944"/>
      <c r="H34" s="944"/>
    </row>
    <row r="35" spans="1:8" ht="17.25" customHeight="1">
      <c r="A35" s="827"/>
      <c r="B35" s="945"/>
      <c r="C35" s="965"/>
      <c r="D35" s="947"/>
      <c r="E35" s="827" t="s">
        <v>22</v>
      </c>
      <c r="F35" s="944" t="s">
        <v>744</v>
      </c>
      <c r="G35" s="944"/>
      <c r="H35" s="944"/>
    </row>
    <row r="36" spans="1:8">
      <c r="A36" s="17"/>
      <c r="B36" s="1144"/>
      <c r="C36" s="1145"/>
      <c r="D36" s="1146"/>
      <c r="E36" s="17"/>
      <c r="F36" s="970"/>
      <c r="G36" s="970"/>
      <c r="H36" s="970"/>
    </row>
    <row r="37" spans="1:8" ht="24" customHeight="1">
      <c r="A37" s="1147" t="s">
        <v>24</v>
      </c>
      <c r="B37" s="1148"/>
      <c r="C37" s="1148"/>
      <c r="D37" s="1148"/>
      <c r="E37" s="1148"/>
      <c r="F37" s="1148"/>
      <c r="G37" s="1148"/>
      <c r="H37" s="1149"/>
    </row>
    <row r="38" spans="1:8" ht="20.25" customHeight="1">
      <c r="A38" s="1158"/>
      <c r="B38" s="1158"/>
      <c r="C38" s="1158"/>
      <c r="D38" s="1127"/>
      <c r="E38" s="1178" t="s">
        <v>2633</v>
      </c>
      <c r="F38" s="1179"/>
      <c r="G38" s="1179"/>
      <c r="H38" s="1180"/>
    </row>
    <row r="39" spans="1:8" ht="19.5" customHeight="1">
      <c r="A39" s="1164"/>
      <c r="B39" s="1164"/>
      <c r="C39" s="1164"/>
      <c r="D39" s="1154"/>
      <c r="E39" s="1176" t="s">
        <v>2768</v>
      </c>
      <c r="F39" s="1166"/>
      <c r="G39" s="1166"/>
      <c r="H39" s="1167"/>
    </row>
    <row r="40" spans="1:8" ht="19.5" customHeight="1">
      <c r="A40" s="1164"/>
      <c r="B40" s="1164"/>
      <c r="C40" s="1164"/>
      <c r="D40" s="1154"/>
      <c r="E40" s="1176" t="s">
        <v>2769</v>
      </c>
      <c r="F40" s="1166"/>
      <c r="G40" s="1166"/>
      <c r="H40" s="1167"/>
    </row>
    <row r="41" spans="1:8" ht="16.5" customHeight="1">
      <c r="A41" s="1177"/>
      <c r="B41" s="1177"/>
      <c r="C41" s="1177"/>
      <c r="D41" s="1167"/>
      <c r="E41" s="1176" t="s">
        <v>2770</v>
      </c>
      <c r="F41" s="1166"/>
      <c r="G41" s="1166"/>
      <c r="H41" s="1167"/>
    </row>
    <row r="42" spans="1:8" ht="17.25" customHeight="1">
      <c r="A42" s="1164"/>
      <c r="B42" s="1164"/>
      <c r="C42" s="1164"/>
      <c r="D42" s="1154"/>
      <c r="E42" s="834" t="s">
        <v>2771</v>
      </c>
      <c r="F42" s="835"/>
      <c r="G42" s="835"/>
      <c r="H42" s="836"/>
    </row>
    <row r="43" spans="1:8" ht="16.5" customHeight="1">
      <c r="A43" s="1164"/>
      <c r="B43" s="1164"/>
      <c r="C43" s="1164"/>
      <c r="D43" s="1154"/>
      <c r="E43" s="1168" t="s">
        <v>2772</v>
      </c>
      <c r="F43" s="1110"/>
      <c r="G43" s="1110"/>
      <c r="H43" s="1169"/>
    </row>
    <row r="44" spans="1:8" ht="17.25" customHeight="1">
      <c r="A44" s="1164"/>
      <c r="B44" s="1164"/>
      <c r="C44" s="1164"/>
      <c r="D44" s="1154"/>
      <c r="E44" s="1176" t="s">
        <v>2773</v>
      </c>
      <c r="F44" s="1166"/>
      <c r="G44" s="1166"/>
      <c r="H44" s="1167"/>
    </row>
    <row r="45" spans="1:8" ht="17.25" customHeight="1">
      <c r="A45" s="1164"/>
      <c r="B45" s="1164"/>
      <c r="C45" s="1164"/>
      <c r="D45" s="1154"/>
      <c r="E45" s="1176" t="s">
        <v>2774</v>
      </c>
      <c r="F45" s="1166"/>
      <c r="G45" s="1166"/>
      <c r="H45" s="1167"/>
    </row>
    <row r="46" spans="1:8" ht="17.25" customHeight="1">
      <c r="A46" s="1164"/>
      <c r="B46" s="1164"/>
      <c r="C46" s="1164"/>
      <c r="D46" s="1154"/>
      <c r="E46" s="1176"/>
      <c r="F46" s="1166"/>
      <c r="G46" s="1166"/>
      <c r="H46" s="1167"/>
    </row>
    <row r="47" spans="1:8" ht="17.25" customHeight="1">
      <c r="A47" s="1164"/>
      <c r="B47" s="1164"/>
      <c r="C47" s="1164"/>
      <c r="D47" s="1154"/>
      <c r="E47" s="1165"/>
      <c r="F47" s="1035"/>
      <c r="G47" s="1035"/>
      <c r="H47" s="1133"/>
    </row>
    <row r="48" spans="1:8" ht="17.25" customHeight="1">
      <c r="A48" s="1164"/>
      <c r="B48" s="1164"/>
      <c r="C48" s="1164"/>
      <c r="D48" s="1154"/>
      <c r="E48" s="1165"/>
      <c r="F48" s="1035"/>
      <c r="G48" s="1035"/>
      <c r="H48" s="1133"/>
    </row>
    <row r="49" spans="1:8" ht="17.25" customHeight="1">
      <c r="A49" s="1184"/>
      <c r="B49" s="1184"/>
      <c r="C49" s="1184"/>
      <c r="D49" s="1125"/>
      <c r="E49" s="1165"/>
      <c r="F49" s="1035"/>
      <c r="G49" s="1035"/>
      <c r="H49" s="1133"/>
    </row>
    <row r="50" spans="1:8" ht="17.25" customHeight="1">
      <c r="A50" s="1164"/>
      <c r="B50" s="1164"/>
      <c r="C50" s="1164"/>
      <c r="D50" s="1154"/>
      <c r="E50" s="1165"/>
      <c r="F50" s="1035"/>
      <c r="G50" s="1035"/>
      <c r="H50" s="1133"/>
    </row>
    <row r="51" spans="1:8" ht="17.25" customHeight="1">
      <c r="A51" s="1134"/>
      <c r="B51" s="1134"/>
      <c r="C51" s="1134"/>
      <c r="D51" s="1066"/>
      <c r="E51" s="1165"/>
      <c r="F51" s="1035"/>
      <c r="G51" s="1035"/>
      <c r="H51" s="1133"/>
    </row>
    <row r="52" spans="1:8" ht="17.25" customHeight="1">
      <c r="A52" s="1184"/>
      <c r="B52" s="1184"/>
      <c r="C52" s="1184"/>
      <c r="D52" s="1125"/>
      <c r="E52" s="1165"/>
      <c r="F52" s="1035"/>
      <c r="G52" s="1035"/>
      <c r="H52" s="1133"/>
    </row>
    <row r="53" spans="1:8" ht="15" customHeight="1">
      <c r="A53" s="975"/>
      <c r="B53" s="1011"/>
      <c r="C53" s="1011"/>
      <c r="D53" s="1012"/>
      <c r="E53" s="1089"/>
      <c r="F53" s="1065"/>
      <c r="G53" s="1065"/>
      <c r="H53" s="1140"/>
    </row>
    <row r="54" spans="1:8">
      <c r="A54" s="1184"/>
      <c r="B54" s="1184"/>
      <c r="C54" s="1184"/>
      <c r="D54" s="1125"/>
      <c r="E54" s="1176"/>
      <c r="F54" s="1166"/>
      <c r="G54" s="1166"/>
      <c r="H54" s="1167"/>
    </row>
    <row r="55" spans="1:8">
      <c r="A55" s="1011"/>
      <c r="B55" s="1011"/>
      <c r="C55" s="1011"/>
      <c r="D55" s="1150"/>
      <c r="E55" s="1060"/>
      <c r="F55" s="1065"/>
      <c r="G55" s="1065"/>
      <c r="H55" s="1140"/>
    </row>
    <row r="56" spans="1:8">
      <c r="A56" s="1048"/>
      <c r="B56" s="1049"/>
      <c r="C56" s="1049"/>
      <c r="D56" s="1050"/>
      <c r="E56" s="1210"/>
      <c r="F56" s="1211"/>
      <c r="G56" s="1211"/>
      <c r="H56" s="1212"/>
    </row>
    <row r="57" spans="1:8" s="21" customFormat="1" ht="22.5" customHeight="1">
      <c r="A57" s="1014" t="s">
        <v>262</v>
      </c>
      <c r="B57" s="1151"/>
      <c r="C57" s="1151"/>
      <c r="D57" s="1151"/>
      <c r="E57" s="1151"/>
      <c r="F57" s="1151"/>
      <c r="G57" s="69">
        <f>C64+G64</f>
        <v>94300</v>
      </c>
      <c r="H57" s="379"/>
    </row>
    <row r="58" spans="1:8" s="833" customFormat="1">
      <c r="A58" s="1007" t="s">
        <v>446</v>
      </c>
      <c r="B58" s="61" t="s">
        <v>253</v>
      </c>
      <c r="C58" s="60" t="s">
        <v>254</v>
      </c>
      <c r="D58" s="60" t="s">
        <v>256</v>
      </c>
      <c r="E58" s="1007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08"/>
      <c r="B59" s="64">
        <v>41322</v>
      </c>
      <c r="C59" s="63">
        <v>24000</v>
      </c>
      <c r="D59" s="60" t="s">
        <v>445</v>
      </c>
      <c r="E59" s="1008"/>
      <c r="F59" s="64">
        <v>41322</v>
      </c>
      <c r="G59" s="63">
        <v>12000</v>
      </c>
      <c r="H59" s="245" t="s">
        <v>445</v>
      </c>
    </row>
    <row r="60" spans="1:8">
      <c r="A60" s="1008"/>
      <c r="B60" s="64">
        <v>41322</v>
      </c>
      <c r="C60" s="63">
        <v>18000</v>
      </c>
      <c r="D60" s="60" t="s">
        <v>445</v>
      </c>
      <c r="E60" s="1008"/>
      <c r="F60" s="64">
        <v>41322</v>
      </c>
      <c r="G60" s="63">
        <v>16900</v>
      </c>
      <c r="H60" s="245" t="s">
        <v>2775</v>
      </c>
    </row>
    <row r="61" spans="1:8">
      <c r="A61" s="1008"/>
      <c r="B61" s="64">
        <v>41322</v>
      </c>
      <c r="C61" s="63">
        <v>1400</v>
      </c>
      <c r="D61" s="60" t="s">
        <v>521</v>
      </c>
      <c r="E61" s="1008"/>
      <c r="F61" s="64">
        <v>41322</v>
      </c>
      <c r="G61" s="63">
        <v>10000</v>
      </c>
      <c r="H61" s="245" t="s">
        <v>2777</v>
      </c>
    </row>
    <row r="62" spans="1:8">
      <c r="A62" s="1008"/>
      <c r="B62" s="64">
        <v>41322</v>
      </c>
      <c r="C62" s="63">
        <v>12000</v>
      </c>
      <c r="D62" s="60" t="s">
        <v>2776</v>
      </c>
      <c r="E62" s="1008"/>
      <c r="F62" s="64"/>
      <c r="G62" s="63"/>
      <c r="H62" s="245"/>
    </row>
    <row r="63" spans="1:8">
      <c r="A63" s="1008"/>
      <c r="B63" s="64"/>
      <c r="C63" s="63"/>
      <c r="D63" s="60"/>
      <c r="E63" s="1008"/>
      <c r="F63" s="62"/>
      <c r="G63" s="63"/>
      <c r="H63" s="62"/>
    </row>
    <row r="64" spans="1:8">
      <c r="A64" s="1009"/>
      <c r="B64" s="65" t="s">
        <v>260</v>
      </c>
      <c r="C64" s="66">
        <f>SUM(C59:C63)</f>
        <v>55400</v>
      </c>
      <c r="D64" s="62"/>
      <c r="E64" s="1009"/>
      <c r="F64" s="65" t="s">
        <v>260</v>
      </c>
      <c r="G64" s="67">
        <f>SUM(G59:G63)</f>
        <v>38900</v>
      </c>
      <c r="H64" s="62"/>
    </row>
  </sheetData>
  <mergeCells count="102">
    <mergeCell ref="F13:H13"/>
    <mergeCell ref="B17:C17"/>
    <mergeCell ref="F17:H17"/>
    <mergeCell ref="B21:C21"/>
    <mergeCell ref="B29:D29"/>
    <mergeCell ref="F29:H29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B30:D30"/>
    <mergeCell ref="F30:H30"/>
    <mergeCell ref="B31:D31"/>
    <mergeCell ref="F31:H31"/>
    <mergeCell ref="B25:C25"/>
    <mergeCell ref="F25:H25"/>
    <mergeCell ref="B26:C26"/>
    <mergeCell ref="F26:H26"/>
    <mergeCell ref="A27:D28"/>
    <mergeCell ref="E27:H28"/>
    <mergeCell ref="A18:A26"/>
    <mergeCell ref="F21:H21"/>
    <mergeCell ref="B22:C22"/>
    <mergeCell ref="F22:H22"/>
    <mergeCell ref="B23:C23"/>
    <mergeCell ref="F23:H23"/>
    <mergeCell ref="B24:C24"/>
    <mergeCell ref="F24:H24"/>
    <mergeCell ref="B18:C18"/>
    <mergeCell ref="F18:H18"/>
    <mergeCell ref="B19:C19"/>
    <mergeCell ref="F19:H19"/>
    <mergeCell ref="B20:C20"/>
    <mergeCell ref="F20:H20"/>
    <mergeCell ref="B35:D35"/>
    <mergeCell ref="F35:H35"/>
    <mergeCell ref="B36:D36"/>
    <mergeCell ref="F36:H36"/>
    <mergeCell ref="A37:H37"/>
    <mergeCell ref="A38:D38"/>
    <mergeCell ref="E38:H38"/>
    <mergeCell ref="B32:D32"/>
    <mergeCell ref="F32:H32"/>
    <mergeCell ref="B33:D33"/>
    <mergeCell ref="F33:H33"/>
    <mergeCell ref="B34:D34"/>
    <mergeCell ref="F34:H34"/>
    <mergeCell ref="A42:D42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1:D41"/>
    <mergeCell ref="E41:H41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55:D55"/>
    <mergeCell ref="E55:H55"/>
    <mergeCell ref="A56:D56"/>
    <mergeCell ref="E56:H56"/>
    <mergeCell ref="A57:F57"/>
    <mergeCell ref="A58:A64"/>
    <mergeCell ref="E58:E64"/>
    <mergeCell ref="A52:D52"/>
    <mergeCell ref="E52:H52"/>
    <mergeCell ref="A53:D53"/>
    <mergeCell ref="E53:H53"/>
    <mergeCell ref="A54:D54"/>
    <mergeCell ref="E54:H54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>
  <dimension ref="A1:H64"/>
  <sheetViews>
    <sheetView topLeftCell="A13" zoomScaleNormal="100" workbookViewId="0">
      <selection activeCell="J11" sqref="J11"/>
    </sheetView>
  </sheetViews>
  <sheetFormatPr defaultRowHeight="16.5"/>
  <cols>
    <col min="1" max="1" width="9" style="843"/>
    <col min="2" max="2" width="10.25" style="843" customWidth="1"/>
    <col min="3" max="3" width="11.375" style="843" customWidth="1"/>
    <col min="4" max="4" width="21.5" style="843" customWidth="1"/>
    <col min="5" max="5" width="10.25" style="843" customWidth="1"/>
    <col min="6" max="6" width="9.875" style="843" bestFit="1" customWidth="1"/>
    <col min="7" max="7" width="18.125" style="843" customWidth="1"/>
    <col min="8" max="8" width="55.5" style="843" customWidth="1"/>
    <col min="9" max="10" width="9" style="843"/>
    <col min="11" max="11" width="9.5" style="843" bestFit="1" customWidth="1"/>
    <col min="12" max="16384" width="9" style="843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841"/>
      <c r="B3" s="841"/>
      <c r="C3" s="841"/>
      <c r="D3" s="841"/>
      <c r="E3" s="841"/>
      <c r="F3" s="841"/>
      <c r="G3" s="942" t="s">
        <v>2810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837" t="s">
        <v>858</v>
      </c>
      <c r="E8" s="837" t="s">
        <v>859</v>
      </c>
      <c r="F8" s="944"/>
      <c r="G8" s="944"/>
      <c r="H8" s="944"/>
    </row>
    <row r="9" spans="1:8" ht="17.25" customHeight="1">
      <c r="A9" s="944"/>
      <c r="B9" s="946">
        <v>0.47916666666666669</v>
      </c>
      <c r="C9" s="947"/>
      <c r="D9" s="8" t="s">
        <v>2793</v>
      </c>
      <c r="E9" s="837">
        <v>2</v>
      </c>
      <c r="F9" s="944" t="s">
        <v>2794</v>
      </c>
      <c r="G9" s="944"/>
      <c r="H9" s="944"/>
    </row>
    <row r="10" spans="1:8" ht="17.25">
      <c r="A10" s="944"/>
      <c r="B10" s="946"/>
      <c r="C10" s="947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837"/>
      <c r="E12" s="837"/>
      <c r="F12" s="951"/>
      <c r="G12" s="951"/>
      <c r="H12" s="951"/>
    </row>
    <row r="13" spans="1:8" ht="17.25">
      <c r="A13" s="944"/>
      <c r="B13" s="946"/>
      <c r="C13" s="948"/>
      <c r="D13" s="840"/>
      <c r="E13" s="838"/>
      <c r="F13" s="950"/>
      <c r="G13" s="950"/>
      <c r="H13" s="950"/>
    </row>
    <row r="14" spans="1:8" ht="17.25">
      <c r="A14" s="944"/>
      <c r="B14" s="946"/>
      <c r="C14" s="948"/>
      <c r="D14" s="840"/>
      <c r="E14" s="838"/>
      <c r="F14" s="950"/>
      <c r="G14" s="950"/>
      <c r="H14" s="950"/>
    </row>
    <row r="15" spans="1:8" ht="17.25">
      <c r="A15" s="944"/>
      <c r="B15" s="946"/>
      <c r="C15" s="948"/>
      <c r="D15" s="840"/>
      <c r="E15" s="838"/>
      <c r="F15" s="950"/>
      <c r="G15" s="950"/>
      <c r="H15" s="950"/>
    </row>
    <row r="16" spans="1:8" ht="17.25">
      <c r="A16" s="944"/>
      <c r="B16" s="946"/>
      <c r="C16" s="947"/>
      <c r="D16" s="51"/>
      <c r="E16" s="837"/>
      <c r="F16" s="952"/>
      <c r="G16" s="953"/>
      <c r="H16" s="954"/>
    </row>
    <row r="17" spans="1:8" ht="17.25">
      <c r="A17" s="945"/>
      <c r="B17" s="946"/>
      <c r="C17" s="947"/>
      <c r="D17" s="511"/>
      <c r="E17" s="838"/>
      <c r="F17" s="950"/>
      <c r="G17" s="950"/>
      <c r="H17" s="950"/>
    </row>
    <row r="18" spans="1:8" ht="17.25" customHeight="1">
      <c r="A18" s="945" t="s">
        <v>9</v>
      </c>
      <c r="B18" s="946">
        <v>0.29166666666666669</v>
      </c>
      <c r="C18" s="948"/>
      <c r="D18" s="511" t="s">
        <v>2792</v>
      </c>
      <c r="E18" s="837">
        <v>9</v>
      </c>
      <c r="F18" s="1196" t="s">
        <v>2795</v>
      </c>
      <c r="G18" s="953"/>
      <c r="H18" s="954"/>
    </row>
    <row r="19" spans="1:8" ht="17.25" customHeight="1">
      <c r="A19" s="945"/>
      <c r="B19" s="946">
        <v>0.3125</v>
      </c>
      <c r="C19" s="948"/>
      <c r="D19" s="511" t="s">
        <v>73</v>
      </c>
      <c r="E19" s="838">
        <v>4</v>
      </c>
      <c r="F19" s="952"/>
      <c r="G19" s="953"/>
      <c r="H19" s="954"/>
    </row>
    <row r="20" spans="1:8" ht="17.25" customHeight="1">
      <c r="A20" s="945"/>
      <c r="B20" s="946">
        <v>0.3125</v>
      </c>
      <c r="C20" s="948"/>
      <c r="D20" s="14" t="s">
        <v>2791</v>
      </c>
      <c r="E20" s="838">
        <v>2</v>
      </c>
      <c r="F20" s="1197"/>
      <c r="G20" s="1198"/>
      <c r="H20" s="1199"/>
    </row>
    <row r="21" spans="1:8" ht="17.25" customHeight="1">
      <c r="A21" s="945"/>
      <c r="B21" s="946">
        <v>0.3611111111111111</v>
      </c>
      <c r="C21" s="948"/>
      <c r="D21" s="842" t="s">
        <v>2790</v>
      </c>
      <c r="E21" s="837">
        <v>2</v>
      </c>
      <c r="F21" s="1200"/>
      <c r="G21" s="1201"/>
      <c r="H21" s="1202"/>
    </row>
    <row r="22" spans="1:8" ht="17.25" customHeight="1">
      <c r="A22" s="945"/>
      <c r="B22" s="946"/>
      <c r="C22" s="948"/>
      <c r="D22" s="839"/>
      <c r="E22" s="837"/>
      <c r="F22" s="945"/>
      <c r="G22" s="965"/>
      <c r="H22" s="947"/>
    </row>
    <row r="23" spans="1:8" ht="17.25" customHeight="1">
      <c r="A23" s="945"/>
      <c r="B23" s="1112"/>
      <c r="C23" s="1113"/>
      <c r="D23" s="839"/>
      <c r="E23" s="837"/>
      <c r="F23" s="945"/>
      <c r="G23" s="965"/>
      <c r="H23" s="947"/>
    </row>
    <row r="24" spans="1:8" ht="17.25">
      <c r="A24" s="945"/>
      <c r="B24" s="949"/>
      <c r="C24" s="950"/>
      <c r="D24" s="839"/>
      <c r="E24" s="837"/>
      <c r="F24" s="945"/>
      <c r="G24" s="965"/>
      <c r="H24" s="947"/>
    </row>
    <row r="25" spans="1:8" ht="17.25">
      <c r="A25" s="945"/>
      <c r="B25" s="1112"/>
      <c r="C25" s="1113"/>
      <c r="D25" s="839"/>
      <c r="E25" s="837"/>
      <c r="F25" s="945"/>
      <c r="G25" s="965"/>
      <c r="H25" s="947"/>
    </row>
    <row r="26" spans="1:8" ht="17.25">
      <c r="A26" s="945"/>
      <c r="B26" s="949"/>
      <c r="C26" s="950"/>
      <c r="D26" s="839"/>
      <c r="E26" s="837"/>
      <c r="F26" s="944"/>
      <c r="G26" s="944"/>
      <c r="H26" s="944"/>
    </row>
    <row r="27" spans="1:8" ht="17.25" customHeight="1">
      <c r="A27" s="956" t="s">
        <v>2778</v>
      </c>
      <c r="B27" s="957"/>
      <c r="C27" s="957"/>
      <c r="D27" s="958"/>
      <c r="E27" s="962" t="s">
        <v>2796</v>
      </c>
      <c r="F27" s="963"/>
      <c r="G27" s="963"/>
      <c r="H27" s="964"/>
    </row>
    <row r="28" spans="1:8" ht="17.25" customHeight="1">
      <c r="A28" s="959"/>
      <c r="B28" s="960"/>
      <c r="C28" s="960"/>
      <c r="D28" s="961"/>
      <c r="E28" s="959"/>
      <c r="F28" s="960"/>
      <c r="G28" s="960"/>
      <c r="H28" s="961"/>
    </row>
    <row r="29" spans="1:8" ht="17.25" customHeight="1">
      <c r="A29" s="837" t="s">
        <v>10</v>
      </c>
      <c r="B29" s="945" t="s">
        <v>2779</v>
      </c>
      <c r="C29" s="965"/>
      <c r="D29" s="947"/>
      <c r="E29" s="837" t="s">
        <v>11</v>
      </c>
      <c r="F29" s="944" t="s">
        <v>2797</v>
      </c>
      <c r="G29" s="944"/>
      <c r="H29" s="944"/>
    </row>
    <row r="30" spans="1:8" ht="17.25" customHeight="1">
      <c r="A30" s="837" t="s">
        <v>12</v>
      </c>
      <c r="B30" s="945" t="s">
        <v>2780</v>
      </c>
      <c r="C30" s="965"/>
      <c r="D30" s="947"/>
      <c r="E30" s="837" t="s">
        <v>14</v>
      </c>
      <c r="F30" s="944" t="s">
        <v>2798</v>
      </c>
      <c r="G30" s="944"/>
      <c r="H30" s="944"/>
    </row>
    <row r="31" spans="1:8" ht="17.25" customHeight="1">
      <c r="A31" s="837" t="s">
        <v>15</v>
      </c>
      <c r="B31" s="945" t="s">
        <v>2781</v>
      </c>
      <c r="C31" s="965"/>
      <c r="D31" s="947"/>
      <c r="E31" s="837" t="s">
        <v>16</v>
      </c>
      <c r="F31" s="944"/>
      <c r="G31" s="944"/>
      <c r="H31" s="944"/>
    </row>
    <row r="32" spans="1:8" ht="17.25" customHeight="1">
      <c r="A32" s="837" t="s">
        <v>17</v>
      </c>
      <c r="B32" s="1216" t="s">
        <v>2781</v>
      </c>
      <c r="C32" s="1145"/>
      <c r="D32" s="1146"/>
      <c r="E32" s="837" t="s">
        <v>18</v>
      </c>
      <c r="F32" s="944" t="s">
        <v>2799</v>
      </c>
      <c r="G32" s="944"/>
      <c r="H32" s="944"/>
    </row>
    <row r="33" spans="1:8" ht="17.25" customHeight="1">
      <c r="A33" s="837" t="s">
        <v>19</v>
      </c>
      <c r="B33" s="945" t="s">
        <v>2782</v>
      </c>
      <c r="C33" s="965"/>
      <c r="D33" s="947"/>
      <c r="E33" s="837" t="s">
        <v>20</v>
      </c>
      <c r="F33" s="944" t="s">
        <v>743</v>
      </c>
      <c r="G33" s="944"/>
      <c r="H33" s="944"/>
    </row>
    <row r="34" spans="1:8" ht="17.25" customHeight="1">
      <c r="A34" s="837"/>
      <c r="B34" s="945"/>
      <c r="C34" s="965"/>
      <c r="D34" s="947"/>
      <c r="E34" s="837" t="s">
        <v>21</v>
      </c>
      <c r="F34" s="944" t="s">
        <v>2800</v>
      </c>
      <c r="G34" s="944"/>
      <c r="H34" s="944"/>
    </row>
    <row r="35" spans="1:8" ht="17.25" customHeight="1">
      <c r="A35" s="837"/>
      <c r="B35" s="945"/>
      <c r="C35" s="965"/>
      <c r="D35" s="947"/>
      <c r="E35" s="837" t="s">
        <v>22</v>
      </c>
      <c r="F35" s="944" t="s">
        <v>2801</v>
      </c>
      <c r="G35" s="944"/>
      <c r="H35" s="944"/>
    </row>
    <row r="36" spans="1:8">
      <c r="A36" s="17"/>
      <c r="B36" s="1144"/>
      <c r="C36" s="1145"/>
      <c r="D36" s="1146"/>
      <c r="E36" s="17"/>
      <c r="F36" s="970"/>
      <c r="G36" s="970"/>
      <c r="H36" s="970"/>
    </row>
    <row r="37" spans="1:8" ht="24" customHeight="1">
      <c r="A37" s="1147" t="s">
        <v>24</v>
      </c>
      <c r="B37" s="1148"/>
      <c r="C37" s="1148"/>
      <c r="D37" s="1148"/>
      <c r="E37" s="1148"/>
      <c r="F37" s="1148"/>
      <c r="G37" s="1148"/>
      <c r="H37" s="1149"/>
    </row>
    <row r="38" spans="1:8" ht="20.25" customHeight="1">
      <c r="A38" s="1158" t="s">
        <v>2783</v>
      </c>
      <c r="B38" s="1158"/>
      <c r="C38" s="1158"/>
      <c r="D38" s="1127"/>
      <c r="E38" s="1178" t="s">
        <v>2802</v>
      </c>
      <c r="F38" s="1179"/>
      <c r="G38" s="1179"/>
      <c r="H38" s="1180"/>
    </row>
    <row r="39" spans="1:8" ht="19.5" customHeight="1">
      <c r="A39" s="1164" t="s">
        <v>2784</v>
      </c>
      <c r="B39" s="1164"/>
      <c r="C39" s="1164"/>
      <c r="D39" s="1154"/>
      <c r="E39" s="1176" t="s">
        <v>2803</v>
      </c>
      <c r="F39" s="1166"/>
      <c r="G39" s="1166"/>
      <c r="H39" s="1167"/>
    </row>
    <row r="40" spans="1:8" ht="19.5" customHeight="1">
      <c r="A40" s="1158" t="s">
        <v>2785</v>
      </c>
      <c r="B40" s="1158"/>
      <c r="C40" s="1158"/>
      <c r="D40" s="1127"/>
      <c r="E40" s="1176"/>
      <c r="F40" s="1166"/>
      <c r="G40" s="1166"/>
      <c r="H40" s="1167"/>
    </row>
    <row r="41" spans="1:8" ht="16.5" customHeight="1">
      <c r="A41" s="1177" t="s">
        <v>2786</v>
      </c>
      <c r="B41" s="1177"/>
      <c r="C41" s="1177"/>
      <c r="D41" s="1167"/>
      <c r="E41" s="1168" t="s">
        <v>2804</v>
      </c>
      <c r="F41" s="1110"/>
      <c r="G41" s="1110"/>
      <c r="H41" s="1169"/>
    </row>
    <row r="42" spans="1:8" ht="17.25" customHeight="1">
      <c r="A42" s="1164" t="s">
        <v>2787</v>
      </c>
      <c r="B42" s="1164"/>
      <c r="C42" s="1164"/>
      <c r="D42" s="1154"/>
      <c r="E42" s="847" t="s">
        <v>2805</v>
      </c>
      <c r="F42" s="845"/>
      <c r="G42" s="845"/>
      <c r="H42" s="846"/>
    </row>
    <row r="43" spans="1:8" ht="16.5" customHeight="1">
      <c r="A43" s="1158" t="s">
        <v>2788</v>
      </c>
      <c r="B43" s="1158"/>
      <c r="C43" s="1158"/>
      <c r="D43" s="1127"/>
      <c r="E43" s="1176" t="s">
        <v>2806</v>
      </c>
      <c r="F43" s="1166"/>
      <c r="G43" s="1166"/>
      <c r="H43" s="1167"/>
    </row>
    <row r="44" spans="1:8" ht="17.25" customHeight="1">
      <c r="A44" s="1164" t="s">
        <v>2789</v>
      </c>
      <c r="B44" s="1164"/>
      <c r="C44" s="1164"/>
      <c r="D44" s="1154"/>
      <c r="E44" s="1176"/>
      <c r="F44" s="1166"/>
      <c r="G44" s="1166"/>
      <c r="H44" s="1167"/>
    </row>
    <row r="45" spans="1:8" ht="17.25" customHeight="1">
      <c r="A45" s="1164"/>
      <c r="B45" s="1164"/>
      <c r="C45" s="1164"/>
      <c r="D45" s="1154"/>
      <c r="E45" s="1168" t="s">
        <v>2807</v>
      </c>
      <c r="F45" s="1110"/>
      <c r="G45" s="1110"/>
      <c r="H45" s="1169"/>
    </row>
    <row r="46" spans="1:8" ht="17.25" customHeight="1">
      <c r="A46" s="1164"/>
      <c r="B46" s="1164"/>
      <c r="C46" s="1164"/>
      <c r="D46" s="1154"/>
      <c r="E46" s="1176" t="s">
        <v>2808</v>
      </c>
      <c r="F46" s="1166"/>
      <c r="G46" s="1166"/>
      <c r="H46" s="1167"/>
    </row>
    <row r="47" spans="1:8" ht="17.25" customHeight="1">
      <c r="A47" s="1164"/>
      <c r="B47" s="1164"/>
      <c r="C47" s="1164"/>
      <c r="D47" s="1154"/>
      <c r="E47" s="1165" t="s">
        <v>2809</v>
      </c>
      <c r="F47" s="1035"/>
      <c r="G47" s="1035"/>
      <c r="H47" s="1133"/>
    </row>
    <row r="48" spans="1:8" ht="17.25" customHeight="1">
      <c r="A48" s="1164"/>
      <c r="B48" s="1164"/>
      <c r="C48" s="1164"/>
      <c r="D48" s="1154"/>
      <c r="E48" s="1165"/>
      <c r="F48" s="1035"/>
      <c r="G48" s="1035"/>
      <c r="H48" s="1133"/>
    </row>
    <row r="49" spans="1:8" ht="17.25" customHeight="1">
      <c r="A49" s="1184"/>
      <c r="B49" s="1184"/>
      <c r="C49" s="1184"/>
      <c r="D49" s="1125"/>
      <c r="E49" s="1165"/>
      <c r="F49" s="1035"/>
      <c r="G49" s="1035"/>
      <c r="H49" s="1133"/>
    </row>
    <row r="50" spans="1:8" ht="17.25" customHeight="1">
      <c r="A50" s="1164"/>
      <c r="B50" s="1164"/>
      <c r="C50" s="1164"/>
      <c r="D50" s="1154"/>
      <c r="E50" s="1165"/>
      <c r="F50" s="1035"/>
      <c r="G50" s="1035"/>
      <c r="H50" s="1133"/>
    </row>
    <row r="51" spans="1:8" ht="17.25" customHeight="1">
      <c r="A51" s="1134"/>
      <c r="B51" s="1134"/>
      <c r="C51" s="1134"/>
      <c r="D51" s="1066"/>
      <c r="E51" s="1165"/>
      <c r="F51" s="1035"/>
      <c r="G51" s="1035"/>
      <c r="H51" s="1133"/>
    </row>
    <row r="52" spans="1:8" ht="17.25" customHeight="1">
      <c r="A52" s="1184"/>
      <c r="B52" s="1184"/>
      <c r="C52" s="1184"/>
      <c r="D52" s="1125"/>
      <c r="E52" s="1165"/>
      <c r="F52" s="1035"/>
      <c r="G52" s="1035"/>
      <c r="H52" s="1133"/>
    </row>
    <row r="53" spans="1:8" ht="15" customHeight="1">
      <c r="A53" s="975"/>
      <c r="B53" s="1011"/>
      <c r="C53" s="1011"/>
      <c r="D53" s="1012"/>
      <c r="E53" s="1089"/>
      <c r="F53" s="1065"/>
      <c r="G53" s="1065"/>
      <c r="H53" s="1140"/>
    </row>
    <row r="54" spans="1:8">
      <c r="A54" s="1184"/>
      <c r="B54" s="1184"/>
      <c r="C54" s="1184"/>
      <c r="D54" s="1125"/>
      <c r="E54" s="1176"/>
      <c r="F54" s="1166"/>
      <c r="G54" s="1166"/>
      <c r="H54" s="1167"/>
    </row>
    <row r="55" spans="1:8">
      <c r="A55" s="1011"/>
      <c r="B55" s="1011"/>
      <c r="C55" s="1011"/>
      <c r="D55" s="1150"/>
      <c r="E55" s="1060"/>
      <c r="F55" s="1065"/>
      <c r="G55" s="1065"/>
      <c r="H55" s="1140"/>
    </row>
    <row r="56" spans="1:8">
      <c r="A56" s="1048"/>
      <c r="B56" s="1049"/>
      <c r="C56" s="1049"/>
      <c r="D56" s="1050"/>
      <c r="E56" s="1210"/>
      <c r="F56" s="1211"/>
      <c r="G56" s="1211"/>
      <c r="H56" s="1212"/>
    </row>
    <row r="57" spans="1:8" s="21" customFormat="1" ht="22.5" customHeight="1">
      <c r="A57" s="1014" t="s">
        <v>262</v>
      </c>
      <c r="B57" s="1151"/>
      <c r="C57" s="1151"/>
      <c r="D57" s="1151"/>
      <c r="E57" s="1151"/>
      <c r="F57" s="1151"/>
      <c r="G57" s="69">
        <f>C64+G64</f>
        <v>0</v>
      </c>
      <c r="H57" s="379"/>
    </row>
    <row r="58" spans="1:8" s="844" customFormat="1">
      <c r="A58" s="1007" t="s">
        <v>446</v>
      </c>
      <c r="B58" s="61" t="s">
        <v>253</v>
      </c>
      <c r="C58" s="60" t="s">
        <v>254</v>
      </c>
      <c r="D58" s="60" t="s">
        <v>256</v>
      </c>
      <c r="E58" s="1007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08"/>
      <c r="B59" s="64"/>
      <c r="C59" s="63"/>
      <c r="D59" s="60"/>
      <c r="E59" s="1008"/>
      <c r="F59" s="64"/>
      <c r="G59" s="63"/>
      <c r="H59" s="245"/>
    </row>
    <row r="60" spans="1:8">
      <c r="A60" s="1008"/>
      <c r="B60" s="64"/>
      <c r="C60" s="63"/>
      <c r="D60" s="60"/>
      <c r="E60" s="1008"/>
      <c r="F60" s="64"/>
      <c r="G60" s="63"/>
      <c r="H60" s="245"/>
    </row>
    <row r="61" spans="1:8">
      <c r="A61" s="1008"/>
      <c r="B61" s="64"/>
      <c r="C61" s="63"/>
      <c r="D61" s="60"/>
      <c r="E61" s="1008"/>
      <c r="F61" s="64"/>
      <c r="G61" s="63"/>
      <c r="H61" s="245"/>
    </row>
    <row r="62" spans="1:8">
      <c r="A62" s="1008"/>
      <c r="B62" s="64"/>
      <c r="C62" s="63"/>
      <c r="D62" s="60"/>
      <c r="E62" s="1008"/>
      <c r="F62" s="64"/>
      <c r="G62" s="63"/>
      <c r="H62" s="245"/>
    </row>
    <row r="63" spans="1:8">
      <c r="A63" s="1008"/>
      <c r="B63" s="64"/>
      <c r="C63" s="63"/>
      <c r="D63" s="60"/>
      <c r="E63" s="1008"/>
      <c r="F63" s="62"/>
      <c r="G63" s="63"/>
      <c r="H63" s="62"/>
    </row>
    <row r="64" spans="1:8">
      <c r="A64" s="1009"/>
      <c r="B64" s="65" t="s">
        <v>260</v>
      </c>
      <c r="C64" s="66">
        <f>SUM(C59:C63)</f>
        <v>0</v>
      </c>
      <c r="D64" s="62"/>
      <c r="E64" s="1009"/>
      <c r="F64" s="65" t="s">
        <v>260</v>
      </c>
      <c r="G64" s="67">
        <f>SUM(G59:G63)</f>
        <v>0</v>
      </c>
      <c r="H64" s="62"/>
    </row>
  </sheetData>
  <mergeCells count="102">
    <mergeCell ref="A55:D55"/>
    <mergeCell ref="E55:H55"/>
    <mergeCell ref="A56:D56"/>
    <mergeCell ref="E56:H56"/>
    <mergeCell ref="A57:F57"/>
    <mergeCell ref="A58:A64"/>
    <mergeCell ref="E58:E64"/>
    <mergeCell ref="A52:D52"/>
    <mergeCell ref="E52:H52"/>
    <mergeCell ref="A53:D53"/>
    <mergeCell ref="E53:H53"/>
    <mergeCell ref="A54:D54"/>
    <mergeCell ref="E54:H54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42:D42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1:D41"/>
    <mergeCell ref="E41:H41"/>
    <mergeCell ref="F19:H19"/>
    <mergeCell ref="B20:C20"/>
    <mergeCell ref="F20:H20"/>
    <mergeCell ref="B35:D35"/>
    <mergeCell ref="F35:H35"/>
    <mergeCell ref="B36:D36"/>
    <mergeCell ref="F36:H36"/>
    <mergeCell ref="A37:H37"/>
    <mergeCell ref="A38:D38"/>
    <mergeCell ref="E38:H38"/>
    <mergeCell ref="B32:D32"/>
    <mergeCell ref="F32:H32"/>
    <mergeCell ref="B33:D33"/>
    <mergeCell ref="F33:H33"/>
    <mergeCell ref="B34:D34"/>
    <mergeCell ref="F34:H34"/>
    <mergeCell ref="B12:C12"/>
    <mergeCell ref="F12:H12"/>
    <mergeCell ref="B13:C13"/>
    <mergeCell ref="B30:D30"/>
    <mergeCell ref="F30:H30"/>
    <mergeCell ref="B31:D31"/>
    <mergeCell ref="F31:H31"/>
    <mergeCell ref="B25:C25"/>
    <mergeCell ref="F25:H25"/>
    <mergeCell ref="B26:C26"/>
    <mergeCell ref="F26:H26"/>
    <mergeCell ref="A27:D28"/>
    <mergeCell ref="E27:H28"/>
    <mergeCell ref="A18:A26"/>
    <mergeCell ref="F21:H21"/>
    <mergeCell ref="B22:C22"/>
    <mergeCell ref="F22:H22"/>
    <mergeCell ref="B23:C23"/>
    <mergeCell ref="F23:H23"/>
    <mergeCell ref="B24:C24"/>
    <mergeCell ref="F24:H24"/>
    <mergeCell ref="B18:C18"/>
    <mergeCell ref="F18:H18"/>
    <mergeCell ref="B19:C19"/>
    <mergeCell ref="F13:H13"/>
    <mergeCell ref="B17:C17"/>
    <mergeCell ref="F17:H17"/>
    <mergeCell ref="B21:C21"/>
    <mergeCell ref="B29:D29"/>
    <mergeCell ref="F29:H29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>
  <dimension ref="A1:H64"/>
  <sheetViews>
    <sheetView topLeftCell="A34" zoomScaleNormal="100" workbookViewId="0">
      <selection activeCell="E47" sqref="E47:H47"/>
    </sheetView>
  </sheetViews>
  <sheetFormatPr defaultRowHeight="16.5"/>
  <cols>
    <col min="1" max="1" width="9" style="854"/>
    <col min="2" max="2" width="10.25" style="854" customWidth="1"/>
    <col min="3" max="3" width="11.375" style="854" customWidth="1"/>
    <col min="4" max="4" width="21.5" style="854" customWidth="1"/>
    <col min="5" max="5" width="10.25" style="854" customWidth="1"/>
    <col min="6" max="6" width="9.875" style="854" bestFit="1" customWidth="1"/>
    <col min="7" max="7" width="18.125" style="854" customWidth="1"/>
    <col min="8" max="8" width="55.5" style="854" customWidth="1"/>
    <col min="9" max="10" width="9" style="854"/>
    <col min="11" max="11" width="9.5" style="854" bestFit="1" customWidth="1"/>
    <col min="12" max="16384" width="9" style="854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852"/>
      <c r="B3" s="852"/>
      <c r="C3" s="852"/>
      <c r="D3" s="852"/>
      <c r="E3" s="852"/>
      <c r="F3" s="852"/>
      <c r="G3" s="942" t="s">
        <v>2811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848" t="s">
        <v>858</v>
      </c>
      <c r="E8" s="848" t="s">
        <v>859</v>
      </c>
      <c r="F8" s="944"/>
      <c r="G8" s="944"/>
      <c r="H8" s="944"/>
    </row>
    <row r="9" spans="1:8" ht="17.25" customHeight="1">
      <c r="A9" s="944"/>
      <c r="B9" s="946" t="s">
        <v>2812</v>
      </c>
      <c r="C9" s="947"/>
      <c r="D9" s="8" t="s">
        <v>2689</v>
      </c>
      <c r="E9" s="848">
        <v>15</v>
      </c>
      <c r="F9" s="944"/>
      <c r="G9" s="944"/>
      <c r="H9" s="944"/>
    </row>
    <row r="10" spans="1:8" ht="17.25">
      <c r="A10" s="944"/>
      <c r="B10" s="946">
        <v>0.45833333333333331</v>
      </c>
      <c r="C10" s="947"/>
      <c r="D10" s="8" t="s">
        <v>243</v>
      </c>
      <c r="E10" s="9">
        <v>6</v>
      </c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848"/>
      <c r="E12" s="848"/>
      <c r="F12" s="951"/>
      <c r="G12" s="951"/>
      <c r="H12" s="951"/>
    </row>
    <row r="13" spans="1:8" ht="17.25">
      <c r="A13" s="944"/>
      <c r="B13" s="946"/>
      <c r="C13" s="948"/>
      <c r="D13" s="851"/>
      <c r="E13" s="849"/>
      <c r="F13" s="950"/>
      <c r="G13" s="950"/>
      <c r="H13" s="950"/>
    </row>
    <row r="14" spans="1:8" ht="17.25">
      <c r="A14" s="944"/>
      <c r="B14" s="946"/>
      <c r="C14" s="948"/>
      <c r="D14" s="851"/>
      <c r="E14" s="849"/>
      <c r="F14" s="950"/>
      <c r="G14" s="950"/>
      <c r="H14" s="950"/>
    </row>
    <row r="15" spans="1:8" ht="17.25">
      <c r="A15" s="944"/>
      <c r="B15" s="946"/>
      <c r="C15" s="948"/>
      <c r="D15" s="851"/>
      <c r="E15" s="849"/>
      <c r="F15" s="950"/>
      <c r="G15" s="950"/>
      <c r="H15" s="950"/>
    </row>
    <row r="16" spans="1:8" ht="17.25">
      <c r="A16" s="944"/>
      <c r="B16" s="946"/>
      <c r="C16" s="947"/>
      <c r="D16" s="51"/>
      <c r="E16" s="848"/>
      <c r="F16" s="952"/>
      <c r="G16" s="953"/>
      <c r="H16" s="954"/>
    </row>
    <row r="17" spans="1:8" ht="17.25">
      <c r="A17" s="945"/>
      <c r="B17" s="946"/>
      <c r="C17" s="947"/>
      <c r="D17" s="511"/>
      <c r="E17" s="849"/>
      <c r="F17" s="950"/>
      <c r="G17" s="950"/>
      <c r="H17" s="950"/>
    </row>
    <row r="18" spans="1:8" ht="17.25" customHeight="1">
      <c r="A18" s="945" t="s">
        <v>9</v>
      </c>
      <c r="B18" s="946">
        <v>0.29166666666666669</v>
      </c>
      <c r="C18" s="948"/>
      <c r="D18" s="511" t="s">
        <v>2816</v>
      </c>
      <c r="E18" s="848">
        <v>4</v>
      </c>
      <c r="F18" s="1196"/>
      <c r="G18" s="953"/>
      <c r="H18" s="954"/>
    </row>
    <row r="19" spans="1:8" ht="17.25" customHeight="1">
      <c r="A19" s="945"/>
      <c r="B19" s="946">
        <v>0.29166666666666669</v>
      </c>
      <c r="C19" s="948"/>
      <c r="D19" s="511" t="s">
        <v>2815</v>
      </c>
      <c r="E19" s="849">
        <v>3</v>
      </c>
      <c r="F19" s="952"/>
      <c r="G19" s="953"/>
      <c r="H19" s="954"/>
    </row>
    <row r="20" spans="1:8" ht="17.25" customHeight="1">
      <c r="A20" s="945"/>
      <c r="B20" s="946">
        <v>0.29166666666666669</v>
      </c>
      <c r="C20" s="948"/>
      <c r="D20" s="14" t="s">
        <v>2814</v>
      </c>
      <c r="E20" s="849">
        <v>4</v>
      </c>
      <c r="F20" s="1197"/>
      <c r="G20" s="1198"/>
      <c r="H20" s="1199"/>
    </row>
    <row r="21" spans="1:8" ht="17.25" customHeight="1">
      <c r="A21" s="945"/>
      <c r="B21" s="946">
        <v>0.29166666666666669</v>
      </c>
      <c r="C21" s="948"/>
      <c r="D21" s="853" t="s">
        <v>2813</v>
      </c>
      <c r="E21" s="848">
        <v>8</v>
      </c>
      <c r="F21" s="1200"/>
      <c r="G21" s="1201"/>
      <c r="H21" s="1202"/>
    </row>
    <row r="22" spans="1:8" ht="17.25" customHeight="1">
      <c r="A22" s="945"/>
      <c r="B22" s="946"/>
      <c r="C22" s="948"/>
      <c r="D22" s="850"/>
      <c r="E22" s="848"/>
      <c r="F22" s="945"/>
      <c r="G22" s="965"/>
      <c r="H22" s="947"/>
    </row>
    <row r="23" spans="1:8" ht="17.25" customHeight="1">
      <c r="A23" s="945"/>
      <c r="B23" s="1112"/>
      <c r="C23" s="1113"/>
      <c r="D23" s="850"/>
      <c r="E23" s="848"/>
      <c r="F23" s="945"/>
      <c r="G23" s="965"/>
      <c r="H23" s="947"/>
    </row>
    <row r="24" spans="1:8" ht="17.25">
      <c r="A24" s="945"/>
      <c r="B24" s="949"/>
      <c r="C24" s="950"/>
      <c r="D24" s="850"/>
      <c r="E24" s="848"/>
      <c r="F24" s="945"/>
      <c r="G24" s="965"/>
      <c r="H24" s="947"/>
    </row>
    <row r="25" spans="1:8" ht="17.25">
      <c r="A25" s="945"/>
      <c r="B25" s="1112"/>
      <c r="C25" s="1113"/>
      <c r="D25" s="850"/>
      <c r="E25" s="848"/>
      <c r="F25" s="945"/>
      <c r="G25" s="965"/>
      <c r="H25" s="947"/>
    </row>
    <row r="26" spans="1:8" ht="17.25">
      <c r="A26" s="945"/>
      <c r="B26" s="949"/>
      <c r="C26" s="950"/>
      <c r="D26" s="850"/>
      <c r="E26" s="848"/>
      <c r="F26" s="944"/>
      <c r="G26" s="944"/>
      <c r="H26" s="944"/>
    </row>
    <row r="27" spans="1:8" ht="17.25" customHeight="1">
      <c r="A27" s="956" t="s">
        <v>2817</v>
      </c>
      <c r="B27" s="957"/>
      <c r="C27" s="957"/>
      <c r="D27" s="958"/>
      <c r="E27" s="962" t="s">
        <v>2827</v>
      </c>
      <c r="F27" s="963"/>
      <c r="G27" s="963"/>
      <c r="H27" s="964"/>
    </row>
    <row r="28" spans="1:8" ht="17.25" customHeight="1">
      <c r="A28" s="959"/>
      <c r="B28" s="960"/>
      <c r="C28" s="960"/>
      <c r="D28" s="961"/>
      <c r="E28" s="959"/>
      <c r="F28" s="960"/>
      <c r="G28" s="960"/>
      <c r="H28" s="961"/>
    </row>
    <row r="29" spans="1:8" ht="17.25" customHeight="1">
      <c r="A29" s="848" t="s">
        <v>10</v>
      </c>
      <c r="B29" s="945" t="s">
        <v>2779</v>
      </c>
      <c r="C29" s="965"/>
      <c r="D29" s="947"/>
      <c r="E29" s="848" t="s">
        <v>11</v>
      </c>
      <c r="F29" s="944" t="s">
        <v>2828</v>
      </c>
      <c r="G29" s="944"/>
      <c r="H29" s="944"/>
    </row>
    <row r="30" spans="1:8" ht="17.25" customHeight="1">
      <c r="A30" s="848" t="s">
        <v>12</v>
      </c>
      <c r="B30" s="945" t="s">
        <v>2818</v>
      </c>
      <c r="C30" s="965"/>
      <c r="D30" s="947"/>
      <c r="E30" s="848" t="s">
        <v>14</v>
      </c>
      <c r="F30" s="944" t="s">
        <v>2829</v>
      </c>
      <c r="G30" s="944"/>
      <c r="H30" s="944"/>
    </row>
    <row r="31" spans="1:8" ht="17.25" customHeight="1">
      <c r="A31" s="848" t="s">
        <v>15</v>
      </c>
      <c r="B31" s="945" t="s">
        <v>2819</v>
      </c>
      <c r="C31" s="965"/>
      <c r="D31" s="947"/>
      <c r="E31" s="848" t="s">
        <v>16</v>
      </c>
      <c r="F31" s="944" t="s">
        <v>2830</v>
      </c>
      <c r="G31" s="944"/>
      <c r="H31" s="944"/>
    </row>
    <row r="32" spans="1:8" ht="17.25" customHeight="1">
      <c r="A32" s="848" t="s">
        <v>17</v>
      </c>
      <c r="B32" s="1216" t="s">
        <v>2819</v>
      </c>
      <c r="C32" s="1145"/>
      <c r="D32" s="1146"/>
      <c r="E32" s="848" t="s">
        <v>18</v>
      </c>
      <c r="F32" s="944" t="s">
        <v>2831</v>
      </c>
      <c r="G32" s="944"/>
      <c r="H32" s="944"/>
    </row>
    <row r="33" spans="1:8" ht="17.25" customHeight="1">
      <c r="A33" s="848" t="s">
        <v>19</v>
      </c>
      <c r="B33" s="945" t="s">
        <v>2820</v>
      </c>
      <c r="C33" s="965"/>
      <c r="D33" s="947"/>
      <c r="E33" s="848" t="s">
        <v>20</v>
      </c>
      <c r="F33" s="944" t="s">
        <v>743</v>
      </c>
      <c r="G33" s="944"/>
      <c r="H33" s="944"/>
    </row>
    <row r="34" spans="1:8" ht="17.25" customHeight="1">
      <c r="A34" s="848"/>
      <c r="B34" s="945"/>
      <c r="C34" s="965"/>
      <c r="D34" s="947"/>
      <c r="E34" s="848" t="s">
        <v>21</v>
      </c>
      <c r="F34" s="944" t="s">
        <v>2832</v>
      </c>
      <c r="G34" s="944"/>
      <c r="H34" s="944"/>
    </row>
    <row r="35" spans="1:8" ht="17.25" customHeight="1">
      <c r="A35" s="848"/>
      <c r="B35" s="945"/>
      <c r="C35" s="965"/>
      <c r="D35" s="947"/>
      <c r="E35" s="848" t="s">
        <v>22</v>
      </c>
      <c r="F35" s="944"/>
      <c r="G35" s="944"/>
      <c r="H35" s="944"/>
    </row>
    <row r="36" spans="1:8">
      <c r="A36" s="17"/>
      <c r="B36" s="1144"/>
      <c r="C36" s="1145"/>
      <c r="D36" s="1146"/>
      <c r="E36" s="17"/>
      <c r="F36" s="970"/>
      <c r="G36" s="970"/>
      <c r="H36" s="970"/>
    </row>
    <row r="37" spans="1:8" ht="24" customHeight="1">
      <c r="A37" s="1147" t="s">
        <v>24</v>
      </c>
      <c r="B37" s="1148"/>
      <c r="C37" s="1148"/>
      <c r="D37" s="1148"/>
      <c r="E37" s="1148"/>
      <c r="F37" s="1148"/>
      <c r="G37" s="1148"/>
      <c r="H37" s="1149"/>
    </row>
    <row r="38" spans="1:8" ht="20.25" customHeight="1">
      <c r="A38" s="1158" t="s">
        <v>2821</v>
      </c>
      <c r="B38" s="1158"/>
      <c r="C38" s="1158"/>
      <c r="D38" s="1127"/>
      <c r="E38" s="1178" t="s">
        <v>2833</v>
      </c>
      <c r="F38" s="1179"/>
      <c r="G38" s="1179"/>
      <c r="H38" s="1180"/>
    </row>
    <row r="39" spans="1:8" ht="19.5" customHeight="1">
      <c r="A39" s="1164" t="s">
        <v>2822</v>
      </c>
      <c r="B39" s="1164"/>
      <c r="C39" s="1164"/>
      <c r="D39" s="1154"/>
      <c r="E39" s="1176" t="s">
        <v>2808</v>
      </c>
      <c r="F39" s="1166"/>
      <c r="G39" s="1166"/>
      <c r="H39" s="1167"/>
    </row>
    <row r="40" spans="1:8" ht="19.5" customHeight="1">
      <c r="A40" s="1164" t="s">
        <v>2823</v>
      </c>
      <c r="B40" s="1164"/>
      <c r="C40" s="1164"/>
      <c r="D40" s="1154"/>
      <c r="E40" s="1165" t="s">
        <v>2834</v>
      </c>
      <c r="F40" s="1035"/>
      <c r="G40" s="1035"/>
      <c r="H40" s="1133"/>
    </row>
    <row r="41" spans="1:8" ht="16.5" customHeight="1">
      <c r="A41" s="1172" t="s">
        <v>2824</v>
      </c>
      <c r="B41" s="1172"/>
      <c r="C41" s="1172"/>
      <c r="D41" s="1169"/>
      <c r="E41" s="1168" t="s">
        <v>1256</v>
      </c>
      <c r="F41" s="1110"/>
      <c r="G41" s="1110"/>
      <c r="H41" s="1169"/>
    </row>
    <row r="42" spans="1:8" ht="17.25" customHeight="1">
      <c r="A42" s="1164" t="s">
        <v>2825</v>
      </c>
      <c r="B42" s="1164"/>
      <c r="C42" s="1164"/>
      <c r="D42" s="1154"/>
      <c r="E42" s="858" t="s">
        <v>2835</v>
      </c>
      <c r="F42" s="856"/>
      <c r="G42" s="856"/>
      <c r="H42" s="857"/>
    </row>
    <row r="43" spans="1:8" ht="16.5" customHeight="1">
      <c r="A43" s="1164" t="s">
        <v>2826</v>
      </c>
      <c r="B43" s="1164"/>
      <c r="C43" s="1164"/>
      <c r="D43" s="1154"/>
      <c r="E43" s="1176"/>
      <c r="F43" s="1166"/>
      <c r="G43" s="1166"/>
      <c r="H43" s="1167"/>
    </row>
    <row r="44" spans="1:8" ht="17.25" customHeight="1">
      <c r="A44" s="1164"/>
      <c r="B44" s="1164"/>
      <c r="C44" s="1164"/>
      <c r="D44" s="1154"/>
      <c r="E44" s="1176"/>
      <c r="F44" s="1166"/>
      <c r="G44" s="1166"/>
      <c r="H44" s="1167"/>
    </row>
    <row r="45" spans="1:8" ht="17.25" customHeight="1">
      <c r="A45" s="1164"/>
      <c r="B45" s="1164"/>
      <c r="C45" s="1164"/>
      <c r="D45" s="1154"/>
      <c r="E45" s="1176"/>
      <c r="F45" s="1166"/>
      <c r="G45" s="1166"/>
      <c r="H45" s="1167"/>
    </row>
    <row r="46" spans="1:8" ht="17.25" customHeight="1">
      <c r="A46" s="1164"/>
      <c r="B46" s="1164"/>
      <c r="C46" s="1164"/>
      <c r="D46" s="1154"/>
      <c r="E46" s="1176"/>
      <c r="F46" s="1166"/>
      <c r="G46" s="1166"/>
      <c r="H46" s="1167"/>
    </row>
    <row r="47" spans="1:8" ht="17.25" customHeight="1">
      <c r="A47" s="1164"/>
      <c r="B47" s="1164"/>
      <c r="C47" s="1164"/>
      <c r="D47" s="1154"/>
      <c r="E47" s="1165"/>
      <c r="F47" s="1035"/>
      <c r="G47" s="1035"/>
      <c r="H47" s="1133"/>
    </row>
    <row r="48" spans="1:8" ht="17.25" customHeight="1">
      <c r="A48" s="1164"/>
      <c r="B48" s="1164"/>
      <c r="C48" s="1164"/>
      <c r="D48" s="1154"/>
      <c r="E48" s="1165"/>
      <c r="F48" s="1035"/>
      <c r="G48" s="1035"/>
      <c r="H48" s="1133"/>
    </row>
    <row r="49" spans="1:8" ht="17.25" customHeight="1">
      <c r="A49" s="1184"/>
      <c r="B49" s="1184"/>
      <c r="C49" s="1184"/>
      <c r="D49" s="1125"/>
      <c r="E49" s="1165"/>
      <c r="F49" s="1035"/>
      <c r="G49" s="1035"/>
      <c r="H49" s="1133"/>
    </row>
    <row r="50" spans="1:8" ht="17.25" customHeight="1">
      <c r="A50" s="1164"/>
      <c r="B50" s="1164"/>
      <c r="C50" s="1164"/>
      <c r="D50" s="1154"/>
      <c r="E50" s="1165"/>
      <c r="F50" s="1035"/>
      <c r="G50" s="1035"/>
      <c r="H50" s="1133"/>
    </row>
    <row r="51" spans="1:8" ht="17.25" customHeight="1">
      <c r="A51" s="1134"/>
      <c r="B51" s="1134"/>
      <c r="C51" s="1134"/>
      <c r="D51" s="1066"/>
      <c r="E51" s="1165"/>
      <c r="F51" s="1035"/>
      <c r="G51" s="1035"/>
      <c r="H51" s="1133"/>
    </row>
    <row r="52" spans="1:8" ht="17.25" customHeight="1">
      <c r="A52" s="1184"/>
      <c r="B52" s="1184"/>
      <c r="C52" s="1184"/>
      <c r="D52" s="1125"/>
      <c r="E52" s="1165"/>
      <c r="F52" s="1035"/>
      <c r="G52" s="1035"/>
      <c r="H52" s="1133"/>
    </row>
    <row r="53" spans="1:8" ht="15" customHeight="1">
      <c r="A53" s="975"/>
      <c r="B53" s="1011"/>
      <c r="C53" s="1011"/>
      <c r="D53" s="1012"/>
      <c r="E53" s="1089"/>
      <c r="F53" s="1065"/>
      <c r="G53" s="1065"/>
      <c r="H53" s="1140"/>
    </row>
    <row r="54" spans="1:8">
      <c r="A54" s="1184"/>
      <c r="B54" s="1184"/>
      <c r="C54" s="1184"/>
      <c r="D54" s="1125"/>
      <c r="E54" s="1176"/>
      <c r="F54" s="1166"/>
      <c r="G54" s="1166"/>
      <c r="H54" s="1167"/>
    </row>
    <row r="55" spans="1:8">
      <c r="A55" s="1011"/>
      <c r="B55" s="1011"/>
      <c r="C55" s="1011"/>
      <c r="D55" s="1150"/>
      <c r="E55" s="1060"/>
      <c r="F55" s="1065"/>
      <c r="G55" s="1065"/>
      <c r="H55" s="1140"/>
    </row>
    <row r="56" spans="1:8">
      <c r="A56" s="1048"/>
      <c r="B56" s="1049"/>
      <c r="C56" s="1049"/>
      <c r="D56" s="1050"/>
      <c r="E56" s="1210"/>
      <c r="F56" s="1211"/>
      <c r="G56" s="1211"/>
      <c r="H56" s="1212"/>
    </row>
    <row r="57" spans="1:8" s="21" customFormat="1" ht="22.5" customHeight="1">
      <c r="A57" s="1014" t="s">
        <v>262</v>
      </c>
      <c r="B57" s="1151"/>
      <c r="C57" s="1151"/>
      <c r="D57" s="1151"/>
      <c r="E57" s="1151"/>
      <c r="F57" s="1151"/>
      <c r="G57" s="69">
        <f>C64+G64</f>
        <v>0</v>
      </c>
      <c r="H57" s="379"/>
    </row>
    <row r="58" spans="1:8" s="855" customFormat="1">
      <c r="A58" s="1007" t="s">
        <v>446</v>
      </c>
      <c r="B58" s="61" t="s">
        <v>253</v>
      </c>
      <c r="C58" s="60" t="s">
        <v>254</v>
      </c>
      <c r="D58" s="60" t="s">
        <v>256</v>
      </c>
      <c r="E58" s="1007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08"/>
      <c r="B59" s="64"/>
      <c r="C59" s="63"/>
      <c r="D59" s="60"/>
      <c r="E59" s="1008"/>
      <c r="F59" s="64"/>
      <c r="G59" s="63"/>
      <c r="H59" s="245"/>
    </row>
    <row r="60" spans="1:8">
      <c r="A60" s="1008"/>
      <c r="B60" s="64"/>
      <c r="C60" s="63"/>
      <c r="D60" s="60"/>
      <c r="E60" s="1008"/>
      <c r="F60" s="64"/>
      <c r="G60" s="63"/>
      <c r="H60" s="245"/>
    </row>
    <row r="61" spans="1:8">
      <c r="A61" s="1008"/>
      <c r="B61" s="64"/>
      <c r="C61" s="63"/>
      <c r="D61" s="60"/>
      <c r="E61" s="1008"/>
      <c r="F61" s="64"/>
      <c r="G61" s="63"/>
      <c r="H61" s="245"/>
    </row>
    <row r="62" spans="1:8">
      <c r="A62" s="1008"/>
      <c r="B62" s="64"/>
      <c r="C62" s="63"/>
      <c r="D62" s="60"/>
      <c r="E62" s="1008"/>
      <c r="F62" s="64"/>
      <c r="G62" s="63"/>
      <c r="H62" s="245"/>
    </row>
    <row r="63" spans="1:8">
      <c r="A63" s="1008"/>
      <c r="B63" s="64"/>
      <c r="C63" s="63"/>
      <c r="D63" s="60"/>
      <c r="E63" s="1008"/>
      <c r="F63" s="62"/>
      <c r="G63" s="63"/>
      <c r="H63" s="62"/>
    </row>
    <row r="64" spans="1:8">
      <c r="A64" s="1009"/>
      <c r="B64" s="65" t="s">
        <v>260</v>
      </c>
      <c r="C64" s="66">
        <f>SUM(C59:C63)</f>
        <v>0</v>
      </c>
      <c r="D64" s="62"/>
      <c r="E64" s="1009"/>
      <c r="F64" s="65" t="s">
        <v>260</v>
      </c>
      <c r="G64" s="67">
        <f>SUM(G59:G63)</f>
        <v>0</v>
      </c>
      <c r="H64" s="62"/>
    </row>
  </sheetData>
  <mergeCells count="102">
    <mergeCell ref="A55:D55"/>
    <mergeCell ref="E55:H55"/>
    <mergeCell ref="A56:D56"/>
    <mergeCell ref="E56:H56"/>
    <mergeCell ref="A57:F57"/>
    <mergeCell ref="A58:A64"/>
    <mergeCell ref="E58:E64"/>
    <mergeCell ref="A52:D52"/>
    <mergeCell ref="E52:H52"/>
    <mergeCell ref="A53:D53"/>
    <mergeCell ref="E53:H53"/>
    <mergeCell ref="A54:D54"/>
    <mergeCell ref="E54:H54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42:D42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1:D41"/>
    <mergeCell ref="E41:H41"/>
    <mergeCell ref="F19:H19"/>
    <mergeCell ref="B20:C20"/>
    <mergeCell ref="F20:H20"/>
    <mergeCell ref="B35:D35"/>
    <mergeCell ref="F35:H35"/>
    <mergeCell ref="B36:D36"/>
    <mergeCell ref="F36:H36"/>
    <mergeCell ref="A37:H37"/>
    <mergeCell ref="A38:D38"/>
    <mergeCell ref="E38:H38"/>
    <mergeCell ref="B32:D32"/>
    <mergeCell ref="F32:H32"/>
    <mergeCell ref="B33:D33"/>
    <mergeCell ref="F33:H33"/>
    <mergeCell ref="B34:D34"/>
    <mergeCell ref="F34:H34"/>
    <mergeCell ref="B12:C12"/>
    <mergeCell ref="F12:H12"/>
    <mergeCell ref="B13:C13"/>
    <mergeCell ref="B30:D30"/>
    <mergeCell ref="F30:H30"/>
    <mergeCell ref="B31:D31"/>
    <mergeCell ref="F31:H31"/>
    <mergeCell ref="B25:C25"/>
    <mergeCell ref="F25:H25"/>
    <mergeCell ref="B26:C26"/>
    <mergeCell ref="F26:H26"/>
    <mergeCell ref="A27:D28"/>
    <mergeCell ref="E27:H28"/>
    <mergeCell ref="A18:A26"/>
    <mergeCell ref="F21:H21"/>
    <mergeCell ref="B22:C22"/>
    <mergeCell ref="F22:H22"/>
    <mergeCell ref="B23:C23"/>
    <mergeCell ref="F23:H23"/>
    <mergeCell ref="B24:C24"/>
    <mergeCell ref="F24:H24"/>
    <mergeCell ref="B18:C18"/>
    <mergeCell ref="F18:H18"/>
    <mergeCell ref="B19:C19"/>
    <mergeCell ref="F13:H13"/>
    <mergeCell ref="B17:C17"/>
    <mergeCell ref="F17:H17"/>
    <mergeCell ref="B21:C21"/>
    <mergeCell ref="B29:D29"/>
    <mergeCell ref="F29:H29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>
  <dimension ref="A1:H64"/>
  <sheetViews>
    <sheetView zoomScaleNormal="100" workbookViewId="0">
      <selection activeCell="L21" sqref="L21"/>
    </sheetView>
  </sheetViews>
  <sheetFormatPr defaultRowHeight="16.5"/>
  <cols>
    <col min="1" max="1" width="9" style="865"/>
    <col min="2" max="2" width="10.25" style="865" customWidth="1"/>
    <col min="3" max="3" width="11.375" style="865" customWidth="1"/>
    <col min="4" max="4" width="21.5" style="865" customWidth="1"/>
    <col min="5" max="5" width="10.25" style="865" customWidth="1"/>
    <col min="6" max="6" width="9.875" style="865" bestFit="1" customWidth="1"/>
    <col min="7" max="7" width="18.125" style="865" customWidth="1"/>
    <col min="8" max="8" width="55.5" style="865" customWidth="1"/>
    <col min="9" max="10" width="9" style="865"/>
    <col min="11" max="11" width="9.5" style="865" bestFit="1" customWidth="1"/>
    <col min="12" max="16384" width="9" style="865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863"/>
      <c r="B3" s="863"/>
      <c r="C3" s="863"/>
      <c r="D3" s="863"/>
      <c r="E3" s="863"/>
      <c r="F3" s="863"/>
      <c r="G3" s="942" t="s">
        <v>2836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859" t="s">
        <v>858</v>
      </c>
      <c r="E8" s="859" t="s">
        <v>859</v>
      </c>
      <c r="F8" s="944"/>
      <c r="G8" s="944"/>
      <c r="H8" s="944"/>
    </row>
    <row r="9" spans="1:8" ht="17.25" customHeight="1">
      <c r="A9" s="944"/>
      <c r="B9" s="946">
        <v>0.5</v>
      </c>
      <c r="C9" s="947"/>
      <c r="D9" s="8" t="s">
        <v>2840</v>
      </c>
      <c r="E9" s="859">
        <v>5</v>
      </c>
      <c r="F9" s="944"/>
      <c r="G9" s="944"/>
      <c r="H9" s="944"/>
    </row>
    <row r="10" spans="1:8" ht="17.25">
      <c r="A10" s="944"/>
      <c r="B10" s="946">
        <v>0.5</v>
      </c>
      <c r="C10" s="947"/>
      <c r="D10" s="8" t="s">
        <v>2839</v>
      </c>
      <c r="E10" s="9">
        <v>2</v>
      </c>
      <c r="F10" s="944"/>
      <c r="G10" s="944"/>
      <c r="H10" s="944"/>
    </row>
    <row r="11" spans="1:8" ht="17.25">
      <c r="A11" s="944"/>
      <c r="B11" s="946">
        <v>0.5</v>
      </c>
      <c r="C11" s="948"/>
      <c r="D11" s="131" t="s">
        <v>2838</v>
      </c>
      <c r="E11" s="9">
        <v>2</v>
      </c>
      <c r="F11" s="944"/>
      <c r="G11" s="944"/>
      <c r="H11" s="944"/>
    </row>
    <row r="12" spans="1:8" ht="17.25">
      <c r="A12" s="944"/>
      <c r="B12" s="946">
        <v>0.54166666666666663</v>
      </c>
      <c r="C12" s="948"/>
      <c r="D12" s="859" t="s">
        <v>2837</v>
      </c>
      <c r="E12" s="859">
        <v>2</v>
      </c>
      <c r="F12" s="951"/>
      <c r="G12" s="951"/>
      <c r="H12" s="951"/>
    </row>
    <row r="13" spans="1:8" ht="17.25">
      <c r="A13" s="944"/>
      <c r="B13" s="946"/>
      <c r="C13" s="948"/>
      <c r="D13" s="862"/>
      <c r="E13" s="860"/>
      <c r="F13" s="950"/>
      <c r="G13" s="950"/>
      <c r="H13" s="950"/>
    </row>
    <row r="14" spans="1:8" ht="17.25">
      <c r="A14" s="944"/>
      <c r="B14" s="946"/>
      <c r="C14" s="948"/>
      <c r="D14" s="862"/>
      <c r="E14" s="860"/>
      <c r="F14" s="950"/>
      <c r="G14" s="950"/>
      <c r="H14" s="950"/>
    </row>
    <row r="15" spans="1:8" ht="17.25">
      <c r="A15" s="944"/>
      <c r="B15" s="946"/>
      <c r="C15" s="948"/>
      <c r="D15" s="862"/>
      <c r="E15" s="860"/>
      <c r="F15" s="950"/>
      <c r="G15" s="950"/>
      <c r="H15" s="950"/>
    </row>
    <row r="16" spans="1:8" ht="17.25">
      <c r="A16" s="944"/>
      <c r="B16" s="946"/>
      <c r="C16" s="947"/>
      <c r="D16" s="51"/>
      <c r="E16" s="859"/>
      <c r="F16" s="952"/>
      <c r="G16" s="953"/>
      <c r="H16" s="954"/>
    </row>
    <row r="17" spans="1:8" ht="17.25">
      <c r="A17" s="945"/>
      <c r="B17" s="946"/>
      <c r="C17" s="947"/>
      <c r="D17" s="511"/>
      <c r="E17" s="860"/>
      <c r="F17" s="950"/>
      <c r="G17" s="950"/>
      <c r="H17" s="950"/>
    </row>
    <row r="18" spans="1:8" ht="17.25" customHeight="1">
      <c r="A18" s="945" t="s">
        <v>9</v>
      </c>
      <c r="B18" s="946">
        <v>0.29166666666666669</v>
      </c>
      <c r="C18" s="948"/>
      <c r="D18" s="511" t="s">
        <v>2651</v>
      </c>
      <c r="E18" s="859">
        <v>5</v>
      </c>
      <c r="F18" s="1196" t="s">
        <v>2864</v>
      </c>
      <c r="G18" s="953"/>
      <c r="H18" s="954"/>
    </row>
    <row r="19" spans="1:8" ht="17.25" customHeight="1">
      <c r="A19" s="945"/>
      <c r="B19" s="946">
        <v>0.26041666666666669</v>
      </c>
      <c r="C19" s="948"/>
      <c r="D19" s="511" t="s">
        <v>2844</v>
      </c>
      <c r="E19" s="860">
        <v>4</v>
      </c>
      <c r="F19" s="952"/>
      <c r="G19" s="953"/>
      <c r="H19" s="954"/>
    </row>
    <row r="20" spans="1:8" ht="17.25" customHeight="1">
      <c r="A20" s="945"/>
      <c r="B20" s="946">
        <v>0.29166666666666669</v>
      </c>
      <c r="C20" s="948"/>
      <c r="D20" s="14" t="s">
        <v>2843</v>
      </c>
      <c r="E20" s="860">
        <v>4</v>
      </c>
      <c r="F20" s="1197"/>
      <c r="G20" s="1198"/>
      <c r="H20" s="1199"/>
    </row>
    <row r="21" spans="1:8" ht="17.25" customHeight="1">
      <c r="A21" s="945"/>
      <c r="B21" s="946">
        <v>0.30555555555555552</v>
      </c>
      <c r="C21" s="948"/>
      <c r="D21" s="864" t="s">
        <v>2208</v>
      </c>
      <c r="E21" s="859">
        <v>4</v>
      </c>
      <c r="F21" s="1200" t="s">
        <v>2863</v>
      </c>
      <c r="G21" s="1201"/>
      <c r="H21" s="1202"/>
    </row>
    <row r="22" spans="1:8" ht="17.25" customHeight="1">
      <c r="A22" s="945"/>
      <c r="B22" s="946">
        <v>0.29166666666666669</v>
      </c>
      <c r="C22" s="948"/>
      <c r="D22" s="861" t="s">
        <v>98</v>
      </c>
      <c r="E22" s="859">
        <v>2</v>
      </c>
      <c r="F22" s="945"/>
      <c r="G22" s="965"/>
      <c r="H22" s="947"/>
    </row>
    <row r="23" spans="1:8" ht="17.25" customHeight="1">
      <c r="A23" s="945"/>
      <c r="B23" s="1112">
        <v>0.3125</v>
      </c>
      <c r="C23" s="1113"/>
      <c r="D23" s="861" t="s">
        <v>2842</v>
      </c>
      <c r="E23" s="859">
        <v>4</v>
      </c>
      <c r="F23" s="945" t="s">
        <v>2862</v>
      </c>
      <c r="G23" s="965"/>
      <c r="H23" s="947"/>
    </row>
    <row r="24" spans="1:8" ht="17.25">
      <c r="A24" s="945"/>
      <c r="B24" s="949">
        <v>0.27083333333333331</v>
      </c>
      <c r="C24" s="950"/>
      <c r="D24" s="861" t="s">
        <v>2841</v>
      </c>
      <c r="E24" s="859">
        <v>2</v>
      </c>
      <c r="F24" s="945"/>
      <c r="G24" s="965"/>
      <c r="H24" s="947"/>
    </row>
    <row r="25" spans="1:8" ht="17.25">
      <c r="A25" s="945"/>
      <c r="B25" s="1112"/>
      <c r="C25" s="1113"/>
      <c r="D25" s="861"/>
      <c r="E25" s="859"/>
      <c r="F25" s="945"/>
      <c r="G25" s="965"/>
      <c r="H25" s="947"/>
    </row>
    <row r="26" spans="1:8" ht="17.25">
      <c r="A26" s="945"/>
      <c r="B26" s="949"/>
      <c r="C26" s="950"/>
      <c r="D26" s="861"/>
      <c r="E26" s="859"/>
      <c r="F26" s="944"/>
      <c r="G26" s="944"/>
      <c r="H26" s="944"/>
    </row>
    <row r="27" spans="1:8" ht="17.25" customHeight="1">
      <c r="A27" s="956" t="s">
        <v>2845</v>
      </c>
      <c r="B27" s="957"/>
      <c r="C27" s="957"/>
      <c r="D27" s="958"/>
      <c r="E27" s="962" t="s">
        <v>2871</v>
      </c>
      <c r="F27" s="963"/>
      <c r="G27" s="963"/>
      <c r="H27" s="964"/>
    </row>
    <row r="28" spans="1:8" ht="17.25" customHeight="1">
      <c r="A28" s="959"/>
      <c r="B28" s="960"/>
      <c r="C28" s="960"/>
      <c r="D28" s="961"/>
      <c r="E28" s="959"/>
      <c r="F28" s="960"/>
      <c r="G28" s="960"/>
      <c r="H28" s="961"/>
    </row>
    <row r="29" spans="1:8" ht="17.25" customHeight="1">
      <c r="A29" s="859" t="s">
        <v>10</v>
      </c>
      <c r="B29" s="945" t="s">
        <v>2846</v>
      </c>
      <c r="C29" s="965"/>
      <c r="D29" s="947"/>
      <c r="E29" s="859" t="s">
        <v>11</v>
      </c>
      <c r="F29" s="944" t="s">
        <v>2872</v>
      </c>
      <c r="G29" s="944"/>
      <c r="H29" s="944"/>
    </row>
    <row r="30" spans="1:8" ht="17.25" customHeight="1">
      <c r="A30" s="859" t="s">
        <v>12</v>
      </c>
      <c r="B30" s="945" t="s">
        <v>2847</v>
      </c>
      <c r="C30" s="965"/>
      <c r="D30" s="947"/>
      <c r="E30" s="859" t="s">
        <v>14</v>
      </c>
      <c r="F30" s="944" t="s">
        <v>2876</v>
      </c>
      <c r="G30" s="944"/>
      <c r="H30" s="944"/>
    </row>
    <row r="31" spans="1:8" ht="17.25" customHeight="1">
      <c r="A31" s="859" t="s">
        <v>15</v>
      </c>
      <c r="B31" s="945" t="s">
        <v>2848</v>
      </c>
      <c r="C31" s="965"/>
      <c r="D31" s="947"/>
      <c r="E31" s="859" t="s">
        <v>16</v>
      </c>
      <c r="F31" s="944" t="s">
        <v>2873</v>
      </c>
      <c r="G31" s="944"/>
      <c r="H31" s="944"/>
    </row>
    <row r="32" spans="1:8" ht="17.25" customHeight="1">
      <c r="A32" s="859" t="s">
        <v>17</v>
      </c>
      <c r="B32" s="1216" t="s">
        <v>2848</v>
      </c>
      <c r="C32" s="1145"/>
      <c r="D32" s="1146"/>
      <c r="E32" s="859" t="s">
        <v>18</v>
      </c>
      <c r="F32" s="944" t="s">
        <v>2874</v>
      </c>
      <c r="G32" s="944"/>
      <c r="H32" s="944"/>
    </row>
    <row r="33" spans="1:8" ht="17.25" customHeight="1">
      <c r="A33" s="859" t="s">
        <v>19</v>
      </c>
      <c r="B33" s="945" t="s">
        <v>2848</v>
      </c>
      <c r="C33" s="965"/>
      <c r="D33" s="947"/>
      <c r="E33" s="859" t="s">
        <v>20</v>
      </c>
      <c r="F33" s="944" t="s">
        <v>2875</v>
      </c>
      <c r="G33" s="944"/>
      <c r="H33" s="944"/>
    </row>
    <row r="34" spans="1:8" ht="17.25" customHeight="1">
      <c r="A34" s="859"/>
      <c r="B34" s="945"/>
      <c r="C34" s="965"/>
      <c r="D34" s="947"/>
      <c r="E34" s="859" t="s">
        <v>21</v>
      </c>
      <c r="F34" s="944" t="s">
        <v>2876</v>
      </c>
      <c r="G34" s="944"/>
      <c r="H34" s="944"/>
    </row>
    <row r="35" spans="1:8" ht="17.25" customHeight="1">
      <c r="A35" s="859"/>
      <c r="B35" s="945"/>
      <c r="C35" s="965"/>
      <c r="D35" s="947"/>
      <c r="E35" s="859" t="s">
        <v>22</v>
      </c>
      <c r="F35" s="944"/>
      <c r="G35" s="944"/>
      <c r="H35" s="944"/>
    </row>
    <row r="36" spans="1:8">
      <c r="A36" s="17"/>
      <c r="B36" s="1144"/>
      <c r="C36" s="1145"/>
      <c r="D36" s="1146"/>
      <c r="E36" s="17"/>
      <c r="F36" s="970"/>
      <c r="G36" s="970"/>
      <c r="H36" s="970"/>
    </row>
    <row r="37" spans="1:8" ht="24" customHeight="1">
      <c r="A37" s="1147" t="s">
        <v>24</v>
      </c>
      <c r="B37" s="1148"/>
      <c r="C37" s="1148"/>
      <c r="D37" s="1148"/>
      <c r="E37" s="1148"/>
      <c r="F37" s="1148"/>
      <c r="G37" s="1148"/>
      <c r="H37" s="1149"/>
    </row>
    <row r="38" spans="1:8" ht="20.25" customHeight="1">
      <c r="A38" s="1158" t="s">
        <v>2849</v>
      </c>
      <c r="B38" s="1158"/>
      <c r="C38" s="1158"/>
      <c r="D38" s="1127"/>
      <c r="E38" s="1178" t="s">
        <v>2833</v>
      </c>
      <c r="F38" s="1179"/>
      <c r="G38" s="1179"/>
      <c r="H38" s="1180"/>
    </row>
    <row r="39" spans="1:8" ht="19.5" customHeight="1">
      <c r="A39" s="1164" t="s">
        <v>2850</v>
      </c>
      <c r="B39" s="1164"/>
      <c r="C39" s="1164"/>
      <c r="D39" s="1154"/>
      <c r="E39" s="1176" t="s">
        <v>2865</v>
      </c>
      <c r="F39" s="1166"/>
      <c r="G39" s="1166"/>
      <c r="H39" s="1167"/>
    </row>
    <row r="40" spans="1:8" ht="19.5" customHeight="1">
      <c r="A40" s="1164" t="s">
        <v>2851</v>
      </c>
      <c r="B40" s="1164"/>
      <c r="C40" s="1164"/>
      <c r="D40" s="1154"/>
      <c r="E40" s="1165" t="s">
        <v>2866</v>
      </c>
      <c r="F40" s="1035"/>
      <c r="G40" s="1035"/>
      <c r="H40" s="1133"/>
    </row>
    <row r="41" spans="1:8" ht="16.5" customHeight="1">
      <c r="A41" s="1164" t="s">
        <v>2858</v>
      </c>
      <c r="B41" s="1164"/>
      <c r="C41" s="1164"/>
      <c r="D41" s="1154"/>
      <c r="E41" s="1176" t="s">
        <v>2867</v>
      </c>
      <c r="F41" s="1166"/>
      <c r="G41" s="1166"/>
      <c r="H41" s="1167"/>
    </row>
    <row r="42" spans="1:8" ht="17.25" customHeight="1">
      <c r="A42" s="1164" t="s">
        <v>2852</v>
      </c>
      <c r="B42" s="1164"/>
      <c r="C42" s="1164"/>
      <c r="D42" s="1154"/>
      <c r="E42" s="867"/>
      <c r="F42" s="868"/>
      <c r="G42" s="868"/>
      <c r="H42" s="869"/>
    </row>
    <row r="43" spans="1:8" ht="16.5" customHeight="1">
      <c r="A43" s="1164" t="s">
        <v>2853</v>
      </c>
      <c r="B43" s="1164"/>
      <c r="C43" s="1164"/>
      <c r="D43" s="1154"/>
      <c r="E43" s="1176" t="s">
        <v>2868</v>
      </c>
      <c r="F43" s="1166"/>
      <c r="G43" s="1166"/>
      <c r="H43" s="1167"/>
    </row>
    <row r="44" spans="1:8" ht="17.25" customHeight="1">
      <c r="A44" s="1164" t="s">
        <v>2854</v>
      </c>
      <c r="B44" s="1164"/>
      <c r="C44" s="1164"/>
      <c r="D44" s="1154"/>
      <c r="E44" s="1176" t="s">
        <v>2869</v>
      </c>
      <c r="F44" s="1166"/>
      <c r="G44" s="1166"/>
      <c r="H44" s="1167"/>
    </row>
    <row r="45" spans="1:8" ht="17.25" customHeight="1">
      <c r="A45" s="1164" t="s">
        <v>2855</v>
      </c>
      <c r="B45" s="1164"/>
      <c r="C45" s="1164"/>
      <c r="D45" s="1154"/>
      <c r="E45" s="1176"/>
      <c r="F45" s="1166"/>
      <c r="G45" s="1166"/>
      <c r="H45" s="1167"/>
    </row>
    <row r="46" spans="1:8" ht="17.25" customHeight="1">
      <c r="A46" s="1164" t="s">
        <v>2856</v>
      </c>
      <c r="B46" s="1164"/>
      <c r="C46" s="1164"/>
      <c r="D46" s="1154"/>
      <c r="E46" s="1176" t="s">
        <v>2870</v>
      </c>
      <c r="F46" s="1166"/>
      <c r="G46" s="1166"/>
      <c r="H46" s="1167"/>
    </row>
    <row r="47" spans="1:8" ht="17.25" customHeight="1">
      <c r="A47" s="1164" t="s">
        <v>2857</v>
      </c>
      <c r="B47" s="1164"/>
      <c r="C47" s="1164"/>
      <c r="D47" s="1154"/>
      <c r="E47" s="1165"/>
      <c r="F47" s="1035"/>
      <c r="G47" s="1035"/>
      <c r="H47" s="1133"/>
    </row>
    <row r="48" spans="1:8" ht="17.25" customHeight="1">
      <c r="A48" s="1158" t="s">
        <v>2859</v>
      </c>
      <c r="B48" s="1158"/>
      <c r="C48" s="1158"/>
      <c r="D48" s="1127"/>
      <c r="E48" s="1165"/>
      <c r="F48" s="1035"/>
      <c r="G48" s="1035"/>
      <c r="H48" s="1133"/>
    </row>
    <row r="49" spans="1:8" ht="17.25" customHeight="1">
      <c r="A49" s="1184" t="s">
        <v>2860</v>
      </c>
      <c r="B49" s="1184"/>
      <c r="C49" s="1184"/>
      <c r="D49" s="1125"/>
      <c r="E49" s="1165"/>
      <c r="F49" s="1035"/>
      <c r="G49" s="1035"/>
      <c r="H49" s="1133"/>
    </row>
    <row r="50" spans="1:8" ht="17.25" customHeight="1">
      <c r="A50" s="1164" t="s">
        <v>2861</v>
      </c>
      <c r="B50" s="1164"/>
      <c r="C50" s="1164"/>
      <c r="D50" s="1154"/>
      <c r="E50" s="1165"/>
      <c r="F50" s="1035"/>
      <c r="G50" s="1035"/>
      <c r="H50" s="1133"/>
    </row>
    <row r="51" spans="1:8" ht="17.25" customHeight="1">
      <c r="A51" s="1134"/>
      <c r="B51" s="1134"/>
      <c r="C51" s="1134"/>
      <c r="D51" s="1066"/>
      <c r="E51" s="1165"/>
      <c r="F51" s="1035"/>
      <c r="G51" s="1035"/>
      <c r="H51" s="1133"/>
    </row>
    <row r="52" spans="1:8" ht="17.25" customHeight="1">
      <c r="A52" s="1184"/>
      <c r="B52" s="1184"/>
      <c r="C52" s="1184"/>
      <c r="D52" s="1125"/>
      <c r="E52" s="1165"/>
      <c r="F52" s="1035"/>
      <c r="G52" s="1035"/>
      <c r="H52" s="1133"/>
    </row>
    <row r="53" spans="1:8" ht="15" customHeight="1">
      <c r="A53" s="975"/>
      <c r="B53" s="1011"/>
      <c r="C53" s="1011"/>
      <c r="D53" s="1012"/>
      <c r="E53" s="1089"/>
      <c r="F53" s="1065"/>
      <c r="G53" s="1065"/>
      <c r="H53" s="1140"/>
    </row>
    <row r="54" spans="1:8">
      <c r="A54" s="1184"/>
      <c r="B54" s="1184"/>
      <c r="C54" s="1184"/>
      <c r="D54" s="1125"/>
      <c r="E54" s="1176"/>
      <c r="F54" s="1166"/>
      <c r="G54" s="1166"/>
      <c r="H54" s="1167"/>
    </row>
    <row r="55" spans="1:8">
      <c r="A55" s="1011"/>
      <c r="B55" s="1011"/>
      <c r="C55" s="1011"/>
      <c r="D55" s="1150"/>
      <c r="E55" s="1060"/>
      <c r="F55" s="1065"/>
      <c r="G55" s="1065"/>
      <c r="H55" s="1140"/>
    </row>
    <row r="56" spans="1:8">
      <c r="A56" s="1048"/>
      <c r="B56" s="1049"/>
      <c r="C56" s="1049"/>
      <c r="D56" s="1050"/>
      <c r="E56" s="1210"/>
      <c r="F56" s="1211"/>
      <c r="G56" s="1211"/>
      <c r="H56" s="1212"/>
    </row>
    <row r="57" spans="1:8" s="21" customFormat="1" ht="22.5" customHeight="1">
      <c r="A57" s="1014" t="s">
        <v>262</v>
      </c>
      <c r="B57" s="1151"/>
      <c r="C57" s="1151"/>
      <c r="D57" s="1151"/>
      <c r="E57" s="1151"/>
      <c r="F57" s="1151"/>
      <c r="G57" s="69">
        <f>C64+G64</f>
        <v>0</v>
      </c>
      <c r="H57" s="379"/>
    </row>
    <row r="58" spans="1:8" s="866" customFormat="1">
      <c r="A58" s="1007" t="s">
        <v>446</v>
      </c>
      <c r="B58" s="61" t="s">
        <v>253</v>
      </c>
      <c r="C58" s="60" t="s">
        <v>254</v>
      </c>
      <c r="D58" s="60" t="s">
        <v>256</v>
      </c>
      <c r="E58" s="1007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08"/>
      <c r="B59" s="64"/>
      <c r="C59" s="63"/>
      <c r="D59" s="60"/>
      <c r="E59" s="1008"/>
      <c r="F59" s="64"/>
      <c r="G59" s="63"/>
      <c r="H59" s="245"/>
    </row>
    <row r="60" spans="1:8">
      <c r="A60" s="1008"/>
      <c r="B60" s="64"/>
      <c r="C60" s="63"/>
      <c r="D60" s="60"/>
      <c r="E60" s="1008"/>
      <c r="F60" s="64"/>
      <c r="G60" s="63"/>
      <c r="H60" s="245"/>
    </row>
    <row r="61" spans="1:8">
      <c r="A61" s="1008"/>
      <c r="B61" s="64"/>
      <c r="C61" s="63"/>
      <c r="D61" s="60"/>
      <c r="E61" s="1008"/>
      <c r="F61" s="64"/>
      <c r="G61" s="63"/>
      <c r="H61" s="245"/>
    </row>
    <row r="62" spans="1:8">
      <c r="A62" s="1008"/>
      <c r="B62" s="64"/>
      <c r="C62" s="63"/>
      <c r="D62" s="60"/>
      <c r="E62" s="1008"/>
      <c r="F62" s="64"/>
      <c r="G62" s="63"/>
      <c r="H62" s="245"/>
    </row>
    <row r="63" spans="1:8">
      <c r="A63" s="1008"/>
      <c r="B63" s="64"/>
      <c r="C63" s="63"/>
      <c r="D63" s="60"/>
      <c r="E63" s="1008"/>
      <c r="F63" s="62"/>
      <c r="G63" s="63"/>
      <c r="H63" s="62"/>
    </row>
    <row r="64" spans="1:8">
      <c r="A64" s="1009"/>
      <c r="B64" s="65" t="s">
        <v>260</v>
      </c>
      <c r="C64" s="66">
        <f>SUM(C59:C63)</f>
        <v>0</v>
      </c>
      <c r="D64" s="62"/>
      <c r="E64" s="1009"/>
      <c r="F64" s="65" t="s">
        <v>260</v>
      </c>
      <c r="G64" s="67">
        <f>SUM(G59:G63)</f>
        <v>0</v>
      </c>
      <c r="H64" s="62"/>
    </row>
  </sheetData>
  <mergeCells count="102">
    <mergeCell ref="A55:D55"/>
    <mergeCell ref="E55:H55"/>
    <mergeCell ref="A56:D56"/>
    <mergeCell ref="E56:H56"/>
    <mergeCell ref="A57:F57"/>
    <mergeCell ref="A58:A64"/>
    <mergeCell ref="E58:E64"/>
    <mergeCell ref="A52:D52"/>
    <mergeCell ref="E52:H52"/>
    <mergeCell ref="A53:D53"/>
    <mergeCell ref="E53:H53"/>
    <mergeCell ref="A54:D54"/>
    <mergeCell ref="E54:H54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42:D42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1:D41"/>
    <mergeCell ref="E41:H41"/>
    <mergeCell ref="F19:H19"/>
    <mergeCell ref="B20:C20"/>
    <mergeCell ref="F20:H20"/>
    <mergeCell ref="B35:D35"/>
    <mergeCell ref="F35:H35"/>
    <mergeCell ref="B36:D36"/>
    <mergeCell ref="F36:H36"/>
    <mergeCell ref="A37:H37"/>
    <mergeCell ref="A38:D38"/>
    <mergeCell ref="E38:H38"/>
    <mergeCell ref="B32:D32"/>
    <mergeCell ref="F32:H32"/>
    <mergeCell ref="B33:D33"/>
    <mergeCell ref="F33:H33"/>
    <mergeCell ref="B34:D34"/>
    <mergeCell ref="F34:H34"/>
    <mergeCell ref="B12:C12"/>
    <mergeCell ref="F12:H12"/>
    <mergeCell ref="B13:C13"/>
    <mergeCell ref="B30:D30"/>
    <mergeCell ref="F30:H30"/>
    <mergeCell ref="B31:D31"/>
    <mergeCell ref="F31:H31"/>
    <mergeCell ref="B25:C25"/>
    <mergeCell ref="F25:H25"/>
    <mergeCell ref="B26:C26"/>
    <mergeCell ref="F26:H26"/>
    <mergeCell ref="A27:D28"/>
    <mergeCell ref="E27:H28"/>
    <mergeCell ref="A18:A26"/>
    <mergeCell ref="F21:H21"/>
    <mergeCell ref="B22:C22"/>
    <mergeCell ref="F22:H22"/>
    <mergeCell ref="B23:C23"/>
    <mergeCell ref="F23:H23"/>
    <mergeCell ref="B24:C24"/>
    <mergeCell ref="F24:H24"/>
    <mergeCell ref="B18:C18"/>
    <mergeCell ref="F18:H18"/>
    <mergeCell ref="B19:C19"/>
    <mergeCell ref="F13:H13"/>
    <mergeCell ref="B17:C17"/>
    <mergeCell ref="F17:H17"/>
    <mergeCell ref="B21:C21"/>
    <mergeCell ref="B29:D29"/>
    <mergeCell ref="F29:H29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>
  <dimension ref="A1:H64"/>
  <sheetViews>
    <sheetView zoomScaleNormal="100" workbookViewId="0">
      <selection activeCell="H73" sqref="H73"/>
    </sheetView>
  </sheetViews>
  <sheetFormatPr defaultRowHeight="16.5"/>
  <cols>
    <col min="1" max="1" width="9" style="876"/>
    <col min="2" max="2" width="10.25" style="876" customWidth="1"/>
    <col min="3" max="3" width="11.375" style="876" customWidth="1"/>
    <col min="4" max="4" width="21.5" style="876" customWidth="1"/>
    <col min="5" max="5" width="10.25" style="876" customWidth="1"/>
    <col min="6" max="6" width="9.875" style="876" bestFit="1" customWidth="1"/>
    <col min="7" max="7" width="18.125" style="876" customWidth="1"/>
    <col min="8" max="8" width="55.5" style="876" customWidth="1"/>
    <col min="9" max="10" width="9" style="876"/>
    <col min="11" max="11" width="9.5" style="876" bestFit="1" customWidth="1"/>
    <col min="12" max="16384" width="9" style="876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874"/>
      <c r="B3" s="874"/>
      <c r="C3" s="874"/>
      <c r="D3" s="874"/>
      <c r="E3" s="874"/>
      <c r="F3" s="874"/>
      <c r="G3" s="942" t="s">
        <v>2877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870" t="s">
        <v>858</v>
      </c>
      <c r="E8" s="870" t="s">
        <v>859</v>
      </c>
      <c r="F8" s="944"/>
      <c r="G8" s="944"/>
      <c r="H8" s="944"/>
    </row>
    <row r="9" spans="1:8" ht="17.25" customHeight="1">
      <c r="A9" s="944"/>
      <c r="B9" s="946">
        <v>0.5</v>
      </c>
      <c r="C9" s="947"/>
      <c r="D9" s="8" t="s">
        <v>2879</v>
      </c>
      <c r="E9" s="870">
        <v>3</v>
      </c>
      <c r="F9" s="944"/>
      <c r="G9" s="944"/>
      <c r="H9" s="944"/>
    </row>
    <row r="10" spans="1:8" ht="17.25">
      <c r="A10" s="944"/>
      <c r="B10" s="946">
        <v>0.5</v>
      </c>
      <c r="C10" s="947"/>
      <c r="D10" s="8" t="s">
        <v>2878</v>
      </c>
      <c r="E10" s="9">
        <v>3</v>
      </c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870"/>
      <c r="E12" s="870"/>
      <c r="F12" s="951"/>
      <c r="G12" s="951"/>
      <c r="H12" s="951"/>
    </row>
    <row r="13" spans="1:8" ht="17.25">
      <c r="A13" s="944"/>
      <c r="B13" s="946"/>
      <c r="C13" s="948"/>
      <c r="D13" s="873"/>
      <c r="E13" s="871"/>
      <c r="F13" s="950"/>
      <c r="G13" s="950"/>
      <c r="H13" s="950"/>
    </row>
    <row r="14" spans="1:8" ht="17.25">
      <c r="A14" s="944"/>
      <c r="B14" s="946"/>
      <c r="C14" s="948"/>
      <c r="D14" s="873"/>
      <c r="E14" s="871"/>
      <c r="F14" s="950"/>
      <c r="G14" s="950"/>
      <c r="H14" s="950"/>
    </row>
    <row r="15" spans="1:8" ht="17.25">
      <c r="A15" s="944"/>
      <c r="B15" s="946"/>
      <c r="C15" s="948"/>
      <c r="D15" s="873"/>
      <c r="E15" s="871"/>
      <c r="F15" s="950"/>
      <c r="G15" s="950"/>
      <c r="H15" s="950"/>
    </row>
    <row r="16" spans="1:8" ht="17.25">
      <c r="A16" s="944"/>
      <c r="B16" s="946"/>
      <c r="C16" s="947"/>
      <c r="D16" s="51"/>
      <c r="E16" s="870"/>
      <c r="F16" s="952"/>
      <c r="G16" s="953"/>
      <c r="H16" s="954"/>
    </row>
    <row r="17" spans="1:8" ht="17.25">
      <c r="A17" s="945"/>
      <c r="B17" s="946"/>
      <c r="C17" s="947"/>
      <c r="D17" s="511"/>
      <c r="E17" s="871"/>
      <c r="F17" s="950"/>
      <c r="G17" s="950"/>
      <c r="H17" s="950"/>
    </row>
    <row r="18" spans="1:8" ht="17.25" customHeight="1">
      <c r="A18" s="945" t="s">
        <v>9</v>
      </c>
      <c r="B18" s="946">
        <v>0.3125</v>
      </c>
      <c r="C18" s="948"/>
      <c r="D18" s="511" t="s">
        <v>583</v>
      </c>
      <c r="E18" s="870">
        <v>13</v>
      </c>
      <c r="F18" s="1196"/>
      <c r="G18" s="953"/>
      <c r="H18" s="954"/>
    </row>
    <row r="19" spans="1:8" ht="17.25" customHeight="1">
      <c r="A19" s="945"/>
      <c r="B19" s="946">
        <v>0.29166666666666669</v>
      </c>
      <c r="C19" s="948"/>
      <c r="D19" s="511" t="s">
        <v>2881</v>
      </c>
      <c r="E19" s="871">
        <v>4</v>
      </c>
      <c r="F19" s="952"/>
      <c r="G19" s="953"/>
      <c r="H19" s="954"/>
    </row>
    <row r="20" spans="1:8" ht="17.25" customHeight="1">
      <c r="A20" s="945"/>
      <c r="B20" s="946">
        <v>0.32291666666666669</v>
      </c>
      <c r="C20" s="948"/>
      <c r="D20" s="14" t="s">
        <v>2880</v>
      </c>
      <c r="E20" s="871">
        <v>6</v>
      </c>
      <c r="F20" s="1197"/>
      <c r="G20" s="1198"/>
      <c r="H20" s="1199"/>
    </row>
    <row r="21" spans="1:8" ht="17.25" customHeight="1">
      <c r="A21" s="945"/>
      <c r="B21" s="946"/>
      <c r="C21" s="948"/>
      <c r="D21" s="875"/>
      <c r="E21" s="870"/>
      <c r="F21" s="1200"/>
      <c r="G21" s="1201"/>
      <c r="H21" s="1202"/>
    </row>
    <row r="22" spans="1:8" ht="17.25" customHeight="1">
      <c r="A22" s="945"/>
      <c r="B22" s="946"/>
      <c r="C22" s="948"/>
      <c r="D22" s="872"/>
      <c r="E22" s="870"/>
      <c r="F22" s="945"/>
      <c r="G22" s="965"/>
      <c r="H22" s="947"/>
    </row>
    <row r="23" spans="1:8" ht="17.25" customHeight="1">
      <c r="A23" s="945"/>
      <c r="B23" s="1112"/>
      <c r="C23" s="1113"/>
      <c r="D23" s="872"/>
      <c r="E23" s="870"/>
      <c r="F23" s="945"/>
      <c r="G23" s="965"/>
      <c r="H23" s="947"/>
    </row>
    <row r="24" spans="1:8" ht="17.25">
      <c r="A24" s="945"/>
      <c r="B24" s="949"/>
      <c r="C24" s="950"/>
      <c r="D24" s="872"/>
      <c r="E24" s="870"/>
      <c r="F24" s="945"/>
      <c r="G24" s="965"/>
      <c r="H24" s="947"/>
    </row>
    <row r="25" spans="1:8" ht="17.25">
      <c r="A25" s="945"/>
      <c r="B25" s="1112"/>
      <c r="C25" s="1113"/>
      <c r="D25" s="872"/>
      <c r="E25" s="870"/>
      <c r="F25" s="945"/>
      <c r="G25" s="965"/>
      <c r="H25" s="947"/>
    </row>
    <row r="26" spans="1:8" ht="17.25">
      <c r="A26" s="945"/>
      <c r="B26" s="949"/>
      <c r="C26" s="950"/>
      <c r="D26" s="872"/>
      <c r="E26" s="870"/>
      <c r="F26" s="944"/>
      <c r="G26" s="944"/>
      <c r="H26" s="944"/>
    </row>
    <row r="27" spans="1:8" ht="17.25" customHeight="1">
      <c r="A27" s="956" t="s">
        <v>2882</v>
      </c>
      <c r="B27" s="957"/>
      <c r="C27" s="957"/>
      <c r="D27" s="958"/>
      <c r="E27" s="962" t="s">
        <v>2901</v>
      </c>
      <c r="F27" s="963"/>
      <c r="G27" s="963"/>
      <c r="H27" s="964"/>
    </row>
    <row r="28" spans="1:8" ht="17.25" customHeight="1">
      <c r="A28" s="959"/>
      <c r="B28" s="960"/>
      <c r="C28" s="960"/>
      <c r="D28" s="961"/>
      <c r="E28" s="959"/>
      <c r="F28" s="960"/>
      <c r="G28" s="960"/>
      <c r="H28" s="961"/>
    </row>
    <row r="29" spans="1:8" ht="17.25" customHeight="1">
      <c r="A29" s="870" t="s">
        <v>10</v>
      </c>
      <c r="B29" s="945" t="s">
        <v>2883</v>
      </c>
      <c r="C29" s="965"/>
      <c r="D29" s="947"/>
      <c r="E29" s="870" t="s">
        <v>11</v>
      </c>
      <c r="F29" s="944" t="s">
        <v>2902</v>
      </c>
      <c r="G29" s="944"/>
      <c r="H29" s="944"/>
    </row>
    <row r="30" spans="1:8" ht="17.25" customHeight="1">
      <c r="A30" s="870" t="s">
        <v>12</v>
      </c>
      <c r="B30" s="945" t="s">
        <v>2884</v>
      </c>
      <c r="C30" s="965"/>
      <c r="D30" s="947"/>
      <c r="E30" s="870" t="s">
        <v>14</v>
      </c>
      <c r="F30" s="944" t="s">
        <v>2903</v>
      </c>
      <c r="G30" s="944"/>
      <c r="H30" s="944"/>
    </row>
    <row r="31" spans="1:8" ht="17.25" customHeight="1">
      <c r="A31" s="870" t="s">
        <v>15</v>
      </c>
      <c r="B31" s="945" t="s">
        <v>628</v>
      </c>
      <c r="C31" s="965"/>
      <c r="D31" s="947"/>
      <c r="E31" s="870" t="s">
        <v>16</v>
      </c>
      <c r="F31" s="944" t="s">
        <v>2873</v>
      </c>
      <c r="G31" s="944"/>
      <c r="H31" s="944"/>
    </row>
    <row r="32" spans="1:8" ht="17.25" customHeight="1">
      <c r="A32" s="870" t="s">
        <v>17</v>
      </c>
      <c r="B32" s="1216" t="s">
        <v>2885</v>
      </c>
      <c r="C32" s="1145"/>
      <c r="D32" s="1146"/>
      <c r="E32" s="870" t="s">
        <v>18</v>
      </c>
      <c r="F32" s="944" t="s">
        <v>2904</v>
      </c>
      <c r="G32" s="944"/>
      <c r="H32" s="944"/>
    </row>
    <row r="33" spans="1:8" ht="17.25" customHeight="1">
      <c r="A33" s="870" t="s">
        <v>19</v>
      </c>
      <c r="B33" s="945" t="s">
        <v>2884</v>
      </c>
      <c r="C33" s="965"/>
      <c r="D33" s="947"/>
      <c r="E33" s="870" t="s">
        <v>20</v>
      </c>
      <c r="F33" s="944" t="s">
        <v>2905</v>
      </c>
      <c r="G33" s="944"/>
      <c r="H33" s="944"/>
    </row>
    <row r="34" spans="1:8" ht="17.25" customHeight="1">
      <c r="A34" s="870"/>
      <c r="B34" s="945"/>
      <c r="C34" s="965"/>
      <c r="D34" s="947"/>
      <c r="E34" s="870" t="s">
        <v>21</v>
      </c>
      <c r="F34" s="944" t="s">
        <v>2903</v>
      </c>
      <c r="G34" s="944"/>
      <c r="H34" s="944"/>
    </row>
    <row r="35" spans="1:8" ht="17.25" customHeight="1">
      <c r="A35" s="870"/>
      <c r="B35" s="945"/>
      <c r="C35" s="965"/>
      <c r="D35" s="947"/>
      <c r="E35" s="870" t="s">
        <v>22</v>
      </c>
      <c r="F35" s="944"/>
      <c r="G35" s="944"/>
      <c r="H35" s="944"/>
    </row>
    <row r="36" spans="1:8">
      <c r="A36" s="17"/>
      <c r="B36" s="1144"/>
      <c r="C36" s="1145"/>
      <c r="D36" s="1146"/>
      <c r="E36" s="17"/>
      <c r="F36" s="970"/>
      <c r="G36" s="970"/>
      <c r="H36" s="970"/>
    </row>
    <row r="37" spans="1:8" ht="24" customHeight="1">
      <c r="A37" s="1147" t="s">
        <v>24</v>
      </c>
      <c r="B37" s="1148"/>
      <c r="C37" s="1148"/>
      <c r="D37" s="1148"/>
      <c r="E37" s="1148"/>
      <c r="F37" s="1148"/>
      <c r="G37" s="1148"/>
      <c r="H37" s="1149"/>
    </row>
    <row r="38" spans="1:8" ht="20.25" customHeight="1">
      <c r="A38" s="1158" t="s">
        <v>2886</v>
      </c>
      <c r="B38" s="1158"/>
      <c r="C38" s="1158"/>
      <c r="D38" s="1127"/>
      <c r="E38" s="1178" t="s">
        <v>2833</v>
      </c>
      <c r="F38" s="1179"/>
      <c r="G38" s="1179"/>
      <c r="H38" s="1180"/>
    </row>
    <row r="39" spans="1:8" ht="19.5" customHeight="1">
      <c r="A39" s="1164" t="s">
        <v>2887</v>
      </c>
      <c r="B39" s="1164"/>
      <c r="C39" s="1164"/>
      <c r="D39" s="1154"/>
      <c r="E39" s="1176" t="s">
        <v>2896</v>
      </c>
      <c r="F39" s="1166"/>
      <c r="G39" s="1166"/>
      <c r="H39" s="1167"/>
    </row>
    <row r="40" spans="1:8" ht="19.5" customHeight="1">
      <c r="A40" s="1164" t="s">
        <v>2888</v>
      </c>
      <c r="B40" s="1164"/>
      <c r="C40" s="1164"/>
      <c r="D40" s="1154"/>
      <c r="E40" s="1165"/>
      <c r="F40" s="1035"/>
      <c r="G40" s="1035"/>
      <c r="H40" s="1133"/>
    </row>
    <row r="41" spans="1:8" ht="16.5" customHeight="1">
      <c r="A41" s="1158" t="s">
        <v>2889</v>
      </c>
      <c r="B41" s="1158"/>
      <c r="C41" s="1158"/>
      <c r="D41" s="1127"/>
      <c r="E41" s="1168" t="s">
        <v>1256</v>
      </c>
      <c r="F41" s="1110"/>
      <c r="G41" s="1110"/>
      <c r="H41" s="1169"/>
    </row>
    <row r="42" spans="1:8" ht="17.25" customHeight="1">
      <c r="A42" s="1164" t="s">
        <v>2890</v>
      </c>
      <c r="B42" s="1164"/>
      <c r="C42" s="1164"/>
      <c r="D42" s="1154"/>
      <c r="E42" s="1176" t="s">
        <v>2897</v>
      </c>
      <c r="F42" s="1166"/>
      <c r="G42" s="1166"/>
      <c r="H42" s="1167"/>
    </row>
    <row r="43" spans="1:8" ht="16.5" customHeight="1">
      <c r="A43" s="1164" t="s">
        <v>2891</v>
      </c>
      <c r="B43" s="1164"/>
      <c r="C43" s="1164"/>
      <c r="D43" s="1154"/>
      <c r="E43" s="1176" t="s">
        <v>2898</v>
      </c>
      <c r="F43" s="1166"/>
      <c r="G43" s="1166"/>
      <c r="H43" s="1167"/>
    </row>
    <row r="44" spans="1:8" ht="17.25" customHeight="1">
      <c r="A44" s="1164" t="s">
        <v>2892</v>
      </c>
      <c r="B44" s="1164"/>
      <c r="C44" s="1164"/>
      <c r="D44" s="1154"/>
      <c r="E44" s="1176"/>
      <c r="F44" s="1166"/>
      <c r="G44" s="1166"/>
      <c r="H44" s="1167"/>
    </row>
    <row r="45" spans="1:8" ht="17.25" customHeight="1">
      <c r="A45" s="1158" t="s">
        <v>2893</v>
      </c>
      <c r="B45" s="1158"/>
      <c r="C45" s="1158"/>
      <c r="D45" s="1127"/>
      <c r="E45" s="1168" t="s">
        <v>2899</v>
      </c>
      <c r="F45" s="1110"/>
      <c r="G45" s="1110"/>
      <c r="H45" s="1169"/>
    </row>
    <row r="46" spans="1:8" ht="17.25" customHeight="1">
      <c r="A46" s="1164" t="s">
        <v>2894</v>
      </c>
      <c r="B46" s="1164"/>
      <c r="C46" s="1164"/>
      <c r="D46" s="1154"/>
      <c r="E46" s="1176" t="s">
        <v>2900</v>
      </c>
      <c r="F46" s="1166"/>
      <c r="G46" s="1166"/>
      <c r="H46" s="1167"/>
    </row>
    <row r="47" spans="1:8" ht="17.25" customHeight="1">
      <c r="A47" s="1164" t="s">
        <v>2895</v>
      </c>
      <c r="B47" s="1164"/>
      <c r="C47" s="1164"/>
      <c r="D47" s="1154"/>
      <c r="E47" s="1165"/>
      <c r="F47" s="1035"/>
      <c r="G47" s="1035"/>
      <c r="H47" s="1133"/>
    </row>
    <row r="48" spans="1:8" ht="17.25" customHeight="1">
      <c r="A48" s="1164"/>
      <c r="B48" s="1164"/>
      <c r="C48" s="1164"/>
      <c r="D48" s="1154"/>
      <c r="E48" s="1165"/>
      <c r="F48" s="1035"/>
      <c r="G48" s="1035"/>
      <c r="H48" s="1133"/>
    </row>
    <row r="49" spans="1:8" ht="17.25" customHeight="1">
      <c r="A49" s="1184"/>
      <c r="B49" s="1184"/>
      <c r="C49" s="1184"/>
      <c r="D49" s="1125"/>
      <c r="E49" s="1165"/>
      <c r="F49" s="1035"/>
      <c r="G49" s="1035"/>
      <c r="H49" s="1133"/>
    </row>
    <row r="50" spans="1:8" ht="17.25" customHeight="1">
      <c r="A50" s="1164"/>
      <c r="B50" s="1164"/>
      <c r="C50" s="1164"/>
      <c r="D50" s="1154"/>
      <c r="E50" s="1165"/>
      <c r="F50" s="1035"/>
      <c r="G50" s="1035"/>
      <c r="H50" s="1133"/>
    </row>
    <row r="51" spans="1:8" ht="17.25" customHeight="1">
      <c r="A51" s="1134"/>
      <c r="B51" s="1134"/>
      <c r="C51" s="1134"/>
      <c r="D51" s="1066"/>
      <c r="E51" s="1165"/>
      <c r="F51" s="1035"/>
      <c r="G51" s="1035"/>
      <c r="H51" s="1133"/>
    </row>
    <row r="52" spans="1:8" ht="17.25" customHeight="1">
      <c r="A52" s="1184"/>
      <c r="B52" s="1184"/>
      <c r="C52" s="1184"/>
      <c r="D52" s="1125"/>
      <c r="E52" s="1165"/>
      <c r="F52" s="1035"/>
      <c r="G52" s="1035"/>
      <c r="H52" s="1133"/>
    </row>
    <row r="53" spans="1:8" ht="15" customHeight="1">
      <c r="A53" s="975"/>
      <c r="B53" s="1011"/>
      <c r="C53" s="1011"/>
      <c r="D53" s="1012"/>
      <c r="E53" s="1089"/>
      <c r="F53" s="1065"/>
      <c r="G53" s="1065"/>
      <c r="H53" s="1140"/>
    </row>
    <row r="54" spans="1:8">
      <c r="A54" s="1184"/>
      <c r="B54" s="1184"/>
      <c r="C54" s="1184"/>
      <c r="D54" s="1125"/>
      <c r="E54" s="1176"/>
      <c r="F54" s="1166"/>
      <c r="G54" s="1166"/>
      <c r="H54" s="1167"/>
    </row>
    <row r="55" spans="1:8">
      <c r="A55" s="1011"/>
      <c r="B55" s="1011"/>
      <c r="C55" s="1011"/>
      <c r="D55" s="1150"/>
      <c r="E55" s="1060"/>
      <c r="F55" s="1065"/>
      <c r="G55" s="1065"/>
      <c r="H55" s="1140"/>
    </row>
    <row r="56" spans="1:8">
      <c r="A56" s="1048"/>
      <c r="B56" s="1049"/>
      <c r="C56" s="1049"/>
      <c r="D56" s="1050"/>
      <c r="E56" s="1210"/>
      <c r="F56" s="1211"/>
      <c r="G56" s="1211"/>
      <c r="H56" s="1212"/>
    </row>
    <row r="57" spans="1:8" s="21" customFormat="1" ht="22.5" customHeight="1">
      <c r="A57" s="1014" t="s">
        <v>262</v>
      </c>
      <c r="B57" s="1151"/>
      <c r="C57" s="1151"/>
      <c r="D57" s="1151"/>
      <c r="E57" s="1151"/>
      <c r="F57" s="1151"/>
      <c r="G57" s="69">
        <f>C64+G64</f>
        <v>0</v>
      </c>
      <c r="H57" s="379"/>
    </row>
    <row r="58" spans="1:8" s="877" customFormat="1">
      <c r="A58" s="1007" t="s">
        <v>446</v>
      </c>
      <c r="B58" s="61" t="s">
        <v>253</v>
      </c>
      <c r="C58" s="60" t="s">
        <v>254</v>
      </c>
      <c r="D58" s="60" t="s">
        <v>256</v>
      </c>
      <c r="E58" s="1007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08"/>
      <c r="B59" s="64"/>
      <c r="C59" s="63"/>
      <c r="D59" s="60"/>
      <c r="E59" s="1008"/>
      <c r="F59" s="64"/>
      <c r="G59" s="63"/>
      <c r="H59" s="245"/>
    </row>
    <row r="60" spans="1:8">
      <c r="A60" s="1008"/>
      <c r="B60" s="64"/>
      <c r="C60" s="63"/>
      <c r="D60" s="60"/>
      <c r="E60" s="1008"/>
      <c r="F60" s="64"/>
      <c r="G60" s="63"/>
      <c r="H60" s="245"/>
    </row>
    <row r="61" spans="1:8">
      <c r="A61" s="1008"/>
      <c r="B61" s="64"/>
      <c r="C61" s="63"/>
      <c r="D61" s="60"/>
      <c r="E61" s="1008"/>
      <c r="F61" s="64"/>
      <c r="G61" s="63"/>
      <c r="H61" s="245"/>
    </row>
    <row r="62" spans="1:8">
      <c r="A62" s="1008"/>
      <c r="B62" s="64"/>
      <c r="C62" s="63"/>
      <c r="D62" s="60"/>
      <c r="E62" s="1008"/>
      <c r="F62" s="64"/>
      <c r="G62" s="63"/>
      <c r="H62" s="245"/>
    </row>
    <row r="63" spans="1:8">
      <c r="A63" s="1008"/>
      <c r="B63" s="64"/>
      <c r="C63" s="63"/>
      <c r="D63" s="60"/>
      <c r="E63" s="1008"/>
      <c r="F63" s="62"/>
      <c r="G63" s="63"/>
      <c r="H63" s="62"/>
    </row>
    <row r="64" spans="1:8">
      <c r="A64" s="1009"/>
      <c r="B64" s="65" t="s">
        <v>260</v>
      </c>
      <c r="C64" s="66">
        <f>SUM(C59:C63)</f>
        <v>0</v>
      </c>
      <c r="D64" s="62"/>
      <c r="E64" s="1009"/>
      <c r="F64" s="65" t="s">
        <v>260</v>
      </c>
      <c r="G64" s="67">
        <f>SUM(G59:G63)</f>
        <v>0</v>
      </c>
      <c r="H64" s="62"/>
    </row>
  </sheetData>
  <mergeCells count="103">
    <mergeCell ref="A55:D55"/>
    <mergeCell ref="E55:H55"/>
    <mergeCell ref="A56:D56"/>
    <mergeCell ref="E56:H56"/>
    <mergeCell ref="A57:F57"/>
    <mergeCell ref="A58:A64"/>
    <mergeCell ref="E58:E64"/>
    <mergeCell ref="A52:D52"/>
    <mergeCell ref="E52:H52"/>
    <mergeCell ref="A53:D53"/>
    <mergeCell ref="E53:H53"/>
    <mergeCell ref="A54:D54"/>
    <mergeCell ref="E54:H54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42:D42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1:D41"/>
    <mergeCell ref="E41:H41"/>
    <mergeCell ref="E42:H42"/>
    <mergeCell ref="F19:H19"/>
    <mergeCell ref="B20:C20"/>
    <mergeCell ref="F20:H20"/>
    <mergeCell ref="B35:D35"/>
    <mergeCell ref="F35:H35"/>
    <mergeCell ref="B36:D36"/>
    <mergeCell ref="F36:H36"/>
    <mergeCell ref="A37:H37"/>
    <mergeCell ref="A38:D38"/>
    <mergeCell ref="E38:H38"/>
    <mergeCell ref="B32:D32"/>
    <mergeCell ref="F32:H32"/>
    <mergeCell ref="B33:D33"/>
    <mergeCell ref="F33:H33"/>
    <mergeCell ref="B34:D34"/>
    <mergeCell ref="F34:H34"/>
    <mergeCell ref="B12:C12"/>
    <mergeCell ref="F12:H12"/>
    <mergeCell ref="B13:C13"/>
    <mergeCell ref="B30:D30"/>
    <mergeCell ref="F30:H30"/>
    <mergeCell ref="B31:D31"/>
    <mergeCell ref="F31:H31"/>
    <mergeCell ref="B25:C25"/>
    <mergeCell ref="F25:H25"/>
    <mergeCell ref="B26:C26"/>
    <mergeCell ref="F26:H26"/>
    <mergeCell ref="A27:D28"/>
    <mergeCell ref="E27:H28"/>
    <mergeCell ref="A18:A26"/>
    <mergeCell ref="F21:H21"/>
    <mergeCell ref="B22:C22"/>
    <mergeCell ref="F22:H22"/>
    <mergeCell ref="B23:C23"/>
    <mergeCell ref="F23:H23"/>
    <mergeCell ref="B24:C24"/>
    <mergeCell ref="F24:H24"/>
    <mergeCell ref="B18:C18"/>
    <mergeCell ref="F18:H18"/>
    <mergeCell ref="B19:C19"/>
    <mergeCell ref="F13:H13"/>
    <mergeCell ref="B17:C17"/>
    <mergeCell ref="F17:H17"/>
    <mergeCell ref="B21:C21"/>
    <mergeCell ref="B29:D29"/>
    <mergeCell ref="F29:H29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>
  <dimension ref="A1:H70"/>
  <sheetViews>
    <sheetView zoomScaleNormal="100" workbookViewId="0">
      <selection activeCell="K57" sqref="K57"/>
    </sheetView>
  </sheetViews>
  <sheetFormatPr defaultRowHeight="16.5"/>
  <cols>
    <col min="1" max="1" width="9" style="884"/>
    <col min="2" max="2" width="10.25" style="884" customWidth="1"/>
    <col min="3" max="3" width="11.375" style="884" customWidth="1"/>
    <col min="4" max="4" width="21.5" style="884" customWidth="1"/>
    <col min="5" max="5" width="10.25" style="884" customWidth="1"/>
    <col min="6" max="6" width="9.875" style="884" bestFit="1" customWidth="1"/>
    <col min="7" max="7" width="18.125" style="884" customWidth="1"/>
    <col min="8" max="8" width="55.5" style="884" customWidth="1"/>
    <col min="9" max="10" width="9" style="884"/>
    <col min="11" max="11" width="9.5" style="884" bestFit="1" customWidth="1"/>
    <col min="12" max="16384" width="9" style="884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882"/>
      <c r="B3" s="882"/>
      <c r="C3" s="882"/>
      <c r="D3" s="882"/>
      <c r="E3" s="882"/>
      <c r="F3" s="882"/>
      <c r="G3" s="942" t="s">
        <v>2906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878" t="s">
        <v>858</v>
      </c>
      <c r="E8" s="878" t="s">
        <v>859</v>
      </c>
      <c r="F8" s="944"/>
      <c r="G8" s="944"/>
      <c r="H8" s="944"/>
    </row>
    <row r="9" spans="1:8" ht="17.25" customHeight="1">
      <c r="A9" s="944"/>
      <c r="B9" s="946"/>
      <c r="C9" s="947"/>
      <c r="D9" s="8"/>
      <c r="E9" s="878"/>
      <c r="F9" s="944"/>
      <c r="G9" s="944"/>
      <c r="H9" s="944"/>
    </row>
    <row r="10" spans="1:8" ht="17.25">
      <c r="A10" s="944"/>
      <c r="B10" s="946"/>
      <c r="C10" s="947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878"/>
      <c r="E12" s="878"/>
      <c r="F12" s="951"/>
      <c r="G12" s="951"/>
      <c r="H12" s="951"/>
    </row>
    <row r="13" spans="1:8" ht="17.25">
      <c r="A13" s="944"/>
      <c r="B13" s="946"/>
      <c r="C13" s="948"/>
      <c r="D13" s="881"/>
      <c r="E13" s="879"/>
      <c r="F13" s="950"/>
      <c r="G13" s="950"/>
      <c r="H13" s="950"/>
    </row>
    <row r="14" spans="1:8" ht="17.25">
      <c r="A14" s="944"/>
      <c r="B14" s="946"/>
      <c r="C14" s="948"/>
      <c r="D14" s="881"/>
      <c r="E14" s="879"/>
      <c r="F14" s="950"/>
      <c r="G14" s="950"/>
      <c r="H14" s="950"/>
    </row>
    <row r="15" spans="1:8" ht="17.25">
      <c r="A15" s="944"/>
      <c r="B15" s="946"/>
      <c r="C15" s="948"/>
      <c r="D15" s="881"/>
      <c r="E15" s="879"/>
      <c r="F15" s="950"/>
      <c r="G15" s="950"/>
      <c r="H15" s="950"/>
    </row>
    <row r="16" spans="1:8" ht="17.25">
      <c r="A16" s="944"/>
      <c r="B16" s="946"/>
      <c r="C16" s="947"/>
      <c r="D16" s="51"/>
      <c r="E16" s="878"/>
      <c r="F16" s="952"/>
      <c r="G16" s="953"/>
      <c r="H16" s="954"/>
    </row>
    <row r="17" spans="1:8" ht="17.25">
      <c r="A17" s="945"/>
      <c r="B17" s="946"/>
      <c r="C17" s="947"/>
      <c r="D17" s="511"/>
      <c r="E17" s="879"/>
      <c r="F17" s="950"/>
      <c r="G17" s="950"/>
      <c r="H17" s="950"/>
    </row>
    <row r="18" spans="1:8" ht="17.25">
      <c r="A18" s="962" t="s">
        <v>9</v>
      </c>
      <c r="B18" s="946">
        <v>0.3125</v>
      </c>
      <c r="C18" s="948"/>
      <c r="D18" s="511" t="s">
        <v>2916</v>
      </c>
      <c r="E18" s="879">
        <v>2</v>
      </c>
      <c r="F18" s="1197"/>
      <c r="G18" s="1198"/>
      <c r="H18" s="1199"/>
    </row>
    <row r="19" spans="1:8" ht="17.25">
      <c r="A19" s="956"/>
      <c r="B19" s="946">
        <v>0.3125</v>
      </c>
      <c r="C19" s="948"/>
      <c r="D19" s="511" t="s">
        <v>2915</v>
      </c>
      <c r="E19" s="879">
        <v>4</v>
      </c>
      <c r="F19" s="1197"/>
      <c r="G19" s="1198"/>
      <c r="H19" s="1199"/>
    </row>
    <row r="20" spans="1:8" ht="17.25">
      <c r="A20" s="956"/>
      <c r="B20" s="946">
        <v>0.29166666666666669</v>
      </c>
      <c r="C20" s="948"/>
      <c r="D20" s="511" t="s">
        <v>2209</v>
      </c>
      <c r="E20" s="879" t="s">
        <v>2917</v>
      </c>
      <c r="F20" s="1197"/>
      <c r="G20" s="1198"/>
      <c r="H20" s="1199"/>
    </row>
    <row r="21" spans="1:8" ht="17.25">
      <c r="A21" s="956"/>
      <c r="B21" s="946">
        <v>0.29166666666666669</v>
      </c>
      <c r="C21" s="948"/>
      <c r="D21" s="511" t="s">
        <v>2914</v>
      </c>
      <c r="E21" s="879">
        <v>6</v>
      </c>
      <c r="F21" s="1197" t="s">
        <v>2938</v>
      </c>
      <c r="G21" s="1198"/>
      <c r="H21" s="1199"/>
    </row>
    <row r="22" spans="1:8" ht="17.25">
      <c r="A22" s="956"/>
      <c r="B22" s="946">
        <v>0.25</v>
      </c>
      <c r="C22" s="948"/>
      <c r="D22" s="511" t="s">
        <v>583</v>
      </c>
      <c r="E22" s="879">
        <v>10</v>
      </c>
      <c r="F22" s="1197" t="s">
        <v>2937</v>
      </c>
      <c r="G22" s="1198"/>
      <c r="H22" s="1199"/>
    </row>
    <row r="23" spans="1:8" ht="17.25">
      <c r="A23" s="956"/>
      <c r="B23" s="946">
        <v>0.25</v>
      </c>
      <c r="C23" s="948"/>
      <c r="D23" s="511" t="s">
        <v>2913</v>
      </c>
      <c r="E23" s="879">
        <v>4</v>
      </c>
      <c r="F23" s="1197"/>
      <c r="G23" s="1198"/>
      <c r="H23" s="1199"/>
    </row>
    <row r="24" spans="1:8" ht="17.25" customHeight="1">
      <c r="A24" s="956"/>
      <c r="B24" s="946">
        <v>0.3125</v>
      </c>
      <c r="C24" s="948"/>
      <c r="D24" s="511" t="s">
        <v>2912</v>
      </c>
      <c r="E24" s="878" t="s">
        <v>1381</v>
      </c>
      <c r="F24" s="1196"/>
      <c r="G24" s="953"/>
      <c r="H24" s="954"/>
    </row>
    <row r="25" spans="1:8" ht="17.25" customHeight="1">
      <c r="A25" s="956"/>
      <c r="B25" s="946">
        <v>0.33333333333333331</v>
      </c>
      <c r="C25" s="948"/>
      <c r="D25" s="511" t="s">
        <v>2911</v>
      </c>
      <c r="E25" s="879">
        <v>4</v>
      </c>
      <c r="F25" s="952"/>
      <c r="G25" s="953"/>
      <c r="H25" s="954"/>
    </row>
    <row r="26" spans="1:8" ht="17.25" customHeight="1">
      <c r="A26" s="956"/>
      <c r="B26" s="946">
        <v>0.29166666666666669</v>
      </c>
      <c r="C26" s="948"/>
      <c r="D26" s="14" t="s">
        <v>2910</v>
      </c>
      <c r="E26" s="879">
        <v>4</v>
      </c>
      <c r="F26" s="1197"/>
      <c r="G26" s="1198"/>
      <c r="H26" s="1199"/>
    </row>
    <row r="27" spans="1:8" ht="17.25" customHeight="1">
      <c r="A27" s="956"/>
      <c r="B27" s="946">
        <v>0.25</v>
      </c>
      <c r="C27" s="948"/>
      <c r="D27" s="883" t="s">
        <v>2909</v>
      </c>
      <c r="E27" s="878">
        <v>2</v>
      </c>
      <c r="F27" s="1200"/>
      <c r="G27" s="1201"/>
      <c r="H27" s="1202"/>
    </row>
    <row r="28" spans="1:8" ht="17.25" customHeight="1">
      <c r="A28" s="956"/>
      <c r="B28" s="946">
        <v>0.29166666666666669</v>
      </c>
      <c r="C28" s="948"/>
      <c r="D28" s="880" t="s">
        <v>2908</v>
      </c>
      <c r="E28" s="878">
        <v>4</v>
      </c>
      <c r="F28" s="945"/>
      <c r="G28" s="965"/>
      <c r="H28" s="947"/>
    </row>
    <row r="29" spans="1:8" ht="17.25" customHeight="1">
      <c r="A29" s="956"/>
      <c r="B29" s="1112">
        <v>0.25</v>
      </c>
      <c r="C29" s="1113"/>
      <c r="D29" s="880" t="s">
        <v>2907</v>
      </c>
      <c r="E29" s="878">
        <v>2</v>
      </c>
      <c r="F29" s="945"/>
      <c r="G29" s="965"/>
      <c r="H29" s="947"/>
    </row>
    <row r="30" spans="1:8" ht="17.25">
      <c r="A30" s="956"/>
      <c r="B30" s="949"/>
      <c r="C30" s="950"/>
      <c r="D30" s="880"/>
      <c r="E30" s="878"/>
      <c r="F30" s="945"/>
      <c r="G30" s="965"/>
      <c r="H30" s="947"/>
    </row>
    <row r="31" spans="1:8" ht="17.25">
      <c r="A31" s="956"/>
      <c r="B31" s="1112"/>
      <c r="C31" s="1113"/>
      <c r="D31" s="880"/>
      <c r="E31" s="878"/>
      <c r="F31" s="945"/>
      <c r="G31" s="965"/>
      <c r="H31" s="947"/>
    </row>
    <row r="32" spans="1:8" ht="17.25">
      <c r="A32" s="959"/>
      <c r="B32" s="949"/>
      <c r="C32" s="950"/>
      <c r="D32" s="880"/>
      <c r="E32" s="878"/>
      <c r="F32" s="944"/>
      <c r="G32" s="944"/>
      <c r="H32" s="944"/>
    </row>
    <row r="33" spans="1:8" ht="17.25" customHeight="1">
      <c r="A33" s="956" t="s">
        <v>2918</v>
      </c>
      <c r="B33" s="957"/>
      <c r="C33" s="957"/>
      <c r="D33" s="958"/>
      <c r="E33" s="962" t="s">
        <v>2946</v>
      </c>
      <c r="F33" s="963"/>
      <c r="G33" s="963"/>
      <c r="H33" s="964"/>
    </row>
    <row r="34" spans="1:8" ht="17.25" customHeight="1">
      <c r="A34" s="959"/>
      <c r="B34" s="960"/>
      <c r="C34" s="960"/>
      <c r="D34" s="961"/>
      <c r="E34" s="959"/>
      <c r="F34" s="960"/>
      <c r="G34" s="960"/>
      <c r="H34" s="961"/>
    </row>
    <row r="35" spans="1:8" ht="17.25" customHeight="1">
      <c r="A35" s="878" t="s">
        <v>10</v>
      </c>
      <c r="B35" s="945" t="s">
        <v>2779</v>
      </c>
      <c r="C35" s="965"/>
      <c r="D35" s="947"/>
      <c r="E35" s="878" t="s">
        <v>11</v>
      </c>
      <c r="F35" s="944" t="s">
        <v>2947</v>
      </c>
      <c r="G35" s="944"/>
      <c r="H35" s="944"/>
    </row>
    <row r="36" spans="1:8" ht="17.25" customHeight="1">
      <c r="A36" s="878" t="s">
        <v>12</v>
      </c>
      <c r="B36" s="945" t="s">
        <v>2919</v>
      </c>
      <c r="C36" s="965"/>
      <c r="D36" s="947"/>
      <c r="E36" s="878" t="s">
        <v>14</v>
      </c>
      <c r="F36" s="944" t="s">
        <v>2949</v>
      </c>
      <c r="G36" s="944"/>
      <c r="H36" s="944"/>
    </row>
    <row r="37" spans="1:8" ht="17.25" customHeight="1">
      <c r="A37" s="878" t="s">
        <v>15</v>
      </c>
      <c r="B37" s="945" t="s">
        <v>2920</v>
      </c>
      <c r="C37" s="965"/>
      <c r="D37" s="947"/>
      <c r="E37" s="878" t="s">
        <v>16</v>
      </c>
      <c r="F37" s="944" t="s">
        <v>743</v>
      </c>
      <c r="G37" s="944"/>
      <c r="H37" s="944"/>
    </row>
    <row r="38" spans="1:8" ht="17.25" customHeight="1">
      <c r="A38" s="878" t="s">
        <v>17</v>
      </c>
      <c r="B38" s="1216" t="s">
        <v>2885</v>
      </c>
      <c r="C38" s="1145"/>
      <c r="D38" s="1146"/>
      <c r="E38" s="878" t="s">
        <v>18</v>
      </c>
      <c r="F38" s="944" t="s">
        <v>2948</v>
      </c>
      <c r="G38" s="944"/>
      <c r="H38" s="944"/>
    </row>
    <row r="39" spans="1:8" ht="17.25" customHeight="1">
      <c r="A39" s="878" t="s">
        <v>19</v>
      </c>
      <c r="B39" s="945" t="s">
        <v>13</v>
      </c>
      <c r="C39" s="965"/>
      <c r="D39" s="947"/>
      <c r="E39" s="878" t="s">
        <v>20</v>
      </c>
      <c r="F39" s="944" t="s">
        <v>743</v>
      </c>
      <c r="G39" s="944"/>
      <c r="H39" s="944"/>
    </row>
    <row r="40" spans="1:8" ht="17.25" customHeight="1">
      <c r="A40" s="878"/>
      <c r="B40" s="945"/>
      <c r="C40" s="965"/>
      <c r="D40" s="947"/>
      <c r="E40" s="878" t="s">
        <v>21</v>
      </c>
      <c r="F40" s="944" t="s">
        <v>2951</v>
      </c>
      <c r="G40" s="944"/>
      <c r="H40" s="944"/>
    </row>
    <row r="41" spans="1:8" ht="17.25" customHeight="1">
      <c r="A41" s="878"/>
      <c r="B41" s="945"/>
      <c r="C41" s="965"/>
      <c r="D41" s="947"/>
      <c r="E41" s="878" t="s">
        <v>22</v>
      </c>
      <c r="F41" s="944" t="s">
        <v>2950</v>
      </c>
      <c r="G41" s="944"/>
      <c r="H41" s="944"/>
    </row>
    <row r="42" spans="1:8">
      <c r="A42" s="17"/>
      <c r="B42" s="1144"/>
      <c r="C42" s="1145"/>
      <c r="D42" s="1146"/>
      <c r="E42" s="17"/>
      <c r="F42" s="970"/>
      <c r="G42" s="970"/>
      <c r="H42" s="970"/>
    </row>
    <row r="43" spans="1:8" ht="24" customHeight="1">
      <c r="A43" s="1147" t="s">
        <v>24</v>
      </c>
      <c r="B43" s="1148"/>
      <c r="C43" s="1148"/>
      <c r="D43" s="1148"/>
      <c r="E43" s="1148"/>
      <c r="F43" s="1148"/>
      <c r="G43" s="1148"/>
      <c r="H43" s="1149"/>
    </row>
    <row r="44" spans="1:8" ht="20.25" customHeight="1">
      <c r="A44" s="1158" t="s">
        <v>2921</v>
      </c>
      <c r="B44" s="1158"/>
      <c r="C44" s="1158"/>
      <c r="D44" s="1127"/>
      <c r="E44" s="1178" t="s">
        <v>2833</v>
      </c>
      <c r="F44" s="1179"/>
      <c r="G44" s="1179"/>
      <c r="H44" s="1180"/>
    </row>
    <row r="45" spans="1:8" ht="19.5" customHeight="1">
      <c r="A45" s="1164" t="s">
        <v>2922</v>
      </c>
      <c r="B45" s="1164"/>
      <c r="C45" s="1164"/>
      <c r="D45" s="1154"/>
      <c r="E45" s="1176" t="s">
        <v>2939</v>
      </c>
      <c r="F45" s="1166"/>
      <c r="G45" s="1166"/>
      <c r="H45" s="1167"/>
    </row>
    <row r="46" spans="1:8" ht="19.5" customHeight="1">
      <c r="A46" s="1164" t="s">
        <v>2923</v>
      </c>
      <c r="B46" s="1164"/>
      <c r="C46" s="1164"/>
      <c r="D46" s="1154"/>
      <c r="E46" s="1165" t="s">
        <v>2940</v>
      </c>
      <c r="F46" s="1035"/>
      <c r="G46" s="1035"/>
      <c r="H46" s="1133"/>
    </row>
    <row r="47" spans="1:8" ht="16.5" customHeight="1">
      <c r="A47" s="1164" t="s">
        <v>2924</v>
      </c>
      <c r="B47" s="1164"/>
      <c r="C47" s="1164"/>
      <c r="D47" s="1154"/>
      <c r="E47" s="1176"/>
      <c r="F47" s="1166"/>
      <c r="G47" s="1166"/>
      <c r="H47" s="1167"/>
    </row>
    <row r="48" spans="1:8" ht="17.25" customHeight="1">
      <c r="A48" s="1164" t="s">
        <v>2925</v>
      </c>
      <c r="B48" s="1164"/>
      <c r="C48" s="1164"/>
      <c r="D48" s="1154"/>
      <c r="E48" s="1168" t="s">
        <v>2941</v>
      </c>
      <c r="F48" s="1110"/>
      <c r="G48" s="1110"/>
      <c r="H48" s="1169"/>
    </row>
    <row r="49" spans="1:8" ht="16.5" customHeight="1">
      <c r="A49" s="1164" t="s">
        <v>2488</v>
      </c>
      <c r="B49" s="1164"/>
      <c r="C49" s="1164"/>
      <c r="D49" s="1154"/>
      <c r="E49" s="1176" t="s">
        <v>2942</v>
      </c>
      <c r="F49" s="1166"/>
      <c r="G49" s="1166"/>
      <c r="H49" s="1167"/>
    </row>
    <row r="50" spans="1:8" ht="17.25" customHeight="1">
      <c r="A50" s="1164" t="s">
        <v>2926</v>
      </c>
      <c r="B50" s="1164"/>
      <c r="C50" s="1164"/>
      <c r="D50" s="1154"/>
      <c r="E50" s="1176"/>
      <c r="F50" s="1166"/>
      <c r="G50" s="1166"/>
      <c r="H50" s="1167"/>
    </row>
    <row r="51" spans="1:8" ht="17.25" customHeight="1">
      <c r="A51" s="1164" t="s">
        <v>2927</v>
      </c>
      <c r="B51" s="1164"/>
      <c r="C51" s="1164"/>
      <c r="D51" s="1154"/>
      <c r="E51" s="1168" t="s">
        <v>2943</v>
      </c>
      <c r="F51" s="1110"/>
      <c r="G51" s="1110"/>
      <c r="H51" s="1169"/>
    </row>
    <row r="52" spans="1:8" ht="17.25" customHeight="1">
      <c r="A52" s="1164" t="s">
        <v>2928</v>
      </c>
      <c r="B52" s="1164"/>
      <c r="C52" s="1164"/>
      <c r="D52" s="1154"/>
      <c r="E52" s="1176" t="s">
        <v>2944</v>
      </c>
      <c r="F52" s="1166"/>
      <c r="G52" s="1166"/>
      <c r="H52" s="1167"/>
    </row>
    <row r="53" spans="1:8" ht="17.25" customHeight="1">
      <c r="A53" s="1158" t="s">
        <v>2929</v>
      </c>
      <c r="B53" s="1158"/>
      <c r="C53" s="1158"/>
      <c r="D53" s="1127"/>
      <c r="E53" s="1165" t="s">
        <v>2945</v>
      </c>
      <c r="F53" s="1035"/>
      <c r="G53" s="1035"/>
      <c r="H53" s="1133"/>
    </row>
    <row r="54" spans="1:8" ht="17.25" customHeight="1">
      <c r="A54" s="1164" t="s">
        <v>2930</v>
      </c>
      <c r="B54" s="1164"/>
      <c r="C54" s="1164"/>
      <c r="D54" s="1154"/>
      <c r="E54" s="1165"/>
      <c r="F54" s="1035"/>
      <c r="G54" s="1035"/>
      <c r="H54" s="1133"/>
    </row>
    <row r="55" spans="1:8" ht="17.25" customHeight="1">
      <c r="A55" s="1184" t="s">
        <v>995</v>
      </c>
      <c r="B55" s="1184"/>
      <c r="C55" s="1184"/>
      <c r="D55" s="1125"/>
      <c r="E55" s="1185" t="s">
        <v>2952</v>
      </c>
      <c r="F55" s="1026"/>
      <c r="G55" s="1026"/>
      <c r="H55" s="1206"/>
    </row>
    <row r="56" spans="1:8" ht="17.25" customHeight="1">
      <c r="A56" s="1164" t="s">
        <v>2931</v>
      </c>
      <c r="B56" s="1164"/>
      <c r="C56" s="1164"/>
      <c r="D56" s="1154"/>
      <c r="E56" s="1165" t="s">
        <v>2953</v>
      </c>
      <c r="F56" s="1035"/>
      <c r="G56" s="1035"/>
      <c r="H56" s="1133"/>
    </row>
    <row r="57" spans="1:8" ht="17.25" customHeight="1">
      <c r="A57" s="1134" t="s">
        <v>2932</v>
      </c>
      <c r="B57" s="1134"/>
      <c r="C57" s="1134"/>
      <c r="D57" s="1066"/>
      <c r="E57" s="1165"/>
      <c r="F57" s="1035"/>
      <c r="G57" s="1035"/>
      <c r="H57" s="1133"/>
    </row>
    <row r="58" spans="1:8" ht="17.25" customHeight="1">
      <c r="A58" s="1184" t="s">
        <v>2933</v>
      </c>
      <c r="B58" s="1184"/>
      <c r="C58" s="1184"/>
      <c r="D58" s="1125"/>
      <c r="E58" s="1165"/>
      <c r="F58" s="1035"/>
      <c r="G58" s="1035"/>
      <c r="H58" s="1133"/>
    </row>
    <row r="59" spans="1:8" ht="15" customHeight="1">
      <c r="A59" s="972" t="s">
        <v>2934</v>
      </c>
      <c r="B59" s="1039"/>
      <c r="C59" s="1039"/>
      <c r="D59" s="1040"/>
      <c r="E59" s="1089"/>
      <c r="F59" s="1065"/>
      <c r="G59" s="1065"/>
      <c r="H59" s="1140"/>
    </row>
    <row r="60" spans="1:8">
      <c r="A60" s="1184" t="s">
        <v>2936</v>
      </c>
      <c r="B60" s="1184"/>
      <c r="C60" s="1184"/>
      <c r="D60" s="1125"/>
      <c r="E60" s="1176"/>
      <c r="F60" s="1166"/>
      <c r="G60" s="1166"/>
      <c r="H60" s="1167"/>
    </row>
    <row r="61" spans="1:8">
      <c r="A61" s="1011" t="s">
        <v>2935</v>
      </c>
      <c r="B61" s="1011"/>
      <c r="C61" s="1011"/>
      <c r="D61" s="1150"/>
      <c r="E61" s="1060"/>
      <c r="F61" s="1065"/>
      <c r="G61" s="1065"/>
      <c r="H61" s="1140"/>
    </row>
    <row r="62" spans="1:8">
      <c r="A62" s="1048"/>
      <c r="B62" s="1049"/>
      <c r="C62" s="1049"/>
      <c r="D62" s="1050"/>
      <c r="E62" s="1210"/>
      <c r="F62" s="1211"/>
      <c r="G62" s="1211"/>
      <c r="H62" s="1212"/>
    </row>
    <row r="63" spans="1:8" s="21" customFormat="1" ht="22.5" customHeight="1">
      <c r="A63" s="1014" t="s">
        <v>262</v>
      </c>
      <c r="B63" s="1151"/>
      <c r="C63" s="1151"/>
      <c r="D63" s="1151"/>
      <c r="E63" s="1151"/>
      <c r="F63" s="1151"/>
      <c r="G63" s="69">
        <f>C70+G70</f>
        <v>0</v>
      </c>
      <c r="H63" s="379"/>
    </row>
    <row r="64" spans="1:8" s="885" customFormat="1">
      <c r="A64" s="1007" t="s">
        <v>446</v>
      </c>
      <c r="B64" s="61" t="s">
        <v>253</v>
      </c>
      <c r="C64" s="60" t="s">
        <v>254</v>
      </c>
      <c r="D64" s="60" t="s">
        <v>256</v>
      </c>
      <c r="E64" s="1007" t="s">
        <v>255</v>
      </c>
      <c r="F64" s="61" t="s">
        <v>253</v>
      </c>
      <c r="G64" s="60" t="s">
        <v>254</v>
      </c>
      <c r="H64" s="60" t="s">
        <v>256</v>
      </c>
    </row>
    <row r="65" spans="1:8">
      <c r="A65" s="1008"/>
      <c r="B65" s="64"/>
      <c r="C65" s="63"/>
      <c r="D65" s="60"/>
      <c r="E65" s="1008"/>
      <c r="F65" s="64"/>
      <c r="G65" s="63"/>
      <c r="H65" s="245"/>
    </row>
    <row r="66" spans="1:8">
      <c r="A66" s="1008"/>
      <c r="B66" s="64"/>
      <c r="C66" s="63"/>
      <c r="D66" s="60"/>
      <c r="E66" s="1008"/>
      <c r="F66" s="64"/>
      <c r="G66" s="63"/>
      <c r="H66" s="245"/>
    </row>
    <row r="67" spans="1:8">
      <c r="A67" s="1008"/>
      <c r="B67" s="64"/>
      <c r="C67" s="63"/>
      <c r="D67" s="60"/>
      <c r="E67" s="1008"/>
      <c r="F67" s="64"/>
      <c r="G67" s="63"/>
      <c r="H67" s="245"/>
    </row>
    <row r="68" spans="1:8">
      <c r="A68" s="1008"/>
      <c r="B68" s="64"/>
      <c r="C68" s="63"/>
      <c r="D68" s="60"/>
      <c r="E68" s="1008"/>
      <c r="F68" s="64"/>
      <c r="G68" s="63"/>
      <c r="H68" s="245"/>
    </row>
    <row r="69" spans="1:8">
      <c r="A69" s="1008"/>
      <c r="B69" s="64"/>
      <c r="C69" s="63"/>
      <c r="D69" s="60"/>
      <c r="E69" s="1008"/>
      <c r="F69" s="62"/>
      <c r="G69" s="63"/>
      <c r="H69" s="62"/>
    </row>
    <row r="70" spans="1:8">
      <c r="A70" s="1009"/>
      <c r="B70" s="65" t="s">
        <v>260</v>
      </c>
      <c r="C70" s="66">
        <f>SUM(C65:C69)</f>
        <v>0</v>
      </c>
      <c r="D70" s="62"/>
      <c r="E70" s="1009"/>
      <c r="F70" s="65" t="s">
        <v>260</v>
      </c>
      <c r="G70" s="67">
        <f>SUM(G65:G69)</f>
        <v>0</v>
      </c>
      <c r="H70" s="62"/>
    </row>
  </sheetData>
  <mergeCells count="115">
    <mergeCell ref="B23:C23"/>
    <mergeCell ref="F19:H19"/>
    <mergeCell ref="F20:H20"/>
    <mergeCell ref="F21:H21"/>
    <mergeCell ref="F22:H22"/>
    <mergeCell ref="F23:H23"/>
    <mergeCell ref="A63:F63"/>
    <mergeCell ref="A64:A70"/>
    <mergeCell ref="E64:E70"/>
    <mergeCell ref="A18:A32"/>
    <mergeCell ref="B18:C18"/>
    <mergeCell ref="F18:H18"/>
    <mergeCell ref="B19:C19"/>
    <mergeCell ref="B20:C20"/>
    <mergeCell ref="B21:C21"/>
    <mergeCell ref="B22:C22"/>
    <mergeCell ref="A60:D60"/>
    <mergeCell ref="E60:H60"/>
    <mergeCell ref="A61:D61"/>
    <mergeCell ref="E61:H61"/>
    <mergeCell ref="A62:D62"/>
    <mergeCell ref="E62:H62"/>
    <mergeCell ref="A57:D57"/>
    <mergeCell ref="E57:H57"/>
    <mergeCell ref="A58:D58"/>
    <mergeCell ref="E58:H58"/>
    <mergeCell ref="A59:D59"/>
    <mergeCell ref="E59:H59"/>
    <mergeCell ref="A54:D54"/>
    <mergeCell ref="E54:H54"/>
    <mergeCell ref="A55:D55"/>
    <mergeCell ref="E55:H55"/>
    <mergeCell ref="A56:D56"/>
    <mergeCell ref="E56:H56"/>
    <mergeCell ref="A51:D51"/>
    <mergeCell ref="E51:H51"/>
    <mergeCell ref="A52:D52"/>
    <mergeCell ref="E52:H52"/>
    <mergeCell ref="A53:D53"/>
    <mergeCell ref="E53:H53"/>
    <mergeCell ref="A48:D48"/>
    <mergeCell ref="E48:H48"/>
    <mergeCell ref="A49:D49"/>
    <mergeCell ref="E49:H49"/>
    <mergeCell ref="A50:D50"/>
    <mergeCell ref="E50:H50"/>
    <mergeCell ref="A45:D45"/>
    <mergeCell ref="E45:H45"/>
    <mergeCell ref="A46:D46"/>
    <mergeCell ref="E46:H46"/>
    <mergeCell ref="A47:D47"/>
    <mergeCell ref="E47:H47"/>
    <mergeCell ref="B41:D41"/>
    <mergeCell ref="F41:H41"/>
    <mergeCell ref="B42:D42"/>
    <mergeCell ref="F42:H42"/>
    <mergeCell ref="A43:H43"/>
    <mergeCell ref="A44:D44"/>
    <mergeCell ref="E44:H44"/>
    <mergeCell ref="B38:D38"/>
    <mergeCell ref="F38:H38"/>
    <mergeCell ref="B39:D39"/>
    <mergeCell ref="F39:H39"/>
    <mergeCell ref="B40:D40"/>
    <mergeCell ref="F40:H40"/>
    <mergeCell ref="B35:D35"/>
    <mergeCell ref="F35:H35"/>
    <mergeCell ref="B36:D36"/>
    <mergeCell ref="F36:H36"/>
    <mergeCell ref="B37:D37"/>
    <mergeCell ref="F37:H37"/>
    <mergeCell ref="B32:C32"/>
    <mergeCell ref="F32:H32"/>
    <mergeCell ref="A33:D34"/>
    <mergeCell ref="E33:H34"/>
    <mergeCell ref="F27:H27"/>
    <mergeCell ref="B28:C28"/>
    <mergeCell ref="F28:H28"/>
    <mergeCell ref="B29:C29"/>
    <mergeCell ref="F29:H29"/>
    <mergeCell ref="B30:C30"/>
    <mergeCell ref="F30:H30"/>
    <mergeCell ref="B24:C24"/>
    <mergeCell ref="F24:H24"/>
    <mergeCell ref="B25:C25"/>
    <mergeCell ref="F25:H25"/>
    <mergeCell ref="B26:C26"/>
    <mergeCell ref="F26:H26"/>
    <mergeCell ref="B27:C27"/>
    <mergeCell ref="B31:C31"/>
    <mergeCell ref="F31:H31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>
  <dimension ref="A1:H65"/>
  <sheetViews>
    <sheetView topLeftCell="A4" zoomScaleNormal="100" workbookViewId="0">
      <selection activeCell="F21" sqref="F21:H21"/>
    </sheetView>
  </sheetViews>
  <sheetFormatPr defaultRowHeight="16.5"/>
  <cols>
    <col min="1" max="1" width="9" style="891"/>
    <col min="2" max="2" width="10.25" style="891" customWidth="1"/>
    <col min="3" max="3" width="11.375" style="891" customWidth="1"/>
    <col min="4" max="4" width="21.5" style="891" customWidth="1"/>
    <col min="5" max="5" width="10.25" style="891" customWidth="1"/>
    <col min="6" max="6" width="9.875" style="891" bestFit="1" customWidth="1"/>
    <col min="7" max="7" width="18.125" style="891" customWidth="1"/>
    <col min="8" max="8" width="55.5" style="891" customWidth="1"/>
    <col min="9" max="10" width="9" style="891"/>
    <col min="11" max="11" width="9.5" style="891" bestFit="1" customWidth="1"/>
    <col min="12" max="16384" width="9" style="891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890"/>
      <c r="B3" s="890"/>
      <c r="C3" s="890"/>
      <c r="D3" s="890"/>
      <c r="E3" s="890"/>
      <c r="F3" s="890"/>
      <c r="G3" s="942" t="s">
        <v>2954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886" t="s">
        <v>858</v>
      </c>
      <c r="E8" s="886" t="s">
        <v>859</v>
      </c>
      <c r="F8" s="944"/>
      <c r="G8" s="944"/>
      <c r="H8" s="944"/>
    </row>
    <row r="9" spans="1:8" ht="17.25" customHeight="1">
      <c r="A9" s="944"/>
      <c r="B9" s="946">
        <v>0.5</v>
      </c>
      <c r="C9" s="947"/>
      <c r="D9" s="8" t="s">
        <v>2956</v>
      </c>
      <c r="E9" s="886">
        <v>4</v>
      </c>
      <c r="F9" s="944"/>
      <c r="G9" s="944"/>
      <c r="H9" s="944"/>
    </row>
    <row r="10" spans="1:8" ht="17.25">
      <c r="A10" s="944"/>
      <c r="B10" s="946">
        <v>0.51388888888888895</v>
      </c>
      <c r="C10" s="947"/>
      <c r="D10" s="8" t="s">
        <v>2955</v>
      </c>
      <c r="E10" s="9">
        <v>2</v>
      </c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886"/>
      <c r="E12" s="886"/>
      <c r="F12" s="951"/>
      <c r="G12" s="951"/>
      <c r="H12" s="951"/>
    </row>
    <row r="13" spans="1:8" ht="17.25">
      <c r="A13" s="944"/>
      <c r="B13" s="946"/>
      <c r="C13" s="948"/>
      <c r="D13" s="889"/>
      <c r="E13" s="887"/>
      <c r="F13" s="950"/>
      <c r="G13" s="950"/>
      <c r="H13" s="950"/>
    </row>
    <row r="14" spans="1:8" ht="17.25">
      <c r="A14" s="944"/>
      <c r="B14" s="946"/>
      <c r="C14" s="948"/>
      <c r="D14" s="889"/>
      <c r="E14" s="887"/>
      <c r="F14" s="950"/>
      <c r="G14" s="950"/>
      <c r="H14" s="950"/>
    </row>
    <row r="15" spans="1:8" ht="17.25">
      <c r="A15" s="944"/>
      <c r="B15" s="946"/>
      <c r="C15" s="948"/>
      <c r="D15" s="889"/>
      <c r="E15" s="887"/>
      <c r="F15" s="950"/>
      <c r="G15" s="950"/>
      <c r="H15" s="950"/>
    </row>
    <row r="16" spans="1:8" ht="17.25">
      <c r="A16" s="944"/>
      <c r="B16" s="946"/>
      <c r="C16" s="947"/>
      <c r="D16" s="51"/>
      <c r="E16" s="886"/>
      <c r="F16" s="952"/>
      <c r="G16" s="953"/>
      <c r="H16" s="954"/>
    </row>
    <row r="17" spans="1:8" ht="17.25">
      <c r="A17" s="945"/>
      <c r="B17" s="946"/>
      <c r="C17" s="947"/>
      <c r="D17" s="511"/>
      <c r="E17" s="887"/>
      <c r="F17" s="950"/>
      <c r="G17" s="950"/>
      <c r="H17" s="950"/>
    </row>
    <row r="18" spans="1:8" ht="17.25">
      <c r="A18" s="962" t="s">
        <v>9</v>
      </c>
      <c r="B18" s="946" t="s">
        <v>2957</v>
      </c>
      <c r="C18" s="948"/>
      <c r="D18" s="511" t="s">
        <v>2965</v>
      </c>
      <c r="E18" s="893" t="s">
        <v>2966</v>
      </c>
      <c r="F18" s="1197"/>
      <c r="G18" s="1198"/>
      <c r="H18" s="1199"/>
    </row>
    <row r="19" spans="1:8" ht="17.25">
      <c r="A19" s="956"/>
      <c r="B19" s="946">
        <v>0.25</v>
      </c>
      <c r="C19" s="948"/>
      <c r="D19" s="511" t="s">
        <v>2964</v>
      </c>
      <c r="E19" s="887">
        <v>6</v>
      </c>
      <c r="F19" s="1197"/>
      <c r="G19" s="1198"/>
      <c r="H19" s="1199"/>
    </row>
    <row r="20" spans="1:8" ht="17.25">
      <c r="A20" s="956"/>
      <c r="B20" s="946">
        <v>0.29166666666666669</v>
      </c>
      <c r="C20" s="948"/>
      <c r="D20" s="511" t="s">
        <v>2963</v>
      </c>
      <c r="E20" s="887">
        <v>2</v>
      </c>
      <c r="F20" s="1197"/>
      <c r="G20" s="1198"/>
      <c r="H20" s="1199"/>
    </row>
    <row r="21" spans="1:8" ht="17.25">
      <c r="A21" s="956"/>
      <c r="B21" s="946">
        <v>0.27083333333333331</v>
      </c>
      <c r="C21" s="948"/>
      <c r="D21" s="511" t="s">
        <v>2962</v>
      </c>
      <c r="E21" s="887">
        <v>2</v>
      </c>
      <c r="F21" s="1197"/>
      <c r="G21" s="1198"/>
      <c r="H21" s="1199"/>
    </row>
    <row r="22" spans="1:8" ht="17.25">
      <c r="A22" s="956"/>
      <c r="B22" s="946">
        <v>0.27083333333333331</v>
      </c>
      <c r="C22" s="948"/>
      <c r="D22" s="511" t="s">
        <v>2961</v>
      </c>
      <c r="E22" s="887">
        <v>3</v>
      </c>
      <c r="F22" s="1197"/>
      <c r="G22" s="1198"/>
      <c r="H22" s="1199"/>
    </row>
    <row r="23" spans="1:8" ht="17.25">
      <c r="A23" s="956"/>
      <c r="B23" s="946">
        <v>0.25</v>
      </c>
      <c r="C23" s="948"/>
      <c r="D23" s="511" t="s">
        <v>2960</v>
      </c>
      <c r="E23" s="887">
        <v>2</v>
      </c>
      <c r="F23" s="1197"/>
      <c r="G23" s="1198"/>
      <c r="H23" s="1199"/>
    </row>
    <row r="24" spans="1:8" ht="17.25" customHeight="1">
      <c r="A24" s="956"/>
      <c r="B24" s="946">
        <v>0.25</v>
      </c>
      <c r="C24" s="948"/>
      <c r="D24" s="511" t="s">
        <v>2959</v>
      </c>
      <c r="E24" s="886">
        <v>5</v>
      </c>
      <c r="F24" s="1196"/>
      <c r="G24" s="953"/>
      <c r="H24" s="954"/>
    </row>
    <row r="25" spans="1:8" ht="17.25" customHeight="1">
      <c r="A25" s="956"/>
      <c r="B25" s="946">
        <v>0.33333333333333331</v>
      </c>
      <c r="C25" s="948"/>
      <c r="D25" s="511" t="s">
        <v>2958</v>
      </c>
      <c r="E25" s="887">
        <v>2</v>
      </c>
      <c r="F25" s="952"/>
      <c r="G25" s="953"/>
      <c r="H25" s="954"/>
    </row>
    <row r="26" spans="1:8" ht="17.25" customHeight="1">
      <c r="A26" s="956"/>
      <c r="B26" s="946"/>
      <c r="C26" s="948"/>
      <c r="D26" s="14"/>
      <c r="E26" s="887"/>
      <c r="F26" s="1197"/>
      <c r="G26" s="1198"/>
      <c r="H26" s="1199"/>
    </row>
    <row r="27" spans="1:8" ht="17.25">
      <c r="A27" s="959"/>
      <c r="B27" s="949"/>
      <c r="C27" s="950"/>
      <c r="D27" s="888"/>
      <c r="E27" s="886"/>
      <c r="F27" s="944"/>
      <c r="G27" s="944"/>
      <c r="H27" s="944"/>
    </row>
    <row r="28" spans="1:8" ht="17.25" customHeight="1">
      <c r="A28" s="956" t="s">
        <v>2967</v>
      </c>
      <c r="B28" s="957"/>
      <c r="C28" s="957"/>
      <c r="D28" s="958"/>
      <c r="E28" s="962" t="s">
        <v>2987</v>
      </c>
      <c r="F28" s="963"/>
      <c r="G28" s="963"/>
      <c r="H28" s="964"/>
    </row>
    <row r="29" spans="1:8" ht="17.25" customHeight="1">
      <c r="A29" s="959"/>
      <c r="B29" s="960"/>
      <c r="C29" s="960"/>
      <c r="D29" s="961"/>
      <c r="E29" s="959"/>
      <c r="F29" s="960"/>
      <c r="G29" s="960"/>
      <c r="H29" s="961"/>
    </row>
    <row r="30" spans="1:8" ht="17.25" customHeight="1">
      <c r="A30" s="886" t="s">
        <v>10</v>
      </c>
      <c r="B30" s="945" t="s">
        <v>2779</v>
      </c>
      <c r="C30" s="965"/>
      <c r="D30" s="947"/>
      <c r="E30" s="886" t="s">
        <v>11</v>
      </c>
      <c r="F30" s="944" t="s">
        <v>2989</v>
      </c>
      <c r="G30" s="944"/>
      <c r="H30" s="944"/>
    </row>
    <row r="31" spans="1:8" ht="17.25" customHeight="1">
      <c r="A31" s="886" t="s">
        <v>12</v>
      </c>
      <c r="B31" s="945" t="s">
        <v>2968</v>
      </c>
      <c r="C31" s="965"/>
      <c r="D31" s="947"/>
      <c r="E31" s="886" t="s">
        <v>14</v>
      </c>
      <c r="F31" s="944" t="s">
        <v>2990</v>
      </c>
      <c r="G31" s="944"/>
      <c r="H31" s="944"/>
    </row>
    <row r="32" spans="1:8" ht="17.25" customHeight="1">
      <c r="A32" s="886" t="s">
        <v>15</v>
      </c>
      <c r="B32" s="945" t="s">
        <v>2969</v>
      </c>
      <c r="C32" s="965"/>
      <c r="D32" s="947"/>
      <c r="E32" s="886" t="s">
        <v>16</v>
      </c>
      <c r="F32" s="944" t="s">
        <v>2988</v>
      </c>
      <c r="G32" s="944"/>
      <c r="H32" s="944"/>
    </row>
    <row r="33" spans="1:8" ht="17.25" customHeight="1">
      <c r="A33" s="886" t="s">
        <v>17</v>
      </c>
      <c r="B33" s="1216" t="s">
        <v>2970</v>
      </c>
      <c r="C33" s="1145"/>
      <c r="D33" s="1146"/>
      <c r="E33" s="886" t="s">
        <v>18</v>
      </c>
      <c r="F33" s="944" t="s">
        <v>1005</v>
      </c>
      <c r="G33" s="944"/>
      <c r="H33" s="944"/>
    </row>
    <row r="34" spans="1:8" ht="17.25" customHeight="1">
      <c r="A34" s="886" t="s">
        <v>19</v>
      </c>
      <c r="B34" s="945"/>
      <c r="C34" s="965"/>
      <c r="D34" s="947"/>
      <c r="E34" s="886" t="s">
        <v>20</v>
      </c>
      <c r="F34" s="944" t="s">
        <v>2991</v>
      </c>
      <c r="G34" s="944"/>
      <c r="H34" s="944"/>
    </row>
    <row r="35" spans="1:8" ht="17.25" customHeight="1">
      <c r="A35" s="886"/>
      <c r="B35" s="945"/>
      <c r="C35" s="965"/>
      <c r="D35" s="947"/>
      <c r="E35" s="886" t="s">
        <v>21</v>
      </c>
      <c r="F35" s="944" t="s">
        <v>2992</v>
      </c>
      <c r="G35" s="944"/>
      <c r="H35" s="944"/>
    </row>
    <row r="36" spans="1:8" ht="17.25" customHeight="1">
      <c r="A36" s="886"/>
      <c r="B36" s="945"/>
      <c r="C36" s="965"/>
      <c r="D36" s="947"/>
      <c r="E36" s="886" t="s">
        <v>22</v>
      </c>
      <c r="F36" s="944" t="s">
        <v>2993</v>
      </c>
      <c r="G36" s="944"/>
      <c r="H36" s="944"/>
    </row>
    <row r="37" spans="1:8">
      <c r="A37" s="17"/>
      <c r="B37" s="1144"/>
      <c r="C37" s="1145"/>
      <c r="D37" s="1146"/>
      <c r="E37" s="17"/>
      <c r="F37" s="970"/>
      <c r="G37" s="970"/>
      <c r="H37" s="970"/>
    </row>
    <row r="38" spans="1:8" ht="24" customHeight="1">
      <c r="A38" s="1147" t="s">
        <v>24</v>
      </c>
      <c r="B38" s="1148"/>
      <c r="C38" s="1148"/>
      <c r="D38" s="1148"/>
      <c r="E38" s="1148"/>
      <c r="F38" s="1148"/>
      <c r="G38" s="1148"/>
      <c r="H38" s="1149"/>
    </row>
    <row r="39" spans="1:8" ht="20.25" customHeight="1">
      <c r="A39" s="1158" t="s">
        <v>2971</v>
      </c>
      <c r="B39" s="1158"/>
      <c r="C39" s="1158"/>
      <c r="D39" s="1127"/>
      <c r="E39" s="1178" t="s">
        <v>2833</v>
      </c>
      <c r="F39" s="1179"/>
      <c r="G39" s="1179"/>
      <c r="H39" s="1180"/>
    </row>
    <row r="40" spans="1:8" ht="19.5" customHeight="1">
      <c r="A40" s="1184" t="s">
        <v>2972</v>
      </c>
      <c r="B40" s="1184"/>
      <c r="C40" s="1184"/>
      <c r="D40" s="1125"/>
      <c r="E40" s="1176" t="s">
        <v>2986</v>
      </c>
      <c r="F40" s="1166"/>
      <c r="G40" s="1166"/>
      <c r="H40" s="1167"/>
    </row>
    <row r="41" spans="1:8" ht="19.5" customHeight="1">
      <c r="A41" s="1164" t="s">
        <v>2973</v>
      </c>
      <c r="B41" s="1164"/>
      <c r="C41" s="1164"/>
      <c r="D41" s="1154"/>
      <c r="E41" s="1165"/>
      <c r="F41" s="1035"/>
      <c r="G41" s="1035"/>
      <c r="H41" s="1133"/>
    </row>
    <row r="42" spans="1:8" ht="16.5" customHeight="1">
      <c r="A42" s="1164" t="s">
        <v>2974</v>
      </c>
      <c r="B42" s="1164"/>
      <c r="C42" s="1164"/>
      <c r="D42" s="1154"/>
      <c r="E42" s="895" t="s">
        <v>2984</v>
      </c>
      <c r="F42" s="894"/>
      <c r="G42" s="894"/>
      <c r="H42" s="896"/>
    </row>
    <row r="43" spans="1:8" ht="17.25" customHeight="1">
      <c r="A43" s="1164" t="s">
        <v>2975</v>
      </c>
      <c r="B43" s="1164"/>
      <c r="C43" s="1164"/>
      <c r="D43" s="1154"/>
      <c r="E43" s="1176" t="s">
        <v>2985</v>
      </c>
      <c r="F43" s="1166"/>
      <c r="G43" s="1166"/>
      <c r="H43" s="1167"/>
    </row>
    <row r="44" spans="1:8" ht="16.5" customHeight="1">
      <c r="A44" s="1158" t="s">
        <v>2976</v>
      </c>
      <c r="B44" s="1158"/>
      <c r="C44" s="1158"/>
      <c r="D44" s="1127"/>
      <c r="E44" s="1176"/>
      <c r="F44" s="1166"/>
      <c r="G44" s="1166"/>
      <c r="H44" s="1167"/>
    </row>
    <row r="45" spans="1:8" ht="17.25" customHeight="1">
      <c r="A45" s="1164" t="s">
        <v>2977</v>
      </c>
      <c r="B45" s="1164"/>
      <c r="C45" s="1164"/>
      <c r="D45" s="1154"/>
      <c r="E45" s="895" t="s">
        <v>2943</v>
      </c>
      <c r="F45" s="894"/>
      <c r="G45" s="894"/>
      <c r="H45" s="896"/>
    </row>
    <row r="46" spans="1:8" ht="17.25" customHeight="1">
      <c r="A46" s="1164" t="s">
        <v>2978</v>
      </c>
      <c r="B46" s="1164"/>
      <c r="C46" s="1164"/>
      <c r="D46" s="1154"/>
      <c r="E46" s="899" t="s">
        <v>2944</v>
      </c>
      <c r="F46" s="897"/>
      <c r="G46" s="897"/>
      <c r="H46" s="898"/>
    </row>
    <row r="47" spans="1:8" ht="17.25" customHeight="1">
      <c r="A47" s="1164" t="s">
        <v>2979</v>
      </c>
      <c r="B47" s="1164"/>
      <c r="C47" s="1164"/>
      <c r="D47" s="1154"/>
      <c r="E47" s="1165" t="s">
        <v>2945</v>
      </c>
      <c r="F47" s="1035"/>
      <c r="G47" s="1035"/>
      <c r="H47" s="1133"/>
    </row>
    <row r="48" spans="1:8" ht="17.25" customHeight="1">
      <c r="A48" s="1158" t="s">
        <v>2980</v>
      </c>
      <c r="B48" s="1158"/>
      <c r="C48" s="1158"/>
      <c r="D48" s="1127"/>
      <c r="E48" s="1165"/>
      <c r="F48" s="1035"/>
      <c r="G48" s="1035"/>
      <c r="H48" s="1133"/>
    </row>
    <row r="49" spans="1:8" ht="17.25" customHeight="1">
      <c r="A49" s="1164" t="s">
        <v>2981</v>
      </c>
      <c r="B49" s="1164"/>
      <c r="C49" s="1164"/>
      <c r="D49" s="1154"/>
      <c r="E49" s="1165" t="s">
        <v>2994</v>
      </c>
      <c r="F49" s="1035"/>
      <c r="G49" s="1035"/>
      <c r="H49" s="1133"/>
    </row>
    <row r="50" spans="1:8" ht="17.25" customHeight="1">
      <c r="A50" s="1184" t="s">
        <v>2982</v>
      </c>
      <c r="B50" s="1184"/>
      <c r="C50" s="1184"/>
      <c r="D50" s="1125"/>
      <c r="E50" s="1165"/>
      <c r="F50" s="1035"/>
      <c r="G50" s="1035"/>
      <c r="H50" s="1133"/>
    </row>
    <row r="51" spans="1:8" ht="17.25" customHeight="1">
      <c r="A51" s="1164" t="s">
        <v>2983</v>
      </c>
      <c r="B51" s="1164"/>
      <c r="C51" s="1164"/>
      <c r="D51" s="1154"/>
      <c r="E51" s="1165"/>
      <c r="F51" s="1035"/>
      <c r="G51" s="1035"/>
      <c r="H51" s="1133"/>
    </row>
    <row r="52" spans="1:8" ht="17.25" customHeight="1">
      <c r="A52" s="1134"/>
      <c r="B52" s="1134"/>
      <c r="C52" s="1134"/>
      <c r="D52" s="1066"/>
      <c r="E52" s="1165"/>
      <c r="F52" s="1035"/>
      <c r="G52" s="1035"/>
      <c r="H52" s="1133"/>
    </row>
    <row r="53" spans="1:8" ht="17.25" customHeight="1">
      <c r="A53" s="1184"/>
      <c r="B53" s="1184"/>
      <c r="C53" s="1184"/>
      <c r="D53" s="1125"/>
      <c r="E53" s="1165"/>
      <c r="F53" s="1035"/>
      <c r="G53" s="1035"/>
      <c r="H53" s="1133"/>
    </row>
    <row r="54" spans="1:8" ht="15" customHeight="1">
      <c r="A54" s="1164"/>
      <c r="B54" s="1164"/>
      <c r="C54" s="1164"/>
      <c r="D54" s="1154"/>
      <c r="E54" s="1089"/>
      <c r="F54" s="1065"/>
      <c r="G54" s="1065"/>
      <c r="H54" s="1140"/>
    </row>
    <row r="55" spans="1:8">
      <c r="A55" s="1184"/>
      <c r="B55" s="1184"/>
      <c r="C55" s="1184"/>
      <c r="D55" s="1125"/>
      <c r="E55" s="1176"/>
      <c r="F55" s="1166"/>
      <c r="G55" s="1166"/>
      <c r="H55" s="1167"/>
    </row>
    <row r="56" spans="1:8">
      <c r="A56" s="1011"/>
      <c r="B56" s="1011"/>
      <c r="C56" s="1011"/>
      <c r="D56" s="1150"/>
      <c r="E56" s="1060"/>
      <c r="F56" s="1065"/>
      <c r="G56" s="1065"/>
      <c r="H56" s="1140"/>
    </row>
    <row r="57" spans="1:8">
      <c r="A57" s="1048"/>
      <c r="B57" s="1049"/>
      <c r="C57" s="1049"/>
      <c r="D57" s="1050"/>
      <c r="E57" s="1210"/>
      <c r="F57" s="1211"/>
      <c r="G57" s="1211"/>
      <c r="H57" s="1212"/>
    </row>
    <row r="58" spans="1:8" s="21" customFormat="1" ht="22.5" customHeight="1">
      <c r="A58" s="1014" t="s">
        <v>262</v>
      </c>
      <c r="B58" s="1151"/>
      <c r="C58" s="1151"/>
      <c r="D58" s="1151"/>
      <c r="E58" s="1151"/>
      <c r="F58" s="1151"/>
      <c r="G58" s="69">
        <f>C65+G65</f>
        <v>0</v>
      </c>
      <c r="H58" s="379"/>
    </row>
    <row r="59" spans="1:8" s="892" customFormat="1">
      <c r="A59" s="1007" t="s">
        <v>446</v>
      </c>
      <c r="B59" s="61" t="s">
        <v>253</v>
      </c>
      <c r="C59" s="60" t="s">
        <v>254</v>
      </c>
      <c r="D59" s="60" t="s">
        <v>256</v>
      </c>
      <c r="E59" s="1007" t="s">
        <v>255</v>
      </c>
      <c r="F59" s="61" t="s">
        <v>253</v>
      </c>
      <c r="G59" s="60" t="s">
        <v>254</v>
      </c>
      <c r="H59" s="60" t="s">
        <v>256</v>
      </c>
    </row>
    <row r="60" spans="1:8">
      <c r="A60" s="1008"/>
      <c r="B60" s="64"/>
      <c r="C60" s="63"/>
      <c r="D60" s="60"/>
      <c r="E60" s="1008"/>
      <c r="F60" s="64"/>
      <c r="G60" s="63"/>
      <c r="H60" s="245"/>
    </row>
    <row r="61" spans="1:8">
      <c r="A61" s="1008"/>
      <c r="B61" s="64"/>
      <c r="C61" s="63"/>
      <c r="D61" s="60"/>
      <c r="E61" s="1008"/>
      <c r="F61" s="64"/>
      <c r="G61" s="63"/>
      <c r="H61" s="245"/>
    </row>
    <row r="62" spans="1:8">
      <c r="A62" s="1008"/>
      <c r="B62" s="64"/>
      <c r="C62" s="63"/>
      <c r="D62" s="60"/>
      <c r="E62" s="1008"/>
      <c r="F62" s="64"/>
      <c r="G62" s="63"/>
      <c r="H62" s="245"/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2"/>
      <c r="G64" s="63"/>
      <c r="H64" s="62"/>
    </row>
    <row r="65" spans="1:8">
      <c r="A65" s="1009"/>
      <c r="B65" s="65" t="s">
        <v>260</v>
      </c>
      <c r="C65" s="66">
        <f>SUM(C60:C64)</f>
        <v>0</v>
      </c>
      <c r="D65" s="62"/>
      <c r="E65" s="1009"/>
      <c r="F65" s="65" t="s">
        <v>260</v>
      </c>
      <c r="G65" s="67">
        <f>SUM(G60:G64)</f>
        <v>0</v>
      </c>
      <c r="H65" s="62"/>
    </row>
  </sheetData>
  <mergeCells count="102">
    <mergeCell ref="A58:F58"/>
    <mergeCell ref="A59:A65"/>
    <mergeCell ref="E59:E65"/>
    <mergeCell ref="A55:D55"/>
    <mergeCell ref="E55:H55"/>
    <mergeCell ref="A56:D56"/>
    <mergeCell ref="E56:H56"/>
    <mergeCell ref="A57:D57"/>
    <mergeCell ref="E57:H57"/>
    <mergeCell ref="A52:D52"/>
    <mergeCell ref="E52:H52"/>
    <mergeCell ref="A53:D53"/>
    <mergeCell ref="E53:H53"/>
    <mergeCell ref="A54:D54"/>
    <mergeCell ref="E54:H54"/>
    <mergeCell ref="A49:D49"/>
    <mergeCell ref="E49:H49"/>
    <mergeCell ref="A50:D50"/>
    <mergeCell ref="E50:H50"/>
    <mergeCell ref="A51:D51"/>
    <mergeCell ref="E51:H51"/>
    <mergeCell ref="A46:D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A40:D40"/>
    <mergeCell ref="E40:H40"/>
    <mergeCell ref="A41:D41"/>
    <mergeCell ref="E41:H41"/>
    <mergeCell ref="A42:D42"/>
    <mergeCell ref="B36:D36"/>
    <mergeCell ref="F36:H36"/>
    <mergeCell ref="B37:D37"/>
    <mergeCell ref="F37:H37"/>
    <mergeCell ref="A38:H38"/>
    <mergeCell ref="A39:D39"/>
    <mergeCell ref="E39:H39"/>
    <mergeCell ref="A28:D29"/>
    <mergeCell ref="E28:H29"/>
    <mergeCell ref="B33:D33"/>
    <mergeCell ref="F33:H33"/>
    <mergeCell ref="B34:D34"/>
    <mergeCell ref="F34:H34"/>
    <mergeCell ref="B35:D35"/>
    <mergeCell ref="F35:H35"/>
    <mergeCell ref="B30:D30"/>
    <mergeCell ref="F30:H30"/>
    <mergeCell ref="B31:D31"/>
    <mergeCell ref="F31:H31"/>
    <mergeCell ref="B32:D32"/>
    <mergeCell ref="F32:H32"/>
    <mergeCell ref="A18:A27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F26:H26"/>
    <mergeCell ref="F21:H21"/>
    <mergeCell ref="B22:C22"/>
    <mergeCell ref="F22:H22"/>
    <mergeCell ref="B23:C23"/>
    <mergeCell ref="F23:H23"/>
    <mergeCell ref="B24:C24"/>
    <mergeCell ref="F24:H24"/>
    <mergeCell ref="B27:C27"/>
    <mergeCell ref="F27:H27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>
  <dimension ref="A1:H65"/>
  <sheetViews>
    <sheetView topLeftCell="A7" zoomScaleNormal="100" workbookViewId="0">
      <selection activeCell="E53" sqref="E53:H53"/>
    </sheetView>
  </sheetViews>
  <sheetFormatPr defaultRowHeight="16.5"/>
  <cols>
    <col min="1" max="1" width="9" style="905"/>
    <col min="2" max="2" width="10.25" style="905" customWidth="1"/>
    <col min="3" max="3" width="11.375" style="905" customWidth="1"/>
    <col min="4" max="4" width="21.5" style="905" customWidth="1"/>
    <col min="5" max="5" width="10.25" style="905" customWidth="1"/>
    <col min="6" max="6" width="9.875" style="905" bestFit="1" customWidth="1"/>
    <col min="7" max="7" width="18.125" style="905" customWidth="1"/>
    <col min="8" max="8" width="55.5" style="905" customWidth="1"/>
    <col min="9" max="10" width="9" style="905"/>
    <col min="11" max="11" width="9.5" style="905" bestFit="1" customWidth="1"/>
    <col min="12" max="16384" width="9" style="905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900"/>
      <c r="B3" s="900"/>
      <c r="C3" s="900"/>
      <c r="D3" s="900"/>
      <c r="E3" s="900"/>
      <c r="F3" s="900"/>
      <c r="G3" s="942" t="s">
        <v>2995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3007</v>
      </c>
      <c r="C8" s="944"/>
      <c r="D8" s="909" t="s">
        <v>3008</v>
      </c>
      <c r="E8" s="901" t="s">
        <v>859</v>
      </c>
      <c r="F8" s="944"/>
      <c r="G8" s="944"/>
      <c r="H8" s="944"/>
    </row>
    <row r="9" spans="1:8" ht="17.25" customHeight="1">
      <c r="A9" s="944"/>
      <c r="B9" s="946">
        <v>0.5</v>
      </c>
      <c r="C9" s="947"/>
      <c r="D9" s="8" t="s">
        <v>3009</v>
      </c>
      <c r="E9" s="901">
        <v>8</v>
      </c>
      <c r="F9" s="944"/>
      <c r="G9" s="944"/>
      <c r="H9" s="944"/>
    </row>
    <row r="10" spans="1:8" ht="17.25">
      <c r="A10" s="944"/>
      <c r="B10" s="946">
        <v>0.5</v>
      </c>
      <c r="C10" s="947"/>
      <c r="D10" s="8" t="s">
        <v>3009</v>
      </c>
      <c r="E10" s="9">
        <v>4</v>
      </c>
      <c r="F10" s="944"/>
      <c r="G10" s="944"/>
      <c r="H10" s="944"/>
    </row>
    <row r="11" spans="1:8" ht="17.25">
      <c r="A11" s="944"/>
      <c r="B11" s="946">
        <v>4.1666666666666664E-2</v>
      </c>
      <c r="C11" s="948"/>
      <c r="D11" s="131" t="s">
        <v>3010</v>
      </c>
      <c r="E11" s="9">
        <v>2</v>
      </c>
      <c r="F11" s="944"/>
      <c r="G11" s="944"/>
      <c r="H11" s="944"/>
    </row>
    <row r="12" spans="1:8" ht="17.25">
      <c r="A12" s="944"/>
      <c r="B12" s="946">
        <v>4.1666666666666664E-2</v>
      </c>
      <c r="C12" s="948"/>
      <c r="D12" s="909" t="s">
        <v>3011</v>
      </c>
      <c r="E12" s="901">
        <v>2</v>
      </c>
      <c r="F12" s="951"/>
      <c r="G12" s="951"/>
      <c r="H12" s="951"/>
    </row>
    <row r="13" spans="1:8" ht="17.25">
      <c r="A13" s="944"/>
      <c r="B13" s="946">
        <v>6.25E-2</v>
      </c>
      <c r="C13" s="948"/>
      <c r="D13" s="911" t="s">
        <v>3012</v>
      </c>
      <c r="E13" s="902">
        <v>2</v>
      </c>
      <c r="F13" s="950"/>
      <c r="G13" s="950"/>
      <c r="H13" s="950"/>
    </row>
    <row r="14" spans="1:8" ht="17.25">
      <c r="A14" s="944"/>
      <c r="B14" s="946"/>
      <c r="C14" s="948"/>
      <c r="D14" s="904"/>
      <c r="E14" s="902"/>
      <c r="F14" s="950"/>
      <c r="G14" s="950"/>
      <c r="H14" s="950"/>
    </row>
    <row r="15" spans="1:8" ht="17.25">
      <c r="A15" s="944"/>
      <c r="B15" s="946"/>
      <c r="C15" s="948"/>
      <c r="D15" s="904"/>
      <c r="E15" s="902"/>
      <c r="F15" s="950"/>
      <c r="G15" s="950"/>
      <c r="H15" s="950"/>
    </row>
    <row r="16" spans="1:8" ht="17.25">
      <c r="A16" s="944"/>
      <c r="B16" s="946"/>
      <c r="C16" s="947"/>
      <c r="D16" s="51"/>
      <c r="E16" s="901"/>
      <c r="F16" s="952"/>
      <c r="G16" s="953"/>
      <c r="H16" s="954"/>
    </row>
    <row r="17" spans="1:8" ht="17.25">
      <c r="A17" s="945"/>
      <c r="B17" s="946"/>
      <c r="C17" s="947"/>
      <c r="D17" s="511"/>
      <c r="E17" s="902"/>
      <c r="F17" s="950"/>
      <c r="G17" s="950"/>
      <c r="H17" s="950"/>
    </row>
    <row r="18" spans="1:8" ht="17.25">
      <c r="A18" s="962" t="s">
        <v>9</v>
      </c>
      <c r="B18" s="946">
        <v>0.22916666666666666</v>
      </c>
      <c r="C18" s="948"/>
      <c r="D18" s="511" t="s">
        <v>3027</v>
      </c>
      <c r="E18" s="910" t="s">
        <v>3013</v>
      </c>
      <c r="F18" s="1197"/>
      <c r="G18" s="1198"/>
      <c r="H18" s="1199"/>
    </row>
    <row r="19" spans="1:8" ht="17.25">
      <c r="A19" s="956"/>
      <c r="B19" s="946">
        <v>0.25</v>
      </c>
      <c r="C19" s="948"/>
      <c r="D19" s="511" t="s">
        <v>3014</v>
      </c>
      <c r="E19" s="902">
        <v>3</v>
      </c>
      <c r="F19" s="1197"/>
      <c r="G19" s="1198"/>
      <c r="H19" s="1199"/>
    </row>
    <row r="20" spans="1:8" ht="17.25">
      <c r="A20" s="956"/>
      <c r="B20" s="946">
        <v>0.27083333333333331</v>
      </c>
      <c r="C20" s="948"/>
      <c r="D20" s="511" t="s">
        <v>3015</v>
      </c>
      <c r="E20" s="902">
        <v>2</v>
      </c>
      <c r="F20" s="1197"/>
      <c r="G20" s="1198"/>
      <c r="H20" s="1199"/>
    </row>
    <row r="21" spans="1:8" ht="17.25">
      <c r="A21" s="956"/>
      <c r="B21" s="946"/>
      <c r="C21" s="948"/>
      <c r="D21" s="511"/>
      <c r="E21" s="902"/>
      <c r="F21" s="1197"/>
      <c r="G21" s="1198"/>
      <c r="H21" s="1199"/>
    </row>
    <row r="22" spans="1:8" ht="17.25">
      <c r="A22" s="956"/>
      <c r="B22" s="946"/>
      <c r="C22" s="948"/>
      <c r="D22" s="511"/>
      <c r="E22" s="902"/>
      <c r="F22" s="1197"/>
      <c r="G22" s="1198"/>
      <c r="H22" s="1199"/>
    </row>
    <row r="23" spans="1:8" ht="17.25">
      <c r="A23" s="956"/>
      <c r="B23" s="946"/>
      <c r="C23" s="948"/>
      <c r="D23" s="511"/>
      <c r="E23" s="902"/>
      <c r="F23" s="1197"/>
      <c r="G23" s="1198"/>
      <c r="H23" s="1199"/>
    </row>
    <row r="24" spans="1:8" ht="17.25" customHeight="1">
      <c r="A24" s="956"/>
      <c r="B24" s="946"/>
      <c r="C24" s="948"/>
      <c r="D24" s="511"/>
      <c r="E24" s="901"/>
      <c r="F24" s="1196"/>
      <c r="G24" s="953"/>
      <c r="H24" s="954"/>
    </row>
    <row r="25" spans="1:8" ht="17.25" customHeight="1">
      <c r="A25" s="956"/>
      <c r="B25" s="946"/>
      <c r="C25" s="948"/>
      <c r="D25" s="511"/>
      <c r="E25" s="902"/>
      <c r="F25" s="952"/>
      <c r="G25" s="953"/>
      <c r="H25" s="954"/>
    </row>
    <row r="26" spans="1:8" ht="17.25" customHeight="1">
      <c r="A26" s="956"/>
      <c r="B26" s="946"/>
      <c r="C26" s="948"/>
      <c r="D26" s="14"/>
      <c r="E26" s="902"/>
      <c r="F26" s="1197"/>
      <c r="G26" s="1198"/>
      <c r="H26" s="1199"/>
    </row>
    <row r="27" spans="1:8" ht="17.25">
      <c r="A27" s="959"/>
      <c r="B27" s="949"/>
      <c r="C27" s="950"/>
      <c r="D27" s="903"/>
      <c r="E27" s="901"/>
      <c r="F27" s="944"/>
      <c r="G27" s="944"/>
      <c r="H27" s="944"/>
    </row>
    <row r="28" spans="1:8" ht="17.25" customHeight="1">
      <c r="A28" s="956" t="s">
        <v>2998</v>
      </c>
      <c r="B28" s="957"/>
      <c r="C28" s="957"/>
      <c r="D28" s="958"/>
      <c r="E28" s="962" t="s">
        <v>3022</v>
      </c>
      <c r="F28" s="963"/>
      <c r="G28" s="963"/>
      <c r="H28" s="964"/>
    </row>
    <row r="29" spans="1:8" ht="17.25" customHeight="1">
      <c r="A29" s="959"/>
      <c r="B29" s="960"/>
      <c r="C29" s="960"/>
      <c r="D29" s="961"/>
      <c r="E29" s="959"/>
      <c r="F29" s="960"/>
      <c r="G29" s="960"/>
      <c r="H29" s="961"/>
    </row>
    <row r="30" spans="1:8" ht="17.25" customHeight="1">
      <c r="A30" s="901" t="s">
        <v>10</v>
      </c>
      <c r="B30" s="945" t="s">
        <v>2996</v>
      </c>
      <c r="C30" s="965"/>
      <c r="D30" s="947"/>
      <c r="E30" s="901" t="s">
        <v>11</v>
      </c>
      <c r="F30" s="944" t="s">
        <v>3023</v>
      </c>
      <c r="G30" s="944"/>
      <c r="H30" s="944"/>
    </row>
    <row r="31" spans="1:8" ht="17.25" customHeight="1">
      <c r="A31" s="901" t="s">
        <v>12</v>
      </c>
      <c r="B31" s="945" t="s">
        <v>2997</v>
      </c>
      <c r="C31" s="965"/>
      <c r="D31" s="947"/>
      <c r="E31" s="901" t="s">
        <v>14</v>
      </c>
      <c r="F31" s="944" t="s">
        <v>3024</v>
      </c>
      <c r="G31" s="944"/>
      <c r="H31" s="944"/>
    </row>
    <row r="32" spans="1:8" ht="17.25" customHeight="1">
      <c r="A32" s="901" t="s">
        <v>15</v>
      </c>
      <c r="B32" s="945" t="s">
        <v>2969</v>
      </c>
      <c r="C32" s="965"/>
      <c r="D32" s="947"/>
      <c r="E32" s="901" t="s">
        <v>16</v>
      </c>
      <c r="F32" s="944" t="s">
        <v>2988</v>
      </c>
      <c r="G32" s="944"/>
      <c r="H32" s="944"/>
    </row>
    <row r="33" spans="1:8" ht="17.25" customHeight="1">
      <c r="A33" s="901" t="s">
        <v>17</v>
      </c>
      <c r="B33" s="1216" t="s">
        <v>2970</v>
      </c>
      <c r="C33" s="1145"/>
      <c r="D33" s="1146"/>
      <c r="E33" s="901" t="s">
        <v>18</v>
      </c>
      <c r="F33" s="944" t="s">
        <v>3025</v>
      </c>
      <c r="G33" s="944"/>
      <c r="H33" s="944"/>
    </row>
    <row r="34" spans="1:8" ht="17.25" customHeight="1">
      <c r="A34" s="901" t="s">
        <v>19</v>
      </c>
      <c r="B34" s="945" t="s">
        <v>628</v>
      </c>
      <c r="C34" s="965"/>
      <c r="D34" s="947"/>
      <c r="E34" s="901" t="s">
        <v>20</v>
      </c>
      <c r="F34" s="944" t="s">
        <v>2991</v>
      </c>
      <c r="G34" s="944"/>
      <c r="H34" s="944"/>
    </row>
    <row r="35" spans="1:8" ht="17.25" customHeight="1">
      <c r="A35" s="901"/>
      <c r="B35" s="945"/>
      <c r="C35" s="965"/>
      <c r="D35" s="947"/>
      <c r="E35" s="901" t="s">
        <v>21</v>
      </c>
      <c r="F35" s="944" t="s">
        <v>2992</v>
      </c>
      <c r="G35" s="944"/>
      <c r="H35" s="944"/>
    </row>
    <row r="36" spans="1:8" ht="17.25" customHeight="1">
      <c r="A36" s="901"/>
      <c r="B36" s="945"/>
      <c r="C36" s="965"/>
      <c r="D36" s="947"/>
      <c r="E36" s="901" t="s">
        <v>22</v>
      </c>
      <c r="F36" s="944" t="s">
        <v>3026</v>
      </c>
      <c r="G36" s="944"/>
      <c r="H36" s="944"/>
    </row>
    <row r="37" spans="1:8">
      <c r="A37" s="17"/>
      <c r="B37" s="1144"/>
      <c r="C37" s="1145"/>
      <c r="D37" s="1146"/>
      <c r="E37" s="17"/>
      <c r="F37" s="970"/>
      <c r="G37" s="970"/>
      <c r="H37" s="970"/>
    </row>
    <row r="38" spans="1:8" ht="24" customHeight="1">
      <c r="A38" s="1147" t="s">
        <v>24</v>
      </c>
      <c r="B38" s="1148"/>
      <c r="C38" s="1148"/>
      <c r="D38" s="1148"/>
      <c r="E38" s="1148"/>
      <c r="F38" s="1148"/>
      <c r="G38" s="1148"/>
      <c r="H38" s="1149"/>
    </row>
    <row r="39" spans="1:8" ht="20.25" customHeight="1">
      <c r="A39" s="1158" t="s">
        <v>2999</v>
      </c>
      <c r="B39" s="1158"/>
      <c r="C39" s="1158"/>
      <c r="D39" s="1127"/>
      <c r="E39" s="1178" t="s">
        <v>2833</v>
      </c>
      <c r="F39" s="1179"/>
      <c r="G39" s="1179"/>
      <c r="H39" s="1180"/>
    </row>
    <row r="40" spans="1:8" ht="19.5" customHeight="1">
      <c r="A40" s="1184" t="s">
        <v>3000</v>
      </c>
      <c r="B40" s="1184"/>
      <c r="C40" s="1184"/>
      <c r="D40" s="1125"/>
      <c r="E40" s="1176" t="s">
        <v>3016</v>
      </c>
      <c r="F40" s="1166"/>
      <c r="G40" s="1166"/>
      <c r="H40" s="1167"/>
    </row>
    <row r="41" spans="1:8" ht="19.5" customHeight="1">
      <c r="A41" s="1164"/>
      <c r="B41" s="1164"/>
      <c r="C41" s="1164"/>
      <c r="D41" s="1154"/>
      <c r="E41" s="1165"/>
      <c r="F41" s="1035"/>
      <c r="G41" s="1035"/>
      <c r="H41" s="1133"/>
    </row>
    <row r="42" spans="1:8" ht="16.5" customHeight="1">
      <c r="A42" s="1217" t="s">
        <v>3001</v>
      </c>
      <c r="B42" s="1218"/>
      <c r="C42" s="1218"/>
      <c r="D42" s="1219"/>
      <c r="E42" s="913" t="s">
        <v>3017</v>
      </c>
      <c r="F42" s="906"/>
      <c r="G42" s="906"/>
      <c r="H42" s="907"/>
    </row>
    <row r="43" spans="1:8" ht="17.25" customHeight="1">
      <c r="A43" s="1184" t="s">
        <v>3002</v>
      </c>
      <c r="B43" s="1184"/>
      <c r="C43" s="1184"/>
      <c r="D43" s="1125"/>
      <c r="E43" s="1176" t="s">
        <v>3018</v>
      </c>
      <c r="F43" s="1166"/>
      <c r="G43" s="1166"/>
      <c r="H43" s="1167"/>
    </row>
    <row r="44" spans="1:8" ht="16.5" customHeight="1">
      <c r="A44" s="1184" t="s">
        <v>3003</v>
      </c>
      <c r="B44" s="1184"/>
      <c r="C44" s="1184"/>
      <c r="D44" s="1125"/>
      <c r="E44" s="1176" t="s">
        <v>3019</v>
      </c>
      <c r="F44" s="1166"/>
      <c r="G44" s="1166"/>
      <c r="H44" s="1167"/>
    </row>
    <row r="45" spans="1:8" ht="17.25" customHeight="1">
      <c r="A45" s="1184"/>
      <c r="B45" s="1184"/>
      <c r="C45" s="1184"/>
      <c r="D45" s="1125"/>
      <c r="E45" s="917"/>
      <c r="F45" s="915"/>
      <c r="G45" s="915"/>
      <c r="H45" s="916"/>
    </row>
    <row r="46" spans="1:8" ht="17.25" customHeight="1">
      <c r="A46" s="1158" t="s">
        <v>3004</v>
      </c>
      <c r="B46" s="1158"/>
      <c r="C46" s="1158"/>
      <c r="D46" s="1127"/>
      <c r="E46" s="913" t="s">
        <v>3020</v>
      </c>
      <c r="F46" s="912"/>
      <c r="G46" s="912"/>
      <c r="H46" s="914"/>
    </row>
    <row r="47" spans="1:8" ht="17.25" customHeight="1">
      <c r="A47" s="1164" t="s">
        <v>3005</v>
      </c>
      <c r="B47" s="1164"/>
      <c r="C47" s="1164"/>
      <c r="D47" s="1154"/>
      <c r="E47" s="917" t="s">
        <v>3021</v>
      </c>
      <c r="F47" s="915"/>
      <c r="G47" s="915"/>
      <c r="H47" s="916"/>
    </row>
    <row r="48" spans="1:8" ht="17.25" customHeight="1">
      <c r="A48" s="1184" t="s">
        <v>3006</v>
      </c>
      <c r="B48" s="1184"/>
      <c r="C48" s="1184"/>
      <c r="D48" s="1125"/>
      <c r="E48" s="1165"/>
      <c r="F48" s="1035"/>
      <c r="G48" s="1035"/>
      <c r="H48" s="1133"/>
    </row>
    <row r="49" spans="1:8" ht="17.25" customHeight="1">
      <c r="A49" s="1164"/>
      <c r="B49" s="1164"/>
      <c r="C49" s="1164"/>
      <c r="D49" s="1154"/>
      <c r="E49" s="1165"/>
      <c r="F49" s="1035"/>
      <c r="G49" s="1035"/>
      <c r="H49" s="1133"/>
    </row>
    <row r="50" spans="1:8" ht="17.25" customHeight="1">
      <c r="A50" s="1184"/>
      <c r="B50" s="1184"/>
      <c r="C50" s="1184"/>
      <c r="D50" s="1125"/>
      <c r="E50" s="1165"/>
      <c r="F50" s="1035"/>
      <c r="G50" s="1035"/>
      <c r="H50" s="1133"/>
    </row>
    <row r="51" spans="1:8" ht="17.25" customHeight="1">
      <c r="A51" s="1164"/>
      <c r="B51" s="1164"/>
      <c r="C51" s="1164"/>
      <c r="D51" s="1154"/>
      <c r="E51" s="1165"/>
      <c r="F51" s="1035"/>
      <c r="G51" s="1035"/>
      <c r="H51" s="1133"/>
    </row>
    <row r="52" spans="1:8" ht="17.25" customHeight="1">
      <c r="A52" s="1134"/>
      <c r="B52" s="1134"/>
      <c r="C52" s="1134"/>
      <c r="D52" s="1066"/>
      <c r="E52" s="1165"/>
      <c r="F52" s="1035"/>
      <c r="G52" s="1035"/>
      <c r="H52" s="1133"/>
    </row>
    <row r="53" spans="1:8" ht="17.25" customHeight="1">
      <c r="A53" s="1184"/>
      <c r="B53" s="1184"/>
      <c r="C53" s="1184"/>
      <c r="D53" s="1125"/>
      <c r="E53" s="1165"/>
      <c r="F53" s="1035"/>
      <c r="G53" s="1035"/>
      <c r="H53" s="1133"/>
    </row>
    <row r="54" spans="1:8" ht="15" customHeight="1">
      <c r="A54" s="1164"/>
      <c r="B54" s="1164"/>
      <c r="C54" s="1164"/>
      <c r="D54" s="1154"/>
      <c r="E54" s="1089"/>
      <c r="F54" s="1065"/>
      <c r="G54" s="1065"/>
      <c r="H54" s="1140"/>
    </row>
    <row r="55" spans="1:8">
      <c r="A55" s="1184"/>
      <c r="B55" s="1184"/>
      <c r="C55" s="1184"/>
      <c r="D55" s="1125"/>
      <c r="E55" s="1176"/>
      <c r="F55" s="1166"/>
      <c r="G55" s="1166"/>
      <c r="H55" s="1167"/>
    </row>
    <row r="56" spans="1:8">
      <c r="A56" s="1011"/>
      <c r="B56" s="1011"/>
      <c r="C56" s="1011"/>
      <c r="D56" s="1150"/>
      <c r="E56" s="1060"/>
      <c r="F56" s="1065"/>
      <c r="G56" s="1065"/>
      <c r="H56" s="1140"/>
    </row>
    <row r="57" spans="1:8">
      <c r="A57" s="1048"/>
      <c r="B57" s="1049"/>
      <c r="C57" s="1049"/>
      <c r="D57" s="1050"/>
      <c r="E57" s="1210"/>
      <c r="F57" s="1211"/>
      <c r="G57" s="1211"/>
      <c r="H57" s="1212"/>
    </row>
    <row r="58" spans="1:8" s="21" customFormat="1" ht="22.5" customHeight="1">
      <c r="A58" s="1014" t="s">
        <v>262</v>
      </c>
      <c r="B58" s="1151"/>
      <c r="C58" s="1151"/>
      <c r="D58" s="1151"/>
      <c r="E58" s="1151"/>
      <c r="F58" s="1151"/>
      <c r="G58" s="69">
        <f>C65+G65</f>
        <v>0</v>
      </c>
      <c r="H58" s="379"/>
    </row>
    <row r="59" spans="1:8" s="908" customFormat="1">
      <c r="A59" s="1007" t="s">
        <v>446</v>
      </c>
      <c r="B59" s="61" t="s">
        <v>253</v>
      </c>
      <c r="C59" s="60" t="s">
        <v>254</v>
      </c>
      <c r="D59" s="60" t="s">
        <v>256</v>
      </c>
      <c r="E59" s="1007" t="s">
        <v>255</v>
      </c>
      <c r="F59" s="61" t="s">
        <v>253</v>
      </c>
      <c r="G59" s="60" t="s">
        <v>254</v>
      </c>
      <c r="H59" s="60" t="s">
        <v>256</v>
      </c>
    </row>
    <row r="60" spans="1:8">
      <c r="A60" s="1008"/>
      <c r="B60" s="64"/>
      <c r="C60" s="63"/>
      <c r="D60" s="60"/>
      <c r="E60" s="1008"/>
      <c r="F60" s="64"/>
      <c r="G60" s="63"/>
      <c r="H60" s="245"/>
    </row>
    <row r="61" spans="1:8">
      <c r="A61" s="1008"/>
      <c r="B61" s="64"/>
      <c r="C61" s="63"/>
      <c r="D61" s="60"/>
      <c r="E61" s="1008"/>
      <c r="F61" s="64"/>
      <c r="G61" s="63"/>
      <c r="H61" s="245"/>
    </row>
    <row r="62" spans="1:8">
      <c r="A62" s="1008"/>
      <c r="B62" s="64"/>
      <c r="C62" s="63"/>
      <c r="D62" s="60"/>
      <c r="E62" s="1008"/>
      <c r="F62" s="64"/>
      <c r="G62" s="63"/>
      <c r="H62" s="245"/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2"/>
      <c r="G64" s="63"/>
      <c r="H64" s="62"/>
    </row>
    <row r="65" spans="1:8">
      <c r="A65" s="1009"/>
      <c r="B65" s="65" t="s">
        <v>260</v>
      </c>
      <c r="C65" s="66">
        <f>SUM(C60:C64)</f>
        <v>0</v>
      </c>
      <c r="D65" s="62"/>
      <c r="E65" s="1009"/>
      <c r="F65" s="65" t="s">
        <v>260</v>
      </c>
      <c r="G65" s="67">
        <f>SUM(G60:G64)</f>
        <v>0</v>
      </c>
      <c r="H65" s="62"/>
    </row>
  </sheetData>
  <mergeCells count="101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B18:C18"/>
    <mergeCell ref="F18:H18"/>
    <mergeCell ref="B19:C19"/>
    <mergeCell ref="F19:H19"/>
    <mergeCell ref="B20:C20"/>
    <mergeCell ref="F20:H20"/>
    <mergeCell ref="B21:C21"/>
    <mergeCell ref="A28:D29"/>
    <mergeCell ref="E28:H29"/>
    <mergeCell ref="A18:A27"/>
    <mergeCell ref="F21:H21"/>
    <mergeCell ref="B22:C22"/>
    <mergeCell ref="F22:H22"/>
    <mergeCell ref="B23:C23"/>
    <mergeCell ref="F23:H23"/>
    <mergeCell ref="B24:C24"/>
    <mergeCell ref="F24:H24"/>
    <mergeCell ref="B30:D30"/>
    <mergeCell ref="F30:H30"/>
    <mergeCell ref="B31:D31"/>
    <mergeCell ref="F31:H31"/>
    <mergeCell ref="B25:C25"/>
    <mergeCell ref="F25:H25"/>
    <mergeCell ref="B26:C26"/>
    <mergeCell ref="F26:H26"/>
    <mergeCell ref="B27:C27"/>
    <mergeCell ref="F27:H27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A42:D42"/>
    <mergeCell ref="A43:D43"/>
    <mergeCell ref="E43:H43"/>
    <mergeCell ref="A44:D44"/>
    <mergeCell ref="E44:H44"/>
    <mergeCell ref="A45:D45"/>
    <mergeCell ref="A38:H38"/>
    <mergeCell ref="A39:D39"/>
    <mergeCell ref="E39:H39"/>
    <mergeCell ref="A40:D40"/>
    <mergeCell ref="E40:H40"/>
    <mergeCell ref="A41:D41"/>
    <mergeCell ref="E41:H41"/>
    <mergeCell ref="A50:D50"/>
    <mergeCell ref="E50:H50"/>
    <mergeCell ref="A51:D51"/>
    <mergeCell ref="E51:H51"/>
    <mergeCell ref="A52:D52"/>
    <mergeCell ref="E52:H52"/>
    <mergeCell ref="A46:D46"/>
    <mergeCell ref="A47:D47"/>
    <mergeCell ref="A48:D48"/>
    <mergeCell ref="E48:H48"/>
    <mergeCell ref="A49:D49"/>
    <mergeCell ref="E49:H49"/>
    <mergeCell ref="A56:D56"/>
    <mergeCell ref="E56:H56"/>
    <mergeCell ref="A57:D57"/>
    <mergeCell ref="E57:H57"/>
    <mergeCell ref="A58:F58"/>
    <mergeCell ref="A59:A65"/>
    <mergeCell ref="E59:E65"/>
    <mergeCell ref="A53:D53"/>
    <mergeCell ref="E53:H53"/>
    <mergeCell ref="A54:D54"/>
    <mergeCell ref="E54:H54"/>
    <mergeCell ref="A55:D55"/>
    <mergeCell ref="E55:H5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>
  <dimension ref="A1:H65"/>
  <sheetViews>
    <sheetView topLeftCell="A25" zoomScaleNormal="100" workbookViewId="0">
      <selection activeCell="F30" sqref="F30:H35"/>
    </sheetView>
  </sheetViews>
  <sheetFormatPr defaultRowHeight="16.5"/>
  <cols>
    <col min="1" max="1" width="9" style="923"/>
    <col min="2" max="2" width="10.25" style="923" customWidth="1"/>
    <col min="3" max="3" width="11.375" style="923" customWidth="1"/>
    <col min="4" max="4" width="21.5" style="923" customWidth="1"/>
    <col min="5" max="5" width="10.25" style="923" customWidth="1"/>
    <col min="6" max="6" width="9.875" style="923" bestFit="1" customWidth="1"/>
    <col min="7" max="7" width="18.125" style="923" customWidth="1"/>
    <col min="8" max="8" width="55.5" style="923" customWidth="1"/>
    <col min="9" max="10" width="9" style="923"/>
    <col min="11" max="11" width="9.5" style="923" bestFit="1" customWidth="1"/>
    <col min="12" max="16384" width="9" style="923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918"/>
      <c r="B3" s="918"/>
      <c r="C3" s="918"/>
      <c r="D3" s="918"/>
      <c r="E3" s="918"/>
      <c r="F3" s="918"/>
      <c r="G3" s="942" t="s">
        <v>3028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3007</v>
      </c>
      <c r="C8" s="944"/>
      <c r="D8" s="919" t="s">
        <v>3008</v>
      </c>
      <c r="E8" s="919" t="s">
        <v>859</v>
      </c>
      <c r="F8" s="944"/>
      <c r="G8" s="944"/>
      <c r="H8" s="944"/>
    </row>
    <row r="9" spans="1:8" ht="17.25" customHeight="1">
      <c r="A9" s="944"/>
      <c r="B9" s="946">
        <v>0.54166666666666663</v>
      </c>
      <c r="C9" s="947"/>
      <c r="D9" s="8" t="s">
        <v>3030</v>
      </c>
      <c r="E9" s="919" t="s">
        <v>3031</v>
      </c>
      <c r="F9" s="944"/>
      <c r="G9" s="944"/>
      <c r="H9" s="944"/>
    </row>
    <row r="10" spans="1:8" ht="17.25">
      <c r="A10" s="944"/>
      <c r="B10" s="946">
        <v>0.14583333333333334</v>
      </c>
      <c r="C10" s="947"/>
      <c r="D10" s="8" t="s">
        <v>3029</v>
      </c>
      <c r="E10" s="9">
        <v>3</v>
      </c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919"/>
      <c r="E12" s="919"/>
      <c r="F12" s="951"/>
      <c r="G12" s="951"/>
      <c r="H12" s="951"/>
    </row>
    <row r="13" spans="1:8" ht="17.25">
      <c r="A13" s="944"/>
      <c r="B13" s="946"/>
      <c r="C13" s="948"/>
      <c r="D13" s="922"/>
      <c r="E13" s="920"/>
      <c r="F13" s="950"/>
      <c r="G13" s="950"/>
      <c r="H13" s="950"/>
    </row>
    <row r="14" spans="1:8" ht="17.25">
      <c r="A14" s="944"/>
      <c r="B14" s="946"/>
      <c r="C14" s="948"/>
      <c r="D14" s="922"/>
      <c r="E14" s="920"/>
      <c r="F14" s="950"/>
      <c r="G14" s="950"/>
      <c r="H14" s="950"/>
    </row>
    <row r="15" spans="1:8" ht="17.25">
      <c r="A15" s="944"/>
      <c r="B15" s="946"/>
      <c r="C15" s="948"/>
      <c r="D15" s="922"/>
      <c r="E15" s="920"/>
      <c r="F15" s="950"/>
      <c r="G15" s="950"/>
      <c r="H15" s="950"/>
    </row>
    <row r="16" spans="1:8" ht="17.25">
      <c r="A16" s="944"/>
      <c r="B16" s="946"/>
      <c r="C16" s="947"/>
      <c r="D16" s="51"/>
      <c r="E16" s="919"/>
      <c r="F16" s="952"/>
      <c r="G16" s="953"/>
      <c r="H16" s="954"/>
    </row>
    <row r="17" spans="1:8" ht="17.25">
      <c r="A17" s="945"/>
      <c r="B17" s="946"/>
      <c r="C17" s="947"/>
      <c r="D17" s="511"/>
      <c r="E17" s="920"/>
      <c r="F17" s="950"/>
      <c r="G17" s="950"/>
      <c r="H17" s="950"/>
    </row>
    <row r="18" spans="1:8" ht="17.25">
      <c r="A18" s="962" t="s">
        <v>9</v>
      </c>
      <c r="B18" s="946">
        <v>0.29166666666666669</v>
      </c>
      <c r="C18" s="948"/>
      <c r="D18" s="511" t="s">
        <v>3034</v>
      </c>
      <c r="E18" s="920" t="s">
        <v>3035</v>
      </c>
      <c r="F18" s="1197"/>
      <c r="G18" s="1198"/>
      <c r="H18" s="1199"/>
    </row>
    <row r="19" spans="1:8" ht="17.25">
      <c r="A19" s="956"/>
      <c r="B19" s="946">
        <v>0.29166666666666669</v>
      </c>
      <c r="C19" s="948"/>
      <c r="D19" s="511" t="s">
        <v>3033</v>
      </c>
      <c r="E19" s="920">
        <v>7</v>
      </c>
      <c r="F19" s="1197"/>
      <c r="G19" s="1198"/>
      <c r="H19" s="1199"/>
    </row>
    <row r="20" spans="1:8" ht="17.25">
      <c r="A20" s="956"/>
      <c r="B20" s="946">
        <v>0.3125</v>
      </c>
      <c r="C20" s="948"/>
      <c r="D20" s="511" t="s">
        <v>648</v>
      </c>
      <c r="E20" s="920">
        <v>2</v>
      </c>
      <c r="F20" s="1197"/>
      <c r="G20" s="1198"/>
      <c r="H20" s="1199"/>
    </row>
    <row r="21" spans="1:8" ht="17.25">
      <c r="A21" s="956"/>
      <c r="B21" s="946">
        <v>0.3125</v>
      </c>
      <c r="C21" s="948"/>
      <c r="D21" s="511" t="s">
        <v>3032</v>
      </c>
      <c r="E21" s="920">
        <v>4</v>
      </c>
      <c r="F21" s="1197"/>
      <c r="G21" s="1198"/>
      <c r="H21" s="1199"/>
    </row>
    <row r="22" spans="1:8" ht="17.25">
      <c r="A22" s="956"/>
      <c r="B22" s="946"/>
      <c r="C22" s="948"/>
      <c r="D22" s="511"/>
      <c r="E22" s="920"/>
      <c r="F22" s="1197"/>
      <c r="G22" s="1198"/>
      <c r="H22" s="1199"/>
    </row>
    <row r="23" spans="1:8" ht="17.25">
      <c r="A23" s="956"/>
      <c r="B23" s="946"/>
      <c r="C23" s="948"/>
      <c r="D23" s="511"/>
      <c r="E23" s="920"/>
      <c r="F23" s="1197"/>
      <c r="G23" s="1198"/>
      <c r="H23" s="1199"/>
    </row>
    <row r="24" spans="1:8" ht="17.25" customHeight="1">
      <c r="A24" s="956"/>
      <c r="B24" s="946"/>
      <c r="C24" s="948"/>
      <c r="D24" s="511"/>
      <c r="E24" s="919"/>
      <c r="F24" s="1196"/>
      <c r="G24" s="953"/>
      <c r="H24" s="954"/>
    </row>
    <row r="25" spans="1:8" ht="17.25" customHeight="1">
      <c r="A25" s="956"/>
      <c r="B25" s="946"/>
      <c r="C25" s="948"/>
      <c r="D25" s="511"/>
      <c r="E25" s="920"/>
      <c r="F25" s="952"/>
      <c r="G25" s="953"/>
      <c r="H25" s="954"/>
    </row>
    <row r="26" spans="1:8" ht="17.25" customHeight="1">
      <c r="A26" s="956"/>
      <c r="B26" s="946"/>
      <c r="C26" s="948"/>
      <c r="D26" s="14"/>
      <c r="E26" s="920"/>
      <c r="F26" s="1197"/>
      <c r="G26" s="1198"/>
      <c r="H26" s="1199"/>
    </row>
    <row r="27" spans="1:8" ht="17.25">
      <c r="A27" s="959"/>
      <c r="B27" s="949"/>
      <c r="C27" s="950"/>
      <c r="D27" s="921"/>
      <c r="E27" s="919"/>
      <c r="F27" s="944"/>
      <c r="G27" s="944"/>
      <c r="H27" s="944"/>
    </row>
    <row r="28" spans="1:8" ht="17.25" customHeight="1">
      <c r="A28" s="956" t="s">
        <v>3036</v>
      </c>
      <c r="B28" s="957"/>
      <c r="C28" s="957"/>
      <c r="D28" s="958"/>
      <c r="E28" s="962" t="s">
        <v>3022</v>
      </c>
      <c r="F28" s="963"/>
      <c r="G28" s="963"/>
      <c r="H28" s="964"/>
    </row>
    <row r="29" spans="1:8" ht="17.25" customHeight="1">
      <c r="A29" s="959"/>
      <c r="B29" s="960"/>
      <c r="C29" s="960"/>
      <c r="D29" s="961"/>
      <c r="E29" s="959"/>
      <c r="F29" s="960"/>
      <c r="G29" s="960"/>
      <c r="H29" s="961"/>
    </row>
    <row r="30" spans="1:8" ht="17.25" customHeight="1">
      <c r="A30" s="919" t="s">
        <v>10</v>
      </c>
      <c r="B30" s="945" t="s">
        <v>3037</v>
      </c>
      <c r="C30" s="965"/>
      <c r="D30" s="947"/>
      <c r="E30" s="919" t="s">
        <v>11</v>
      </c>
      <c r="F30" s="944" t="s">
        <v>3023</v>
      </c>
      <c r="G30" s="944"/>
      <c r="H30" s="944"/>
    </row>
    <row r="31" spans="1:8" ht="17.25" customHeight="1">
      <c r="A31" s="919" t="s">
        <v>12</v>
      </c>
      <c r="B31" s="945" t="s">
        <v>3038</v>
      </c>
      <c r="C31" s="965"/>
      <c r="D31" s="947"/>
      <c r="E31" s="919" t="s">
        <v>14</v>
      </c>
      <c r="F31" s="944" t="s">
        <v>3024</v>
      </c>
      <c r="G31" s="944"/>
      <c r="H31" s="944"/>
    </row>
    <row r="32" spans="1:8" ht="17.25" customHeight="1">
      <c r="A32" s="919" t="s">
        <v>15</v>
      </c>
      <c r="B32" s="945" t="s">
        <v>2969</v>
      </c>
      <c r="C32" s="965"/>
      <c r="D32" s="947"/>
      <c r="E32" s="919" t="s">
        <v>16</v>
      </c>
      <c r="F32" s="944" t="s">
        <v>2988</v>
      </c>
      <c r="G32" s="944"/>
      <c r="H32" s="944"/>
    </row>
    <row r="33" spans="1:8" ht="17.25" customHeight="1">
      <c r="A33" s="919" t="s">
        <v>17</v>
      </c>
      <c r="B33" s="1216" t="s">
        <v>2970</v>
      </c>
      <c r="C33" s="1145"/>
      <c r="D33" s="1146"/>
      <c r="E33" s="919" t="s">
        <v>18</v>
      </c>
      <c r="F33" s="944" t="s">
        <v>3025</v>
      </c>
      <c r="G33" s="944"/>
      <c r="H33" s="944"/>
    </row>
    <row r="34" spans="1:8" ht="17.25" customHeight="1">
      <c r="A34" s="919" t="s">
        <v>19</v>
      </c>
      <c r="B34" s="945" t="s">
        <v>3039</v>
      </c>
      <c r="C34" s="965"/>
      <c r="D34" s="947"/>
      <c r="E34" s="919" t="s">
        <v>20</v>
      </c>
      <c r="F34" s="944" t="s">
        <v>2991</v>
      </c>
      <c r="G34" s="944"/>
      <c r="H34" s="944"/>
    </row>
    <row r="35" spans="1:8" ht="17.25" customHeight="1">
      <c r="A35" s="919"/>
      <c r="B35" s="945"/>
      <c r="C35" s="965"/>
      <c r="D35" s="947"/>
      <c r="E35" s="919" t="s">
        <v>21</v>
      </c>
      <c r="F35" s="944" t="s">
        <v>2992</v>
      </c>
      <c r="G35" s="944"/>
      <c r="H35" s="944"/>
    </row>
    <row r="36" spans="1:8" ht="17.25" customHeight="1">
      <c r="A36" s="919"/>
      <c r="B36" s="945"/>
      <c r="C36" s="965"/>
      <c r="D36" s="947"/>
      <c r="E36" s="919" t="s">
        <v>22</v>
      </c>
      <c r="F36" s="944" t="s">
        <v>3026</v>
      </c>
      <c r="G36" s="944"/>
      <c r="H36" s="944"/>
    </row>
    <row r="37" spans="1:8">
      <c r="A37" s="17"/>
      <c r="B37" s="1144"/>
      <c r="C37" s="1145"/>
      <c r="D37" s="1146"/>
      <c r="E37" s="17"/>
      <c r="F37" s="970"/>
      <c r="G37" s="970"/>
      <c r="H37" s="970"/>
    </row>
    <row r="38" spans="1:8" ht="24" customHeight="1">
      <c r="A38" s="1147" t="s">
        <v>24</v>
      </c>
      <c r="B38" s="1148"/>
      <c r="C38" s="1148"/>
      <c r="D38" s="1148"/>
      <c r="E38" s="1148"/>
      <c r="F38" s="1148"/>
      <c r="G38" s="1148"/>
      <c r="H38" s="1149"/>
    </row>
    <row r="39" spans="1:8" ht="20.25" customHeight="1">
      <c r="A39" s="1158" t="s">
        <v>3040</v>
      </c>
      <c r="B39" s="1158"/>
      <c r="C39" s="1158"/>
      <c r="D39" s="1127"/>
      <c r="E39" s="1178" t="s">
        <v>2833</v>
      </c>
      <c r="F39" s="1179"/>
      <c r="G39" s="1179"/>
      <c r="H39" s="1180"/>
    </row>
    <row r="40" spans="1:8" ht="19.5" customHeight="1">
      <c r="A40" s="1184" t="s">
        <v>3041</v>
      </c>
      <c r="B40" s="1184"/>
      <c r="C40" s="1184"/>
      <c r="D40" s="1125"/>
      <c r="E40" s="1176" t="s">
        <v>3016</v>
      </c>
      <c r="F40" s="1166"/>
      <c r="G40" s="1166"/>
      <c r="H40" s="1167"/>
    </row>
    <row r="41" spans="1:8" ht="19.5" customHeight="1">
      <c r="A41" s="1164" t="s">
        <v>3042</v>
      </c>
      <c r="B41" s="1164"/>
      <c r="C41" s="1164"/>
      <c r="D41" s="1154"/>
      <c r="E41" s="1165"/>
      <c r="F41" s="1035"/>
      <c r="G41" s="1035"/>
      <c r="H41" s="1133"/>
    </row>
    <row r="42" spans="1:8" ht="16.5" customHeight="1">
      <c r="A42" s="1158" t="s">
        <v>3043</v>
      </c>
      <c r="B42" s="1158"/>
      <c r="C42" s="1158"/>
      <c r="D42" s="1127"/>
      <c r="E42" s="927" t="s">
        <v>3017</v>
      </c>
      <c r="F42" s="924"/>
      <c r="G42" s="924"/>
      <c r="H42" s="928"/>
    </row>
    <row r="43" spans="1:8" ht="17.25" customHeight="1">
      <c r="A43" s="1184" t="s">
        <v>3044</v>
      </c>
      <c r="B43" s="1184"/>
      <c r="C43" s="1184"/>
      <c r="D43" s="1125"/>
      <c r="E43" s="1176" t="s">
        <v>3018</v>
      </c>
      <c r="F43" s="1166"/>
      <c r="G43" s="1166"/>
      <c r="H43" s="1167"/>
    </row>
    <row r="44" spans="1:8" ht="16.5" customHeight="1">
      <c r="A44" s="1184" t="s">
        <v>3045</v>
      </c>
      <c r="B44" s="1184"/>
      <c r="C44" s="1184"/>
      <c r="D44" s="1125"/>
      <c r="E44" s="1176" t="s">
        <v>3019</v>
      </c>
      <c r="F44" s="1166"/>
      <c r="G44" s="1166"/>
      <c r="H44" s="1167"/>
    </row>
    <row r="45" spans="1:8" ht="17.25" customHeight="1">
      <c r="A45" s="1184" t="s">
        <v>2419</v>
      </c>
      <c r="B45" s="1184"/>
      <c r="C45" s="1184"/>
      <c r="D45" s="1125"/>
      <c r="E45" s="929"/>
      <c r="F45" s="925"/>
      <c r="G45" s="925"/>
      <c r="H45" s="926"/>
    </row>
    <row r="46" spans="1:8" ht="17.25" customHeight="1">
      <c r="A46" s="1158" t="s">
        <v>3046</v>
      </c>
      <c r="B46" s="1158"/>
      <c r="C46" s="1158"/>
      <c r="D46" s="1127"/>
      <c r="E46" s="927" t="s">
        <v>3020</v>
      </c>
      <c r="F46" s="924"/>
      <c r="G46" s="924"/>
      <c r="H46" s="928"/>
    </row>
    <row r="47" spans="1:8" ht="17.25" customHeight="1">
      <c r="A47" s="1164" t="s">
        <v>3047</v>
      </c>
      <c r="B47" s="1164"/>
      <c r="C47" s="1164"/>
      <c r="D47" s="1154"/>
      <c r="E47" s="929" t="s">
        <v>3021</v>
      </c>
      <c r="F47" s="925"/>
      <c r="G47" s="925"/>
      <c r="H47" s="926"/>
    </row>
    <row r="48" spans="1:8" ht="17.25" customHeight="1">
      <c r="A48" s="1184" t="s">
        <v>3048</v>
      </c>
      <c r="B48" s="1184"/>
      <c r="C48" s="1184"/>
      <c r="D48" s="1125"/>
      <c r="E48" s="1165"/>
      <c r="F48" s="1035"/>
      <c r="G48" s="1035"/>
      <c r="H48" s="1133"/>
    </row>
    <row r="49" spans="1:8" ht="17.25" customHeight="1">
      <c r="A49" s="1164"/>
      <c r="B49" s="1164"/>
      <c r="C49" s="1164"/>
      <c r="D49" s="1154"/>
      <c r="E49" s="1165"/>
      <c r="F49" s="1035"/>
      <c r="G49" s="1035"/>
      <c r="H49" s="1133"/>
    </row>
    <row r="50" spans="1:8" ht="17.25" customHeight="1">
      <c r="A50" s="1184"/>
      <c r="B50" s="1184"/>
      <c r="C50" s="1184"/>
      <c r="D50" s="1125"/>
      <c r="E50" s="1165"/>
      <c r="F50" s="1035"/>
      <c r="G50" s="1035"/>
      <c r="H50" s="1133"/>
    </row>
    <row r="51" spans="1:8" ht="17.25" customHeight="1">
      <c r="A51" s="1164"/>
      <c r="B51" s="1164"/>
      <c r="C51" s="1164"/>
      <c r="D51" s="1154"/>
      <c r="E51" s="1165"/>
      <c r="F51" s="1035"/>
      <c r="G51" s="1035"/>
      <c r="H51" s="1133"/>
    </row>
    <row r="52" spans="1:8" ht="17.25" customHeight="1">
      <c r="A52" s="1134"/>
      <c r="B52" s="1134"/>
      <c r="C52" s="1134"/>
      <c r="D52" s="1066"/>
      <c r="E52" s="1165"/>
      <c r="F52" s="1035"/>
      <c r="G52" s="1035"/>
      <c r="H52" s="1133"/>
    </row>
    <row r="53" spans="1:8" ht="17.25" customHeight="1">
      <c r="A53" s="1184"/>
      <c r="B53" s="1184"/>
      <c r="C53" s="1184"/>
      <c r="D53" s="1125"/>
      <c r="E53" s="1165"/>
      <c r="F53" s="1035"/>
      <c r="G53" s="1035"/>
      <c r="H53" s="1133"/>
    </row>
    <row r="54" spans="1:8" ht="15" customHeight="1">
      <c r="A54" s="1164"/>
      <c r="B54" s="1164"/>
      <c r="C54" s="1164"/>
      <c r="D54" s="1154"/>
      <c r="E54" s="1089"/>
      <c r="F54" s="1065"/>
      <c r="G54" s="1065"/>
      <c r="H54" s="1140"/>
    </row>
    <row r="55" spans="1:8">
      <c r="A55" s="1184"/>
      <c r="B55" s="1184"/>
      <c r="C55" s="1184"/>
      <c r="D55" s="1125"/>
      <c r="E55" s="1176"/>
      <c r="F55" s="1166"/>
      <c r="G55" s="1166"/>
      <c r="H55" s="1167"/>
    </row>
    <row r="56" spans="1:8">
      <c r="A56" s="1011"/>
      <c r="B56" s="1011"/>
      <c r="C56" s="1011"/>
      <c r="D56" s="1150"/>
      <c r="E56" s="1060"/>
      <c r="F56" s="1065"/>
      <c r="G56" s="1065"/>
      <c r="H56" s="1140"/>
    </row>
    <row r="57" spans="1:8">
      <c r="A57" s="1048"/>
      <c r="B57" s="1049"/>
      <c r="C57" s="1049"/>
      <c r="D57" s="1050"/>
      <c r="E57" s="1210"/>
      <c r="F57" s="1211"/>
      <c r="G57" s="1211"/>
      <c r="H57" s="1212"/>
    </row>
    <row r="58" spans="1:8" s="21" customFormat="1" ht="22.5" customHeight="1">
      <c r="A58" s="1014" t="s">
        <v>262</v>
      </c>
      <c r="B58" s="1151"/>
      <c r="C58" s="1151"/>
      <c r="D58" s="1151"/>
      <c r="E58" s="1151"/>
      <c r="F58" s="1151"/>
      <c r="G58" s="69">
        <f>C65+G65</f>
        <v>0</v>
      </c>
      <c r="H58" s="379"/>
    </row>
    <row r="59" spans="1:8" s="930" customFormat="1">
      <c r="A59" s="1007" t="s">
        <v>446</v>
      </c>
      <c r="B59" s="61" t="s">
        <v>253</v>
      </c>
      <c r="C59" s="60" t="s">
        <v>254</v>
      </c>
      <c r="D59" s="60" t="s">
        <v>256</v>
      </c>
      <c r="E59" s="1007" t="s">
        <v>255</v>
      </c>
      <c r="F59" s="61" t="s">
        <v>253</v>
      </c>
      <c r="G59" s="60" t="s">
        <v>254</v>
      </c>
      <c r="H59" s="60" t="s">
        <v>256</v>
      </c>
    </row>
    <row r="60" spans="1:8">
      <c r="A60" s="1008"/>
      <c r="B60" s="64"/>
      <c r="C60" s="63"/>
      <c r="D60" s="60"/>
      <c r="E60" s="1008"/>
      <c r="F60" s="64"/>
      <c r="G60" s="63"/>
      <c r="H60" s="245"/>
    </row>
    <row r="61" spans="1:8">
      <c r="A61" s="1008"/>
      <c r="B61" s="64"/>
      <c r="C61" s="63"/>
      <c r="D61" s="60"/>
      <c r="E61" s="1008"/>
      <c r="F61" s="64"/>
      <c r="G61" s="63"/>
      <c r="H61" s="245"/>
    </row>
    <row r="62" spans="1:8">
      <c r="A62" s="1008"/>
      <c r="B62" s="64"/>
      <c r="C62" s="63"/>
      <c r="D62" s="60"/>
      <c r="E62" s="1008"/>
      <c r="F62" s="64"/>
      <c r="G62" s="63"/>
      <c r="H62" s="245"/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2"/>
      <c r="G64" s="63"/>
      <c r="H64" s="62"/>
    </row>
    <row r="65" spans="1:8">
      <c r="A65" s="1009"/>
      <c r="B65" s="65" t="s">
        <v>260</v>
      </c>
      <c r="C65" s="66">
        <f>SUM(C60:C64)</f>
        <v>0</v>
      </c>
      <c r="D65" s="62"/>
      <c r="E65" s="1009"/>
      <c r="F65" s="65" t="s">
        <v>260</v>
      </c>
      <c r="G65" s="67">
        <f>SUM(G60:G64)</f>
        <v>0</v>
      </c>
      <c r="H65" s="62"/>
    </row>
  </sheetData>
  <mergeCells count="101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B18:C18"/>
    <mergeCell ref="F18:H18"/>
    <mergeCell ref="B19:C19"/>
    <mergeCell ref="F19:H19"/>
    <mergeCell ref="B20:C20"/>
    <mergeCell ref="F20:H20"/>
    <mergeCell ref="B21:C21"/>
    <mergeCell ref="A28:D29"/>
    <mergeCell ref="E28:H29"/>
    <mergeCell ref="B30:D30"/>
    <mergeCell ref="F30:H30"/>
    <mergeCell ref="B31:D31"/>
    <mergeCell ref="F31:H31"/>
    <mergeCell ref="B25:C25"/>
    <mergeCell ref="F25:H25"/>
    <mergeCell ref="B26:C26"/>
    <mergeCell ref="F26:H26"/>
    <mergeCell ref="B27:C27"/>
    <mergeCell ref="F27:H27"/>
    <mergeCell ref="A18:A27"/>
    <mergeCell ref="F21:H21"/>
    <mergeCell ref="B22:C22"/>
    <mergeCell ref="F22:H22"/>
    <mergeCell ref="B23:C23"/>
    <mergeCell ref="F23:H23"/>
    <mergeCell ref="B24:C24"/>
    <mergeCell ref="F24:H24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A42:D42"/>
    <mergeCell ref="A43:D43"/>
    <mergeCell ref="E43:H43"/>
    <mergeCell ref="A44:D44"/>
    <mergeCell ref="E44:H44"/>
    <mergeCell ref="A45:D45"/>
    <mergeCell ref="A38:H38"/>
    <mergeCell ref="A39:D39"/>
    <mergeCell ref="E39:H39"/>
    <mergeCell ref="A40:D40"/>
    <mergeCell ref="E40:H40"/>
    <mergeCell ref="A41:D41"/>
    <mergeCell ref="E41:H41"/>
    <mergeCell ref="A50:D50"/>
    <mergeCell ref="E50:H50"/>
    <mergeCell ref="A51:D51"/>
    <mergeCell ref="E51:H51"/>
    <mergeCell ref="A52:D52"/>
    <mergeCell ref="E52:H52"/>
    <mergeCell ref="A46:D46"/>
    <mergeCell ref="A47:D47"/>
    <mergeCell ref="A48:D48"/>
    <mergeCell ref="E48:H48"/>
    <mergeCell ref="A49:D49"/>
    <mergeCell ref="E49:H49"/>
    <mergeCell ref="A56:D56"/>
    <mergeCell ref="E56:H56"/>
    <mergeCell ref="A57:D57"/>
    <mergeCell ref="E57:H57"/>
    <mergeCell ref="A58:F58"/>
    <mergeCell ref="A59:A65"/>
    <mergeCell ref="E59:E65"/>
    <mergeCell ref="A53:D53"/>
    <mergeCell ref="E53:H53"/>
    <mergeCell ref="A54:D54"/>
    <mergeCell ref="E54:H54"/>
    <mergeCell ref="A55:D55"/>
    <mergeCell ref="E55:H5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>
  <dimension ref="A1:H65"/>
  <sheetViews>
    <sheetView tabSelected="1" topLeftCell="A31" zoomScaleNormal="100" workbookViewId="0">
      <selection activeCell="N45" sqref="N45"/>
    </sheetView>
  </sheetViews>
  <sheetFormatPr defaultRowHeight="16.5"/>
  <cols>
    <col min="1" max="1" width="9" style="936"/>
    <col min="2" max="2" width="10.25" style="936" customWidth="1"/>
    <col min="3" max="3" width="11.375" style="936" customWidth="1"/>
    <col min="4" max="4" width="21.5" style="936" customWidth="1"/>
    <col min="5" max="5" width="10.25" style="936" customWidth="1"/>
    <col min="6" max="6" width="9.875" style="936" bestFit="1" customWidth="1"/>
    <col min="7" max="7" width="18.125" style="936" customWidth="1"/>
    <col min="8" max="8" width="55.5" style="936" customWidth="1"/>
    <col min="9" max="10" width="9" style="936"/>
    <col min="11" max="11" width="9.5" style="936" bestFit="1" customWidth="1"/>
    <col min="12" max="16384" width="9" style="936"/>
  </cols>
  <sheetData>
    <row r="1" spans="1:8">
      <c r="A1" s="941" t="s">
        <v>0</v>
      </c>
      <c r="B1" s="941"/>
      <c r="C1" s="941"/>
      <c r="D1" s="941"/>
      <c r="E1" s="941"/>
      <c r="F1" s="941"/>
      <c r="G1" s="941"/>
      <c r="H1" s="941"/>
    </row>
    <row r="2" spans="1:8">
      <c r="A2" s="941"/>
      <c r="B2" s="941"/>
      <c r="C2" s="941"/>
      <c r="D2" s="941"/>
      <c r="E2" s="941"/>
      <c r="F2" s="941"/>
      <c r="G2" s="941"/>
      <c r="H2" s="941"/>
    </row>
    <row r="3" spans="1:8" ht="31.5">
      <c r="A3" s="935"/>
      <c r="B3" s="935"/>
      <c r="C3" s="935"/>
      <c r="D3" s="935"/>
      <c r="E3" s="935"/>
      <c r="F3" s="935"/>
      <c r="G3" s="942" t="s">
        <v>3064</v>
      </c>
      <c r="H3" s="94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943"/>
      <c r="B7" s="943"/>
      <c r="C7" s="943"/>
      <c r="D7" s="943"/>
      <c r="E7" s="943"/>
      <c r="F7" s="943"/>
      <c r="G7" s="943"/>
      <c r="H7" s="943"/>
    </row>
    <row r="8" spans="1:8" ht="17.25">
      <c r="A8" s="944" t="s">
        <v>4</v>
      </c>
      <c r="B8" s="944" t="s">
        <v>857</v>
      </c>
      <c r="C8" s="944"/>
      <c r="D8" s="931" t="s">
        <v>858</v>
      </c>
      <c r="E8" s="931" t="s">
        <v>859</v>
      </c>
      <c r="F8" s="944"/>
      <c r="G8" s="944"/>
      <c r="H8" s="944"/>
    </row>
    <row r="9" spans="1:8" ht="17.25" customHeight="1">
      <c r="A9" s="944"/>
      <c r="B9" s="946">
        <v>0.41666666666666669</v>
      </c>
      <c r="C9" s="947"/>
      <c r="D9" s="8" t="s">
        <v>3050</v>
      </c>
      <c r="E9" s="931">
        <v>9</v>
      </c>
      <c r="F9" s="944" t="s">
        <v>3051</v>
      </c>
      <c r="G9" s="944"/>
      <c r="H9" s="944"/>
    </row>
    <row r="10" spans="1:8" ht="17.25">
      <c r="A10" s="944"/>
      <c r="B10" s="946"/>
      <c r="C10" s="947"/>
      <c r="D10" s="8"/>
      <c r="E10" s="9"/>
      <c r="F10" s="944"/>
      <c r="G10" s="944"/>
      <c r="H10" s="944"/>
    </row>
    <row r="11" spans="1:8" ht="17.25">
      <c r="A11" s="944"/>
      <c r="B11" s="946"/>
      <c r="C11" s="948"/>
      <c r="D11" s="131"/>
      <c r="E11" s="9"/>
      <c r="F11" s="944"/>
      <c r="G11" s="944"/>
      <c r="H11" s="944"/>
    </row>
    <row r="12" spans="1:8" ht="17.25">
      <c r="A12" s="944"/>
      <c r="B12" s="946"/>
      <c r="C12" s="948"/>
      <c r="D12" s="931"/>
      <c r="E12" s="931"/>
      <c r="F12" s="951"/>
      <c r="G12" s="951"/>
      <c r="H12" s="951"/>
    </row>
    <row r="13" spans="1:8" ht="17.25">
      <c r="A13" s="944"/>
      <c r="B13" s="946"/>
      <c r="C13" s="948"/>
      <c r="D13" s="934"/>
      <c r="E13" s="932"/>
      <c r="F13" s="950"/>
      <c r="G13" s="950"/>
      <c r="H13" s="950"/>
    </row>
    <row r="14" spans="1:8" ht="17.25">
      <c r="A14" s="944"/>
      <c r="B14" s="946"/>
      <c r="C14" s="948"/>
      <c r="D14" s="934"/>
      <c r="E14" s="932"/>
      <c r="F14" s="950"/>
      <c r="G14" s="950"/>
      <c r="H14" s="950"/>
    </row>
    <row r="15" spans="1:8" ht="17.25">
      <c r="A15" s="944"/>
      <c r="B15" s="946"/>
      <c r="C15" s="948"/>
      <c r="D15" s="934"/>
      <c r="E15" s="932"/>
      <c r="F15" s="950"/>
      <c r="G15" s="950"/>
      <c r="H15" s="950"/>
    </row>
    <row r="16" spans="1:8" ht="17.25">
      <c r="A16" s="944"/>
      <c r="B16" s="946"/>
      <c r="C16" s="947"/>
      <c r="D16" s="51"/>
      <c r="E16" s="1223"/>
      <c r="F16" s="952"/>
      <c r="G16" s="953"/>
      <c r="H16" s="954"/>
    </row>
    <row r="17" spans="1:8" ht="17.25">
      <c r="A17" s="945"/>
      <c r="B17" s="946"/>
      <c r="C17" s="947"/>
      <c r="D17" s="1222"/>
      <c r="E17" s="1223"/>
      <c r="F17" s="950"/>
      <c r="G17" s="950"/>
      <c r="H17" s="950"/>
    </row>
    <row r="18" spans="1:8" ht="17.25">
      <c r="A18" s="962" t="s">
        <v>9</v>
      </c>
      <c r="B18" s="946">
        <v>0.3125</v>
      </c>
      <c r="C18" s="948"/>
      <c r="D18" s="1220" t="s">
        <v>3052</v>
      </c>
      <c r="E18" s="1224"/>
      <c r="F18" s="1197"/>
      <c r="G18" s="1198"/>
      <c r="H18" s="1199"/>
    </row>
    <row r="19" spans="1:8" ht="17.25">
      <c r="A19" s="956"/>
      <c r="B19" s="946"/>
      <c r="C19" s="948"/>
      <c r="D19" s="1221"/>
      <c r="E19" s="1225"/>
      <c r="F19" s="1197"/>
      <c r="G19" s="1198"/>
      <c r="H19" s="1199"/>
    </row>
    <row r="20" spans="1:8" ht="17.25">
      <c r="A20" s="956"/>
      <c r="B20" s="946"/>
      <c r="C20" s="948"/>
      <c r="D20" s="1222"/>
      <c r="E20" s="1223"/>
      <c r="F20" s="1197"/>
      <c r="G20" s="1198"/>
      <c r="H20" s="1199"/>
    </row>
    <row r="21" spans="1:8" ht="17.25">
      <c r="A21" s="956"/>
      <c r="B21" s="946"/>
      <c r="C21" s="948"/>
      <c r="D21" s="1222"/>
      <c r="E21" s="1223"/>
      <c r="F21" s="1197"/>
      <c r="G21" s="1198"/>
      <c r="H21" s="1199"/>
    </row>
    <row r="22" spans="1:8" ht="17.25">
      <c r="A22" s="956"/>
      <c r="B22" s="946"/>
      <c r="C22" s="948"/>
      <c r="D22" s="511"/>
      <c r="E22" s="932"/>
      <c r="F22" s="1197"/>
      <c r="G22" s="1198"/>
      <c r="H22" s="1199"/>
    </row>
    <row r="23" spans="1:8" ht="17.25">
      <c r="A23" s="956"/>
      <c r="B23" s="946"/>
      <c r="C23" s="948"/>
      <c r="D23" s="511"/>
      <c r="E23" s="932"/>
      <c r="F23" s="1197"/>
      <c r="G23" s="1198"/>
      <c r="H23" s="1199"/>
    </row>
    <row r="24" spans="1:8" ht="17.25" customHeight="1">
      <c r="A24" s="956"/>
      <c r="B24" s="946"/>
      <c r="C24" s="948"/>
      <c r="D24" s="511"/>
      <c r="E24" s="931"/>
      <c r="F24" s="1196"/>
      <c r="G24" s="953"/>
      <c r="H24" s="954"/>
    </row>
    <row r="25" spans="1:8" ht="17.25" customHeight="1">
      <c r="A25" s="956"/>
      <c r="B25" s="946"/>
      <c r="C25" s="948"/>
      <c r="D25" s="511"/>
      <c r="E25" s="932"/>
      <c r="F25" s="952"/>
      <c r="G25" s="953"/>
      <c r="H25" s="954"/>
    </row>
    <row r="26" spans="1:8" ht="17.25" customHeight="1">
      <c r="A26" s="956"/>
      <c r="B26" s="946"/>
      <c r="C26" s="948"/>
      <c r="D26" s="14"/>
      <c r="E26" s="932"/>
      <c r="F26" s="1197"/>
      <c r="G26" s="1198"/>
      <c r="H26" s="1199"/>
    </row>
    <row r="27" spans="1:8" ht="17.25">
      <c r="A27" s="959"/>
      <c r="B27" s="949"/>
      <c r="C27" s="950"/>
      <c r="D27" s="933"/>
      <c r="E27" s="931"/>
      <c r="F27" s="944"/>
      <c r="G27" s="944"/>
      <c r="H27" s="944"/>
    </row>
    <row r="28" spans="1:8" ht="17.25" customHeight="1">
      <c r="A28" s="956" t="s">
        <v>3049</v>
      </c>
      <c r="B28" s="957"/>
      <c r="C28" s="957"/>
      <c r="D28" s="958"/>
      <c r="E28" s="962" t="s">
        <v>3063</v>
      </c>
      <c r="F28" s="963"/>
      <c r="G28" s="963"/>
      <c r="H28" s="964"/>
    </row>
    <row r="29" spans="1:8" ht="17.25" customHeight="1">
      <c r="A29" s="959"/>
      <c r="B29" s="960"/>
      <c r="C29" s="960"/>
      <c r="D29" s="961"/>
      <c r="E29" s="959"/>
      <c r="F29" s="960"/>
      <c r="G29" s="960"/>
      <c r="H29" s="961"/>
    </row>
    <row r="30" spans="1:8" ht="17.25" customHeight="1">
      <c r="A30" s="931" t="s">
        <v>10</v>
      </c>
      <c r="B30" s="945" t="s">
        <v>149</v>
      </c>
      <c r="C30" s="965"/>
      <c r="D30" s="947"/>
      <c r="E30" s="931" t="s">
        <v>11</v>
      </c>
      <c r="F30" s="944" t="s">
        <v>744</v>
      </c>
      <c r="G30" s="944"/>
      <c r="H30" s="944"/>
    </row>
    <row r="31" spans="1:8" ht="17.25" customHeight="1">
      <c r="A31" s="931" t="s">
        <v>12</v>
      </c>
      <c r="B31" s="945" t="s">
        <v>1448</v>
      </c>
      <c r="C31" s="965"/>
      <c r="D31" s="947"/>
      <c r="E31" s="931" t="s">
        <v>14</v>
      </c>
      <c r="F31" s="944" t="s">
        <v>3070</v>
      </c>
      <c r="G31" s="944"/>
      <c r="H31" s="944"/>
    </row>
    <row r="32" spans="1:8" ht="17.25" customHeight="1">
      <c r="A32" s="931" t="s">
        <v>15</v>
      </c>
      <c r="B32" s="945" t="s">
        <v>13</v>
      </c>
      <c r="C32" s="965"/>
      <c r="D32" s="947"/>
      <c r="E32" s="931" t="s">
        <v>16</v>
      </c>
      <c r="F32" s="944" t="s">
        <v>2316</v>
      </c>
      <c r="G32" s="944"/>
      <c r="H32" s="944"/>
    </row>
    <row r="33" spans="1:8" ht="17.25" customHeight="1">
      <c r="A33" s="931" t="s">
        <v>17</v>
      </c>
      <c r="B33" s="1216" t="s">
        <v>2885</v>
      </c>
      <c r="C33" s="1145"/>
      <c r="D33" s="1146"/>
      <c r="E33" s="931" t="s">
        <v>18</v>
      </c>
      <c r="F33" s="944" t="s">
        <v>3071</v>
      </c>
      <c r="G33" s="944"/>
      <c r="H33" s="944"/>
    </row>
    <row r="34" spans="1:8" ht="17.25" customHeight="1">
      <c r="A34" s="931" t="s">
        <v>19</v>
      </c>
      <c r="B34" s="945" t="s">
        <v>13</v>
      </c>
      <c r="C34" s="965"/>
      <c r="D34" s="947"/>
      <c r="E34" s="931" t="s">
        <v>20</v>
      </c>
      <c r="F34" s="944" t="s">
        <v>2991</v>
      </c>
      <c r="G34" s="944"/>
      <c r="H34" s="944"/>
    </row>
    <row r="35" spans="1:8" ht="17.25" customHeight="1">
      <c r="A35" s="931"/>
      <c r="B35" s="945"/>
      <c r="C35" s="965"/>
      <c r="D35" s="947"/>
      <c r="E35" s="931" t="s">
        <v>21</v>
      </c>
      <c r="F35" s="944" t="s">
        <v>3070</v>
      </c>
      <c r="G35" s="944"/>
      <c r="H35" s="944"/>
    </row>
    <row r="36" spans="1:8" ht="17.25" customHeight="1">
      <c r="A36" s="931"/>
      <c r="B36" s="945"/>
      <c r="C36" s="965"/>
      <c r="D36" s="947"/>
      <c r="E36" s="931" t="s">
        <v>22</v>
      </c>
      <c r="F36" s="944"/>
      <c r="G36" s="944"/>
      <c r="H36" s="944"/>
    </row>
    <row r="37" spans="1:8">
      <c r="A37" s="17"/>
      <c r="B37" s="1144"/>
      <c r="C37" s="1145"/>
      <c r="D37" s="1146"/>
      <c r="E37" s="17"/>
      <c r="F37" s="970"/>
      <c r="G37" s="970"/>
      <c r="H37" s="970"/>
    </row>
    <row r="38" spans="1:8" ht="24" customHeight="1">
      <c r="A38" s="1147" t="s">
        <v>24</v>
      </c>
      <c r="B38" s="1148"/>
      <c r="C38" s="1148"/>
      <c r="D38" s="1148"/>
      <c r="E38" s="1148"/>
      <c r="F38" s="1148"/>
      <c r="G38" s="1148"/>
      <c r="H38" s="1149"/>
    </row>
    <row r="39" spans="1:8" ht="20.25" customHeight="1">
      <c r="A39" s="1158" t="s">
        <v>3065</v>
      </c>
      <c r="B39" s="1158"/>
      <c r="C39" s="1158"/>
      <c r="D39" s="1127"/>
      <c r="E39" s="1178" t="s">
        <v>3067</v>
      </c>
      <c r="F39" s="1179"/>
      <c r="G39" s="1179"/>
      <c r="H39" s="1180"/>
    </row>
    <row r="40" spans="1:8" ht="19.5" customHeight="1">
      <c r="A40" s="1184" t="s">
        <v>3053</v>
      </c>
      <c r="B40" s="1184"/>
      <c r="C40" s="1184"/>
      <c r="D40" s="1125"/>
      <c r="E40" s="1176" t="s">
        <v>3068</v>
      </c>
      <c r="F40" s="1166"/>
      <c r="G40" s="1166"/>
      <c r="H40" s="1167"/>
    </row>
    <row r="41" spans="1:8" ht="19.5" customHeight="1">
      <c r="A41" s="1164" t="s">
        <v>3054</v>
      </c>
      <c r="B41" s="1164"/>
      <c r="C41" s="1164"/>
      <c r="D41" s="1154"/>
      <c r="E41" s="1165" t="s">
        <v>3069</v>
      </c>
      <c r="F41" s="1035"/>
      <c r="G41" s="1035"/>
      <c r="H41" s="1133"/>
    </row>
    <row r="42" spans="1:8" ht="16.5" customHeight="1">
      <c r="A42" s="1184" t="s">
        <v>3055</v>
      </c>
      <c r="B42" s="1184"/>
      <c r="C42" s="1184"/>
      <c r="D42" s="1125"/>
      <c r="E42" s="940"/>
      <c r="F42" s="938"/>
      <c r="G42" s="938"/>
      <c r="H42" s="939"/>
    </row>
    <row r="43" spans="1:8" ht="17.25" customHeight="1">
      <c r="A43" s="1184" t="s">
        <v>3056</v>
      </c>
      <c r="B43" s="1184"/>
      <c r="C43" s="1184"/>
      <c r="D43" s="1125"/>
      <c r="E43" s="1176"/>
      <c r="F43" s="1166"/>
      <c r="G43" s="1166"/>
      <c r="H43" s="1167"/>
    </row>
    <row r="44" spans="1:8" ht="16.5" customHeight="1">
      <c r="A44" s="1184"/>
      <c r="B44" s="1184"/>
      <c r="C44" s="1184"/>
      <c r="D44" s="1125"/>
      <c r="E44" s="1176"/>
      <c r="F44" s="1166"/>
      <c r="G44" s="1166"/>
      <c r="H44" s="1167"/>
    </row>
    <row r="45" spans="1:8" ht="17.25" customHeight="1">
      <c r="A45" s="1158" t="s">
        <v>3066</v>
      </c>
      <c r="B45" s="1158"/>
      <c r="C45" s="1158"/>
      <c r="D45" s="1127"/>
      <c r="E45" s="940"/>
      <c r="F45" s="938"/>
      <c r="G45" s="938"/>
      <c r="H45" s="939"/>
    </row>
    <row r="46" spans="1:8" ht="17.25" customHeight="1">
      <c r="A46" s="1184" t="s">
        <v>3057</v>
      </c>
      <c r="B46" s="1184"/>
      <c r="C46" s="1184"/>
      <c r="D46" s="1125"/>
      <c r="E46" s="940"/>
      <c r="F46" s="938"/>
      <c r="G46" s="938"/>
      <c r="H46" s="939"/>
    </row>
    <row r="47" spans="1:8" ht="17.25" customHeight="1">
      <c r="A47" s="1164" t="s">
        <v>3058</v>
      </c>
      <c r="B47" s="1164"/>
      <c r="C47" s="1164"/>
      <c r="D47" s="1154"/>
      <c r="E47" s="940"/>
      <c r="F47" s="938"/>
      <c r="G47" s="938"/>
      <c r="H47" s="939"/>
    </row>
    <row r="48" spans="1:8" ht="17.25" customHeight="1">
      <c r="A48" s="1184" t="s">
        <v>3059</v>
      </c>
      <c r="B48" s="1184"/>
      <c r="C48" s="1184"/>
      <c r="D48" s="1125"/>
      <c r="E48" s="1165"/>
      <c r="F48" s="1035"/>
      <c r="G48" s="1035"/>
      <c r="H48" s="1133"/>
    </row>
    <row r="49" spans="1:8" ht="17.25" customHeight="1">
      <c r="A49" s="1164" t="s">
        <v>3060</v>
      </c>
      <c r="B49" s="1164"/>
      <c r="C49" s="1164"/>
      <c r="D49" s="1154"/>
      <c r="E49" s="1165"/>
      <c r="F49" s="1035"/>
      <c r="G49" s="1035"/>
      <c r="H49" s="1133"/>
    </row>
    <row r="50" spans="1:8" ht="17.25" customHeight="1">
      <c r="A50" s="1184" t="s">
        <v>3061</v>
      </c>
      <c r="B50" s="1184"/>
      <c r="C50" s="1184"/>
      <c r="D50" s="1125"/>
      <c r="E50" s="1165"/>
      <c r="F50" s="1035"/>
      <c r="G50" s="1035"/>
      <c r="H50" s="1133"/>
    </row>
    <row r="51" spans="1:8" ht="17.25" customHeight="1">
      <c r="A51" s="1164" t="s">
        <v>3062</v>
      </c>
      <c r="B51" s="1164"/>
      <c r="C51" s="1164"/>
      <c r="D51" s="1154"/>
      <c r="E51" s="1165"/>
      <c r="F51" s="1035"/>
      <c r="G51" s="1035"/>
      <c r="H51" s="1133"/>
    </row>
    <row r="52" spans="1:8" ht="17.25" customHeight="1">
      <c r="A52" s="1134"/>
      <c r="B52" s="1134"/>
      <c r="C52" s="1134"/>
      <c r="D52" s="1066"/>
      <c r="E52" s="1165"/>
      <c r="F52" s="1035"/>
      <c r="G52" s="1035"/>
      <c r="H52" s="1133"/>
    </row>
    <row r="53" spans="1:8" ht="17.25" customHeight="1">
      <c r="A53" s="1184"/>
      <c r="B53" s="1184"/>
      <c r="C53" s="1184"/>
      <c r="D53" s="1125"/>
      <c r="E53" s="1165"/>
      <c r="F53" s="1035"/>
      <c r="G53" s="1035"/>
      <c r="H53" s="1133"/>
    </row>
    <row r="54" spans="1:8" ht="15" customHeight="1">
      <c r="A54" s="1164"/>
      <c r="B54" s="1164"/>
      <c r="C54" s="1164"/>
      <c r="D54" s="1154"/>
      <c r="E54" s="1089"/>
      <c r="F54" s="1065"/>
      <c r="G54" s="1065"/>
      <c r="H54" s="1140"/>
    </row>
    <row r="55" spans="1:8">
      <c r="A55" s="1184"/>
      <c r="B55" s="1184"/>
      <c r="C55" s="1184"/>
      <c r="D55" s="1125"/>
      <c r="E55" s="1176"/>
      <c r="F55" s="1166"/>
      <c r="G55" s="1166"/>
      <c r="H55" s="1167"/>
    </row>
    <row r="56" spans="1:8">
      <c r="A56" s="1011"/>
      <c r="B56" s="1011"/>
      <c r="C56" s="1011"/>
      <c r="D56" s="1150"/>
      <c r="E56" s="1060"/>
      <c r="F56" s="1065"/>
      <c r="G56" s="1065"/>
      <c r="H56" s="1140"/>
    </row>
    <row r="57" spans="1:8">
      <c r="A57" s="1048"/>
      <c r="B57" s="1049"/>
      <c r="C57" s="1049"/>
      <c r="D57" s="1050"/>
      <c r="E57" s="1210"/>
      <c r="F57" s="1211"/>
      <c r="G57" s="1211"/>
      <c r="H57" s="1212"/>
    </row>
    <row r="58" spans="1:8" s="21" customFormat="1" ht="22.5" customHeight="1">
      <c r="A58" s="1014" t="s">
        <v>262</v>
      </c>
      <c r="B58" s="1151"/>
      <c r="C58" s="1151"/>
      <c r="D58" s="1151"/>
      <c r="E58" s="1151"/>
      <c r="F58" s="1151"/>
      <c r="G58" s="69">
        <f>C65+G65</f>
        <v>0</v>
      </c>
      <c r="H58" s="379"/>
    </row>
    <row r="59" spans="1:8" s="937" customFormat="1">
      <c r="A59" s="1007" t="s">
        <v>446</v>
      </c>
      <c r="B59" s="61" t="s">
        <v>253</v>
      </c>
      <c r="C59" s="60" t="s">
        <v>254</v>
      </c>
      <c r="D59" s="60" t="s">
        <v>256</v>
      </c>
      <c r="E59" s="1007" t="s">
        <v>255</v>
      </c>
      <c r="F59" s="61" t="s">
        <v>253</v>
      </c>
      <c r="G59" s="60" t="s">
        <v>254</v>
      </c>
      <c r="H59" s="60" t="s">
        <v>256</v>
      </c>
    </row>
    <row r="60" spans="1:8">
      <c r="A60" s="1008"/>
      <c r="B60" s="64"/>
      <c r="C60" s="63"/>
      <c r="D60" s="60"/>
      <c r="E60" s="1008"/>
      <c r="F60" s="64"/>
      <c r="G60" s="63"/>
      <c r="H60" s="245"/>
    </row>
    <row r="61" spans="1:8">
      <c r="A61" s="1008"/>
      <c r="B61" s="64"/>
      <c r="C61" s="63"/>
      <c r="D61" s="60"/>
      <c r="E61" s="1008"/>
      <c r="F61" s="64"/>
      <c r="G61" s="63"/>
      <c r="H61" s="245"/>
    </row>
    <row r="62" spans="1:8">
      <c r="A62" s="1008"/>
      <c r="B62" s="64"/>
      <c r="C62" s="63"/>
      <c r="D62" s="60"/>
      <c r="E62" s="1008"/>
      <c r="F62" s="64"/>
      <c r="G62" s="63"/>
      <c r="H62" s="245"/>
    </row>
    <row r="63" spans="1:8">
      <c r="A63" s="1008"/>
      <c r="B63" s="64"/>
      <c r="C63" s="63"/>
      <c r="D63" s="60"/>
      <c r="E63" s="1008"/>
      <c r="F63" s="64"/>
      <c r="G63" s="63"/>
      <c r="H63" s="245"/>
    </row>
    <row r="64" spans="1:8">
      <c r="A64" s="1008"/>
      <c r="B64" s="64"/>
      <c r="C64" s="63"/>
      <c r="D64" s="60"/>
      <c r="E64" s="1008"/>
      <c r="F64" s="62"/>
      <c r="G64" s="63"/>
      <c r="H64" s="62"/>
    </row>
    <row r="65" spans="1:8">
      <c r="A65" s="1009"/>
      <c r="B65" s="65" t="s">
        <v>260</v>
      </c>
      <c r="C65" s="66">
        <f>SUM(C60:C64)</f>
        <v>0</v>
      </c>
      <c r="D65" s="62"/>
      <c r="E65" s="1009"/>
      <c r="F65" s="65" t="s">
        <v>260</v>
      </c>
      <c r="G65" s="67">
        <f>SUM(G60:G64)</f>
        <v>0</v>
      </c>
      <c r="H65" s="62"/>
    </row>
  </sheetData>
  <mergeCells count="101">
    <mergeCell ref="A56:D56"/>
    <mergeCell ref="E56:H56"/>
    <mergeCell ref="A57:D57"/>
    <mergeCell ref="E57:H57"/>
    <mergeCell ref="A58:F58"/>
    <mergeCell ref="A59:A65"/>
    <mergeCell ref="E59:E65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6:D46"/>
    <mergeCell ref="A47:D47"/>
    <mergeCell ref="A48:D48"/>
    <mergeCell ref="E48:H48"/>
    <mergeCell ref="A49:D49"/>
    <mergeCell ref="E49:H49"/>
    <mergeCell ref="A42:D42"/>
    <mergeCell ref="A43:D43"/>
    <mergeCell ref="E43:H43"/>
    <mergeCell ref="A44:D44"/>
    <mergeCell ref="E44:H44"/>
    <mergeCell ref="A45:D45"/>
    <mergeCell ref="A38:H38"/>
    <mergeCell ref="A39:D39"/>
    <mergeCell ref="E39:H39"/>
    <mergeCell ref="A40:D40"/>
    <mergeCell ref="E40:H40"/>
    <mergeCell ref="A41:D41"/>
    <mergeCell ref="E41:H41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A28:D29"/>
    <mergeCell ref="E28:H29"/>
    <mergeCell ref="B30:D30"/>
    <mergeCell ref="F30:H30"/>
    <mergeCell ref="B31:D31"/>
    <mergeCell ref="F31:H31"/>
    <mergeCell ref="B25:C25"/>
    <mergeCell ref="F25:H25"/>
    <mergeCell ref="B26:C26"/>
    <mergeCell ref="F26:H26"/>
    <mergeCell ref="B27:C27"/>
    <mergeCell ref="F27:H27"/>
    <mergeCell ref="A18:A27"/>
    <mergeCell ref="F21:H21"/>
    <mergeCell ref="B22:C22"/>
    <mergeCell ref="F22:H22"/>
    <mergeCell ref="B23:C23"/>
    <mergeCell ref="F23:H23"/>
    <mergeCell ref="B24:C24"/>
    <mergeCell ref="F24:H24"/>
    <mergeCell ref="B17:C17"/>
    <mergeCell ref="F17:H17"/>
    <mergeCell ref="B18:C18"/>
    <mergeCell ref="F18:H18"/>
    <mergeCell ref="B19:C19"/>
    <mergeCell ref="F19:H19"/>
    <mergeCell ref="B20:C20"/>
    <mergeCell ref="F20:H20"/>
    <mergeCell ref="B21:C21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>
  <sheetPr codeName="Sheet62"/>
  <dimension ref="A1"/>
  <sheetViews>
    <sheetView workbookViewId="0">
      <selection activeCell="Q28" sqref="Q20:T28"/>
    </sheetView>
  </sheetViews>
  <sheetFormatPr defaultRowHeight="16.5"/>
  <sheetData>
    <row r="1" spans="1:1">
      <c r="A1" s="573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91</vt:i4>
      </vt:variant>
    </vt:vector>
  </HeadingPairs>
  <TitlesOfParts>
    <vt:vector size="91" baseType="lpstr">
      <vt:lpstr>12.11월14일</vt:lpstr>
      <vt:lpstr>12.11월15일</vt:lpstr>
      <vt:lpstr>12.11월16일</vt:lpstr>
      <vt:lpstr>12.11월17일</vt:lpstr>
      <vt:lpstr>12.11월18일</vt:lpstr>
      <vt:lpstr>12.11월19일</vt:lpstr>
      <vt:lpstr>12.11월20일</vt:lpstr>
      <vt:lpstr>12.11월21일</vt:lpstr>
      <vt:lpstr>12.11월22일</vt:lpstr>
      <vt:lpstr>12.11월23일</vt:lpstr>
      <vt:lpstr>12.11월24일 </vt:lpstr>
      <vt:lpstr>12.11월25일 </vt:lpstr>
      <vt:lpstr>12.11월26일</vt:lpstr>
      <vt:lpstr>12.11월27일 (</vt:lpstr>
      <vt:lpstr>12.11월28일 </vt:lpstr>
      <vt:lpstr>12.11월29일  </vt:lpstr>
      <vt:lpstr>12.11월30일 </vt:lpstr>
      <vt:lpstr>12.12월1일</vt:lpstr>
      <vt:lpstr>12.12월2일</vt:lpstr>
      <vt:lpstr>12.12월03일 </vt:lpstr>
      <vt:lpstr>12.12월04일 </vt:lpstr>
      <vt:lpstr>12.12월05일</vt:lpstr>
      <vt:lpstr>12.12월06일</vt:lpstr>
      <vt:lpstr>12.12월07일</vt:lpstr>
      <vt:lpstr>12.12월08일</vt:lpstr>
      <vt:lpstr>12.12월09일</vt:lpstr>
      <vt:lpstr>12.12월10일</vt:lpstr>
      <vt:lpstr>12.12월11일</vt:lpstr>
      <vt:lpstr>12.12월12일</vt:lpstr>
      <vt:lpstr>12.12월13일</vt:lpstr>
      <vt:lpstr>12.12월14일</vt:lpstr>
      <vt:lpstr>12.12월15일</vt:lpstr>
      <vt:lpstr>12.12월16일</vt:lpstr>
      <vt:lpstr>12.12월17일</vt:lpstr>
      <vt:lpstr>12.12월18일</vt:lpstr>
      <vt:lpstr>12.12월19일 </vt:lpstr>
      <vt:lpstr>12.12월20일</vt:lpstr>
      <vt:lpstr>12.12월21일</vt:lpstr>
      <vt:lpstr>12.12월22일</vt:lpstr>
      <vt:lpstr>12.12월23일</vt:lpstr>
      <vt:lpstr>13.1월2일</vt:lpstr>
      <vt:lpstr>13.1월3일</vt:lpstr>
      <vt:lpstr>13.1월4일</vt:lpstr>
      <vt:lpstr>13.1월5일</vt:lpstr>
      <vt:lpstr>13.1월6일</vt:lpstr>
      <vt:lpstr>13.1월7일</vt:lpstr>
      <vt:lpstr>13.1월8일</vt:lpstr>
      <vt:lpstr>13.1월9일</vt:lpstr>
      <vt:lpstr>13.1월10일</vt:lpstr>
      <vt:lpstr>13.1월11일</vt:lpstr>
      <vt:lpstr>13.1월12일</vt:lpstr>
      <vt:lpstr>13.1월13일</vt:lpstr>
      <vt:lpstr>13.1월14일</vt:lpstr>
      <vt:lpstr>13.1월15일</vt:lpstr>
      <vt:lpstr>13.1월16일</vt:lpstr>
      <vt:lpstr>13.1월17일</vt:lpstr>
      <vt:lpstr>13.1월18일</vt:lpstr>
      <vt:lpstr>13.1월20일</vt:lpstr>
      <vt:lpstr>13.1월21일</vt:lpstr>
      <vt:lpstr>13.1월22일</vt:lpstr>
      <vt:lpstr>13.1월23일 </vt:lpstr>
      <vt:lpstr>13.1월25일 </vt:lpstr>
      <vt:lpstr>13.1월26일 </vt:lpstr>
      <vt:lpstr>13.1월27일</vt:lpstr>
      <vt:lpstr>13.1월28일 </vt:lpstr>
      <vt:lpstr>13.1월29일</vt:lpstr>
      <vt:lpstr>13.1월30일</vt:lpstr>
      <vt:lpstr>13.1월31일</vt:lpstr>
      <vt:lpstr>13.02월02일 </vt:lpstr>
      <vt:lpstr>13.02월03일</vt:lpstr>
      <vt:lpstr>13.02월04일</vt:lpstr>
      <vt:lpstr>13.02월05일</vt:lpstr>
      <vt:lpstr>13.02월06일</vt:lpstr>
      <vt:lpstr>13.02월07일</vt:lpstr>
      <vt:lpstr>13.02월09일</vt:lpstr>
      <vt:lpstr>13.02월12일</vt:lpstr>
      <vt:lpstr>13.02월13일</vt:lpstr>
      <vt:lpstr>13.02월14일</vt:lpstr>
      <vt:lpstr>13.02월15일</vt:lpstr>
      <vt:lpstr>13.02월16일</vt:lpstr>
      <vt:lpstr>13.02월17일</vt:lpstr>
      <vt:lpstr>13.02월18일</vt:lpstr>
      <vt:lpstr>13.02월19일</vt:lpstr>
      <vt:lpstr>13.02월20일</vt:lpstr>
      <vt:lpstr>13.02월21일</vt:lpstr>
      <vt:lpstr>13.02월22일</vt:lpstr>
      <vt:lpstr>13.02월23일</vt:lpstr>
      <vt:lpstr>13.02월24일 </vt:lpstr>
      <vt:lpstr>13.02월25일</vt:lpstr>
      <vt:lpstr>13.02월26일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2012-11-30T15:56:27Z</cp:lastPrinted>
  <dcterms:created xsi:type="dcterms:W3CDTF">2012-11-15T01:12:27Z</dcterms:created>
  <dcterms:modified xsi:type="dcterms:W3CDTF">2013-02-26T15:22:33Z</dcterms:modified>
</cp:coreProperties>
</file>