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465" windowWidth="20730" windowHeight="11760" firstSheet="3" activeTab="15"/>
  </bookViews>
  <sheets>
    <sheet name="0301" sheetId="1" r:id="rId1"/>
    <sheet name="0302" sheetId="2" r:id="rId2"/>
    <sheet name="0303" sheetId="3" r:id="rId3"/>
    <sheet name="0304" sheetId="4" r:id="rId4"/>
    <sheet name="0305" sheetId="5" r:id="rId5"/>
    <sheet name="0306" sheetId="6" r:id="rId6"/>
    <sheet name="0307" sheetId="7" r:id="rId7"/>
    <sheet name="0308" sheetId="9" r:id="rId8"/>
    <sheet name="0309" sheetId="10" r:id="rId9"/>
    <sheet name="0310" sheetId="11" r:id="rId10"/>
    <sheet name="0311" sheetId="12" r:id="rId11"/>
    <sheet name="0312" sheetId="13" r:id="rId12"/>
    <sheet name="0313" sheetId="14" r:id="rId13"/>
    <sheet name="0314" sheetId="15" r:id="rId14"/>
    <sheet name="0315" sheetId="16" r:id="rId15"/>
    <sheet name="0316" sheetId="17" r:id="rId16"/>
  </sheets>
  <definedNames>
    <definedName name="_xlnm.Print_Area" localSheetId="0">'0301'!$A$1:$F$46</definedName>
    <definedName name="_xlnm.Print_Area" localSheetId="1">'0302'!$A$1:$F$46</definedName>
    <definedName name="_xlnm.Print_Area" localSheetId="2">'0303'!$A$1:$F$46</definedName>
    <definedName name="_xlnm.Print_Area" localSheetId="3">'0304'!$A$1:$F$46</definedName>
    <definedName name="_xlnm.Print_Area" localSheetId="4">'0305'!$A$1:$F$46</definedName>
    <definedName name="_xlnm.Print_Area" localSheetId="5">'0306'!$A$1:$F$46</definedName>
    <definedName name="_xlnm.Print_Area" localSheetId="6">'0307'!$A$1:$F$46</definedName>
    <definedName name="_xlnm.Print_Area" localSheetId="7">'0308'!$A$1:$F$46</definedName>
    <definedName name="_xlnm.Print_Area" localSheetId="8">'0309'!$A$1:$F$46</definedName>
    <definedName name="_xlnm.Print_Area" localSheetId="9">'0310'!$A$1:$F$46</definedName>
    <definedName name="_xlnm.Print_Area" localSheetId="10">'0311'!$A$1:$F$46</definedName>
    <definedName name="_xlnm.Print_Area" localSheetId="11">'0312'!$A$1:$F$46</definedName>
    <definedName name="_xlnm.Print_Area" localSheetId="12">'0313'!$A$1:$F$46</definedName>
    <definedName name="_xlnm.Print_Area" localSheetId="13">'0314'!$A$1:$F$46</definedName>
    <definedName name="_xlnm.Print_Area" localSheetId="14">'0315'!$A$1:$F$46</definedName>
    <definedName name="_xlnm.Print_Area" localSheetId="15">'0316'!$A$1:$F$46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5" i="17"/>
  <c r="B9"/>
  <c r="G5"/>
  <c r="B5"/>
  <c r="G2"/>
  <c r="E45" i="16"/>
  <c r="B9"/>
  <c r="G5"/>
  <c r="B5"/>
  <c r="G2"/>
  <c r="E45" i="15"/>
  <c r="B9"/>
  <c r="G5"/>
  <c r="B5"/>
  <c r="G2"/>
  <c r="E45" i="14"/>
  <c r="B9"/>
  <c r="G5"/>
  <c r="B5"/>
  <c r="G2"/>
  <c r="E45" i="13"/>
  <c r="B9"/>
  <c r="G5"/>
  <c r="B5"/>
  <c r="G2"/>
  <c r="E45" i="12"/>
  <c r="B9"/>
  <c r="G5"/>
  <c r="B5"/>
  <c r="G2"/>
  <c r="E45" i="11"/>
  <c r="B9"/>
  <c r="G5"/>
  <c r="B5"/>
  <c r="G2"/>
  <c r="E45" i="10"/>
  <c r="B9"/>
  <c r="G5"/>
  <c r="B5"/>
  <c r="G2"/>
  <c r="E45" i="9"/>
  <c r="B9"/>
  <c r="G5"/>
  <c r="B5"/>
  <c r="G2"/>
  <c r="E45" i="7"/>
  <c r="B9"/>
  <c r="G5"/>
  <c r="B5"/>
  <c r="G2"/>
  <c r="E45" i="6"/>
  <c r="B9"/>
  <c r="G5"/>
  <c r="B5"/>
  <c r="G2"/>
  <c r="E45" i="5"/>
  <c r="B9"/>
  <c r="G5"/>
  <c r="B5"/>
  <c r="G2"/>
  <c r="E45" i="4"/>
  <c r="B9"/>
  <c r="G5"/>
  <c r="B5"/>
  <c r="G2"/>
  <c r="E45" i="3"/>
  <c r="B9"/>
  <c r="G5"/>
  <c r="B5"/>
  <c r="G2"/>
  <c r="E45" i="2"/>
  <c r="B9"/>
  <c r="G5"/>
  <c r="B5"/>
  <c r="G2"/>
  <c r="E45" i="1"/>
  <c r="B9"/>
  <c r="G5"/>
  <c r="B5"/>
  <c r="G2"/>
</calcChain>
</file>

<file path=xl/sharedStrings.xml><?xml version="1.0" encoding="utf-8"?>
<sst xmlns="http://schemas.openxmlformats.org/spreadsheetml/2006/main" count="1457" uniqueCount="350">
  <si>
    <t>작성일자</t>
  </si>
  <si>
    <t>대표</t>
  </si>
  <si>
    <t xml:space="preserve">  일일매출내역</t>
    <phoneticPr fontId="7" type="noConversion"/>
  </si>
  <si>
    <t>주요판매분석</t>
    <phoneticPr fontId="7" type="noConversion"/>
  </si>
  <si>
    <t>판매율</t>
  </si>
  <si>
    <t>주요판매분석</t>
  </si>
  <si>
    <t>런치</t>
    <phoneticPr fontId="7" type="noConversion"/>
  </si>
  <si>
    <t>Salad</t>
    <phoneticPr fontId="7" type="noConversion"/>
  </si>
  <si>
    <t>Main</t>
  </si>
  <si>
    <t>디너</t>
    <phoneticPr fontId="7" type="noConversion"/>
  </si>
  <si>
    <t>Appetizer</t>
  </si>
  <si>
    <t>Set(Lunch)</t>
  </si>
  <si>
    <t>총매출</t>
    <phoneticPr fontId="7" type="noConversion"/>
  </si>
  <si>
    <t>Pizza</t>
    <phoneticPr fontId="7" type="noConversion"/>
  </si>
  <si>
    <t>Set(Dinner)</t>
  </si>
  <si>
    <t>누적매출</t>
    <phoneticPr fontId="7" type="noConversion"/>
  </si>
  <si>
    <t>Pasta</t>
    <phoneticPr fontId="7" type="noConversion"/>
  </si>
  <si>
    <t>Wine &amp; Beverage</t>
  </si>
  <si>
    <t>목표매출</t>
    <phoneticPr fontId="7" type="noConversion"/>
  </si>
  <si>
    <t>Risotto</t>
    <phoneticPr fontId="7" type="noConversion"/>
  </si>
  <si>
    <t>목표매출 달성도</t>
    <phoneticPr fontId="7" type="noConversion"/>
  </si>
  <si>
    <t xml:space="preserve">  금주의 추천메뉴 및 Daily (Best &amp; Worst) </t>
    <phoneticPr fontId="7" type="noConversion"/>
  </si>
  <si>
    <t>금주 추천메뉴</t>
    <phoneticPr fontId="7" type="noConversion"/>
  </si>
  <si>
    <t xml:space="preserve"> 추천메뉴</t>
    <phoneticPr fontId="7" type="noConversion"/>
  </si>
  <si>
    <t>판매량(누적)</t>
    <phoneticPr fontId="7" type="noConversion"/>
  </si>
  <si>
    <t>분류</t>
    <phoneticPr fontId="7" type="noConversion"/>
  </si>
  <si>
    <t>데일리 판매수량</t>
    <phoneticPr fontId="7" type="noConversion"/>
  </si>
  <si>
    <t>Daily Best</t>
    <phoneticPr fontId="7" type="noConversion"/>
  </si>
  <si>
    <t>Daily Worst</t>
    <phoneticPr fontId="7" type="noConversion"/>
  </si>
  <si>
    <t>* Car-Bistecca</t>
  </si>
  <si>
    <t xml:space="preserve">시간 </t>
    <phoneticPr fontId="7" type="noConversion"/>
  </si>
  <si>
    <t>예약명</t>
    <phoneticPr fontId="7" type="noConversion"/>
  </si>
  <si>
    <t>인원</t>
    <phoneticPr fontId="7" type="noConversion"/>
  </si>
  <si>
    <t>비고</t>
    <phoneticPr fontId="7" type="noConversion"/>
  </si>
  <si>
    <t>오전</t>
    <phoneticPr fontId="7" type="noConversion"/>
  </si>
  <si>
    <t xml:space="preserve">오후 </t>
  </si>
  <si>
    <t>* 보고  및 특이사항</t>
    <phoneticPr fontId="7" type="noConversion"/>
  </si>
  <si>
    <t>Kitchen</t>
    <phoneticPr fontId="7" type="noConversion"/>
  </si>
  <si>
    <t>* D/O</t>
    <phoneticPr fontId="7" type="noConversion"/>
  </si>
  <si>
    <t>Hall</t>
    <phoneticPr fontId="7" type="noConversion"/>
  </si>
  <si>
    <t>* Salad</t>
    <phoneticPr fontId="7" type="noConversion"/>
  </si>
  <si>
    <t>* Section A</t>
    <phoneticPr fontId="7" type="noConversion"/>
  </si>
  <si>
    <t>* Pizza</t>
    <phoneticPr fontId="7" type="noConversion"/>
  </si>
  <si>
    <t>* 석진현 사원</t>
    <phoneticPr fontId="7" type="noConversion"/>
  </si>
  <si>
    <t>* Section B</t>
    <phoneticPr fontId="7" type="noConversion"/>
  </si>
  <si>
    <t xml:space="preserve">* Pasta </t>
    <phoneticPr fontId="7" type="noConversion"/>
  </si>
  <si>
    <t>* Section 6F</t>
    <phoneticPr fontId="7" type="noConversion"/>
  </si>
  <si>
    <t>* Main</t>
    <phoneticPr fontId="7" type="noConversion"/>
  </si>
  <si>
    <t>* 김정필 사원</t>
    <phoneticPr fontId="7" type="noConversion"/>
  </si>
  <si>
    <t>* Part Time</t>
    <phoneticPr fontId="7" type="noConversion"/>
  </si>
  <si>
    <t>Kitchen</t>
  </si>
  <si>
    <t xml:space="preserve">  기물파손율 </t>
    <phoneticPr fontId="7" type="noConversion"/>
  </si>
  <si>
    <t xml:space="preserve">  전도금 사용내역 </t>
    <phoneticPr fontId="7" type="noConversion"/>
  </si>
  <si>
    <t>총금액</t>
    <phoneticPr fontId="7" type="noConversion"/>
  </si>
  <si>
    <t xml:space="preserve">금액 </t>
  </si>
  <si>
    <t>사용내역</t>
    <phoneticPr fontId="7" type="noConversion"/>
  </si>
  <si>
    <t>금액</t>
    <phoneticPr fontId="7" type="noConversion"/>
  </si>
  <si>
    <t xml:space="preserve">사용내역 </t>
  </si>
  <si>
    <t xml:space="preserve"> </t>
  </si>
  <si>
    <t>* Sal- Cesare</t>
    <phoneticPr fontId="4" type="noConversion"/>
  </si>
  <si>
    <t>* Ant- Pancetta</t>
    <phoneticPr fontId="4" type="noConversion"/>
  </si>
  <si>
    <t>* Ant-Mercato Calamari</t>
    <phoneticPr fontId="4" type="noConversion"/>
  </si>
  <si>
    <t>* Ant-Grilled Squid</t>
    <phoneticPr fontId="4" type="noConversion"/>
  </si>
  <si>
    <t>* Piz-Diavola</t>
    <phoneticPr fontId="4" type="noConversion"/>
  </si>
  <si>
    <t>박정미</t>
    <phoneticPr fontId="4" type="noConversion"/>
  </si>
  <si>
    <t>4+4+2</t>
    <phoneticPr fontId="4" type="noConversion"/>
  </si>
  <si>
    <t xml:space="preserve">김은경 </t>
    <phoneticPr fontId="4" type="noConversion"/>
  </si>
  <si>
    <t>김용태</t>
    <phoneticPr fontId="4" type="noConversion"/>
  </si>
  <si>
    <t>김진오</t>
    <phoneticPr fontId="4" type="noConversion"/>
  </si>
  <si>
    <t>김현규</t>
    <phoneticPr fontId="4" type="noConversion"/>
  </si>
  <si>
    <t>신현보</t>
    <phoneticPr fontId="4" type="noConversion"/>
  </si>
  <si>
    <t>황재선</t>
    <phoneticPr fontId="4" type="noConversion"/>
  </si>
  <si>
    <t>염호철</t>
    <phoneticPr fontId="4" type="noConversion"/>
  </si>
  <si>
    <t>신세계 백화점 부점장 외 직원9명 회식, 단품+와인</t>
    <phoneticPr fontId="4" type="noConversion"/>
  </si>
  <si>
    <t>* 윤은선 주임, 석진현 사원</t>
    <phoneticPr fontId="4" type="noConversion"/>
  </si>
  <si>
    <t>* 정동수 사원</t>
    <phoneticPr fontId="4" type="noConversion"/>
  </si>
  <si>
    <t>* 유하빈, 박현우 사원</t>
    <phoneticPr fontId="4" type="noConversion"/>
  </si>
  <si>
    <t>* 송상민 주임</t>
    <phoneticPr fontId="7" type="noConversion"/>
  </si>
  <si>
    <t>* 이길만 계장, 조성훈 사원</t>
    <phoneticPr fontId="4" type="noConversion"/>
  </si>
  <si>
    <t>* 김소영 주임, 황진영 사원</t>
    <phoneticPr fontId="4" type="noConversion"/>
  </si>
  <si>
    <t>* 정화영, 박정주 사원</t>
    <phoneticPr fontId="4" type="noConversion"/>
  </si>
  <si>
    <t>* 신선한 홍합이 입고되어 데일리스페셜 파스타 홍합 오일 파스타 판매.</t>
    <phoneticPr fontId="4" type="noConversion"/>
  </si>
  <si>
    <t>* 공휴일이라 예약 외 워크인 손님이 많았습니다.</t>
    <phoneticPr fontId="4" type="noConversion"/>
  </si>
  <si>
    <t>* 홀직원 교육을 통해 피자, 파스타만 주문하는 손님들께 에피타이저 또는 샐러드 주문을 유도하여 알차게 드실수 있도록 메뉴를 구성해드렸습니다.</t>
    <phoneticPr fontId="4" type="noConversion"/>
  </si>
  <si>
    <t>B.B.Q</t>
    <phoneticPr fontId="4" type="noConversion"/>
  </si>
  <si>
    <t>* B.B.Q</t>
    <phoneticPr fontId="4" type="noConversion"/>
  </si>
  <si>
    <t>1(1)</t>
    <phoneticPr fontId="4" type="noConversion"/>
  </si>
  <si>
    <t>1(4)</t>
    <phoneticPr fontId="4" type="noConversion"/>
  </si>
  <si>
    <t>0(1)</t>
    <phoneticPr fontId="4" type="noConversion"/>
  </si>
  <si>
    <t>* Piz-Jamon</t>
    <phoneticPr fontId="4" type="noConversion"/>
  </si>
  <si>
    <t>전은희</t>
    <phoneticPr fontId="4" type="noConversion"/>
  </si>
  <si>
    <t>JK컨벤션</t>
    <phoneticPr fontId="4" type="noConversion"/>
  </si>
  <si>
    <t xml:space="preserve">6F 7만원 B.B.Q / LG전자 관련 업체 VIP손님 접대 </t>
    <phoneticPr fontId="4" type="noConversion"/>
  </si>
  <si>
    <t>* 박정주 사원</t>
    <phoneticPr fontId="4" type="noConversion"/>
  </si>
  <si>
    <t>* 김소영 주임, 정화영, 황진영 사원</t>
    <phoneticPr fontId="4" type="noConversion"/>
  </si>
  <si>
    <t>* 7만원 B.B.Q 준비 및 세팅</t>
    <phoneticPr fontId="4" type="noConversion"/>
  </si>
  <si>
    <t>* 바비큐 시작 전 바비큐 그릴 및 6F 테라스 청소</t>
    <phoneticPr fontId="4" type="noConversion"/>
  </si>
  <si>
    <t>* 5F 홀 디피, 조명 먼지 제거 및 청소</t>
    <phoneticPr fontId="4" type="noConversion"/>
  </si>
  <si>
    <t xml:space="preserve">* 박정주, 황진영 사원 직수입 와인 설명 및 판매 교육 </t>
    <phoneticPr fontId="4" type="noConversion"/>
  </si>
  <si>
    <t>* 정동수, 박현우 사원</t>
    <phoneticPr fontId="4" type="noConversion"/>
  </si>
  <si>
    <t>* 윤은선 주임</t>
    <phoneticPr fontId="4" type="noConversion"/>
  </si>
  <si>
    <t>* 김정필, 유하빈 사원</t>
    <phoneticPr fontId="4" type="noConversion"/>
  </si>
  <si>
    <t>* 유하빈 사원</t>
    <phoneticPr fontId="4" type="noConversion"/>
  </si>
  <si>
    <t>* 윤은선 주임, 김정필, 박현우 사원</t>
    <phoneticPr fontId="4" type="noConversion"/>
  </si>
  <si>
    <t>최윤미</t>
    <phoneticPr fontId="4" type="noConversion"/>
  </si>
  <si>
    <t>0(2)</t>
    <phoneticPr fontId="4" type="noConversion"/>
  </si>
  <si>
    <t>0(5)</t>
    <phoneticPr fontId="4" type="noConversion"/>
  </si>
  <si>
    <t>2(0)</t>
    <phoneticPr fontId="4" type="noConversion"/>
  </si>
  <si>
    <t>* Pas- Classic Vongole</t>
    <phoneticPr fontId="4" type="noConversion"/>
  </si>
  <si>
    <t>* Antipasti</t>
    <phoneticPr fontId="4" type="noConversion"/>
  </si>
  <si>
    <t>* 박현우 사원, 조개스탁, 토마토 소스 생산 작업</t>
    <phoneticPr fontId="4" type="noConversion"/>
  </si>
  <si>
    <t>* 김정필 사원, 판체타 생산 작업</t>
    <phoneticPr fontId="4" type="noConversion"/>
  </si>
  <si>
    <t>* 박정주, 황진영 사원 남, 여 락커, 사무실 청소</t>
    <phoneticPr fontId="4" type="noConversion"/>
  </si>
  <si>
    <t>* 박정주, 황진영 사원 라떼 아트, 카푸치노 교육</t>
    <phoneticPr fontId="4" type="noConversion"/>
  </si>
  <si>
    <t>* Ant- Zuppa di Cozze</t>
    <phoneticPr fontId="4" type="noConversion"/>
  </si>
  <si>
    <t>* Sal-Cesare</t>
    <phoneticPr fontId="4" type="noConversion"/>
  </si>
  <si>
    <t>정효은</t>
    <phoneticPr fontId="4" type="noConversion"/>
  </si>
  <si>
    <t>6+3</t>
    <phoneticPr fontId="4" type="noConversion"/>
  </si>
  <si>
    <t>이소현</t>
    <phoneticPr fontId="4" type="noConversion"/>
  </si>
  <si>
    <t>한승진</t>
    <phoneticPr fontId="4" type="noConversion"/>
  </si>
  <si>
    <t>와인수입사 운영하시는 VIP 한승진 님 지인.</t>
    <phoneticPr fontId="4" type="noConversion"/>
  </si>
  <si>
    <t>정유정</t>
    <phoneticPr fontId="4" type="noConversion"/>
  </si>
  <si>
    <t>D/T x 7EA / 와인 모임 주최 / 연초 VIP 선물 전달했던 손님.</t>
    <phoneticPr fontId="4" type="noConversion"/>
  </si>
  <si>
    <t>* 정화영 사원</t>
    <phoneticPr fontId="4" type="noConversion"/>
  </si>
  <si>
    <t>* 김소영 주임, 박정주, 황진영 사원</t>
    <phoneticPr fontId="4" type="noConversion"/>
  </si>
  <si>
    <t>* 송상민 주임</t>
    <phoneticPr fontId="4" type="noConversion"/>
  </si>
  <si>
    <t>* 김정필, 박현우 사원</t>
    <phoneticPr fontId="4" type="noConversion"/>
  </si>
  <si>
    <t>* 윤은선 주임</t>
    <phoneticPr fontId="7" type="noConversion"/>
  </si>
  <si>
    <t>* Beverage : 20% 달성
- 음료, 커피, 와인 골고루 판매가 이루어짐</t>
    <phoneticPr fontId="4" type="noConversion"/>
  </si>
  <si>
    <t>* 정유정 님 와인 모임 
- 가져오신 와인 정보를 미리 주방에 전달
- 식전주와 드실 수 있는 칩 종류를 서비스로 제공
- 코스 메뉴를 와인과 맞추어 구성
- 손님께 다음 와인 모임부터는 와인리스트를 미리 받아 음식과 페어링할 수 있는 Tasting Course(10만원) 구성을 제안.</t>
    <phoneticPr fontId="4" type="noConversion"/>
  </si>
  <si>
    <t>2(2)</t>
    <phoneticPr fontId="4" type="noConversion"/>
  </si>
  <si>
    <t>2(1)</t>
    <phoneticPr fontId="4" type="noConversion"/>
  </si>
  <si>
    <t>*Piz-Uhjang</t>
    <phoneticPr fontId="4" type="noConversion"/>
  </si>
  <si>
    <t>장지은</t>
    <phoneticPr fontId="4" type="noConversion"/>
  </si>
  <si>
    <t>3+3</t>
    <phoneticPr fontId="4" type="noConversion"/>
  </si>
  <si>
    <t>권민정</t>
    <phoneticPr fontId="4" type="noConversion"/>
  </si>
  <si>
    <t>14+3</t>
    <phoneticPr fontId="4" type="noConversion"/>
  </si>
  <si>
    <t>돌잔치, 7만원 B.B.Q</t>
    <phoneticPr fontId="4" type="noConversion"/>
  </si>
  <si>
    <t>김주영</t>
    <phoneticPr fontId="4" type="noConversion"/>
  </si>
  <si>
    <t>권현주</t>
    <phoneticPr fontId="4" type="noConversion"/>
  </si>
  <si>
    <t>김경율</t>
    <phoneticPr fontId="4" type="noConversion"/>
  </si>
  <si>
    <t>* 조성훈 사원</t>
    <phoneticPr fontId="4" type="noConversion"/>
  </si>
  <si>
    <t>* 이길만 계장, 정화영 사원</t>
    <phoneticPr fontId="4" type="noConversion"/>
  </si>
  <si>
    <t>* 신선한 왕새우가 입고되어 데일리 파스타로 왕새우크림파스타를 판매하였습니다.</t>
    <phoneticPr fontId="4" type="noConversion"/>
  </si>
  <si>
    <t xml:space="preserve">* 6F Wine Room, 홀 바닥청소 </t>
    <phoneticPr fontId="4" type="noConversion"/>
  </si>
  <si>
    <t>김보라</t>
    <phoneticPr fontId="4" type="noConversion"/>
  </si>
  <si>
    <t>15+2</t>
    <phoneticPr fontId="4" type="noConversion"/>
  </si>
  <si>
    <t>돌잔치 L/T 코스</t>
    <phoneticPr fontId="4" type="noConversion"/>
  </si>
  <si>
    <t>한지민</t>
    <phoneticPr fontId="4" type="noConversion"/>
  </si>
  <si>
    <t>2+2</t>
    <phoneticPr fontId="4" type="noConversion"/>
  </si>
  <si>
    <t>정수현</t>
    <phoneticPr fontId="4" type="noConversion"/>
  </si>
  <si>
    <t>2+2</t>
    <phoneticPr fontId="4" type="noConversion"/>
  </si>
  <si>
    <t>* 이길만 계장, 박정주 사원</t>
    <phoneticPr fontId="4" type="noConversion"/>
  </si>
  <si>
    <t>* 김소영 주임</t>
    <phoneticPr fontId="4" type="noConversion"/>
  </si>
  <si>
    <t>* 조성훈, 황진영 사원</t>
    <phoneticPr fontId="4" type="noConversion"/>
  </si>
  <si>
    <t>0(3)</t>
    <phoneticPr fontId="4" type="noConversion"/>
  </si>
  <si>
    <t>0(4)</t>
    <phoneticPr fontId="4" type="noConversion"/>
  </si>
  <si>
    <t>* Pas-Gamberi</t>
    <phoneticPr fontId="4" type="noConversion"/>
  </si>
  <si>
    <t>* Ant-Cipolla</t>
    <phoneticPr fontId="4" type="noConversion"/>
  </si>
  <si>
    <t>* 송상민 주임, 파스타 메뉴 테이스팅</t>
    <phoneticPr fontId="4" type="noConversion"/>
  </si>
  <si>
    <t>* 송화현</t>
    <phoneticPr fontId="4" type="noConversion"/>
  </si>
  <si>
    <t>* 송화현</t>
    <phoneticPr fontId="4" type="noConversion"/>
  </si>
  <si>
    <t>3(5)</t>
    <phoneticPr fontId="4" type="noConversion"/>
  </si>
  <si>
    <t>1(3)</t>
    <phoneticPr fontId="4" type="noConversion"/>
  </si>
  <si>
    <t>* Ant-Arancini</t>
    <phoneticPr fontId="4" type="noConversion"/>
  </si>
  <si>
    <t>* Sal-Funghi</t>
    <phoneticPr fontId="4" type="noConversion"/>
  </si>
  <si>
    <t>한민우</t>
    <phoneticPr fontId="4" type="noConversion"/>
  </si>
  <si>
    <t>L/T 예약 손님</t>
    <phoneticPr fontId="4" type="noConversion"/>
  </si>
  <si>
    <t xml:space="preserve">유인오 </t>
    <phoneticPr fontId="4" type="noConversion"/>
  </si>
  <si>
    <t>단품 + 와인 ( 신단골)</t>
    <phoneticPr fontId="4" type="noConversion"/>
  </si>
  <si>
    <t>* 이길만계장, 조성훈 사원</t>
    <phoneticPr fontId="4" type="noConversion"/>
  </si>
  <si>
    <t>* 정화영, 박정주, 황진영 사원</t>
    <phoneticPr fontId="4" type="noConversion"/>
  </si>
  <si>
    <t>* 송상민 주임, 정동수 사원</t>
    <phoneticPr fontId="4" type="noConversion"/>
  </si>
  <si>
    <t>영안교회</t>
    <phoneticPr fontId="4" type="noConversion"/>
  </si>
  <si>
    <t>부산권 교회 목사님 모임</t>
    <phoneticPr fontId="4" type="noConversion"/>
  </si>
  <si>
    <t>목사님 비서들</t>
    <phoneticPr fontId="4" type="noConversion"/>
  </si>
  <si>
    <t>단유정</t>
    <phoneticPr fontId="4" type="noConversion"/>
  </si>
  <si>
    <t>LunchA 코스</t>
    <phoneticPr fontId="4" type="noConversion"/>
  </si>
  <si>
    <t>* 석진현 사원</t>
    <phoneticPr fontId="4" type="noConversion"/>
  </si>
  <si>
    <t>* 윤은선 주임, 정동수 사원</t>
    <phoneticPr fontId="4" type="noConversion"/>
  </si>
  <si>
    <t>* 황진영 사원 휴무, 이길만 계장 반차 근무</t>
    <phoneticPr fontId="4" type="noConversion"/>
  </si>
  <si>
    <t>* 6층 LUNCH REVIEW : 영안교회 ( 11명), 담당서버 - 김소영 주임
- 부산권 교회 목사님 모임, 단품 식사
- 단골이신 영안교회 목사님 외에 수영로 교회 목사님 참석, 
- 매장을 처음 방문하시는 손님들(다른교회목사님)께 모임의 성격에 맞는 서브와 디저트 서비스로 다음 예약을 기대할 수 있을 것 같습니다.</t>
    <phoneticPr fontId="4" type="noConversion"/>
  </si>
  <si>
    <t>* LUNCH 예약 외 워크인 손님이 많아 식자재가 많이 소진되어 저녁 장사 시작 전에 식재료 준비가 계속되었습니다.</t>
    <phoneticPr fontId="4" type="noConversion"/>
  </si>
  <si>
    <t>0(8)</t>
    <phoneticPr fontId="4" type="noConversion"/>
  </si>
  <si>
    <t>3(4)</t>
    <phoneticPr fontId="4" type="noConversion"/>
  </si>
  <si>
    <t>* Dinner Course</t>
    <phoneticPr fontId="4" type="noConversion"/>
  </si>
  <si>
    <t>1(4)</t>
  </si>
  <si>
    <t>1(7)</t>
  </si>
  <si>
    <t>* Beef Carpaccio</t>
  </si>
  <si>
    <t>* Piz-Diavola</t>
  </si>
  <si>
    <t>이은경</t>
  </si>
  <si>
    <t>이익성</t>
  </si>
  <si>
    <t>2+1</t>
  </si>
  <si>
    <t>* 김정필, 박현우 사원</t>
  </si>
  <si>
    <t>* 정동수 사원</t>
  </si>
  <si>
    <t>* 석진현 사원</t>
  </si>
  <si>
    <t>* 윤은선, 유하빈 사원</t>
  </si>
  <si>
    <t>* 정화영, 황진영 사원</t>
  </si>
  <si>
    <t>* 김소영 주임, 박정주 사원</t>
  </si>
  <si>
    <t>* 전체미팅 &amp; 대표님 메뉴 시연</t>
  </si>
  <si>
    <t xml:space="preserve">* 전체미팅 </t>
  </si>
  <si>
    <t>* 조성훈 사원 휴무, 이길만 계장 반차 근무</t>
  </si>
  <si>
    <t>* 윤은선 주임, 유하빈 사원</t>
  </si>
  <si>
    <t>정방모</t>
  </si>
  <si>
    <t>장현주</t>
  </si>
  <si>
    <t>4+2</t>
  </si>
  <si>
    <t xml:space="preserve">최정화 </t>
  </si>
  <si>
    <t>1(5)</t>
  </si>
  <si>
    <t>2(8)</t>
  </si>
  <si>
    <t>0(5)</t>
  </si>
  <si>
    <t>0(8)</t>
  </si>
  <si>
    <t>* Ant- Smoke Salmon</t>
  </si>
  <si>
    <t>* Car-Filetto</t>
  </si>
  <si>
    <t>0(6)</t>
  </si>
  <si>
    <t>3(10)</t>
  </si>
  <si>
    <t>3(5)</t>
  </si>
  <si>
    <t>3(8)</t>
  </si>
  <si>
    <t>* Lunch T Course</t>
  </si>
  <si>
    <t>* Car-Chicken</t>
  </si>
  <si>
    <t>김도희</t>
  </si>
  <si>
    <t>김성학</t>
  </si>
  <si>
    <t>* 박정주 사원 휴무, 정화영 사원 반차 근무</t>
  </si>
  <si>
    <t>* 이길만 계장, 조성훈 사원</t>
  </si>
  <si>
    <t>* 김소영 주임, 황진영 사원</t>
  </si>
  <si>
    <t xml:space="preserve">* 유하빈 사원 </t>
  </si>
  <si>
    <t>* 윤은선 주임, 김정필 사원</t>
  </si>
  <si>
    <t>* 에피타이저 17% 달성 요인
- 데일리 스페셜 메뉴 매장 칠판에 적어 노출 ( 새로운 메뉴를 원하는 단골에게 데일리메뉴 반응이 좋음)
- 메뉴와 함께 사진POP 제공 
- 직원들의 푸쉬 멘트</t>
  </si>
  <si>
    <t>B.B.Q</t>
  </si>
  <si>
    <t>1(6)</t>
  </si>
  <si>
    <t>1(13)</t>
  </si>
  <si>
    <t>4(8)</t>
  </si>
  <si>
    <t>1(9)</t>
  </si>
  <si>
    <t>한정화</t>
  </si>
  <si>
    <t>돌잔치, B.B.Q 7만원</t>
  </si>
  <si>
    <t>유용희</t>
  </si>
  <si>
    <t>11+2</t>
  </si>
  <si>
    <t>남성희</t>
  </si>
  <si>
    <t>김세원</t>
  </si>
  <si>
    <t>김도현</t>
  </si>
  <si>
    <t>윤명재</t>
  </si>
  <si>
    <t>한재영</t>
  </si>
  <si>
    <t>제약회사 의사 접대</t>
  </si>
  <si>
    <t>유영제</t>
  </si>
  <si>
    <t>Rod</t>
  </si>
  <si>
    <t>최두민</t>
  </si>
  <si>
    <t>이영하</t>
  </si>
  <si>
    <t>유인호 사장님</t>
  </si>
  <si>
    <t>신규 단골, 해산물 코스 구성해드림</t>
  </si>
  <si>
    <t>* 당일 점심 매출이 좋았습니다. 
-5F: Lunch 코스 비율이 14% / 6F : B.B.Q 비율이 19% 로 340만원대 매출 달성</t>
  </si>
  <si>
    <t>* 홀 정화영 사원 광주 근무 시작 ( 3월 12일부터 18일까지 근무)</t>
  </si>
  <si>
    <t>* 정화영 사원 광주 근무</t>
  </si>
  <si>
    <t>* 이길만 계장, 황진영 사원</t>
  </si>
  <si>
    <t>* 김소영 주임</t>
  </si>
  <si>
    <t>* 조성훈, 박정주 사원</t>
  </si>
  <si>
    <t>* 윤은선 주임</t>
  </si>
  <si>
    <t>* 김정필, 유하빈, 박현우 사원</t>
  </si>
  <si>
    <t>* 광주 직원 근무 시작( 3월 9일부터 15일까지 근무)</t>
  </si>
  <si>
    <t>* 송상민 주임</t>
  </si>
  <si>
    <t>* 윤은선 주임, 유하빈 ,박현우 사원</t>
  </si>
  <si>
    <t>* 김정필 사원</t>
  </si>
  <si>
    <t>*김소영 주임, 박정주 사원</t>
  </si>
  <si>
    <t>* 조성훈 사원</t>
  </si>
  <si>
    <t xml:space="preserve">정미숙 </t>
  </si>
  <si>
    <t>20+3</t>
  </si>
  <si>
    <t>돌잔치 B.B.Q 7만원</t>
  </si>
  <si>
    <t xml:space="preserve">신지은 </t>
  </si>
  <si>
    <t xml:space="preserve"> L/T 코스, 신규 단골</t>
  </si>
  <si>
    <t>이성일</t>
  </si>
  <si>
    <t>하희근</t>
  </si>
  <si>
    <t>2+2</t>
  </si>
  <si>
    <t>제약회사 의사 접대건</t>
  </si>
  <si>
    <t>이정은</t>
  </si>
  <si>
    <t>주경현</t>
  </si>
  <si>
    <t>서정희</t>
  </si>
  <si>
    <t>* 달맞이 전체에 해무가 끼어 워크인 손님이 별로 없는 날이었습니다.</t>
  </si>
  <si>
    <t xml:space="preserve">* 날이 풀려 해월정 프리마켓 시작되어 관광객들이 몰렸습니다. </t>
  </si>
  <si>
    <t xml:space="preserve">* 주말(12, 13일)  2건의 B.B.Q 준비 </t>
  </si>
  <si>
    <t>* Spring 메뉴 시연</t>
  </si>
  <si>
    <t>* Spring 신메뉴 먹물 아란치니 생산 작업</t>
  </si>
  <si>
    <t>* Bar 기물 정리 및 먼지제거 &amp; 청소.</t>
  </si>
  <si>
    <t>* 트렌치 청소</t>
  </si>
  <si>
    <t>* 주방 바닥 청소</t>
  </si>
  <si>
    <t>* Bar 정리 및 바닥 청소</t>
  </si>
  <si>
    <t>0(7)</t>
    <phoneticPr fontId="4" type="noConversion"/>
  </si>
  <si>
    <t>3(14)</t>
    <phoneticPr fontId="4" type="noConversion"/>
  </si>
  <si>
    <t>0(12)</t>
    <phoneticPr fontId="4" type="noConversion"/>
  </si>
  <si>
    <t>1(10)</t>
    <phoneticPr fontId="4" type="noConversion"/>
  </si>
  <si>
    <t>* Ant-Pancetta</t>
    <phoneticPr fontId="4" type="noConversion"/>
  </si>
  <si>
    <t>* Piz-Uhjang</t>
    <phoneticPr fontId="4" type="noConversion"/>
  </si>
  <si>
    <t>1(7)</t>
    <phoneticPr fontId="4" type="noConversion"/>
  </si>
  <si>
    <t>0(17)</t>
    <phoneticPr fontId="4" type="noConversion"/>
  </si>
  <si>
    <t>2(12)</t>
    <phoneticPr fontId="4" type="noConversion"/>
  </si>
  <si>
    <t>0(11)</t>
    <phoneticPr fontId="4" type="noConversion"/>
  </si>
  <si>
    <t>* Ant-Cipolla</t>
    <phoneticPr fontId="4" type="noConversion"/>
  </si>
  <si>
    <t>* Sal-Market</t>
    <phoneticPr fontId="4" type="noConversion"/>
  </si>
  <si>
    <t>김대식</t>
    <phoneticPr fontId="4" type="noConversion"/>
  </si>
  <si>
    <t>김승환</t>
    <phoneticPr fontId="4" type="noConversion"/>
  </si>
  <si>
    <t>2+2</t>
    <phoneticPr fontId="4" type="noConversion"/>
  </si>
  <si>
    <t>남동길</t>
    <phoneticPr fontId="4" type="noConversion"/>
  </si>
  <si>
    <t>베이크하우스 제과 사원</t>
    <phoneticPr fontId="4" type="noConversion"/>
  </si>
  <si>
    <t>오규빈</t>
    <phoneticPr fontId="4" type="noConversion"/>
  </si>
  <si>
    <t>김지환</t>
    <phoneticPr fontId="4" type="noConversion"/>
  </si>
  <si>
    <t>김동현</t>
    <phoneticPr fontId="4" type="noConversion"/>
  </si>
  <si>
    <t>* 황진영 사원 휴무, 이길만 계장 반차 근무</t>
    <phoneticPr fontId="4" type="noConversion"/>
  </si>
  <si>
    <t>* 김소영 주임</t>
    <phoneticPr fontId="4" type="noConversion"/>
  </si>
  <si>
    <t>* 조성훈, 박정주 사원</t>
    <phoneticPr fontId="4" type="noConversion"/>
  </si>
  <si>
    <t>* 윤은선 주임, 석진현 사원</t>
    <phoneticPr fontId="4" type="noConversion"/>
  </si>
  <si>
    <t>* 유하빈 사원</t>
    <phoneticPr fontId="4" type="noConversion"/>
  </si>
  <si>
    <t>* 박현우 사원</t>
    <phoneticPr fontId="4" type="noConversion"/>
  </si>
  <si>
    <t>* 송상민 주임</t>
    <phoneticPr fontId="4" type="noConversion"/>
  </si>
  <si>
    <t>김수지</t>
    <phoneticPr fontId="4" type="noConversion"/>
  </si>
  <si>
    <t>강민지</t>
    <phoneticPr fontId="4" type="noConversion"/>
  </si>
  <si>
    <t>강세림</t>
    <phoneticPr fontId="4" type="noConversion"/>
  </si>
  <si>
    <t>* 김정필, 유하빈 사원</t>
    <phoneticPr fontId="4" type="noConversion"/>
  </si>
  <si>
    <t>* 정동수 사원</t>
    <phoneticPr fontId="4" type="noConversion"/>
  </si>
  <si>
    <t>* 석진현 사원</t>
    <phoneticPr fontId="4" type="noConversion"/>
  </si>
  <si>
    <t>* 윤은선 주임, 박현우 사원</t>
    <phoneticPr fontId="4" type="noConversion"/>
  </si>
  <si>
    <t>* 이길만 계장, 박정주 사원</t>
    <phoneticPr fontId="4" type="noConversion"/>
  </si>
  <si>
    <t>* 조성훈, 황진영 사원</t>
    <phoneticPr fontId="4" type="noConversion"/>
  </si>
  <si>
    <t>* Spring 메뉴 시작.</t>
    <phoneticPr fontId="4" type="noConversion"/>
  </si>
  <si>
    <t>0(14)</t>
    <phoneticPr fontId="4" type="noConversion"/>
  </si>
  <si>
    <t>2(11)</t>
    <phoneticPr fontId="4" type="noConversion"/>
  </si>
  <si>
    <t>* Dinner T Course</t>
    <phoneticPr fontId="4" type="noConversion"/>
  </si>
  <si>
    <t>mo</t>
    <phoneticPr fontId="7" type="noConversion"/>
  </si>
  <si>
    <t>* Piz- Jamon</t>
    <phoneticPr fontId="4" type="noConversion"/>
  </si>
  <si>
    <t>* 홀 직원 Spring 메뉴 교육 및 시식.</t>
    <phoneticPr fontId="4" type="noConversion"/>
  </si>
  <si>
    <t xml:space="preserve">* 토일 모두 Lunch 코스 판매율이 높아 점심 매출에 큰 역할을 하였습니다. </t>
    <phoneticPr fontId="4" type="noConversion"/>
  </si>
  <si>
    <t>* 5F 화단 정리 및 6F 화단 보완 작업.</t>
    <phoneticPr fontId="4" type="noConversion"/>
  </si>
  <si>
    <t>* 정동수, 박현우 사원, 코스에피타이저 가지파이 생산 작업.</t>
    <phoneticPr fontId="4" type="noConversion"/>
  </si>
  <si>
    <t>* 음료 레시피 보완을 위한 음료 테이스팅.</t>
    <phoneticPr fontId="4" type="noConversion"/>
  </si>
  <si>
    <t>오션어스</t>
    <phoneticPr fontId="4" type="noConversion"/>
  </si>
  <si>
    <t>최한나</t>
    <phoneticPr fontId="4" type="noConversion"/>
  </si>
  <si>
    <t>달맞이에 위치한 해양산업업체</t>
    <phoneticPr fontId="4" type="noConversion"/>
  </si>
  <si>
    <t>루이뷔통 소속 맛집 블로거.</t>
    <phoneticPr fontId="4" type="noConversion"/>
  </si>
  <si>
    <t>윤승현 에디터</t>
    <phoneticPr fontId="4" type="noConversion"/>
  </si>
  <si>
    <t>성옥정</t>
    <phoneticPr fontId="4" type="noConversion"/>
  </si>
  <si>
    <t>2+1</t>
    <phoneticPr fontId="4" type="noConversion"/>
  </si>
  <si>
    <t>장애인 고용공단 사보촬영</t>
    <phoneticPr fontId="4" type="noConversion"/>
  </si>
  <si>
    <t>* 김정필 사원 휴무</t>
    <phoneticPr fontId="4" type="noConversion"/>
  </si>
  <si>
    <t>* 정동수 사원</t>
    <phoneticPr fontId="4" type="noConversion"/>
  </si>
  <si>
    <t>* 박정주 사원</t>
    <phoneticPr fontId="4" type="noConversion"/>
  </si>
  <si>
    <t>* 이길만 계장</t>
    <phoneticPr fontId="4" type="noConversion"/>
  </si>
  <si>
    <t>* 김소영 주임, 황진영 사원</t>
    <phoneticPr fontId="4" type="noConversion"/>
  </si>
  <si>
    <t>1(17)</t>
    <phoneticPr fontId="4" type="noConversion"/>
  </si>
  <si>
    <t>1(13)</t>
    <phoneticPr fontId="4" type="noConversion"/>
  </si>
  <si>
    <t>* Pas-Classic Vongole</t>
    <phoneticPr fontId="4" type="noConversion"/>
  </si>
  <si>
    <t>* Car- Filetto</t>
    <phoneticPr fontId="4" type="noConversion"/>
  </si>
  <si>
    <t>* 유하빈 사원, 라비올리 생산</t>
    <phoneticPr fontId="4" type="noConversion"/>
  </si>
  <si>
    <t>* 5층 테라스 청소 및 테이블 정리.</t>
    <phoneticPr fontId="4" type="noConversion"/>
  </si>
  <si>
    <t>* 5층 유리창 청소</t>
    <phoneticPr fontId="4" type="noConversion"/>
  </si>
</sst>
</file>

<file path=xl/styles.xml><?xml version="1.0" encoding="utf-8"?>
<styleSheet xmlns="http://schemas.openxmlformats.org/spreadsheetml/2006/main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.0%"/>
    <numFmt numFmtId="177" formatCode="0_);[Red]\(0\)"/>
  </numFmts>
  <fonts count="18">
    <font>
      <sz val="12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scheme val="minor"/>
    </font>
    <font>
      <sz val="20"/>
      <name val="HY나무B"/>
      <family val="1"/>
      <charset val="129"/>
    </font>
    <font>
      <sz val="8"/>
      <name val="맑은 고딕"/>
      <family val="3"/>
      <charset val="129"/>
      <scheme val="minor"/>
    </font>
    <font>
      <sz val="10"/>
      <color theme="1"/>
      <name val="HY나무B"/>
      <family val="1"/>
      <charset val="129"/>
    </font>
    <font>
      <sz val="10"/>
      <name val="HY나무B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4"/>
      <color theme="1"/>
      <name val="HY나무B"/>
      <family val="1"/>
      <charset val="129"/>
    </font>
    <font>
      <sz val="12"/>
      <color theme="1"/>
      <name val="HY나무B"/>
      <family val="1"/>
      <charset val="129"/>
    </font>
    <font>
      <sz val="11"/>
      <color theme="1"/>
      <name val="HY나무B"/>
      <family val="1"/>
      <charset val="129"/>
    </font>
    <font>
      <b/>
      <u/>
      <sz val="24"/>
      <color rgb="FFFFFFFF"/>
      <name val="-윤고딕320"/>
      <family val="1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HY나무M"/>
      <family val="1"/>
      <charset val="129"/>
    </font>
    <font>
      <sz val="14"/>
      <color rgb="FF000000"/>
      <name val="HY나무B"/>
      <family val="1"/>
      <charset val="129"/>
    </font>
    <font>
      <sz val="11"/>
      <color rgb="FF000000"/>
      <name val="HY나무B"/>
      <family val="1"/>
      <charset val="129"/>
    </font>
    <font>
      <sz val="10"/>
      <color rgb="FF000000"/>
      <name val="HY나무B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09"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0" fillId="0" borderId="0" xfId="0" applyNumberFormat="1"/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1" fontId="5" fillId="0" borderId="1" xfId="1" applyFont="1" applyBorder="1" applyAlignment="1">
      <alignment vertical="center"/>
    </xf>
    <xf numFmtId="6" fontId="5" fillId="3" borderId="1" xfId="2" applyNumberFormat="1" applyFont="1" applyFill="1" applyBorder="1" applyAlignment="1">
      <alignment horizontal="center" vertical="center"/>
    </xf>
    <xf numFmtId="9" fontId="5" fillId="0" borderId="1" xfId="2" applyNumberFormat="1" applyFont="1" applyBorder="1" applyAlignment="1">
      <alignment horizontal="center" vertical="center"/>
    </xf>
    <xf numFmtId="176" fontId="5" fillId="3" borderId="1" xfId="2" applyNumberFormat="1" applyFont="1" applyFill="1" applyBorder="1" applyAlignment="1">
      <alignment horizontal="center" vertical="center"/>
    </xf>
    <xf numFmtId="41" fontId="5" fillId="0" borderId="1" xfId="1" applyFont="1" applyBorder="1" applyAlignment="1">
      <alignment horizontal="right" vertical="center"/>
    </xf>
    <xf numFmtId="41" fontId="0" fillId="0" borderId="0" xfId="0" applyNumberFormat="1"/>
    <xf numFmtId="41" fontId="5" fillId="0" borderId="4" xfId="1" applyFont="1" applyBorder="1" applyAlignment="1">
      <alignment horizontal="right" vertical="center"/>
    </xf>
    <xf numFmtId="0" fontId="0" fillId="0" borderId="0" xfId="0" applyBorder="1"/>
    <xf numFmtId="0" fontId="0" fillId="0" borderId="4" xfId="0" applyBorder="1"/>
    <xf numFmtId="176" fontId="5" fillId="0" borderId="1" xfId="2" applyNumberFormat="1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left" vertical="center"/>
    </xf>
    <xf numFmtId="3" fontId="12" fillId="0" borderId="0" xfId="0" applyNumberFormat="1" applyFont="1"/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3" borderId="1" xfId="0" applyFont="1" applyFill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177" fontId="5" fillId="0" borderId="1" xfId="3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top"/>
    </xf>
    <xf numFmtId="0" fontId="5" fillId="0" borderId="1" xfId="0" applyFont="1" applyBorder="1" applyAlignment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42" fontId="17" fillId="0" borderId="1" xfId="2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5" xfId="0" applyFont="1" applyFill="1" applyBorder="1" applyAlignment="1">
      <alignment vertical="top"/>
    </xf>
    <xf numFmtId="0" fontId="9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5" borderId="15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2" fontId="9" fillId="2" borderId="2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5" borderId="2" xfId="0" applyFont="1" applyFill="1" applyBorder="1" applyAlignment="1">
      <alignment horizontal="left" vertical="top"/>
    </xf>
    <xf numFmtId="0" fontId="5" fillId="5" borderId="8" xfId="0" applyFont="1" applyFill="1" applyBorder="1" applyAlignment="1">
      <alignment horizontal="left" vertical="top"/>
    </xf>
    <xf numFmtId="0" fontId="5" fillId="5" borderId="3" xfId="0" applyFont="1" applyFill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20" fontId="5" fillId="0" borderId="2" xfId="0" applyNumberFormat="1" applyFont="1" applyBorder="1" applyAlignment="1">
      <alignment horizontal="center" vertical="center"/>
    </xf>
    <xf numFmtId="20" fontId="5" fillId="0" borderId="3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left" vertical="top" wrapText="1"/>
    </xf>
    <xf numFmtId="0" fontId="5" fillId="5" borderId="10" xfId="0" applyFont="1" applyFill="1" applyBorder="1" applyAlignment="1">
      <alignment horizontal="left" vertical="top"/>
    </xf>
    <xf numFmtId="0" fontId="5" fillId="5" borderId="11" xfId="0" applyFont="1" applyFill="1" applyBorder="1" applyAlignment="1">
      <alignment horizontal="left" vertical="top"/>
    </xf>
    <xf numFmtId="0" fontId="5" fillId="5" borderId="4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horizontal="left" vertical="top"/>
    </xf>
    <xf numFmtId="0" fontId="5" fillId="5" borderId="12" xfId="0" applyFont="1" applyFill="1" applyBorder="1" applyAlignment="1">
      <alignment horizontal="left" vertical="top"/>
    </xf>
    <xf numFmtId="0" fontId="5" fillId="5" borderId="13" xfId="0" applyFont="1" applyFill="1" applyBorder="1" applyAlignment="1">
      <alignment horizontal="left" vertical="top"/>
    </xf>
    <xf numFmtId="0" fontId="5" fillId="5" borderId="14" xfId="0" applyFont="1" applyFill="1" applyBorder="1" applyAlignment="1">
      <alignment horizontal="left" vertical="top"/>
    </xf>
    <xf numFmtId="0" fontId="5" fillId="5" borderId="15" xfId="0" applyFont="1" applyFill="1" applyBorder="1" applyAlignment="1">
      <alignment horizontal="left" vertical="top"/>
    </xf>
    <xf numFmtId="0" fontId="5" fillId="5" borderId="2" xfId="0" applyFont="1" applyFill="1" applyBorder="1" applyAlignment="1">
      <alignment horizontal="left" vertical="top" wrapText="1"/>
    </xf>
    <xf numFmtId="0" fontId="5" fillId="5" borderId="8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top"/>
    </xf>
    <xf numFmtId="0" fontId="5" fillId="5" borderId="10" xfId="0" applyFont="1" applyFill="1" applyBorder="1" applyAlignment="1">
      <alignment horizontal="left" vertical="top" wrapText="1"/>
    </xf>
    <xf numFmtId="0" fontId="5" fillId="5" borderId="11" xfId="0" applyFont="1" applyFill="1" applyBorder="1" applyAlignment="1">
      <alignment horizontal="left" vertical="top" wrapText="1"/>
    </xf>
    <xf numFmtId="0" fontId="5" fillId="5" borderId="4" xfId="0" applyFont="1" applyFill="1" applyBorder="1" applyAlignment="1">
      <alignment horizontal="left" vertical="top" wrapText="1"/>
    </xf>
    <xf numFmtId="0" fontId="5" fillId="5" borderId="0" xfId="0" applyFont="1" applyFill="1" applyBorder="1" applyAlignment="1">
      <alignment horizontal="left" vertical="top" wrapText="1"/>
    </xf>
    <xf numFmtId="0" fontId="5" fillId="5" borderId="12" xfId="0" applyFont="1" applyFill="1" applyBorder="1" applyAlignment="1">
      <alignment horizontal="left" vertical="top" wrapText="1"/>
    </xf>
    <xf numFmtId="0" fontId="5" fillId="5" borderId="13" xfId="0" applyFont="1" applyFill="1" applyBorder="1" applyAlignment="1">
      <alignment horizontal="left" vertical="top" wrapText="1"/>
    </xf>
    <xf numFmtId="0" fontId="5" fillId="5" borderId="14" xfId="0" applyFont="1" applyFill="1" applyBorder="1" applyAlignment="1">
      <alignment horizontal="left" vertical="top" wrapText="1"/>
    </xf>
    <xf numFmtId="0" fontId="5" fillId="5" borderId="15" xfId="0" applyFont="1" applyFill="1" applyBorder="1" applyAlignment="1">
      <alignment horizontal="left" vertical="top" wrapText="1"/>
    </xf>
    <xf numFmtId="0" fontId="11" fillId="3" borderId="7" xfId="0" applyFont="1" applyFill="1" applyBorder="1" applyAlignment="1">
      <alignment horizontal="center" vertical="center"/>
    </xf>
  </cellXfs>
  <cellStyles count="7">
    <cellStyle name="Comma [0] 2" xfId="4"/>
    <cellStyle name="Currency [0] 2" xfId="5"/>
    <cellStyle name="Percent 2" xfId="6"/>
    <cellStyle name="백분율" xfId="3" builtinId="5"/>
    <cellStyle name="쉼표 [0]" xfId="1" builtinId="6"/>
    <cellStyle name="통화 [0]" xfId="2" builtinId="7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J54"/>
  <sheetViews>
    <sheetView topLeftCell="A16" zoomScale="120" zoomScaleNormal="120" zoomScalePageLayoutView="120" workbookViewId="0">
      <selection activeCell="B2" sqref="B2"/>
    </sheetView>
  </sheetViews>
  <sheetFormatPr defaultColWidth="11.44140625" defaultRowHeight="17.25"/>
  <cols>
    <col min="1" max="1" width="12.77734375" customWidth="1"/>
    <col min="2" max="2" width="18.6640625" style="38" customWidth="1"/>
    <col min="3" max="3" width="27.77734375" style="38" customWidth="1"/>
    <col min="4" max="4" width="11.77734375" style="38" customWidth="1"/>
    <col min="5" max="5" width="18.44140625" style="38" customWidth="1"/>
    <col min="6" max="6" width="33.109375" style="39" customWidth="1"/>
    <col min="7" max="7" width="16.77734375" customWidth="1"/>
  </cols>
  <sheetData>
    <row r="1" spans="1:10" ht="36" customHeight="1">
      <c r="A1" s="83"/>
      <c r="B1" s="83"/>
      <c r="C1" s="83"/>
      <c r="D1" s="83"/>
      <c r="E1" s="83"/>
      <c r="F1" s="83"/>
    </row>
    <row r="2" spans="1:10" ht="20.100000000000001" customHeight="1">
      <c r="A2" s="1" t="s">
        <v>0</v>
      </c>
      <c r="B2" s="2">
        <v>42430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4" t="s">
        <v>2</v>
      </c>
      <c r="B3" s="85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1" t="s">
        <v>6</v>
      </c>
      <c r="B4" s="9">
        <v>1405400</v>
      </c>
      <c r="C4" s="10" t="s">
        <v>7</v>
      </c>
      <c r="D4" s="11">
        <v>0.02</v>
      </c>
      <c r="E4" s="12" t="s">
        <v>8</v>
      </c>
      <c r="F4" s="11">
        <v>0.1</v>
      </c>
    </row>
    <row r="5" spans="1:10" ht="17.100000000000001" customHeight="1">
      <c r="A5" s="1" t="s">
        <v>9</v>
      </c>
      <c r="B5" s="13">
        <f>B6-B4</f>
        <v>1443450</v>
      </c>
      <c r="C5" s="12" t="s">
        <v>10</v>
      </c>
      <c r="D5" s="11">
        <v>0.15</v>
      </c>
      <c r="E5" s="12" t="s">
        <v>11</v>
      </c>
      <c r="F5" s="11">
        <v>0.17</v>
      </c>
      <c r="G5" s="14">
        <f>B7+B6</f>
        <v>5697700</v>
      </c>
    </row>
    <row r="6" spans="1:10" ht="17.100000000000001" customHeight="1">
      <c r="A6" s="1" t="s">
        <v>12</v>
      </c>
      <c r="B6" s="13">
        <v>2848850</v>
      </c>
      <c r="C6" s="10" t="s">
        <v>13</v>
      </c>
      <c r="D6" s="11">
        <v>0.09</v>
      </c>
      <c r="E6" s="12" t="s">
        <v>14</v>
      </c>
      <c r="F6" s="11">
        <v>0.12</v>
      </c>
      <c r="G6" s="15"/>
      <c r="H6" s="16"/>
    </row>
    <row r="7" spans="1:10" ht="17.100000000000001" customHeight="1">
      <c r="A7" s="1" t="s">
        <v>15</v>
      </c>
      <c r="B7" s="13">
        <v>2848850</v>
      </c>
      <c r="C7" s="12" t="s">
        <v>16</v>
      </c>
      <c r="D7" s="11">
        <v>0.16</v>
      </c>
      <c r="E7" s="12" t="s">
        <v>17</v>
      </c>
      <c r="F7" s="11">
        <v>0.14000000000000001</v>
      </c>
      <c r="G7" s="17"/>
    </row>
    <row r="8" spans="1:10" ht="17.100000000000001" customHeight="1">
      <c r="A8" s="1" t="s">
        <v>18</v>
      </c>
      <c r="B8" s="13">
        <v>78624900</v>
      </c>
      <c r="C8" s="10" t="s">
        <v>19</v>
      </c>
      <c r="D8" s="11">
        <v>0.05</v>
      </c>
      <c r="E8" s="12"/>
      <c r="F8" s="11"/>
    </row>
    <row r="9" spans="1:10" ht="17.100000000000001" customHeight="1">
      <c r="A9" s="1" t="s">
        <v>20</v>
      </c>
      <c r="B9" s="18">
        <f>B7/B8</f>
        <v>3.6233432411360775E-2</v>
      </c>
      <c r="C9" s="10"/>
      <c r="D9" s="11"/>
      <c r="E9" s="12"/>
      <c r="F9" s="19"/>
    </row>
    <row r="10" spans="1:10" ht="27.95" customHeight="1">
      <c r="A10" s="70" t="s">
        <v>21</v>
      </c>
      <c r="B10" s="70"/>
      <c r="C10" s="70"/>
      <c r="D10" s="70"/>
      <c r="E10" s="70"/>
      <c r="F10" s="70"/>
    </row>
    <row r="11" spans="1:10" ht="17.100000000000001" customHeight="1">
      <c r="A11" s="77" t="s">
        <v>22</v>
      </c>
      <c r="B11" s="1" t="s">
        <v>23</v>
      </c>
      <c r="C11" s="1" t="s">
        <v>24</v>
      </c>
      <c r="D11" s="1" t="s">
        <v>25</v>
      </c>
      <c r="E11" s="1"/>
      <c r="F11" s="20" t="s">
        <v>26</v>
      </c>
    </row>
    <row r="12" spans="1:10" ht="17.100000000000001" customHeight="1">
      <c r="A12" s="77"/>
      <c r="B12" s="21" t="s">
        <v>59</v>
      </c>
      <c r="C12" s="5">
        <v>1</v>
      </c>
      <c r="D12" s="86" t="s">
        <v>27</v>
      </c>
      <c r="E12" s="21" t="s">
        <v>62</v>
      </c>
      <c r="F12" s="5">
        <v>7</v>
      </c>
      <c r="J12" s="22">
        <v>93050750</v>
      </c>
    </row>
    <row r="13" spans="1:10" ht="17.100000000000001" customHeight="1">
      <c r="A13" s="77"/>
      <c r="B13" s="21" t="s">
        <v>60</v>
      </c>
      <c r="C13" s="5">
        <v>4</v>
      </c>
      <c r="D13" s="86"/>
      <c r="E13" s="21"/>
      <c r="F13" s="5"/>
    </row>
    <row r="14" spans="1:10" ht="17.100000000000001" customHeight="1">
      <c r="A14" s="77"/>
      <c r="B14" s="21" t="s">
        <v>61</v>
      </c>
      <c r="C14" s="5">
        <v>1</v>
      </c>
      <c r="D14" s="86" t="s">
        <v>28</v>
      </c>
      <c r="E14" s="21" t="s">
        <v>63</v>
      </c>
      <c r="F14" s="23">
        <v>0</v>
      </c>
    </row>
    <row r="15" spans="1:10" ht="17.100000000000001" customHeight="1">
      <c r="A15" s="77"/>
      <c r="B15" s="21" t="s">
        <v>29</v>
      </c>
      <c r="C15" s="5">
        <v>0</v>
      </c>
      <c r="D15" s="86"/>
      <c r="E15" s="21"/>
      <c r="F15" s="23"/>
    </row>
    <row r="16" spans="1:10" ht="27.95" customHeight="1">
      <c r="A16" s="70"/>
      <c r="B16" s="70"/>
      <c r="C16" s="70"/>
      <c r="D16" s="70"/>
      <c r="E16" s="70"/>
      <c r="F16" s="70"/>
    </row>
    <row r="17" spans="1:6" ht="18.95" customHeight="1">
      <c r="A17" s="24"/>
      <c r="B17" s="1" t="s">
        <v>30</v>
      </c>
      <c r="C17" s="1" t="s">
        <v>31</v>
      </c>
      <c r="D17" s="1" t="s">
        <v>32</v>
      </c>
      <c r="E17" s="80" t="s">
        <v>33</v>
      </c>
      <c r="F17" s="81"/>
    </row>
    <row r="18" spans="1:6" ht="17.100000000000001" customHeight="1">
      <c r="A18" s="77" t="s">
        <v>34</v>
      </c>
      <c r="B18" s="26">
        <v>0.47916666666666669</v>
      </c>
      <c r="C18" s="26" t="s">
        <v>64</v>
      </c>
      <c r="D18" s="27" t="s">
        <v>65</v>
      </c>
      <c r="E18" s="78"/>
      <c r="F18" s="79"/>
    </row>
    <row r="19" spans="1:6" ht="17.100000000000001" customHeight="1">
      <c r="A19" s="77"/>
      <c r="B19" s="26">
        <v>0.52083333333333337</v>
      </c>
      <c r="C19" s="26" t="s">
        <v>66</v>
      </c>
      <c r="D19" s="27">
        <v>2</v>
      </c>
      <c r="E19" s="78"/>
      <c r="F19" s="79"/>
    </row>
    <row r="20" spans="1:6" ht="17.100000000000001" customHeight="1">
      <c r="A20" s="77"/>
      <c r="B20" s="26">
        <v>0.54166666666666663</v>
      </c>
      <c r="C20" s="26" t="s">
        <v>67</v>
      </c>
      <c r="D20" s="27">
        <v>2</v>
      </c>
      <c r="E20" s="78"/>
      <c r="F20" s="79"/>
    </row>
    <row r="21" spans="1:6" ht="17.100000000000001" customHeight="1">
      <c r="A21" s="77"/>
      <c r="B21" s="26">
        <v>0.58333333333333337</v>
      </c>
      <c r="C21" s="26" t="s">
        <v>68</v>
      </c>
      <c r="D21" s="27">
        <v>2</v>
      </c>
      <c r="E21" s="78"/>
      <c r="F21" s="79"/>
    </row>
    <row r="22" spans="1:6" ht="17.100000000000001" customHeight="1">
      <c r="A22" s="77"/>
      <c r="B22" s="26">
        <v>0.60416666666666663</v>
      </c>
      <c r="C22" s="26" t="s">
        <v>69</v>
      </c>
      <c r="D22" s="27">
        <v>2</v>
      </c>
      <c r="E22" s="78"/>
      <c r="F22" s="79"/>
    </row>
    <row r="23" spans="1:6" ht="17.100000000000001" customHeight="1">
      <c r="A23" s="82"/>
      <c r="B23" s="26"/>
      <c r="C23" s="5"/>
      <c r="D23" s="27"/>
      <c r="E23" s="78"/>
      <c r="F23" s="79"/>
    </row>
    <row r="24" spans="1:6" ht="17.100000000000001" customHeight="1">
      <c r="A24" s="77" t="s">
        <v>35</v>
      </c>
      <c r="B24" s="26">
        <v>0.75</v>
      </c>
      <c r="C24" s="26" t="s">
        <v>70</v>
      </c>
      <c r="D24" s="27">
        <v>2</v>
      </c>
      <c r="E24" s="78"/>
      <c r="F24" s="79"/>
    </row>
    <row r="25" spans="1:6" ht="17.100000000000001" customHeight="1">
      <c r="A25" s="77"/>
      <c r="B25" s="26">
        <v>0.89583333333333337</v>
      </c>
      <c r="C25" s="26" t="s">
        <v>71</v>
      </c>
      <c r="D25" s="27">
        <v>10</v>
      </c>
      <c r="E25" s="78" t="s">
        <v>73</v>
      </c>
      <c r="F25" s="79"/>
    </row>
    <row r="26" spans="1:6" ht="17.100000000000001" customHeight="1">
      <c r="A26" s="77"/>
      <c r="B26" s="26">
        <v>0.89583333333333337</v>
      </c>
      <c r="C26" s="26" t="s">
        <v>72</v>
      </c>
      <c r="D26" s="27">
        <v>2</v>
      </c>
      <c r="E26" s="78"/>
      <c r="F26" s="79"/>
    </row>
    <row r="27" spans="1:6" ht="17.100000000000001" customHeight="1">
      <c r="A27" s="77"/>
      <c r="B27" s="26"/>
      <c r="C27" s="26"/>
      <c r="D27" s="27"/>
      <c r="E27" s="78"/>
      <c r="F27" s="79"/>
    </row>
    <row r="28" spans="1:6" ht="17.100000000000001" customHeight="1">
      <c r="A28" s="77"/>
      <c r="B28" s="26"/>
      <c r="C28" s="26"/>
      <c r="D28" s="27"/>
      <c r="E28" s="78"/>
      <c r="F28" s="79"/>
    </row>
    <row r="29" spans="1:6" ht="17.100000000000001" customHeight="1">
      <c r="A29" s="77"/>
      <c r="B29" s="26"/>
      <c r="C29" s="26"/>
      <c r="D29" s="27"/>
      <c r="E29" s="78"/>
      <c r="F29" s="79"/>
    </row>
    <row r="30" spans="1:6" ht="26.1" customHeight="1">
      <c r="A30" s="70" t="s">
        <v>36</v>
      </c>
      <c r="B30" s="70"/>
      <c r="C30" s="70"/>
      <c r="D30" s="70"/>
      <c r="E30" s="70"/>
      <c r="F30" s="70"/>
    </row>
    <row r="31" spans="1:6" ht="17.100000000000001" customHeight="1">
      <c r="A31" s="62" t="s">
        <v>37</v>
      </c>
      <c r="B31" s="28" t="s">
        <v>38</v>
      </c>
      <c r="C31" s="29" t="s">
        <v>74</v>
      </c>
      <c r="D31" s="62" t="s">
        <v>39</v>
      </c>
      <c r="E31" s="1" t="s">
        <v>38</v>
      </c>
      <c r="F31" s="30" t="s">
        <v>78</v>
      </c>
    </row>
    <row r="32" spans="1:6" ht="17.100000000000001" customHeight="1">
      <c r="A32" s="73"/>
      <c r="B32" s="31" t="s">
        <v>40</v>
      </c>
      <c r="C32" s="29" t="s">
        <v>75</v>
      </c>
      <c r="D32" s="74"/>
      <c r="E32" s="20" t="s">
        <v>41</v>
      </c>
      <c r="F32" s="30" t="s">
        <v>79</v>
      </c>
    </row>
    <row r="33" spans="1:6" ht="17.100000000000001" customHeight="1">
      <c r="A33" s="73"/>
      <c r="B33" s="32" t="s">
        <v>42</v>
      </c>
      <c r="C33" s="29" t="s">
        <v>48</v>
      </c>
      <c r="D33" s="74"/>
      <c r="E33" s="20" t="s">
        <v>44</v>
      </c>
      <c r="F33" s="30" t="s">
        <v>80</v>
      </c>
    </row>
    <row r="34" spans="1:6" ht="17.100000000000001" customHeight="1">
      <c r="A34" s="63"/>
      <c r="B34" s="32" t="s">
        <v>45</v>
      </c>
      <c r="C34" s="29" t="s">
        <v>76</v>
      </c>
      <c r="D34" s="75"/>
      <c r="E34" s="20" t="s">
        <v>46</v>
      </c>
      <c r="F34" s="30"/>
    </row>
    <row r="35" spans="1:6" ht="17.100000000000001" customHeight="1">
      <c r="A35" s="64"/>
      <c r="B35" s="32" t="s">
        <v>47</v>
      </c>
      <c r="C35" s="29" t="s">
        <v>77</v>
      </c>
      <c r="D35" s="76"/>
      <c r="E35" s="20" t="s">
        <v>49</v>
      </c>
      <c r="F35" s="30"/>
    </row>
    <row r="36" spans="1:6" ht="27" customHeight="1">
      <c r="A36" s="70" t="s">
        <v>36</v>
      </c>
      <c r="B36" s="70"/>
      <c r="C36" s="70"/>
      <c r="D36" s="70"/>
      <c r="E36" s="70"/>
      <c r="F36" s="70"/>
    </row>
    <row r="37" spans="1:6" ht="17.100000000000001" customHeight="1">
      <c r="A37" s="62" t="s">
        <v>50</v>
      </c>
      <c r="B37" s="65" t="s">
        <v>81</v>
      </c>
      <c r="C37" s="66"/>
      <c r="D37" s="66"/>
      <c r="E37" s="66"/>
      <c r="F37" s="67"/>
    </row>
    <row r="38" spans="1:6" ht="17.100000000000001" customHeight="1">
      <c r="A38" s="63"/>
      <c r="B38" s="65"/>
      <c r="C38" s="66"/>
      <c r="D38" s="66"/>
      <c r="E38" s="66"/>
      <c r="F38" s="67"/>
    </row>
    <row r="39" spans="1:6" ht="17.100000000000001" customHeight="1">
      <c r="A39" s="64"/>
      <c r="B39" s="65"/>
      <c r="C39" s="68"/>
      <c r="D39" s="68"/>
      <c r="E39" s="68"/>
      <c r="F39" s="69"/>
    </row>
    <row r="40" spans="1:6" ht="17.100000000000001" customHeight="1">
      <c r="A40" s="62" t="s">
        <v>39</v>
      </c>
      <c r="B40" s="65" t="s">
        <v>82</v>
      </c>
      <c r="C40" s="66"/>
      <c r="D40" s="66"/>
      <c r="E40" s="66"/>
      <c r="F40" s="67"/>
    </row>
    <row r="41" spans="1:6" ht="17.100000000000001" customHeight="1">
      <c r="A41" s="63"/>
      <c r="B41" s="65" t="s">
        <v>83</v>
      </c>
      <c r="C41" s="66"/>
      <c r="D41" s="66"/>
      <c r="E41" s="66"/>
      <c r="F41" s="67"/>
    </row>
    <row r="42" spans="1:6" ht="17.100000000000001" customHeight="1">
      <c r="A42" s="64"/>
      <c r="B42" s="65"/>
      <c r="C42" s="68"/>
      <c r="D42" s="68"/>
      <c r="E42" s="68"/>
      <c r="F42" s="69"/>
    </row>
    <row r="43" spans="1:6" ht="24" customHeight="1">
      <c r="A43" s="70" t="s">
        <v>51</v>
      </c>
      <c r="B43" s="70"/>
      <c r="C43" s="70"/>
      <c r="D43" s="70"/>
      <c r="E43" s="70"/>
      <c r="F43" s="70"/>
    </row>
    <row r="44" spans="1:6" ht="27" customHeight="1">
      <c r="A44" s="33" t="s">
        <v>37</v>
      </c>
      <c r="B44" s="71"/>
      <c r="C44" s="72"/>
      <c r="D44" s="33" t="s">
        <v>39</v>
      </c>
      <c r="E44" s="71"/>
      <c r="F44" s="72"/>
    </row>
    <row r="45" spans="1:6" ht="24" customHeight="1">
      <c r="A45" s="55" t="s">
        <v>52</v>
      </c>
      <c r="B45" s="56"/>
      <c r="C45" s="57"/>
      <c r="D45" s="34" t="s">
        <v>53</v>
      </c>
      <c r="E45" s="58">
        <f>B39</f>
        <v>0</v>
      </c>
      <c r="F45" s="59"/>
    </row>
    <row r="46" spans="1:6" ht="17.100000000000001" customHeight="1">
      <c r="A46" s="60" t="s">
        <v>37</v>
      </c>
      <c r="B46" s="35" t="s">
        <v>54</v>
      </c>
      <c r="C46" s="35" t="s">
        <v>55</v>
      </c>
      <c r="D46" s="60" t="s">
        <v>39</v>
      </c>
      <c r="E46" s="35" t="s">
        <v>56</v>
      </c>
      <c r="F46" s="35" t="s">
        <v>57</v>
      </c>
    </row>
    <row r="47" spans="1:6" ht="17.100000000000001" customHeight="1">
      <c r="A47" s="60"/>
      <c r="B47" s="36"/>
      <c r="C47" s="36"/>
      <c r="D47" s="61"/>
      <c r="E47" s="36"/>
      <c r="F47" s="37"/>
    </row>
    <row r="48" spans="1:6" ht="17.100000000000001" customHeight="1">
      <c r="A48" s="60"/>
      <c r="B48" s="36"/>
      <c r="C48" s="36"/>
      <c r="D48" s="61"/>
      <c r="E48" s="36"/>
      <c r="F48" s="37"/>
    </row>
    <row r="49" spans="1:6" ht="17.100000000000001" customHeight="1">
      <c r="A49" s="60"/>
      <c r="B49" s="36"/>
      <c r="C49" s="36"/>
      <c r="D49" s="61"/>
      <c r="E49" s="36"/>
      <c r="F49" s="37"/>
    </row>
    <row r="50" spans="1:6" ht="15" customHeight="1"/>
    <row r="51" spans="1:6" ht="15" customHeight="1">
      <c r="F51" s="39" t="s">
        <v>58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J54"/>
  <sheetViews>
    <sheetView zoomScaleNormal="100" zoomScalePageLayoutView="130" workbookViewId="0">
      <selection sqref="A1:F1"/>
    </sheetView>
  </sheetViews>
  <sheetFormatPr defaultColWidth="11.44140625" defaultRowHeight="17.25"/>
  <cols>
    <col min="1" max="1" width="12.77734375" customWidth="1"/>
    <col min="2" max="2" width="18.6640625" style="38" customWidth="1"/>
    <col min="3" max="3" width="27.77734375" style="38" customWidth="1"/>
    <col min="4" max="4" width="11.77734375" style="38" customWidth="1"/>
    <col min="5" max="5" width="18.44140625" style="38" customWidth="1"/>
    <col min="6" max="6" width="33.109375" style="39" customWidth="1"/>
    <col min="7" max="7" width="16.77734375" customWidth="1"/>
  </cols>
  <sheetData>
    <row r="1" spans="1:10" ht="36" customHeight="1">
      <c r="A1" s="83"/>
      <c r="B1" s="83"/>
      <c r="C1" s="83"/>
      <c r="D1" s="83"/>
      <c r="E1" s="83"/>
      <c r="F1" s="83"/>
    </row>
    <row r="2" spans="1:10" ht="20.100000000000001" customHeight="1">
      <c r="A2" s="41" t="s">
        <v>0</v>
      </c>
      <c r="B2" s="2">
        <v>42439</v>
      </c>
      <c r="C2" s="3"/>
      <c r="D2" s="2"/>
      <c r="E2" s="4" t="s">
        <v>1</v>
      </c>
      <c r="F2" s="5"/>
      <c r="G2" s="6">
        <f>SUM(D4:D8)+SUM(F4:F8)</f>
        <v>1.0100000000000002</v>
      </c>
    </row>
    <row r="3" spans="1:10" ht="24" customHeight="1">
      <c r="A3" s="84" t="s">
        <v>2</v>
      </c>
      <c r="B3" s="85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41" t="s">
        <v>6</v>
      </c>
      <c r="B4" s="9">
        <v>577000</v>
      </c>
      <c r="C4" s="10" t="s">
        <v>7</v>
      </c>
      <c r="D4" s="11">
        <v>0.06</v>
      </c>
      <c r="E4" s="12" t="s">
        <v>8</v>
      </c>
      <c r="F4" s="11">
        <v>0.03</v>
      </c>
    </row>
    <row r="5" spans="1:10" ht="17.100000000000001" customHeight="1">
      <c r="A5" s="41" t="s">
        <v>9</v>
      </c>
      <c r="B5" s="13">
        <f>B6-B4</f>
        <v>466100</v>
      </c>
      <c r="C5" s="12" t="s">
        <v>10</v>
      </c>
      <c r="D5" s="11">
        <v>0.24</v>
      </c>
      <c r="E5" s="12" t="s">
        <v>11</v>
      </c>
      <c r="F5" s="11">
        <v>0.11</v>
      </c>
      <c r="G5" s="14">
        <f>B7+B6</f>
        <v>17790050</v>
      </c>
    </row>
    <row r="6" spans="1:10" ht="17.100000000000001" customHeight="1">
      <c r="A6" s="41" t="s">
        <v>12</v>
      </c>
      <c r="B6" s="13">
        <v>1043100</v>
      </c>
      <c r="C6" s="10" t="s">
        <v>13</v>
      </c>
      <c r="D6" s="11">
        <v>0.08</v>
      </c>
      <c r="E6" s="12" t="s">
        <v>14</v>
      </c>
      <c r="F6" s="11">
        <v>0.09</v>
      </c>
      <c r="G6" s="15"/>
      <c r="H6" s="16"/>
    </row>
    <row r="7" spans="1:10" ht="17.100000000000001" customHeight="1">
      <c r="A7" s="41" t="s">
        <v>15</v>
      </c>
      <c r="B7" s="13">
        <v>16746950</v>
      </c>
      <c r="C7" s="12" t="s">
        <v>16</v>
      </c>
      <c r="D7" s="11">
        <v>0.18</v>
      </c>
      <c r="E7" s="12" t="s">
        <v>17</v>
      </c>
      <c r="F7" s="11">
        <v>0.2</v>
      </c>
      <c r="G7" s="17"/>
    </row>
    <row r="8" spans="1:10" ht="17.100000000000001" customHeight="1">
      <c r="A8" s="41" t="s">
        <v>18</v>
      </c>
      <c r="B8" s="13">
        <v>78624900</v>
      </c>
      <c r="C8" s="10" t="s">
        <v>19</v>
      </c>
      <c r="D8" s="11">
        <v>0.02</v>
      </c>
      <c r="E8" s="12"/>
      <c r="F8" s="11"/>
    </row>
    <row r="9" spans="1:10" ht="17.100000000000001" customHeight="1">
      <c r="A9" s="41" t="s">
        <v>20</v>
      </c>
      <c r="B9" s="18">
        <f>B7/B8</f>
        <v>0.21299804514854709</v>
      </c>
      <c r="C9" s="10"/>
      <c r="D9" s="11"/>
      <c r="E9" s="12"/>
      <c r="F9" s="19"/>
    </row>
    <row r="10" spans="1:10" ht="27.95" customHeight="1">
      <c r="A10" s="70" t="s">
        <v>21</v>
      </c>
      <c r="B10" s="70"/>
      <c r="C10" s="70"/>
      <c r="D10" s="70"/>
      <c r="E10" s="70"/>
      <c r="F10" s="70"/>
    </row>
    <row r="11" spans="1:10" ht="17.100000000000001" customHeight="1">
      <c r="A11" s="77" t="s">
        <v>22</v>
      </c>
      <c r="B11" s="41" t="s">
        <v>23</v>
      </c>
      <c r="C11" s="41" t="s">
        <v>24</v>
      </c>
      <c r="D11" s="41" t="s">
        <v>25</v>
      </c>
      <c r="E11" s="41"/>
      <c r="F11" s="20" t="s">
        <v>26</v>
      </c>
    </row>
    <row r="12" spans="1:10" ht="17.100000000000001" customHeight="1">
      <c r="A12" s="77"/>
      <c r="B12" s="21" t="s">
        <v>59</v>
      </c>
      <c r="C12" s="5" t="s">
        <v>207</v>
      </c>
      <c r="D12" s="86" t="s">
        <v>27</v>
      </c>
      <c r="E12" s="21" t="s">
        <v>211</v>
      </c>
      <c r="F12" s="5">
        <v>6</v>
      </c>
      <c r="J12" s="22">
        <v>93050750</v>
      </c>
    </row>
    <row r="13" spans="1:10" ht="17.100000000000001" customHeight="1">
      <c r="A13" s="77"/>
      <c r="B13" s="21" t="s">
        <v>60</v>
      </c>
      <c r="C13" s="5" t="s">
        <v>208</v>
      </c>
      <c r="D13" s="86"/>
      <c r="E13" s="21"/>
      <c r="F13" s="5"/>
    </row>
    <row r="14" spans="1:10" ht="17.100000000000001" customHeight="1">
      <c r="A14" s="77"/>
      <c r="B14" s="21" t="s">
        <v>61</v>
      </c>
      <c r="C14" s="5" t="s">
        <v>209</v>
      </c>
      <c r="D14" s="86" t="s">
        <v>28</v>
      </c>
      <c r="E14" s="21" t="s">
        <v>212</v>
      </c>
      <c r="F14" s="23">
        <v>0</v>
      </c>
    </row>
    <row r="15" spans="1:10" ht="17.100000000000001" customHeight="1">
      <c r="A15" s="77"/>
      <c r="B15" s="21" t="s">
        <v>29</v>
      </c>
      <c r="C15" s="5" t="s">
        <v>210</v>
      </c>
      <c r="D15" s="86"/>
      <c r="E15" s="21"/>
      <c r="F15" s="23"/>
    </row>
    <row r="16" spans="1:10" ht="27.95" customHeight="1">
      <c r="A16" s="70"/>
      <c r="B16" s="70"/>
      <c r="C16" s="70"/>
      <c r="D16" s="70"/>
      <c r="E16" s="70"/>
      <c r="F16" s="70"/>
    </row>
    <row r="17" spans="1:6" ht="18.95" customHeight="1">
      <c r="A17" s="24"/>
      <c r="B17" s="41" t="s">
        <v>30</v>
      </c>
      <c r="C17" s="41" t="s">
        <v>31</v>
      </c>
      <c r="D17" s="41" t="s">
        <v>32</v>
      </c>
      <c r="E17" s="80" t="s">
        <v>33</v>
      </c>
      <c r="F17" s="81"/>
    </row>
    <row r="18" spans="1:6" ht="17.100000000000001" customHeight="1">
      <c r="A18" s="77" t="s">
        <v>34</v>
      </c>
      <c r="B18" s="26">
        <v>0.52083333333333337</v>
      </c>
      <c r="C18" s="26" t="s">
        <v>203</v>
      </c>
      <c r="D18" s="27">
        <v>3</v>
      </c>
      <c r="E18" s="78"/>
      <c r="F18" s="79"/>
    </row>
    <row r="19" spans="1:6" ht="17.100000000000001" customHeight="1">
      <c r="A19" s="77"/>
      <c r="B19" s="26">
        <v>0.54166666666666663</v>
      </c>
      <c r="C19" s="26" t="s">
        <v>204</v>
      </c>
      <c r="D19" s="27" t="s">
        <v>205</v>
      </c>
      <c r="E19" s="78"/>
      <c r="F19" s="79"/>
    </row>
    <row r="20" spans="1:6" ht="17.100000000000001" customHeight="1">
      <c r="A20" s="77"/>
      <c r="B20" s="26"/>
      <c r="C20" s="26"/>
      <c r="D20" s="27"/>
      <c r="E20" s="78"/>
      <c r="F20" s="79"/>
    </row>
    <row r="21" spans="1:6" ht="17.100000000000001" customHeight="1">
      <c r="A21" s="77"/>
      <c r="B21" s="26"/>
      <c r="C21" s="26"/>
      <c r="D21" s="27"/>
      <c r="E21" s="78"/>
      <c r="F21" s="79"/>
    </row>
    <row r="22" spans="1:6" ht="17.100000000000001" customHeight="1">
      <c r="A22" s="77"/>
      <c r="B22" s="26"/>
      <c r="C22" s="26"/>
      <c r="D22" s="27"/>
      <c r="E22" s="78"/>
      <c r="F22" s="79"/>
    </row>
    <row r="23" spans="1:6" ht="17.100000000000001" customHeight="1">
      <c r="A23" s="82"/>
      <c r="B23" s="26"/>
      <c r="C23" s="5"/>
      <c r="D23" s="27"/>
      <c r="E23" s="78"/>
      <c r="F23" s="79"/>
    </row>
    <row r="24" spans="1:6" ht="17.100000000000001" customHeight="1">
      <c r="A24" s="77" t="s">
        <v>35</v>
      </c>
      <c r="B24" s="26">
        <v>0.8125</v>
      </c>
      <c r="C24" s="26" t="s">
        <v>206</v>
      </c>
      <c r="D24" s="27">
        <v>2</v>
      </c>
      <c r="E24" s="78"/>
      <c r="F24" s="79"/>
    </row>
    <row r="25" spans="1:6" ht="17.100000000000001" customHeight="1">
      <c r="A25" s="77"/>
      <c r="B25" s="26"/>
      <c r="C25" s="26"/>
      <c r="D25" s="27"/>
      <c r="E25" s="78"/>
      <c r="F25" s="79"/>
    </row>
    <row r="26" spans="1:6" ht="17.100000000000001" customHeight="1">
      <c r="A26" s="77"/>
      <c r="B26" s="26"/>
      <c r="C26" s="26"/>
      <c r="D26" s="27"/>
      <c r="E26" s="78"/>
      <c r="F26" s="79"/>
    </row>
    <row r="27" spans="1:6" ht="17.100000000000001" customHeight="1">
      <c r="A27" s="77"/>
      <c r="B27" s="26"/>
      <c r="C27" s="26"/>
      <c r="D27" s="27"/>
      <c r="E27" s="78"/>
      <c r="F27" s="79"/>
    </row>
    <row r="28" spans="1:6" ht="17.100000000000001" customHeight="1">
      <c r="A28" s="77"/>
      <c r="B28" s="26"/>
      <c r="C28" s="26"/>
      <c r="D28" s="27"/>
      <c r="E28" s="78"/>
      <c r="F28" s="79"/>
    </row>
    <row r="29" spans="1:6" ht="17.100000000000001" customHeight="1">
      <c r="A29" s="77"/>
      <c r="B29" s="26"/>
      <c r="C29" s="26"/>
      <c r="D29" s="27"/>
      <c r="E29" s="78"/>
      <c r="F29" s="79"/>
    </row>
    <row r="30" spans="1:6" ht="26.1" customHeight="1">
      <c r="A30" s="70" t="s">
        <v>36</v>
      </c>
      <c r="B30" s="70"/>
      <c r="C30" s="70"/>
      <c r="D30" s="70"/>
      <c r="E30" s="70"/>
      <c r="F30" s="70"/>
    </row>
    <row r="31" spans="1:6" ht="17.100000000000001" customHeight="1">
      <c r="A31" s="62" t="s">
        <v>37</v>
      </c>
      <c r="B31" s="28" t="s">
        <v>38</v>
      </c>
      <c r="C31" s="29" t="s">
        <v>202</v>
      </c>
      <c r="D31" s="62" t="s">
        <v>39</v>
      </c>
      <c r="E31" s="41" t="s">
        <v>38</v>
      </c>
      <c r="F31" s="30" t="s">
        <v>201</v>
      </c>
    </row>
    <row r="32" spans="1:6" ht="17.100000000000001" customHeight="1">
      <c r="A32" s="73"/>
      <c r="B32" s="31" t="s">
        <v>40</v>
      </c>
      <c r="C32" s="29" t="s">
        <v>194</v>
      </c>
      <c r="D32" s="74"/>
      <c r="E32" s="20" t="s">
        <v>41</v>
      </c>
      <c r="F32" s="30" t="s">
        <v>198</v>
      </c>
    </row>
    <row r="33" spans="1:6" ht="17.100000000000001" customHeight="1">
      <c r="A33" s="73"/>
      <c r="B33" s="32" t="s">
        <v>42</v>
      </c>
      <c r="C33" s="29" t="s">
        <v>195</v>
      </c>
      <c r="D33" s="74"/>
      <c r="E33" s="20" t="s">
        <v>44</v>
      </c>
      <c r="F33" s="30" t="s">
        <v>197</v>
      </c>
    </row>
    <row r="34" spans="1:6" ht="17.100000000000001" customHeight="1">
      <c r="A34" s="63"/>
      <c r="B34" s="32" t="s">
        <v>45</v>
      </c>
      <c r="C34" s="29" t="s">
        <v>193</v>
      </c>
      <c r="D34" s="75"/>
      <c r="E34" s="20" t="s">
        <v>46</v>
      </c>
      <c r="F34" s="30"/>
    </row>
    <row r="35" spans="1:6" ht="17.100000000000001" customHeight="1">
      <c r="A35" s="64"/>
      <c r="B35" s="32" t="s">
        <v>47</v>
      </c>
      <c r="C35" s="29" t="s">
        <v>77</v>
      </c>
      <c r="D35" s="76"/>
      <c r="E35" s="20" t="s">
        <v>49</v>
      </c>
      <c r="F35" s="30"/>
    </row>
    <row r="36" spans="1:6" ht="27" customHeight="1">
      <c r="A36" s="70" t="s">
        <v>36</v>
      </c>
      <c r="B36" s="70"/>
      <c r="C36" s="70"/>
      <c r="D36" s="70"/>
      <c r="E36" s="70"/>
      <c r="F36" s="70"/>
    </row>
    <row r="37" spans="1:6" ht="17.100000000000001" customHeight="1">
      <c r="A37" s="62" t="s">
        <v>50</v>
      </c>
      <c r="B37" s="96" t="s">
        <v>280</v>
      </c>
      <c r="C37" s="97"/>
      <c r="D37" s="97"/>
      <c r="E37" s="97"/>
      <c r="F37" s="98"/>
    </row>
    <row r="38" spans="1:6" ht="17.100000000000001" customHeight="1">
      <c r="A38" s="63"/>
      <c r="B38" s="65" t="s">
        <v>281</v>
      </c>
      <c r="C38" s="66"/>
      <c r="D38" s="66"/>
      <c r="E38" s="66"/>
      <c r="F38" s="67"/>
    </row>
    <row r="39" spans="1:6" ht="17.100000000000001" customHeight="1">
      <c r="A39" s="64"/>
      <c r="B39" s="99"/>
      <c r="C39" s="99"/>
      <c r="D39" s="99"/>
      <c r="E39" s="99"/>
      <c r="F39" s="99"/>
    </row>
    <row r="40" spans="1:6" ht="17.100000000000001" customHeight="1">
      <c r="A40" s="62" t="s">
        <v>39</v>
      </c>
      <c r="B40" s="96" t="s">
        <v>282</v>
      </c>
      <c r="C40" s="97"/>
      <c r="D40" s="97"/>
      <c r="E40" s="97"/>
      <c r="F40" s="98"/>
    </row>
    <row r="41" spans="1:6" ht="17.100000000000001" customHeight="1">
      <c r="A41" s="63"/>
      <c r="B41" s="105"/>
      <c r="C41" s="106"/>
      <c r="D41" s="106"/>
      <c r="E41" s="106"/>
      <c r="F41" s="107"/>
    </row>
    <row r="42" spans="1:6" ht="20.25" customHeight="1">
      <c r="A42" s="64"/>
      <c r="B42" s="49"/>
      <c r="C42" s="50"/>
      <c r="D42" s="50"/>
      <c r="E42" s="50"/>
      <c r="F42" s="51"/>
    </row>
    <row r="43" spans="1:6" ht="24" customHeight="1">
      <c r="A43" s="70" t="s">
        <v>51</v>
      </c>
      <c r="B43" s="70"/>
      <c r="C43" s="70"/>
      <c r="D43" s="70"/>
      <c r="E43" s="70"/>
      <c r="F43" s="70"/>
    </row>
    <row r="44" spans="1:6" ht="27" customHeight="1">
      <c r="A44" s="42" t="s">
        <v>37</v>
      </c>
      <c r="B44" s="71"/>
      <c r="C44" s="72"/>
      <c r="D44" s="42" t="s">
        <v>39</v>
      </c>
      <c r="E44" s="71"/>
      <c r="F44" s="72"/>
    </row>
    <row r="45" spans="1:6" ht="24" customHeight="1">
      <c r="A45" s="55" t="s">
        <v>52</v>
      </c>
      <c r="B45" s="56"/>
      <c r="C45" s="57"/>
      <c r="D45" s="40" t="s">
        <v>53</v>
      </c>
      <c r="E45" s="58">
        <f>B39</f>
        <v>0</v>
      </c>
      <c r="F45" s="59"/>
    </row>
    <row r="46" spans="1:6" ht="17.100000000000001" customHeight="1">
      <c r="A46" s="60" t="s">
        <v>37</v>
      </c>
      <c r="B46" s="35" t="s">
        <v>54</v>
      </c>
      <c r="C46" s="35" t="s">
        <v>55</v>
      </c>
      <c r="D46" s="60" t="s">
        <v>39</v>
      </c>
      <c r="E46" s="35" t="s">
        <v>56</v>
      </c>
      <c r="F46" s="35" t="s">
        <v>57</v>
      </c>
    </row>
    <row r="47" spans="1:6" ht="17.100000000000001" customHeight="1">
      <c r="A47" s="60"/>
      <c r="B47" s="36"/>
      <c r="C47" s="36"/>
      <c r="D47" s="61"/>
      <c r="E47" s="36"/>
      <c r="F47" s="37"/>
    </row>
    <row r="48" spans="1:6" ht="17.100000000000001" customHeight="1">
      <c r="A48" s="60"/>
      <c r="B48" s="36"/>
      <c r="C48" s="36"/>
      <c r="D48" s="61"/>
      <c r="E48" s="36"/>
      <c r="F48" s="37"/>
    </row>
    <row r="49" spans="1:6" ht="17.100000000000001" customHeight="1">
      <c r="A49" s="60"/>
      <c r="B49" s="36"/>
      <c r="C49" s="36"/>
      <c r="D49" s="61"/>
      <c r="E49" s="36"/>
      <c r="F49" s="37"/>
    </row>
    <row r="50" spans="1:6" ht="15" customHeight="1"/>
    <row r="51" spans="1:6" ht="15" customHeight="1">
      <c r="F51" s="39" t="s">
        <v>58</v>
      </c>
    </row>
    <row r="52" spans="1:6" ht="15" customHeight="1"/>
    <row r="53" spans="1:6" ht="15" customHeight="1"/>
    <row r="54" spans="1:6" ht="15" customHeight="1"/>
  </sheetData>
  <mergeCells count="40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J54"/>
  <sheetViews>
    <sheetView zoomScaleNormal="100" zoomScalePageLayoutView="130" workbookViewId="0">
      <selection sqref="A1:F1"/>
    </sheetView>
  </sheetViews>
  <sheetFormatPr defaultColWidth="11.44140625" defaultRowHeight="17.25"/>
  <cols>
    <col min="1" max="1" width="12.77734375" customWidth="1"/>
    <col min="2" max="2" width="18.6640625" style="38" customWidth="1"/>
    <col min="3" max="3" width="27.77734375" style="38" customWidth="1"/>
    <col min="4" max="4" width="11.77734375" style="38" customWidth="1"/>
    <col min="5" max="5" width="18.44140625" style="38" customWidth="1"/>
    <col min="6" max="6" width="33.109375" style="39" customWidth="1"/>
    <col min="7" max="7" width="16.77734375" customWidth="1"/>
  </cols>
  <sheetData>
    <row r="1" spans="1:10" ht="36" customHeight="1">
      <c r="A1" s="83"/>
      <c r="B1" s="83"/>
      <c r="C1" s="83"/>
      <c r="D1" s="83"/>
      <c r="E1" s="83"/>
      <c r="F1" s="83"/>
    </row>
    <row r="2" spans="1:10" ht="20.100000000000001" customHeight="1">
      <c r="A2" s="41" t="s">
        <v>0</v>
      </c>
      <c r="B2" s="2">
        <v>42440</v>
      </c>
      <c r="C2" s="3"/>
      <c r="D2" s="2"/>
      <c r="E2" s="4" t="s">
        <v>1</v>
      </c>
      <c r="F2" s="5"/>
      <c r="G2" s="6">
        <f>SUM(D4:D8)+SUM(F4:F8)</f>
        <v>0.99</v>
      </c>
    </row>
    <row r="3" spans="1:10" ht="24" customHeight="1">
      <c r="A3" s="84" t="s">
        <v>2</v>
      </c>
      <c r="B3" s="85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41" t="s">
        <v>6</v>
      </c>
      <c r="B4" s="9">
        <v>1055000</v>
      </c>
      <c r="C4" s="10" t="s">
        <v>7</v>
      </c>
      <c r="D4" s="11">
        <v>0.03</v>
      </c>
      <c r="E4" s="12" t="s">
        <v>8</v>
      </c>
      <c r="F4" s="11">
        <v>0.23</v>
      </c>
    </row>
    <row r="5" spans="1:10" ht="17.100000000000001" customHeight="1">
      <c r="A5" s="41" t="s">
        <v>9</v>
      </c>
      <c r="B5" s="13">
        <f>B6-B4</f>
        <v>1204000</v>
      </c>
      <c r="C5" s="12" t="s">
        <v>10</v>
      </c>
      <c r="D5" s="11">
        <v>0.17</v>
      </c>
      <c r="E5" s="12" t="s">
        <v>11</v>
      </c>
      <c r="F5" s="11">
        <v>0.14000000000000001</v>
      </c>
      <c r="G5" s="14">
        <f>B7+B6</f>
        <v>21264950</v>
      </c>
    </row>
    <row r="6" spans="1:10" ht="17.100000000000001" customHeight="1">
      <c r="A6" s="41" t="s">
        <v>12</v>
      </c>
      <c r="B6" s="13">
        <v>2259000</v>
      </c>
      <c r="C6" s="10" t="s">
        <v>13</v>
      </c>
      <c r="D6" s="11">
        <v>0.06</v>
      </c>
      <c r="E6" s="12" t="s">
        <v>14</v>
      </c>
      <c r="F6" s="11">
        <v>0</v>
      </c>
      <c r="G6" s="15"/>
      <c r="H6" s="16"/>
    </row>
    <row r="7" spans="1:10" ht="17.100000000000001" customHeight="1">
      <c r="A7" s="41" t="s">
        <v>15</v>
      </c>
      <c r="B7" s="13">
        <v>19005950</v>
      </c>
      <c r="C7" s="12" t="s">
        <v>16</v>
      </c>
      <c r="D7" s="11">
        <v>7.0000000000000007E-2</v>
      </c>
      <c r="E7" s="12" t="s">
        <v>17</v>
      </c>
      <c r="F7" s="11">
        <v>0.26</v>
      </c>
      <c r="G7" s="17"/>
    </row>
    <row r="8" spans="1:10" ht="17.100000000000001" customHeight="1">
      <c r="A8" s="41" t="s">
        <v>18</v>
      </c>
      <c r="B8" s="13">
        <v>78624900</v>
      </c>
      <c r="C8" s="10" t="s">
        <v>19</v>
      </c>
      <c r="D8" s="11">
        <v>0.03</v>
      </c>
      <c r="E8" s="12"/>
      <c r="F8" s="11"/>
    </row>
    <row r="9" spans="1:10" ht="17.100000000000001" customHeight="1">
      <c r="A9" s="41" t="s">
        <v>20</v>
      </c>
      <c r="B9" s="18">
        <f>B7/B8</f>
        <v>0.24172940124566136</v>
      </c>
      <c r="C9" s="10"/>
      <c r="D9" s="11"/>
      <c r="E9" s="12"/>
      <c r="F9" s="19"/>
    </row>
    <row r="10" spans="1:10" ht="27.95" customHeight="1">
      <c r="A10" s="70" t="s">
        <v>21</v>
      </c>
      <c r="B10" s="70"/>
      <c r="C10" s="70"/>
      <c r="D10" s="70"/>
      <c r="E10" s="70"/>
      <c r="F10" s="70"/>
    </row>
    <row r="11" spans="1:10" ht="17.100000000000001" customHeight="1">
      <c r="A11" s="77" t="s">
        <v>22</v>
      </c>
      <c r="B11" s="41" t="s">
        <v>23</v>
      </c>
      <c r="C11" s="41" t="s">
        <v>24</v>
      </c>
      <c r="D11" s="41" t="s">
        <v>25</v>
      </c>
      <c r="E11" s="41"/>
      <c r="F11" s="20" t="s">
        <v>26</v>
      </c>
    </row>
    <row r="12" spans="1:10" ht="17.100000000000001" customHeight="1">
      <c r="A12" s="77"/>
      <c r="B12" s="21" t="s">
        <v>59</v>
      </c>
      <c r="C12" s="5" t="s">
        <v>213</v>
      </c>
      <c r="D12" s="86" t="s">
        <v>27</v>
      </c>
      <c r="E12" s="21" t="s">
        <v>217</v>
      </c>
      <c r="F12" s="5">
        <v>5</v>
      </c>
      <c r="J12" s="22">
        <v>93050750</v>
      </c>
    </row>
    <row r="13" spans="1:10" ht="17.100000000000001" customHeight="1">
      <c r="A13" s="77"/>
      <c r="B13" s="21" t="s">
        <v>60</v>
      </c>
      <c r="C13" s="5" t="s">
        <v>214</v>
      </c>
      <c r="D13" s="86"/>
      <c r="E13" s="21"/>
      <c r="F13" s="5"/>
    </row>
    <row r="14" spans="1:10" ht="17.100000000000001" customHeight="1">
      <c r="A14" s="77"/>
      <c r="B14" s="21" t="s">
        <v>61</v>
      </c>
      <c r="C14" s="5" t="s">
        <v>215</v>
      </c>
      <c r="D14" s="86" t="s">
        <v>28</v>
      </c>
      <c r="E14" s="21" t="s">
        <v>218</v>
      </c>
      <c r="F14" s="23">
        <v>0</v>
      </c>
    </row>
    <row r="15" spans="1:10" ht="17.100000000000001" customHeight="1">
      <c r="A15" s="77"/>
      <c r="B15" s="21" t="s">
        <v>29</v>
      </c>
      <c r="C15" s="5" t="s">
        <v>216</v>
      </c>
      <c r="D15" s="86"/>
      <c r="E15" s="21"/>
      <c r="F15" s="23"/>
    </row>
    <row r="16" spans="1:10" ht="27.95" customHeight="1">
      <c r="A16" s="70"/>
      <c r="B16" s="70"/>
      <c r="C16" s="70"/>
      <c r="D16" s="70"/>
      <c r="E16" s="70"/>
      <c r="F16" s="70"/>
    </row>
    <row r="17" spans="1:6" ht="18.95" customHeight="1">
      <c r="A17" s="24"/>
      <c r="B17" s="41" t="s">
        <v>30</v>
      </c>
      <c r="C17" s="41" t="s">
        <v>31</v>
      </c>
      <c r="D17" s="41" t="s">
        <v>32</v>
      </c>
      <c r="E17" s="80" t="s">
        <v>33</v>
      </c>
      <c r="F17" s="81"/>
    </row>
    <row r="18" spans="1:6" ht="17.100000000000001" customHeight="1">
      <c r="A18" s="77" t="s">
        <v>34</v>
      </c>
      <c r="B18" s="26"/>
      <c r="C18" s="26"/>
      <c r="D18" s="27"/>
      <c r="E18" s="78"/>
      <c r="F18" s="79"/>
    </row>
    <row r="19" spans="1:6" ht="17.100000000000001" customHeight="1">
      <c r="A19" s="77"/>
      <c r="B19" s="26"/>
      <c r="C19" s="26"/>
      <c r="D19" s="27"/>
      <c r="E19" s="78"/>
      <c r="F19" s="79"/>
    </row>
    <row r="20" spans="1:6" ht="17.100000000000001" customHeight="1">
      <c r="A20" s="77"/>
      <c r="B20" s="26"/>
      <c r="C20" s="26"/>
      <c r="D20" s="27"/>
      <c r="E20" s="78"/>
      <c r="F20" s="79"/>
    </row>
    <row r="21" spans="1:6" ht="17.100000000000001" customHeight="1">
      <c r="A21" s="77"/>
      <c r="B21" s="26"/>
      <c r="C21" s="26"/>
      <c r="D21" s="27"/>
      <c r="E21" s="78"/>
      <c r="F21" s="79"/>
    </row>
    <row r="22" spans="1:6" ht="17.100000000000001" customHeight="1">
      <c r="A22" s="77"/>
      <c r="B22" s="26"/>
      <c r="C22" s="26"/>
      <c r="D22" s="27"/>
      <c r="E22" s="78"/>
      <c r="F22" s="79"/>
    </row>
    <row r="23" spans="1:6" ht="17.100000000000001" customHeight="1">
      <c r="A23" s="82"/>
      <c r="B23" s="26"/>
      <c r="C23" s="5"/>
      <c r="D23" s="27"/>
      <c r="E23" s="78"/>
      <c r="F23" s="79"/>
    </row>
    <row r="24" spans="1:6" ht="17.100000000000001" customHeight="1">
      <c r="A24" s="77" t="s">
        <v>35</v>
      </c>
      <c r="B24" s="26">
        <v>0.72916666666666663</v>
      </c>
      <c r="C24" s="26" t="s">
        <v>219</v>
      </c>
      <c r="D24" s="27">
        <v>4</v>
      </c>
      <c r="E24" s="78"/>
      <c r="F24" s="79"/>
    </row>
    <row r="25" spans="1:6" ht="17.100000000000001" customHeight="1">
      <c r="A25" s="77"/>
      <c r="B25" s="26">
        <v>0.79166666666666663</v>
      </c>
      <c r="C25" s="26" t="s">
        <v>220</v>
      </c>
      <c r="D25" s="27">
        <v>2</v>
      </c>
      <c r="E25" s="78"/>
      <c r="F25" s="79"/>
    </row>
    <row r="26" spans="1:6" ht="17.100000000000001" customHeight="1">
      <c r="A26" s="77"/>
      <c r="B26" s="26"/>
      <c r="C26" s="26"/>
      <c r="D26" s="27"/>
      <c r="E26" s="78"/>
      <c r="F26" s="79"/>
    </row>
    <row r="27" spans="1:6" ht="17.100000000000001" customHeight="1">
      <c r="A27" s="77"/>
      <c r="B27" s="26"/>
      <c r="C27" s="26"/>
      <c r="D27" s="27"/>
      <c r="E27" s="78"/>
      <c r="F27" s="79"/>
    </row>
    <row r="28" spans="1:6" ht="17.100000000000001" customHeight="1">
      <c r="A28" s="77"/>
      <c r="B28" s="26"/>
      <c r="C28" s="26"/>
      <c r="D28" s="27"/>
      <c r="E28" s="78"/>
      <c r="F28" s="79"/>
    </row>
    <row r="29" spans="1:6" ht="17.100000000000001" customHeight="1">
      <c r="A29" s="77"/>
      <c r="B29" s="26"/>
      <c r="C29" s="26"/>
      <c r="D29" s="27"/>
      <c r="E29" s="78"/>
      <c r="F29" s="79"/>
    </row>
    <row r="30" spans="1:6" ht="26.1" customHeight="1">
      <c r="A30" s="70" t="s">
        <v>36</v>
      </c>
      <c r="B30" s="70"/>
      <c r="C30" s="70"/>
      <c r="D30" s="70"/>
      <c r="E30" s="70"/>
      <c r="F30" s="70"/>
    </row>
    <row r="31" spans="1:6" ht="17.100000000000001" customHeight="1">
      <c r="A31" s="62" t="s">
        <v>37</v>
      </c>
      <c r="B31" s="28" t="s">
        <v>38</v>
      </c>
      <c r="C31" s="29" t="s">
        <v>224</v>
      </c>
      <c r="D31" s="62" t="s">
        <v>39</v>
      </c>
      <c r="E31" s="41" t="s">
        <v>38</v>
      </c>
      <c r="F31" s="30" t="s">
        <v>221</v>
      </c>
    </row>
    <row r="32" spans="1:6" ht="17.100000000000001" customHeight="1">
      <c r="A32" s="73"/>
      <c r="B32" s="31" t="s">
        <v>40</v>
      </c>
      <c r="C32" s="29" t="s">
        <v>194</v>
      </c>
      <c r="D32" s="74"/>
      <c r="E32" s="20" t="s">
        <v>41</v>
      </c>
      <c r="F32" s="30" t="s">
        <v>222</v>
      </c>
    </row>
    <row r="33" spans="1:6" ht="17.100000000000001" customHeight="1">
      <c r="A33" s="73"/>
      <c r="B33" s="32" t="s">
        <v>42</v>
      </c>
      <c r="C33" s="29" t="s">
        <v>195</v>
      </c>
      <c r="D33" s="74"/>
      <c r="E33" s="20" t="s">
        <v>44</v>
      </c>
      <c r="F33" s="30" t="s">
        <v>223</v>
      </c>
    </row>
    <row r="34" spans="1:6" ht="17.100000000000001" customHeight="1">
      <c r="A34" s="63"/>
      <c r="B34" s="32" t="s">
        <v>45</v>
      </c>
      <c r="C34" s="29" t="s">
        <v>225</v>
      </c>
      <c r="D34" s="75"/>
      <c r="E34" s="20" t="s">
        <v>46</v>
      </c>
      <c r="F34" s="30"/>
    </row>
    <row r="35" spans="1:6" ht="17.100000000000001" customHeight="1">
      <c r="A35" s="64"/>
      <c r="B35" s="32" t="s">
        <v>47</v>
      </c>
      <c r="C35" s="29" t="s">
        <v>77</v>
      </c>
      <c r="D35" s="76"/>
      <c r="E35" s="20" t="s">
        <v>49</v>
      </c>
      <c r="F35" s="30"/>
    </row>
    <row r="36" spans="1:6" ht="27" customHeight="1">
      <c r="A36" s="70" t="s">
        <v>36</v>
      </c>
      <c r="B36" s="70"/>
      <c r="C36" s="70"/>
      <c r="D36" s="70"/>
      <c r="E36" s="70"/>
      <c r="F36" s="70"/>
    </row>
    <row r="37" spans="1:6" ht="17.100000000000001" customHeight="1">
      <c r="A37" s="62" t="s">
        <v>50</v>
      </c>
      <c r="B37" s="96" t="s">
        <v>276</v>
      </c>
      <c r="C37" s="97"/>
      <c r="D37" s="97"/>
      <c r="E37" s="97"/>
      <c r="F37" s="98"/>
    </row>
    <row r="38" spans="1:6" ht="17.100000000000001" customHeight="1">
      <c r="A38" s="63"/>
      <c r="B38" s="99"/>
      <c r="C38" s="99"/>
      <c r="D38" s="99"/>
      <c r="E38" s="99"/>
      <c r="F38" s="99"/>
    </row>
    <row r="39" spans="1:6" ht="17.100000000000001" customHeight="1">
      <c r="A39" s="64"/>
      <c r="B39" s="99"/>
      <c r="C39" s="99"/>
      <c r="D39" s="99"/>
      <c r="E39" s="99"/>
      <c r="F39" s="99"/>
    </row>
    <row r="40" spans="1:6" ht="17.100000000000001" customHeight="1">
      <c r="A40" s="62" t="s">
        <v>39</v>
      </c>
      <c r="B40" s="87" t="s">
        <v>226</v>
      </c>
      <c r="C40" s="100"/>
      <c r="D40" s="100"/>
      <c r="E40" s="100"/>
      <c r="F40" s="101"/>
    </row>
    <row r="41" spans="1:6" ht="17.100000000000001" customHeight="1">
      <c r="A41" s="63"/>
      <c r="B41" s="102"/>
      <c r="C41" s="103"/>
      <c r="D41" s="103"/>
      <c r="E41" s="103"/>
      <c r="F41" s="104"/>
    </row>
    <row r="42" spans="1:6" ht="20.25" customHeight="1">
      <c r="A42" s="64"/>
      <c r="B42" s="105"/>
      <c r="C42" s="106"/>
      <c r="D42" s="106"/>
      <c r="E42" s="106"/>
      <c r="F42" s="107"/>
    </row>
    <row r="43" spans="1:6" ht="24" customHeight="1">
      <c r="A43" s="70"/>
      <c r="B43" s="70"/>
      <c r="C43" s="70"/>
      <c r="D43" s="70"/>
      <c r="E43" s="70"/>
      <c r="F43" s="70"/>
    </row>
    <row r="44" spans="1:6" ht="27" customHeight="1">
      <c r="A44" s="42" t="s">
        <v>37</v>
      </c>
      <c r="B44" s="71"/>
      <c r="C44" s="72"/>
      <c r="D44" s="42" t="s">
        <v>39</v>
      </c>
      <c r="E44" s="71"/>
      <c r="F44" s="72"/>
    </row>
    <row r="45" spans="1:6" ht="24" customHeight="1">
      <c r="A45" s="55" t="s">
        <v>52</v>
      </c>
      <c r="B45" s="56"/>
      <c r="C45" s="57"/>
      <c r="D45" s="40" t="s">
        <v>53</v>
      </c>
      <c r="E45" s="58">
        <f>B39</f>
        <v>0</v>
      </c>
      <c r="F45" s="59"/>
    </row>
    <row r="46" spans="1:6" ht="17.100000000000001" customHeight="1">
      <c r="A46" s="60" t="s">
        <v>37</v>
      </c>
      <c r="B46" s="35" t="s">
        <v>54</v>
      </c>
      <c r="C46" s="35" t="s">
        <v>55</v>
      </c>
      <c r="D46" s="60" t="s">
        <v>39</v>
      </c>
      <c r="E46" s="35" t="s">
        <v>56</v>
      </c>
      <c r="F46" s="35" t="s">
        <v>57</v>
      </c>
    </row>
    <row r="47" spans="1:6" ht="17.100000000000001" customHeight="1">
      <c r="A47" s="60"/>
      <c r="B47" s="36"/>
      <c r="C47" s="36"/>
      <c r="D47" s="61"/>
      <c r="E47" s="36"/>
      <c r="F47" s="37"/>
    </row>
    <row r="48" spans="1:6" ht="17.100000000000001" customHeight="1">
      <c r="A48" s="60"/>
      <c r="B48" s="36"/>
      <c r="C48" s="36"/>
      <c r="D48" s="61"/>
      <c r="E48" s="36"/>
      <c r="F48" s="37"/>
    </row>
    <row r="49" spans="1:6" ht="17.100000000000001" customHeight="1">
      <c r="A49" s="60"/>
      <c r="B49" s="36"/>
      <c r="C49" s="36"/>
      <c r="D49" s="61"/>
      <c r="E49" s="36"/>
      <c r="F49" s="37"/>
    </row>
    <row r="50" spans="1:6" ht="15" customHeight="1"/>
    <row r="51" spans="1:6" ht="15" customHeight="1">
      <c r="F51" s="39" t="s">
        <v>58</v>
      </c>
    </row>
    <row r="52" spans="1:6" ht="15" customHeight="1"/>
    <row r="53" spans="1:6" ht="15" customHeight="1"/>
    <row r="54" spans="1:6" ht="15" customHeight="1"/>
  </sheetData>
  <mergeCells count="39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B40:F42"/>
    <mergeCell ref="A40:A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J54"/>
  <sheetViews>
    <sheetView zoomScaleNormal="100" zoomScalePageLayoutView="130" workbookViewId="0">
      <selection sqref="A1:F1"/>
    </sheetView>
  </sheetViews>
  <sheetFormatPr defaultColWidth="11.44140625" defaultRowHeight="17.25"/>
  <cols>
    <col min="1" max="1" width="12.77734375" customWidth="1"/>
    <col min="2" max="2" width="18.6640625" style="38" customWidth="1"/>
    <col min="3" max="3" width="27.77734375" style="38" customWidth="1"/>
    <col min="4" max="4" width="11.77734375" style="38" customWidth="1"/>
    <col min="5" max="5" width="18.44140625" style="38" customWidth="1"/>
    <col min="6" max="6" width="33.109375" style="39" customWidth="1"/>
    <col min="7" max="7" width="16.77734375" customWidth="1"/>
  </cols>
  <sheetData>
    <row r="1" spans="1:10" ht="36" customHeight="1">
      <c r="A1" s="83"/>
      <c r="B1" s="83"/>
      <c r="C1" s="83"/>
      <c r="D1" s="83"/>
      <c r="E1" s="83"/>
      <c r="F1" s="83"/>
    </row>
    <row r="2" spans="1:10" ht="20.100000000000001" customHeight="1">
      <c r="A2" s="41" t="s">
        <v>0</v>
      </c>
      <c r="B2" s="2">
        <v>42441</v>
      </c>
      <c r="C2" s="3"/>
      <c r="D2" s="2"/>
      <c r="E2" s="4" t="s">
        <v>1</v>
      </c>
      <c r="F2" s="5"/>
      <c r="G2" s="6">
        <f>SUM(D4:D8)+SUM(F4:F8)</f>
        <v>1.01</v>
      </c>
    </row>
    <row r="3" spans="1:10" ht="24" customHeight="1">
      <c r="A3" s="84" t="s">
        <v>2</v>
      </c>
      <c r="B3" s="85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41" t="s">
        <v>6</v>
      </c>
      <c r="B4" s="9">
        <v>3422500</v>
      </c>
      <c r="C4" s="10" t="s">
        <v>7</v>
      </c>
      <c r="D4" s="11">
        <v>0.04</v>
      </c>
      <c r="E4" s="12" t="s">
        <v>8</v>
      </c>
      <c r="F4" s="11">
        <v>0.11</v>
      </c>
    </row>
    <row r="5" spans="1:10" ht="17.100000000000001" customHeight="1">
      <c r="A5" s="41" t="s">
        <v>9</v>
      </c>
      <c r="B5" s="13">
        <f>B6-B4</f>
        <v>1634300</v>
      </c>
      <c r="C5" s="12" t="s">
        <v>10</v>
      </c>
      <c r="D5" s="11">
        <v>7.0000000000000007E-2</v>
      </c>
      <c r="E5" s="12" t="s">
        <v>11</v>
      </c>
      <c r="F5" s="11">
        <v>0.14000000000000001</v>
      </c>
      <c r="G5" s="14">
        <f>B7+B6</f>
        <v>29119550</v>
      </c>
    </row>
    <row r="6" spans="1:10" ht="17.100000000000001" customHeight="1">
      <c r="A6" s="41" t="s">
        <v>12</v>
      </c>
      <c r="B6" s="13">
        <v>5056800</v>
      </c>
      <c r="C6" s="10" t="s">
        <v>13</v>
      </c>
      <c r="D6" s="11">
        <v>0.08</v>
      </c>
      <c r="E6" s="12" t="s">
        <v>14</v>
      </c>
      <c r="F6" s="11">
        <v>0.02</v>
      </c>
      <c r="G6" s="15"/>
      <c r="H6" s="16"/>
    </row>
    <row r="7" spans="1:10" ht="17.100000000000001" customHeight="1">
      <c r="A7" s="41" t="s">
        <v>15</v>
      </c>
      <c r="B7" s="13">
        <v>24062750</v>
      </c>
      <c r="C7" s="12" t="s">
        <v>16</v>
      </c>
      <c r="D7" s="11">
        <v>0.14000000000000001</v>
      </c>
      <c r="E7" s="12" t="s">
        <v>17</v>
      </c>
      <c r="F7" s="11">
        <v>0.19</v>
      </c>
      <c r="G7" s="17"/>
    </row>
    <row r="8" spans="1:10" ht="17.100000000000001" customHeight="1">
      <c r="A8" s="41" t="s">
        <v>18</v>
      </c>
      <c r="B8" s="13">
        <v>78624900</v>
      </c>
      <c r="C8" s="10" t="s">
        <v>19</v>
      </c>
      <c r="D8" s="11">
        <v>0.03</v>
      </c>
      <c r="E8" s="12" t="s">
        <v>227</v>
      </c>
      <c r="F8" s="11">
        <v>0.19</v>
      </c>
    </row>
    <row r="9" spans="1:10" ht="17.100000000000001" customHeight="1">
      <c r="A9" s="41" t="s">
        <v>20</v>
      </c>
      <c r="B9" s="18">
        <f>B7/B8</f>
        <v>0.30604490434963988</v>
      </c>
      <c r="C9" s="10"/>
      <c r="D9" s="11"/>
      <c r="E9" s="12"/>
      <c r="F9" s="19"/>
    </row>
    <row r="10" spans="1:10" ht="27.95" customHeight="1">
      <c r="A10" s="70" t="s">
        <v>21</v>
      </c>
      <c r="B10" s="70"/>
      <c r="C10" s="70"/>
      <c r="D10" s="70"/>
      <c r="E10" s="70"/>
      <c r="F10" s="70"/>
    </row>
    <row r="11" spans="1:10" ht="17.100000000000001" customHeight="1">
      <c r="A11" s="77" t="s">
        <v>22</v>
      </c>
      <c r="B11" s="41" t="s">
        <v>23</v>
      </c>
      <c r="C11" s="41" t="s">
        <v>24</v>
      </c>
      <c r="D11" s="41" t="s">
        <v>25</v>
      </c>
      <c r="E11" s="41"/>
      <c r="F11" s="20" t="s">
        <v>26</v>
      </c>
    </row>
    <row r="12" spans="1:10" ht="17.100000000000001" customHeight="1">
      <c r="A12" s="77"/>
      <c r="B12" s="21" t="s">
        <v>59</v>
      </c>
      <c r="C12" s="5" t="s">
        <v>228</v>
      </c>
      <c r="D12" s="86" t="s">
        <v>27</v>
      </c>
      <c r="E12" s="21" t="s">
        <v>217</v>
      </c>
      <c r="F12" s="5">
        <v>13</v>
      </c>
      <c r="J12" s="22">
        <v>93050750</v>
      </c>
    </row>
    <row r="13" spans="1:10" ht="17.100000000000001" customHeight="1">
      <c r="A13" s="77"/>
      <c r="B13" s="21" t="s">
        <v>60</v>
      </c>
      <c r="C13" s="5" t="s">
        <v>229</v>
      </c>
      <c r="D13" s="86"/>
      <c r="E13" s="21"/>
      <c r="F13" s="5"/>
    </row>
    <row r="14" spans="1:10" ht="17.100000000000001" customHeight="1">
      <c r="A14" s="77"/>
      <c r="B14" s="21" t="s">
        <v>61</v>
      </c>
      <c r="C14" s="5" t="s">
        <v>230</v>
      </c>
      <c r="D14" s="86" t="s">
        <v>28</v>
      </c>
      <c r="E14" s="21"/>
      <c r="F14" s="23"/>
    </row>
    <row r="15" spans="1:10" ht="17.100000000000001" customHeight="1">
      <c r="A15" s="77"/>
      <c r="B15" s="21" t="s">
        <v>29</v>
      </c>
      <c r="C15" s="5" t="s">
        <v>231</v>
      </c>
      <c r="D15" s="86"/>
      <c r="E15" s="21"/>
      <c r="F15" s="23"/>
    </row>
    <row r="16" spans="1:10" ht="27.95" customHeight="1">
      <c r="A16" s="70"/>
      <c r="B16" s="70"/>
      <c r="C16" s="70"/>
      <c r="D16" s="70"/>
      <c r="E16" s="70"/>
      <c r="F16" s="70"/>
    </row>
    <row r="17" spans="1:6" ht="18.95" customHeight="1">
      <c r="A17" s="24"/>
      <c r="B17" s="41" t="s">
        <v>30</v>
      </c>
      <c r="C17" s="41" t="s">
        <v>31</v>
      </c>
      <c r="D17" s="41" t="s">
        <v>32</v>
      </c>
      <c r="E17" s="80" t="s">
        <v>33</v>
      </c>
      <c r="F17" s="81"/>
    </row>
    <row r="18" spans="1:6" ht="17.100000000000001" customHeight="1">
      <c r="A18" s="77" t="s">
        <v>34</v>
      </c>
      <c r="B18" s="26">
        <v>0.47916666666666669</v>
      </c>
      <c r="C18" s="26" t="s">
        <v>232</v>
      </c>
      <c r="D18" s="27">
        <v>14</v>
      </c>
      <c r="E18" s="78" t="s">
        <v>233</v>
      </c>
      <c r="F18" s="79"/>
    </row>
    <row r="19" spans="1:6" ht="17.100000000000001" customHeight="1">
      <c r="A19" s="77"/>
      <c r="B19" s="26">
        <v>0.47916666666666669</v>
      </c>
      <c r="C19" s="26" t="s">
        <v>234</v>
      </c>
      <c r="D19" s="27">
        <v>2</v>
      </c>
      <c r="E19" s="78"/>
      <c r="F19" s="79"/>
    </row>
    <row r="20" spans="1:6" ht="17.100000000000001" customHeight="1">
      <c r="A20" s="77"/>
      <c r="B20" s="26">
        <v>0.5</v>
      </c>
      <c r="C20" s="26" t="s">
        <v>236</v>
      </c>
      <c r="D20" s="27" t="s">
        <v>235</v>
      </c>
      <c r="E20" s="78"/>
      <c r="F20" s="79"/>
    </row>
    <row r="21" spans="1:6" ht="17.100000000000001" customHeight="1">
      <c r="A21" s="77"/>
      <c r="B21" s="26">
        <v>0.52083333333333337</v>
      </c>
      <c r="C21" s="26" t="s">
        <v>237</v>
      </c>
      <c r="D21" s="27">
        <v>4</v>
      </c>
      <c r="E21" s="78"/>
      <c r="F21" s="79"/>
    </row>
    <row r="22" spans="1:6" ht="17.100000000000001" customHeight="1">
      <c r="A22" s="77"/>
      <c r="B22" s="26">
        <v>0.60416666666666663</v>
      </c>
      <c r="C22" s="26" t="s">
        <v>238</v>
      </c>
      <c r="D22" s="27">
        <v>2</v>
      </c>
      <c r="E22" s="78"/>
      <c r="F22" s="79"/>
    </row>
    <row r="23" spans="1:6" ht="17.100000000000001" customHeight="1">
      <c r="A23" s="82"/>
      <c r="B23" s="26">
        <v>0.60416666666666663</v>
      </c>
      <c r="C23" s="5" t="s">
        <v>239</v>
      </c>
      <c r="D23" s="27">
        <v>2</v>
      </c>
      <c r="E23" s="78"/>
      <c r="F23" s="79"/>
    </row>
    <row r="24" spans="1:6" ht="17.100000000000001" customHeight="1">
      <c r="A24" s="77" t="s">
        <v>35</v>
      </c>
      <c r="B24" s="26">
        <v>0.75</v>
      </c>
      <c r="C24" s="26" t="s">
        <v>240</v>
      </c>
      <c r="D24" s="27">
        <v>6</v>
      </c>
      <c r="E24" s="78" t="s">
        <v>241</v>
      </c>
      <c r="F24" s="79"/>
    </row>
    <row r="25" spans="1:6" ht="17.100000000000001" customHeight="1">
      <c r="A25" s="77"/>
      <c r="B25" s="26">
        <v>0.75</v>
      </c>
      <c r="C25" s="26" t="s">
        <v>242</v>
      </c>
      <c r="D25" s="27">
        <v>2</v>
      </c>
      <c r="E25" s="78"/>
      <c r="F25" s="79"/>
    </row>
    <row r="26" spans="1:6" ht="17.100000000000001" customHeight="1">
      <c r="A26" s="77"/>
      <c r="B26" s="26">
        <v>0.77083333333333337</v>
      </c>
      <c r="C26" s="26" t="s">
        <v>243</v>
      </c>
      <c r="D26" s="27">
        <v>4</v>
      </c>
      <c r="E26" s="78"/>
      <c r="F26" s="79"/>
    </row>
    <row r="27" spans="1:6" ht="17.100000000000001" customHeight="1">
      <c r="A27" s="77"/>
      <c r="B27" s="26">
        <v>0.77083333333333337</v>
      </c>
      <c r="C27" s="26" t="s">
        <v>244</v>
      </c>
      <c r="D27" s="27">
        <v>2</v>
      </c>
      <c r="E27" s="78"/>
      <c r="F27" s="79"/>
    </row>
    <row r="28" spans="1:6" ht="17.100000000000001" customHeight="1">
      <c r="A28" s="77"/>
      <c r="B28" s="26">
        <v>0.77083333333333337</v>
      </c>
      <c r="C28" s="26" t="s">
        <v>245</v>
      </c>
      <c r="D28" s="27">
        <v>2</v>
      </c>
      <c r="E28" s="78"/>
      <c r="F28" s="79"/>
    </row>
    <row r="29" spans="1:6" ht="17.100000000000001" customHeight="1">
      <c r="A29" s="77"/>
      <c r="B29" s="26">
        <v>0.79166666666666663</v>
      </c>
      <c r="C29" s="26" t="s">
        <v>246</v>
      </c>
      <c r="D29" s="27">
        <v>5</v>
      </c>
      <c r="E29" s="78" t="s">
        <v>247</v>
      </c>
      <c r="F29" s="79"/>
    </row>
    <row r="30" spans="1:6" ht="26.1" customHeight="1">
      <c r="A30" s="70" t="s">
        <v>36</v>
      </c>
      <c r="B30" s="70"/>
      <c r="C30" s="70"/>
      <c r="D30" s="70"/>
      <c r="E30" s="70"/>
      <c r="F30" s="70"/>
    </row>
    <row r="31" spans="1:6" ht="17.100000000000001" customHeight="1">
      <c r="A31" s="62" t="s">
        <v>37</v>
      </c>
      <c r="B31" s="28" t="s">
        <v>38</v>
      </c>
      <c r="C31" s="29" t="s">
        <v>194</v>
      </c>
      <c r="D31" s="62" t="s">
        <v>39</v>
      </c>
      <c r="E31" s="41" t="s">
        <v>38</v>
      </c>
      <c r="F31" s="30" t="s">
        <v>250</v>
      </c>
    </row>
    <row r="32" spans="1:6" ht="17.100000000000001" customHeight="1">
      <c r="A32" s="73"/>
      <c r="B32" s="31" t="s">
        <v>40</v>
      </c>
      <c r="C32" s="29" t="s">
        <v>254</v>
      </c>
      <c r="D32" s="74"/>
      <c r="E32" s="20" t="s">
        <v>41</v>
      </c>
      <c r="F32" s="30" t="s">
        <v>251</v>
      </c>
    </row>
    <row r="33" spans="1:6" ht="17.100000000000001" customHeight="1">
      <c r="A33" s="73"/>
      <c r="B33" s="32" t="s">
        <v>42</v>
      </c>
      <c r="C33" s="29" t="s">
        <v>195</v>
      </c>
      <c r="D33" s="74"/>
      <c r="E33" s="20" t="s">
        <v>44</v>
      </c>
      <c r="F33" s="30" t="s">
        <v>252</v>
      </c>
    </row>
    <row r="34" spans="1:6" ht="17.100000000000001" customHeight="1">
      <c r="A34" s="63"/>
      <c r="B34" s="32" t="s">
        <v>45</v>
      </c>
      <c r="C34" s="29" t="s">
        <v>255</v>
      </c>
      <c r="D34" s="75"/>
      <c r="E34" s="20" t="s">
        <v>46</v>
      </c>
      <c r="F34" s="30" t="s">
        <v>253</v>
      </c>
    </row>
    <row r="35" spans="1:6" ht="17.100000000000001" customHeight="1">
      <c r="A35" s="64"/>
      <c r="B35" s="32" t="s">
        <v>47</v>
      </c>
      <c r="C35" s="29" t="s">
        <v>77</v>
      </c>
      <c r="D35" s="76"/>
      <c r="E35" s="20" t="s">
        <v>49</v>
      </c>
      <c r="F35" s="30"/>
    </row>
    <row r="36" spans="1:6" ht="27" customHeight="1">
      <c r="A36" s="70" t="s">
        <v>36</v>
      </c>
      <c r="B36" s="70"/>
      <c r="C36" s="70"/>
      <c r="D36" s="70"/>
      <c r="E36" s="70"/>
      <c r="F36" s="70"/>
    </row>
    <row r="37" spans="1:6" ht="17.100000000000001" customHeight="1">
      <c r="A37" s="62" t="s">
        <v>50</v>
      </c>
      <c r="B37" s="96" t="s">
        <v>278</v>
      </c>
      <c r="C37" s="97"/>
      <c r="D37" s="97"/>
      <c r="E37" s="97"/>
      <c r="F37" s="98"/>
    </row>
    <row r="38" spans="1:6" ht="17.100000000000001" customHeight="1">
      <c r="A38" s="63"/>
      <c r="B38" s="99"/>
      <c r="C38" s="99"/>
      <c r="D38" s="99"/>
      <c r="E38" s="99"/>
      <c r="F38" s="99"/>
    </row>
    <row r="39" spans="1:6" ht="17.100000000000001" customHeight="1">
      <c r="A39" s="64"/>
      <c r="B39" s="99"/>
      <c r="C39" s="99"/>
      <c r="D39" s="99"/>
      <c r="E39" s="99"/>
      <c r="F39" s="99"/>
    </row>
    <row r="40" spans="1:6" ht="17.100000000000001" customHeight="1">
      <c r="A40" s="62" t="s">
        <v>39</v>
      </c>
      <c r="B40" s="96" t="s">
        <v>249</v>
      </c>
      <c r="C40" s="97"/>
      <c r="D40" s="97"/>
      <c r="E40" s="97"/>
      <c r="F40" s="98"/>
    </row>
    <row r="41" spans="1:6" ht="30" customHeight="1">
      <c r="A41" s="73"/>
      <c r="B41" s="96" t="s">
        <v>248</v>
      </c>
      <c r="C41" s="97"/>
      <c r="D41" s="97"/>
      <c r="E41" s="97"/>
      <c r="F41" s="98"/>
    </row>
    <row r="42" spans="1:6" ht="20.25" customHeight="1">
      <c r="A42" s="108"/>
      <c r="B42" s="96" t="s">
        <v>275</v>
      </c>
      <c r="C42" s="97"/>
      <c r="D42" s="97"/>
      <c r="E42" s="97"/>
      <c r="F42" s="98"/>
    </row>
    <row r="43" spans="1:6" ht="24" customHeight="1">
      <c r="A43" s="70"/>
      <c r="B43" s="70"/>
      <c r="C43" s="70"/>
      <c r="D43" s="70"/>
      <c r="E43" s="70"/>
      <c r="F43" s="70"/>
    </row>
    <row r="44" spans="1:6" ht="27" customHeight="1">
      <c r="A44" s="42" t="s">
        <v>37</v>
      </c>
      <c r="B44" s="71"/>
      <c r="C44" s="72"/>
      <c r="D44" s="42" t="s">
        <v>39</v>
      </c>
      <c r="E44" s="71"/>
      <c r="F44" s="72"/>
    </row>
    <row r="45" spans="1:6" ht="24" customHeight="1">
      <c r="A45" s="55" t="s">
        <v>52</v>
      </c>
      <c r="B45" s="56"/>
      <c r="C45" s="57"/>
      <c r="D45" s="40" t="s">
        <v>53</v>
      </c>
      <c r="E45" s="58">
        <f>B39</f>
        <v>0</v>
      </c>
      <c r="F45" s="59"/>
    </row>
    <row r="46" spans="1:6" ht="17.100000000000001" customHeight="1">
      <c r="A46" s="60" t="s">
        <v>37</v>
      </c>
      <c r="B46" s="35" t="s">
        <v>54</v>
      </c>
      <c r="C46" s="35" t="s">
        <v>55</v>
      </c>
      <c r="D46" s="60" t="s">
        <v>39</v>
      </c>
      <c r="E46" s="35" t="s">
        <v>56</v>
      </c>
      <c r="F46" s="35" t="s">
        <v>57</v>
      </c>
    </row>
    <row r="47" spans="1:6" ht="17.100000000000001" customHeight="1">
      <c r="A47" s="60"/>
      <c r="B47" s="36"/>
      <c r="C47" s="36"/>
      <c r="D47" s="61"/>
      <c r="E47" s="36"/>
      <c r="F47" s="37"/>
    </row>
    <row r="48" spans="1:6" ht="17.100000000000001" customHeight="1">
      <c r="A48" s="60"/>
      <c r="B48" s="36"/>
      <c r="C48" s="36"/>
      <c r="D48" s="61"/>
      <c r="E48" s="36"/>
      <c r="F48" s="37"/>
    </row>
    <row r="49" spans="1:6" ht="17.100000000000001" customHeight="1">
      <c r="A49" s="60"/>
      <c r="B49" s="36"/>
      <c r="C49" s="36"/>
      <c r="D49" s="61"/>
      <c r="E49" s="36"/>
      <c r="F49" s="37"/>
    </row>
    <row r="50" spans="1:6" ht="15" customHeight="1"/>
    <row r="51" spans="1:6" ht="15" customHeight="1">
      <c r="F51" s="39" t="s">
        <v>58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6:A49"/>
    <mergeCell ref="D46:D49"/>
    <mergeCell ref="B40:F40"/>
    <mergeCell ref="B41:F41"/>
    <mergeCell ref="B42:F42"/>
    <mergeCell ref="A40:A42"/>
    <mergeCell ref="A43:F43"/>
    <mergeCell ref="B44:C44"/>
    <mergeCell ref="E44:F44"/>
    <mergeCell ref="A45:C45"/>
    <mergeCell ref="E45:F4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J54"/>
  <sheetViews>
    <sheetView zoomScaleNormal="100" zoomScalePageLayoutView="130" workbookViewId="0">
      <selection sqref="A1:F1"/>
    </sheetView>
  </sheetViews>
  <sheetFormatPr defaultColWidth="11.44140625" defaultRowHeight="17.25"/>
  <cols>
    <col min="1" max="1" width="12.77734375" customWidth="1"/>
    <col min="2" max="2" width="18.6640625" style="38" customWidth="1"/>
    <col min="3" max="3" width="27.77734375" style="38" customWidth="1"/>
    <col min="4" max="4" width="11.77734375" style="38" customWidth="1"/>
    <col min="5" max="5" width="18.44140625" style="38" customWidth="1"/>
    <col min="6" max="6" width="33.109375" style="39" customWidth="1"/>
    <col min="7" max="7" width="16.77734375" customWidth="1"/>
  </cols>
  <sheetData>
    <row r="1" spans="1:10" ht="36" customHeight="1">
      <c r="A1" s="83"/>
      <c r="B1" s="83"/>
      <c r="C1" s="83"/>
      <c r="D1" s="83"/>
      <c r="E1" s="83"/>
      <c r="F1" s="83"/>
    </row>
    <row r="2" spans="1:10" ht="20.100000000000001" customHeight="1">
      <c r="A2" s="41" t="s">
        <v>0</v>
      </c>
      <c r="B2" s="2">
        <v>42442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4" t="s">
        <v>2</v>
      </c>
      <c r="B3" s="85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41" t="s">
        <v>6</v>
      </c>
      <c r="B4" s="9">
        <v>2300500</v>
      </c>
      <c r="C4" s="10" t="s">
        <v>7</v>
      </c>
      <c r="D4" s="11">
        <v>0.03</v>
      </c>
      <c r="E4" s="12" t="s">
        <v>8</v>
      </c>
      <c r="F4" s="11">
        <v>0.08</v>
      </c>
    </row>
    <row r="5" spans="1:10" ht="17.100000000000001" customHeight="1">
      <c r="A5" s="41" t="s">
        <v>9</v>
      </c>
      <c r="B5" s="13">
        <f>B6-B4</f>
        <v>1169850</v>
      </c>
      <c r="C5" s="12" t="s">
        <v>10</v>
      </c>
      <c r="D5" s="11">
        <v>7.0000000000000007E-2</v>
      </c>
      <c r="E5" s="12" t="s">
        <v>11</v>
      </c>
      <c r="F5" s="11">
        <v>0.14000000000000001</v>
      </c>
      <c r="G5" s="14">
        <f>B7+B6</f>
        <v>31003450</v>
      </c>
    </row>
    <row r="6" spans="1:10" ht="17.100000000000001" customHeight="1">
      <c r="A6" s="41" t="s">
        <v>12</v>
      </c>
      <c r="B6" s="13">
        <v>3470350</v>
      </c>
      <c r="C6" s="10" t="s">
        <v>13</v>
      </c>
      <c r="D6" s="11">
        <v>0.04</v>
      </c>
      <c r="E6" s="12" t="s">
        <v>14</v>
      </c>
      <c r="F6" s="11">
        <v>0</v>
      </c>
      <c r="G6" s="15"/>
      <c r="H6" s="16"/>
    </row>
    <row r="7" spans="1:10" ht="17.100000000000001" customHeight="1">
      <c r="A7" s="41" t="s">
        <v>15</v>
      </c>
      <c r="B7" s="13">
        <v>27533100</v>
      </c>
      <c r="C7" s="12" t="s">
        <v>16</v>
      </c>
      <c r="D7" s="11">
        <v>0.08</v>
      </c>
      <c r="E7" s="12" t="s">
        <v>17</v>
      </c>
      <c r="F7" s="11">
        <v>0.1</v>
      </c>
      <c r="G7" s="17"/>
    </row>
    <row r="8" spans="1:10" ht="17.100000000000001" customHeight="1">
      <c r="A8" s="41" t="s">
        <v>18</v>
      </c>
      <c r="B8" s="13">
        <v>78624900</v>
      </c>
      <c r="C8" s="10" t="s">
        <v>19</v>
      </c>
      <c r="D8" s="11">
        <v>0.04</v>
      </c>
      <c r="E8" s="12" t="s">
        <v>227</v>
      </c>
      <c r="F8" s="11">
        <v>0.42</v>
      </c>
    </row>
    <row r="9" spans="1:10" ht="17.100000000000001" customHeight="1">
      <c r="A9" s="41" t="s">
        <v>20</v>
      </c>
      <c r="B9" s="18">
        <f>B7/B8</f>
        <v>0.35018295730741789</v>
      </c>
      <c r="C9" s="10"/>
      <c r="D9" s="11"/>
      <c r="E9" s="12"/>
      <c r="F9" s="19"/>
    </row>
    <row r="10" spans="1:10" ht="27.95" customHeight="1">
      <c r="A10" s="70" t="s">
        <v>21</v>
      </c>
      <c r="B10" s="70"/>
      <c r="C10" s="70"/>
      <c r="D10" s="70"/>
      <c r="E10" s="70"/>
      <c r="F10" s="70"/>
    </row>
    <row r="11" spans="1:10" ht="17.100000000000001" customHeight="1">
      <c r="A11" s="77" t="s">
        <v>22</v>
      </c>
      <c r="B11" s="41" t="s">
        <v>23</v>
      </c>
      <c r="C11" s="41" t="s">
        <v>24</v>
      </c>
      <c r="D11" s="41" t="s">
        <v>25</v>
      </c>
      <c r="E11" s="41"/>
      <c r="F11" s="20" t="s">
        <v>26</v>
      </c>
    </row>
    <row r="12" spans="1:10" ht="17.100000000000001" customHeight="1">
      <c r="A12" s="77"/>
      <c r="B12" s="21" t="s">
        <v>59</v>
      </c>
      <c r="C12" s="5" t="s">
        <v>283</v>
      </c>
      <c r="D12" s="86" t="s">
        <v>27</v>
      </c>
      <c r="E12" s="21" t="s">
        <v>287</v>
      </c>
      <c r="F12" s="5">
        <v>3</v>
      </c>
      <c r="J12" s="22">
        <v>93050750</v>
      </c>
    </row>
    <row r="13" spans="1:10" ht="17.100000000000001" customHeight="1">
      <c r="A13" s="77"/>
      <c r="B13" s="21" t="s">
        <v>60</v>
      </c>
      <c r="C13" s="5" t="s">
        <v>284</v>
      </c>
      <c r="D13" s="86"/>
      <c r="E13" s="21"/>
      <c r="F13" s="5"/>
    </row>
    <row r="14" spans="1:10" ht="17.100000000000001" customHeight="1">
      <c r="A14" s="77"/>
      <c r="B14" s="21" t="s">
        <v>61</v>
      </c>
      <c r="C14" s="5" t="s">
        <v>285</v>
      </c>
      <c r="D14" s="86" t="s">
        <v>28</v>
      </c>
      <c r="E14" s="21" t="s">
        <v>288</v>
      </c>
      <c r="F14" s="23">
        <v>0</v>
      </c>
    </row>
    <row r="15" spans="1:10" ht="17.100000000000001" customHeight="1">
      <c r="A15" s="77"/>
      <c r="B15" s="21" t="s">
        <v>29</v>
      </c>
      <c r="C15" s="5" t="s">
        <v>286</v>
      </c>
      <c r="D15" s="86"/>
      <c r="E15" s="21"/>
      <c r="F15" s="23"/>
    </row>
    <row r="16" spans="1:10" ht="27.95" customHeight="1">
      <c r="A16" s="70"/>
      <c r="B16" s="70"/>
      <c r="C16" s="70"/>
      <c r="D16" s="70"/>
      <c r="E16" s="70"/>
      <c r="F16" s="70"/>
    </row>
    <row r="17" spans="1:6" ht="18.95" customHeight="1">
      <c r="A17" s="24"/>
      <c r="B17" s="41" t="s">
        <v>30</v>
      </c>
      <c r="C17" s="41" t="s">
        <v>31</v>
      </c>
      <c r="D17" s="41" t="s">
        <v>32</v>
      </c>
      <c r="E17" s="80" t="s">
        <v>33</v>
      </c>
      <c r="F17" s="81"/>
    </row>
    <row r="18" spans="1:6" ht="17.100000000000001" customHeight="1">
      <c r="A18" s="77" t="s">
        <v>34</v>
      </c>
      <c r="B18" s="26">
        <v>0.47916666666666669</v>
      </c>
      <c r="C18" s="26" t="s">
        <v>262</v>
      </c>
      <c r="D18" s="27" t="s">
        <v>263</v>
      </c>
      <c r="E18" s="78" t="s">
        <v>264</v>
      </c>
      <c r="F18" s="79"/>
    </row>
    <row r="19" spans="1:6" ht="17.100000000000001" customHeight="1">
      <c r="A19" s="77"/>
      <c r="B19" s="26">
        <v>0.52083333333333337</v>
      </c>
      <c r="C19" s="26" t="s">
        <v>265</v>
      </c>
      <c r="D19" s="27">
        <v>2</v>
      </c>
      <c r="E19" s="78" t="s">
        <v>266</v>
      </c>
      <c r="F19" s="79"/>
    </row>
    <row r="20" spans="1:6" ht="17.100000000000001" customHeight="1">
      <c r="A20" s="77"/>
      <c r="B20" s="26">
        <v>0.52083333333333337</v>
      </c>
      <c r="C20" s="26" t="s">
        <v>267</v>
      </c>
      <c r="D20" s="27">
        <v>2</v>
      </c>
      <c r="E20" s="78"/>
      <c r="F20" s="79"/>
    </row>
    <row r="21" spans="1:6" ht="17.100000000000001" customHeight="1">
      <c r="A21" s="77"/>
      <c r="B21" s="26">
        <v>0.54166666666666663</v>
      </c>
      <c r="C21" s="26" t="s">
        <v>268</v>
      </c>
      <c r="D21" s="27" t="s">
        <v>269</v>
      </c>
      <c r="E21" s="78" t="s">
        <v>270</v>
      </c>
      <c r="F21" s="79"/>
    </row>
    <row r="22" spans="1:6" ht="17.100000000000001" customHeight="1">
      <c r="A22" s="77"/>
      <c r="B22" s="26"/>
      <c r="C22" s="26"/>
      <c r="D22" s="27"/>
      <c r="E22" s="78"/>
      <c r="F22" s="79"/>
    </row>
    <row r="23" spans="1:6" ht="17.100000000000001" customHeight="1">
      <c r="A23" s="82"/>
      <c r="B23" s="26"/>
      <c r="C23" s="5"/>
      <c r="D23" s="27"/>
      <c r="E23" s="78"/>
      <c r="F23" s="79"/>
    </row>
    <row r="24" spans="1:6" ht="17.100000000000001" customHeight="1">
      <c r="A24" s="77" t="s">
        <v>35</v>
      </c>
      <c r="B24" s="26">
        <v>0.77083333333333337</v>
      </c>
      <c r="C24" s="26" t="s">
        <v>271</v>
      </c>
      <c r="D24" s="27">
        <v>4</v>
      </c>
      <c r="E24" s="78"/>
      <c r="F24" s="79"/>
    </row>
    <row r="25" spans="1:6" ht="17.100000000000001" customHeight="1">
      <c r="A25" s="77"/>
      <c r="B25" s="26">
        <v>0.77083333333333337</v>
      </c>
      <c r="C25" s="26" t="s">
        <v>272</v>
      </c>
      <c r="D25" s="27">
        <v>2</v>
      </c>
      <c r="E25" s="78"/>
      <c r="F25" s="79"/>
    </row>
    <row r="26" spans="1:6" ht="17.100000000000001" customHeight="1">
      <c r="A26" s="77"/>
      <c r="B26" s="26">
        <v>0.77083333333333337</v>
      </c>
      <c r="C26" s="26" t="s">
        <v>273</v>
      </c>
      <c r="D26" s="27">
        <v>4</v>
      </c>
      <c r="E26" s="78"/>
      <c r="F26" s="79"/>
    </row>
    <row r="27" spans="1:6" ht="17.100000000000001" customHeight="1">
      <c r="A27" s="77"/>
      <c r="B27" s="26"/>
      <c r="C27" s="26"/>
      <c r="D27" s="27"/>
      <c r="E27" s="78"/>
      <c r="F27" s="79"/>
    </row>
    <row r="28" spans="1:6" ht="17.100000000000001" customHeight="1">
      <c r="A28" s="77"/>
      <c r="B28" s="26"/>
      <c r="C28" s="26"/>
      <c r="D28" s="27"/>
      <c r="E28" s="78"/>
      <c r="F28" s="79"/>
    </row>
    <row r="29" spans="1:6" ht="17.100000000000001" customHeight="1">
      <c r="A29" s="77"/>
      <c r="B29" s="26"/>
      <c r="C29" s="26"/>
      <c r="D29" s="27"/>
      <c r="E29" s="78"/>
      <c r="F29" s="79"/>
    </row>
    <row r="30" spans="1:6" ht="26.1" customHeight="1">
      <c r="A30" s="70" t="s">
        <v>36</v>
      </c>
      <c r="B30" s="70"/>
      <c r="C30" s="70"/>
      <c r="D30" s="70"/>
      <c r="E30" s="70"/>
      <c r="F30" s="70"/>
    </row>
    <row r="31" spans="1:6" ht="17.100000000000001" customHeight="1">
      <c r="A31" s="62" t="s">
        <v>37</v>
      </c>
      <c r="B31" s="28" t="s">
        <v>38</v>
      </c>
      <c r="C31" s="29" t="s">
        <v>257</v>
      </c>
      <c r="D31" s="62" t="s">
        <v>39</v>
      </c>
      <c r="E31" s="41" t="s">
        <v>38</v>
      </c>
      <c r="F31" s="30" t="s">
        <v>250</v>
      </c>
    </row>
    <row r="32" spans="1:6" ht="17.100000000000001" customHeight="1">
      <c r="A32" s="73"/>
      <c r="B32" s="31" t="s">
        <v>40</v>
      </c>
      <c r="C32" s="29" t="s">
        <v>194</v>
      </c>
      <c r="D32" s="74"/>
      <c r="E32" s="20" t="s">
        <v>41</v>
      </c>
      <c r="F32" s="30" t="s">
        <v>260</v>
      </c>
    </row>
    <row r="33" spans="1:6" ht="17.100000000000001" customHeight="1">
      <c r="A33" s="73"/>
      <c r="B33" s="32" t="s">
        <v>42</v>
      </c>
      <c r="C33" s="29" t="s">
        <v>195</v>
      </c>
      <c r="D33" s="74"/>
      <c r="E33" s="20" t="s">
        <v>44</v>
      </c>
      <c r="F33" s="30" t="s">
        <v>261</v>
      </c>
    </row>
    <row r="34" spans="1:6" ht="17.100000000000001" customHeight="1">
      <c r="A34" s="63"/>
      <c r="B34" s="32" t="s">
        <v>45</v>
      </c>
      <c r="C34" s="29" t="s">
        <v>258</v>
      </c>
      <c r="D34" s="75"/>
      <c r="E34" s="20" t="s">
        <v>46</v>
      </c>
      <c r="F34" s="30" t="s">
        <v>251</v>
      </c>
    </row>
    <row r="35" spans="1:6" ht="17.100000000000001" customHeight="1">
      <c r="A35" s="64"/>
      <c r="B35" s="32" t="s">
        <v>47</v>
      </c>
      <c r="C35" s="29" t="s">
        <v>259</v>
      </c>
      <c r="D35" s="76"/>
      <c r="E35" s="20" t="s">
        <v>49</v>
      </c>
      <c r="F35" s="30"/>
    </row>
    <row r="36" spans="1:6" ht="27" customHeight="1">
      <c r="A36" s="70" t="s">
        <v>36</v>
      </c>
      <c r="B36" s="70"/>
      <c r="C36" s="70"/>
      <c r="D36" s="70"/>
      <c r="E36" s="70"/>
      <c r="F36" s="70"/>
    </row>
    <row r="37" spans="1:6" ht="17.100000000000001" customHeight="1">
      <c r="A37" s="62" t="s">
        <v>50</v>
      </c>
      <c r="B37" s="96" t="s">
        <v>277</v>
      </c>
      <c r="C37" s="97"/>
      <c r="D37" s="97"/>
      <c r="E37" s="97"/>
      <c r="F37" s="98"/>
    </row>
    <row r="38" spans="1:6" ht="17.100000000000001" customHeight="1">
      <c r="A38" s="63"/>
      <c r="B38" s="99"/>
      <c r="C38" s="99"/>
      <c r="D38" s="99"/>
      <c r="E38" s="99"/>
      <c r="F38" s="99"/>
    </row>
    <row r="39" spans="1:6" ht="17.100000000000001" customHeight="1">
      <c r="A39" s="64"/>
      <c r="B39" s="99"/>
      <c r="C39" s="99"/>
      <c r="D39" s="99"/>
      <c r="E39" s="99"/>
      <c r="F39" s="99"/>
    </row>
    <row r="40" spans="1:6" ht="17.100000000000001" customHeight="1">
      <c r="A40" s="62" t="s">
        <v>39</v>
      </c>
      <c r="B40" s="96" t="s">
        <v>326</v>
      </c>
      <c r="C40" s="97"/>
      <c r="D40" s="97"/>
      <c r="E40" s="97"/>
      <c r="F40" s="98"/>
    </row>
    <row r="41" spans="1:6" ht="17.100000000000001" customHeight="1">
      <c r="A41" s="63"/>
      <c r="B41" s="96" t="s">
        <v>325</v>
      </c>
      <c r="C41" s="97"/>
      <c r="D41" s="97"/>
      <c r="E41" s="97"/>
      <c r="F41" s="98"/>
    </row>
    <row r="42" spans="1:6" ht="20.25" customHeight="1">
      <c r="A42" s="64"/>
      <c r="B42" s="96"/>
      <c r="C42" s="97"/>
      <c r="D42" s="97"/>
      <c r="E42" s="97"/>
      <c r="F42" s="98"/>
    </row>
    <row r="43" spans="1:6" ht="24" customHeight="1">
      <c r="A43" s="70"/>
      <c r="B43" s="70"/>
      <c r="C43" s="70"/>
      <c r="D43" s="70"/>
      <c r="E43" s="70"/>
      <c r="F43" s="70"/>
    </row>
    <row r="44" spans="1:6" ht="27" customHeight="1">
      <c r="A44" s="42" t="s">
        <v>37</v>
      </c>
      <c r="B44" s="71"/>
      <c r="C44" s="72"/>
      <c r="D44" s="42" t="s">
        <v>39</v>
      </c>
      <c r="E44" s="71"/>
      <c r="F44" s="72"/>
    </row>
    <row r="45" spans="1:6" ht="24" customHeight="1">
      <c r="A45" s="55" t="s">
        <v>52</v>
      </c>
      <c r="B45" s="56"/>
      <c r="C45" s="57"/>
      <c r="D45" s="40" t="s">
        <v>53</v>
      </c>
      <c r="E45" s="58">
        <f>B39</f>
        <v>0</v>
      </c>
      <c r="F45" s="59"/>
    </row>
    <row r="46" spans="1:6" ht="17.100000000000001" customHeight="1">
      <c r="A46" s="60" t="s">
        <v>37</v>
      </c>
      <c r="B46" s="35" t="s">
        <v>54</v>
      </c>
      <c r="C46" s="35" t="s">
        <v>55</v>
      </c>
      <c r="D46" s="60" t="s">
        <v>39</v>
      </c>
      <c r="E46" s="35" t="s">
        <v>56</v>
      </c>
      <c r="F46" s="35" t="s">
        <v>57</v>
      </c>
    </row>
    <row r="47" spans="1:6" ht="17.100000000000001" customHeight="1">
      <c r="A47" s="60"/>
      <c r="B47" s="36"/>
      <c r="C47" s="36"/>
      <c r="D47" s="61"/>
      <c r="E47" s="36"/>
      <c r="F47" s="37"/>
    </row>
    <row r="48" spans="1:6" ht="17.100000000000001" customHeight="1">
      <c r="A48" s="60"/>
      <c r="B48" s="36"/>
      <c r="C48" s="36"/>
      <c r="D48" s="61"/>
      <c r="E48" s="36"/>
      <c r="F48" s="37"/>
    </row>
    <row r="49" spans="1:6" ht="17.100000000000001" customHeight="1">
      <c r="A49" s="60"/>
      <c r="B49" s="36"/>
      <c r="C49" s="36"/>
      <c r="D49" s="61"/>
      <c r="E49" s="36"/>
      <c r="F49" s="37"/>
    </row>
    <row r="50" spans="1:6" ht="15" customHeight="1"/>
    <row r="51" spans="1:6" ht="15" customHeight="1">
      <c r="F51" s="39" t="s">
        <v>58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A43:F43"/>
    <mergeCell ref="B44:C44"/>
    <mergeCell ref="E44:F44"/>
    <mergeCell ref="B41:F41"/>
    <mergeCell ref="B42:F42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4"/>
  <sheetViews>
    <sheetView zoomScaleNormal="100" zoomScalePageLayoutView="130" workbookViewId="0">
      <selection activeCell="C2" sqref="C2"/>
    </sheetView>
  </sheetViews>
  <sheetFormatPr defaultColWidth="11.44140625" defaultRowHeight="17.25"/>
  <cols>
    <col min="1" max="1" width="12.77734375" customWidth="1"/>
    <col min="2" max="2" width="18.6640625" style="38" customWidth="1"/>
    <col min="3" max="3" width="27.77734375" style="38" customWidth="1"/>
    <col min="4" max="4" width="11.77734375" style="38" customWidth="1"/>
    <col min="5" max="5" width="18.44140625" style="38" customWidth="1"/>
    <col min="6" max="6" width="33.109375" style="39" customWidth="1"/>
    <col min="7" max="7" width="16.77734375" customWidth="1"/>
  </cols>
  <sheetData>
    <row r="1" spans="1:10" ht="36" customHeight="1">
      <c r="A1" s="83"/>
      <c r="B1" s="83"/>
      <c r="C1" s="83"/>
      <c r="D1" s="83"/>
      <c r="E1" s="83"/>
      <c r="F1" s="83"/>
    </row>
    <row r="2" spans="1:10" ht="20.100000000000001" customHeight="1">
      <c r="A2" s="48" t="s">
        <v>0</v>
      </c>
      <c r="B2" s="2">
        <v>42443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4" t="s">
        <v>2</v>
      </c>
      <c r="B3" s="85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48" t="s">
        <v>6</v>
      </c>
      <c r="B4" s="9">
        <v>579500</v>
      </c>
      <c r="C4" s="10" t="s">
        <v>7</v>
      </c>
      <c r="D4" s="11">
        <v>0.03</v>
      </c>
      <c r="E4" s="12" t="s">
        <v>8</v>
      </c>
      <c r="F4" s="11">
        <v>7.0000000000000007E-2</v>
      </c>
    </row>
    <row r="5" spans="1:10" ht="17.100000000000001" customHeight="1">
      <c r="A5" s="48" t="s">
        <v>9</v>
      </c>
      <c r="B5" s="13">
        <f>B6-B4</f>
        <v>765200</v>
      </c>
      <c r="C5" s="12" t="s">
        <v>10</v>
      </c>
      <c r="D5" s="11">
        <v>0.11</v>
      </c>
      <c r="E5" s="12" t="s">
        <v>11</v>
      </c>
      <c r="F5" s="11">
        <v>0.31</v>
      </c>
      <c r="G5" s="14">
        <f>B7+B6</f>
        <v>30222500</v>
      </c>
    </row>
    <row r="6" spans="1:10" ht="17.100000000000001" customHeight="1">
      <c r="A6" s="48" t="s">
        <v>12</v>
      </c>
      <c r="B6" s="13">
        <v>1344700</v>
      </c>
      <c r="C6" s="10" t="s">
        <v>13</v>
      </c>
      <c r="D6" s="11">
        <v>0.08</v>
      </c>
      <c r="E6" s="12" t="s">
        <v>14</v>
      </c>
      <c r="F6" s="11">
        <v>0.13</v>
      </c>
      <c r="G6" s="15"/>
      <c r="H6" s="16"/>
    </row>
    <row r="7" spans="1:10" ht="17.100000000000001" customHeight="1">
      <c r="A7" s="48" t="s">
        <v>15</v>
      </c>
      <c r="B7" s="13">
        <v>28877800</v>
      </c>
      <c r="C7" s="12" t="s">
        <v>16</v>
      </c>
      <c r="D7" s="11">
        <v>0.2</v>
      </c>
      <c r="E7" s="12" t="s">
        <v>17</v>
      </c>
      <c r="F7" s="11">
        <v>0.05</v>
      </c>
      <c r="G7" s="17"/>
    </row>
    <row r="8" spans="1:10" ht="17.100000000000001" customHeight="1">
      <c r="A8" s="48" t="s">
        <v>18</v>
      </c>
      <c r="B8" s="13">
        <v>78624900</v>
      </c>
      <c r="C8" s="10" t="s">
        <v>19</v>
      </c>
      <c r="D8" s="11">
        <v>0.02</v>
      </c>
      <c r="E8" s="12"/>
      <c r="F8" s="11"/>
    </row>
    <row r="9" spans="1:10" ht="17.100000000000001" customHeight="1">
      <c r="A9" s="48" t="s">
        <v>20</v>
      </c>
      <c r="B9" s="18">
        <f>B7/B8</f>
        <v>0.36728568176239335</v>
      </c>
      <c r="C9" s="10"/>
      <c r="D9" s="11"/>
      <c r="E9" s="12"/>
      <c r="F9" s="19"/>
    </row>
    <row r="10" spans="1:10" ht="27.95" customHeight="1">
      <c r="A10" s="70" t="s">
        <v>21</v>
      </c>
      <c r="B10" s="70"/>
      <c r="C10" s="70"/>
      <c r="D10" s="70"/>
      <c r="E10" s="70"/>
      <c r="F10" s="70"/>
    </row>
    <row r="11" spans="1:10" ht="17.100000000000001" customHeight="1">
      <c r="A11" s="77" t="s">
        <v>22</v>
      </c>
      <c r="B11" s="48" t="s">
        <v>23</v>
      </c>
      <c r="C11" s="48" t="s">
        <v>24</v>
      </c>
      <c r="D11" s="48" t="s">
        <v>25</v>
      </c>
      <c r="E11" s="48"/>
      <c r="F11" s="20" t="s">
        <v>26</v>
      </c>
    </row>
    <row r="12" spans="1:10" ht="17.100000000000001" customHeight="1">
      <c r="A12" s="77"/>
      <c r="B12" s="21" t="s">
        <v>59</v>
      </c>
      <c r="C12" s="5" t="s">
        <v>289</v>
      </c>
      <c r="D12" s="86" t="s">
        <v>27</v>
      </c>
      <c r="E12" s="21" t="s">
        <v>293</v>
      </c>
      <c r="F12" s="5">
        <v>3</v>
      </c>
      <c r="J12" s="22">
        <v>93050750</v>
      </c>
    </row>
    <row r="13" spans="1:10" ht="17.100000000000001" customHeight="1">
      <c r="A13" s="77"/>
      <c r="B13" s="21" t="s">
        <v>60</v>
      </c>
      <c r="C13" s="5" t="s">
        <v>290</v>
      </c>
      <c r="D13" s="86"/>
      <c r="E13" s="21"/>
      <c r="F13" s="5"/>
    </row>
    <row r="14" spans="1:10" ht="17.100000000000001" customHeight="1">
      <c r="A14" s="77"/>
      <c r="B14" s="21" t="s">
        <v>61</v>
      </c>
      <c r="C14" s="5" t="s">
        <v>291</v>
      </c>
      <c r="D14" s="86" t="s">
        <v>28</v>
      </c>
      <c r="E14" s="21" t="s">
        <v>294</v>
      </c>
      <c r="F14" s="23">
        <v>0</v>
      </c>
    </row>
    <row r="15" spans="1:10" ht="17.100000000000001" customHeight="1">
      <c r="A15" s="77"/>
      <c r="B15" s="21" t="s">
        <v>29</v>
      </c>
      <c r="C15" s="5" t="s">
        <v>292</v>
      </c>
      <c r="D15" s="86"/>
      <c r="E15" s="21"/>
      <c r="F15" s="23"/>
    </row>
    <row r="16" spans="1:10" ht="27.95" customHeight="1">
      <c r="A16" s="70"/>
      <c r="B16" s="70"/>
      <c r="C16" s="70"/>
      <c r="D16" s="70"/>
      <c r="E16" s="70"/>
      <c r="F16" s="70"/>
    </row>
    <row r="17" spans="1:6" ht="18.95" customHeight="1">
      <c r="A17" s="24"/>
      <c r="B17" s="48" t="s">
        <v>30</v>
      </c>
      <c r="C17" s="48" t="s">
        <v>31</v>
      </c>
      <c r="D17" s="48" t="s">
        <v>32</v>
      </c>
      <c r="E17" s="80" t="s">
        <v>33</v>
      </c>
      <c r="F17" s="81"/>
    </row>
    <row r="18" spans="1:6" ht="17.100000000000001" customHeight="1">
      <c r="A18" s="77" t="s">
        <v>34</v>
      </c>
      <c r="B18" s="26">
        <v>0.54166666666666663</v>
      </c>
      <c r="C18" s="26" t="s">
        <v>295</v>
      </c>
      <c r="D18" s="27">
        <v>3</v>
      </c>
      <c r="E18" s="78"/>
      <c r="F18" s="79"/>
    </row>
    <row r="19" spans="1:6" ht="17.100000000000001" customHeight="1">
      <c r="A19" s="77"/>
      <c r="B19" s="26"/>
      <c r="C19" s="26"/>
      <c r="D19" s="27"/>
      <c r="E19" s="78"/>
      <c r="F19" s="79"/>
    </row>
    <row r="20" spans="1:6" ht="17.100000000000001" customHeight="1">
      <c r="A20" s="77"/>
      <c r="B20" s="26"/>
      <c r="C20" s="26"/>
      <c r="D20" s="27"/>
      <c r="E20" s="78"/>
      <c r="F20" s="79"/>
    </row>
    <row r="21" spans="1:6" ht="17.100000000000001" customHeight="1">
      <c r="A21" s="77"/>
      <c r="B21" s="26"/>
      <c r="C21" s="26"/>
      <c r="D21" s="27"/>
      <c r="E21" s="78"/>
      <c r="F21" s="79"/>
    </row>
    <row r="22" spans="1:6" ht="17.100000000000001" customHeight="1">
      <c r="A22" s="77"/>
      <c r="B22" s="26"/>
      <c r="C22" s="26"/>
      <c r="D22" s="27"/>
      <c r="E22" s="78"/>
      <c r="F22" s="79"/>
    </row>
    <row r="23" spans="1:6" ht="17.100000000000001" customHeight="1">
      <c r="A23" s="82"/>
      <c r="B23" s="26"/>
      <c r="C23" s="5"/>
      <c r="D23" s="27"/>
      <c r="E23" s="78"/>
      <c r="F23" s="79"/>
    </row>
    <row r="24" spans="1:6" ht="17.100000000000001" customHeight="1">
      <c r="A24" s="77" t="s">
        <v>35</v>
      </c>
      <c r="B24" s="26">
        <v>0.72916666666666663</v>
      </c>
      <c r="C24" s="26" t="s">
        <v>296</v>
      </c>
      <c r="D24" s="27" t="s">
        <v>297</v>
      </c>
      <c r="E24" s="78"/>
      <c r="F24" s="79"/>
    </row>
    <row r="25" spans="1:6" ht="17.100000000000001" customHeight="1">
      <c r="A25" s="77"/>
      <c r="B25" s="26">
        <v>0.75</v>
      </c>
      <c r="C25" s="26" t="s">
        <v>298</v>
      </c>
      <c r="D25" s="27">
        <v>2</v>
      </c>
      <c r="E25" s="78" t="s">
        <v>299</v>
      </c>
      <c r="F25" s="79"/>
    </row>
    <row r="26" spans="1:6" ht="17.100000000000001" customHeight="1">
      <c r="A26" s="77"/>
      <c r="B26" s="26">
        <v>0.77083333333333337</v>
      </c>
      <c r="C26" s="26" t="s">
        <v>300</v>
      </c>
      <c r="D26" s="27">
        <v>2</v>
      </c>
      <c r="E26" s="78"/>
      <c r="F26" s="79"/>
    </row>
    <row r="27" spans="1:6" ht="17.100000000000001" customHeight="1">
      <c r="A27" s="77"/>
      <c r="B27" s="26">
        <v>0.83333333333333337</v>
      </c>
      <c r="C27" s="26" t="s">
        <v>301</v>
      </c>
      <c r="D27" s="27">
        <v>2</v>
      </c>
      <c r="E27" s="78"/>
      <c r="F27" s="79"/>
    </row>
    <row r="28" spans="1:6" ht="17.100000000000001" customHeight="1">
      <c r="A28" s="77"/>
      <c r="B28" s="26">
        <v>0.83333333333333337</v>
      </c>
      <c r="C28" s="26" t="s">
        <v>302</v>
      </c>
      <c r="D28" s="27">
        <v>2</v>
      </c>
      <c r="E28" s="78"/>
      <c r="F28" s="79"/>
    </row>
    <row r="29" spans="1:6" ht="17.100000000000001" customHeight="1">
      <c r="A29" s="77"/>
      <c r="B29" s="26"/>
      <c r="C29" s="26"/>
      <c r="D29" s="27"/>
      <c r="E29" s="78"/>
      <c r="F29" s="79"/>
    </row>
    <row r="30" spans="1:6" ht="26.1" customHeight="1">
      <c r="A30" s="70" t="s">
        <v>36</v>
      </c>
      <c r="B30" s="70"/>
      <c r="C30" s="70"/>
      <c r="D30" s="70"/>
      <c r="E30" s="70"/>
      <c r="F30" s="70"/>
    </row>
    <row r="31" spans="1:6" ht="17.100000000000001" customHeight="1">
      <c r="A31" s="62" t="s">
        <v>37</v>
      </c>
      <c r="B31" s="28" t="s">
        <v>38</v>
      </c>
      <c r="C31" s="29" t="s">
        <v>306</v>
      </c>
      <c r="D31" s="62" t="s">
        <v>39</v>
      </c>
      <c r="E31" s="48" t="s">
        <v>38</v>
      </c>
      <c r="F31" s="30" t="s">
        <v>303</v>
      </c>
    </row>
    <row r="32" spans="1:6" ht="17.100000000000001" customHeight="1">
      <c r="A32" s="73"/>
      <c r="B32" s="31" t="s">
        <v>40</v>
      </c>
      <c r="C32" s="29" t="s">
        <v>194</v>
      </c>
      <c r="D32" s="74"/>
      <c r="E32" s="20" t="s">
        <v>41</v>
      </c>
      <c r="F32" s="30" t="s">
        <v>304</v>
      </c>
    </row>
    <row r="33" spans="1:6" ht="17.100000000000001" customHeight="1">
      <c r="A33" s="73"/>
      <c r="B33" s="32" t="s">
        <v>42</v>
      </c>
      <c r="C33" s="29" t="s">
        <v>307</v>
      </c>
      <c r="D33" s="74"/>
      <c r="E33" s="20" t="s">
        <v>44</v>
      </c>
      <c r="F33" s="30" t="s">
        <v>305</v>
      </c>
    </row>
    <row r="34" spans="1:6" ht="17.100000000000001" customHeight="1">
      <c r="A34" s="63"/>
      <c r="B34" s="32" t="s">
        <v>45</v>
      </c>
      <c r="C34" s="29" t="s">
        <v>308</v>
      </c>
      <c r="D34" s="75"/>
      <c r="E34" s="20" t="s">
        <v>46</v>
      </c>
      <c r="F34" s="30"/>
    </row>
    <row r="35" spans="1:6" ht="17.100000000000001" customHeight="1">
      <c r="A35" s="64"/>
      <c r="B35" s="32" t="s">
        <v>47</v>
      </c>
      <c r="C35" s="29" t="s">
        <v>309</v>
      </c>
      <c r="D35" s="76"/>
      <c r="E35" s="20" t="s">
        <v>49</v>
      </c>
      <c r="F35" s="30"/>
    </row>
    <row r="36" spans="1:6" ht="27" customHeight="1">
      <c r="A36" s="70" t="s">
        <v>36</v>
      </c>
      <c r="B36" s="70"/>
      <c r="C36" s="70"/>
      <c r="D36" s="70"/>
      <c r="E36" s="70"/>
      <c r="F36" s="70"/>
    </row>
    <row r="37" spans="1:6" ht="17.100000000000001" customHeight="1">
      <c r="A37" s="62" t="s">
        <v>50</v>
      </c>
      <c r="B37" s="96" t="s">
        <v>277</v>
      </c>
      <c r="C37" s="97"/>
      <c r="D37" s="97"/>
      <c r="E37" s="97"/>
      <c r="F37" s="98"/>
    </row>
    <row r="38" spans="1:6" ht="17.100000000000001" customHeight="1">
      <c r="A38" s="63"/>
      <c r="B38" s="99"/>
      <c r="C38" s="99"/>
      <c r="D38" s="99"/>
      <c r="E38" s="99"/>
      <c r="F38" s="99"/>
    </row>
    <row r="39" spans="1:6" ht="17.100000000000001" customHeight="1">
      <c r="A39" s="64"/>
      <c r="B39" s="99"/>
      <c r="C39" s="99"/>
      <c r="D39" s="99"/>
      <c r="E39" s="99"/>
      <c r="F39" s="99"/>
    </row>
    <row r="40" spans="1:6" ht="17.100000000000001" customHeight="1">
      <c r="A40" s="62" t="s">
        <v>39</v>
      </c>
      <c r="B40" s="96" t="s">
        <v>325</v>
      </c>
      <c r="C40" s="97"/>
      <c r="D40" s="97"/>
      <c r="E40" s="97"/>
      <c r="F40" s="98"/>
    </row>
    <row r="41" spans="1:6" ht="17.100000000000001" customHeight="1">
      <c r="A41" s="63"/>
      <c r="B41" s="96"/>
      <c r="C41" s="97"/>
      <c r="D41" s="97"/>
      <c r="E41" s="97"/>
      <c r="F41" s="98"/>
    </row>
    <row r="42" spans="1:6" ht="20.25" customHeight="1">
      <c r="A42" s="64"/>
      <c r="B42" s="96"/>
      <c r="C42" s="97"/>
      <c r="D42" s="97"/>
      <c r="E42" s="97"/>
      <c r="F42" s="98"/>
    </row>
    <row r="43" spans="1:6" ht="24" customHeight="1">
      <c r="A43" s="70"/>
      <c r="B43" s="70"/>
      <c r="C43" s="70"/>
      <c r="D43" s="70"/>
      <c r="E43" s="70"/>
      <c r="F43" s="70"/>
    </row>
    <row r="44" spans="1:6" ht="27" customHeight="1">
      <c r="A44" s="47" t="s">
        <v>37</v>
      </c>
      <c r="B44" s="71"/>
      <c r="C44" s="72"/>
      <c r="D44" s="47" t="s">
        <v>39</v>
      </c>
      <c r="E44" s="71"/>
      <c r="F44" s="72"/>
    </row>
    <row r="45" spans="1:6" ht="24" customHeight="1">
      <c r="A45" s="55" t="s">
        <v>52</v>
      </c>
      <c r="B45" s="56"/>
      <c r="C45" s="57"/>
      <c r="D45" s="46" t="s">
        <v>53</v>
      </c>
      <c r="E45" s="58">
        <f>B39</f>
        <v>0</v>
      </c>
      <c r="F45" s="59"/>
    </row>
    <row r="46" spans="1:6" ht="17.100000000000001" customHeight="1">
      <c r="A46" s="60" t="s">
        <v>37</v>
      </c>
      <c r="B46" s="35" t="s">
        <v>54</v>
      </c>
      <c r="C46" s="35" t="s">
        <v>55</v>
      </c>
      <c r="D46" s="60" t="s">
        <v>39</v>
      </c>
      <c r="E46" s="35" t="s">
        <v>56</v>
      </c>
      <c r="F46" s="35" t="s">
        <v>57</v>
      </c>
    </row>
    <row r="47" spans="1:6" ht="17.100000000000001" customHeight="1">
      <c r="A47" s="60"/>
      <c r="B47" s="36"/>
      <c r="C47" s="36"/>
      <c r="D47" s="61"/>
      <c r="E47" s="36"/>
      <c r="F47" s="37"/>
    </row>
    <row r="48" spans="1:6" ht="17.100000000000001" customHeight="1">
      <c r="A48" s="60"/>
      <c r="B48" s="36"/>
      <c r="C48" s="36"/>
      <c r="D48" s="61"/>
      <c r="E48" s="36"/>
      <c r="F48" s="37"/>
    </row>
    <row r="49" spans="1:6" ht="17.100000000000001" customHeight="1">
      <c r="A49" s="60"/>
      <c r="B49" s="36"/>
      <c r="C49" s="36"/>
      <c r="D49" s="61"/>
      <c r="E49" s="36"/>
      <c r="F49" s="37"/>
    </row>
    <row r="50" spans="1:6" ht="15" customHeight="1"/>
    <row r="51" spans="1:6" ht="15" customHeight="1">
      <c r="F51" s="39" t="s">
        <v>58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B41:F41"/>
    <mergeCell ref="B42:F42"/>
    <mergeCell ref="A40:A42"/>
    <mergeCell ref="B40:F40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4"/>
  <sheetViews>
    <sheetView zoomScaleNormal="100" zoomScalePageLayoutView="130" workbookViewId="0">
      <selection sqref="A1:F1"/>
    </sheetView>
  </sheetViews>
  <sheetFormatPr defaultColWidth="11.44140625" defaultRowHeight="17.25"/>
  <cols>
    <col min="1" max="1" width="12.77734375" customWidth="1"/>
    <col min="2" max="2" width="18.6640625" style="38" customWidth="1"/>
    <col min="3" max="3" width="27.77734375" style="38" customWidth="1"/>
    <col min="4" max="4" width="11.77734375" style="38" customWidth="1"/>
    <col min="5" max="5" width="18.44140625" style="38" customWidth="1"/>
    <col min="6" max="6" width="33.109375" style="39" customWidth="1"/>
    <col min="7" max="7" width="16.77734375" customWidth="1"/>
  </cols>
  <sheetData>
    <row r="1" spans="1:10" ht="36" customHeight="1">
      <c r="A1" s="83"/>
      <c r="B1" s="83"/>
      <c r="C1" s="83"/>
      <c r="D1" s="83"/>
      <c r="E1" s="83"/>
      <c r="F1" s="83"/>
    </row>
    <row r="2" spans="1:10" ht="20.100000000000001" customHeight="1">
      <c r="A2" s="48" t="s">
        <v>0</v>
      </c>
      <c r="B2" s="2">
        <v>42444</v>
      </c>
      <c r="C2" s="3"/>
      <c r="D2" s="2"/>
      <c r="E2" s="4" t="s">
        <v>1</v>
      </c>
      <c r="F2" s="5"/>
      <c r="G2" s="6">
        <f>SUM(D4:D8)+SUM(F4:F8)</f>
        <v>1.01</v>
      </c>
    </row>
    <row r="3" spans="1:10" ht="24" customHeight="1">
      <c r="A3" s="84" t="s">
        <v>2</v>
      </c>
      <c r="B3" s="85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48" t="s">
        <v>6</v>
      </c>
      <c r="B4" s="9">
        <v>654500</v>
      </c>
      <c r="C4" s="10" t="s">
        <v>7</v>
      </c>
      <c r="D4" s="11">
        <v>0.02</v>
      </c>
      <c r="E4" s="12" t="s">
        <v>8</v>
      </c>
      <c r="F4" s="11">
        <v>0.14000000000000001</v>
      </c>
    </row>
    <row r="5" spans="1:10" ht="17.100000000000001" customHeight="1">
      <c r="A5" s="48" t="s">
        <v>9</v>
      </c>
      <c r="B5" s="13">
        <f>B6-B4</f>
        <v>537900</v>
      </c>
      <c r="C5" s="12" t="s">
        <v>10</v>
      </c>
      <c r="D5" s="11">
        <v>0.06</v>
      </c>
      <c r="E5" s="12" t="s">
        <v>11</v>
      </c>
      <c r="F5" s="11">
        <v>0.16</v>
      </c>
      <c r="G5" s="14">
        <f>B7+B6</f>
        <v>31262600</v>
      </c>
    </row>
    <row r="6" spans="1:10" ht="17.100000000000001" customHeight="1">
      <c r="A6" s="48" t="s">
        <v>12</v>
      </c>
      <c r="B6" s="13">
        <v>1192400</v>
      </c>
      <c r="C6" s="10" t="s">
        <v>13</v>
      </c>
      <c r="D6" s="11">
        <v>0.02</v>
      </c>
      <c r="E6" s="12" t="s">
        <v>14</v>
      </c>
      <c r="F6" s="11">
        <v>0.3</v>
      </c>
      <c r="G6" s="15"/>
      <c r="H6" s="16"/>
    </row>
    <row r="7" spans="1:10" ht="17.100000000000001" customHeight="1">
      <c r="A7" s="48" t="s">
        <v>15</v>
      </c>
      <c r="B7" s="13">
        <v>30070200</v>
      </c>
      <c r="C7" s="12" t="s">
        <v>16</v>
      </c>
      <c r="D7" s="11">
        <v>0.23</v>
      </c>
      <c r="E7" s="12" t="s">
        <v>17</v>
      </c>
      <c r="F7" s="11">
        <v>0.08</v>
      </c>
      <c r="G7" s="17"/>
    </row>
    <row r="8" spans="1:10" ht="17.100000000000001" customHeight="1">
      <c r="A8" s="48" t="s">
        <v>18</v>
      </c>
      <c r="B8" s="13">
        <v>78624900</v>
      </c>
      <c r="C8" s="10" t="s">
        <v>19</v>
      </c>
      <c r="D8" s="11">
        <v>0</v>
      </c>
      <c r="E8" s="12"/>
      <c r="F8" s="11"/>
    </row>
    <row r="9" spans="1:10" ht="17.100000000000001" customHeight="1">
      <c r="A9" s="48" t="s">
        <v>20</v>
      </c>
      <c r="B9" s="18">
        <f>B7/B8</f>
        <v>0.38245136082843983</v>
      </c>
      <c r="C9" s="10"/>
      <c r="D9" s="11"/>
      <c r="E9" s="12"/>
      <c r="F9" s="19"/>
    </row>
    <row r="10" spans="1:10" ht="27.95" customHeight="1">
      <c r="A10" s="70" t="s">
        <v>21</v>
      </c>
      <c r="B10" s="70"/>
      <c r="C10" s="70"/>
      <c r="D10" s="70"/>
      <c r="E10" s="70"/>
      <c r="F10" s="70"/>
    </row>
    <row r="11" spans="1:10" ht="17.100000000000001" customHeight="1">
      <c r="A11" s="77" t="s">
        <v>323</v>
      </c>
      <c r="B11" s="48" t="s">
        <v>23</v>
      </c>
      <c r="C11" s="48" t="s">
        <v>24</v>
      </c>
      <c r="D11" s="48" t="s">
        <v>25</v>
      </c>
      <c r="E11" s="48"/>
      <c r="F11" s="20" t="s">
        <v>26</v>
      </c>
    </row>
    <row r="12" spans="1:10" ht="17.100000000000001" customHeight="1">
      <c r="A12" s="77"/>
      <c r="B12" s="21" t="s">
        <v>59</v>
      </c>
      <c r="C12" s="5" t="s">
        <v>183</v>
      </c>
      <c r="D12" s="86" t="s">
        <v>27</v>
      </c>
      <c r="E12" s="21" t="s">
        <v>322</v>
      </c>
      <c r="F12" s="5">
        <v>4</v>
      </c>
      <c r="J12" s="22">
        <v>93050750</v>
      </c>
    </row>
    <row r="13" spans="1:10" ht="17.100000000000001" customHeight="1">
      <c r="A13" s="77"/>
      <c r="B13" s="21" t="s">
        <v>60</v>
      </c>
      <c r="C13" s="5" t="s">
        <v>290</v>
      </c>
      <c r="D13" s="86"/>
      <c r="E13" s="21"/>
      <c r="F13" s="5"/>
    </row>
    <row r="14" spans="1:10" ht="17.100000000000001" customHeight="1">
      <c r="A14" s="77"/>
      <c r="B14" s="21" t="s">
        <v>61</v>
      </c>
      <c r="C14" s="5" t="s">
        <v>320</v>
      </c>
      <c r="D14" s="86" t="s">
        <v>28</v>
      </c>
      <c r="E14" s="21" t="s">
        <v>324</v>
      </c>
      <c r="F14" s="23">
        <v>0</v>
      </c>
    </row>
    <row r="15" spans="1:10" ht="17.100000000000001" customHeight="1">
      <c r="A15" s="77"/>
      <c r="B15" s="21" t="s">
        <v>29</v>
      </c>
      <c r="C15" s="5" t="s">
        <v>321</v>
      </c>
      <c r="D15" s="86"/>
      <c r="E15" s="21"/>
      <c r="F15" s="23"/>
    </row>
    <row r="16" spans="1:10" ht="27.95" customHeight="1">
      <c r="A16" s="70"/>
      <c r="B16" s="70"/>
      <c r="C16" s="70"/>
      <c r="D16" s="70"/>
      <c r="E16" s="70"/>
      <c r="F16" s="70"/>
    </row>
    <row r="17" spans="1:6" ht="18.95" customHeight="1">
      <c r="A17" s="24"/>
      <c r="B17" s="48" t="s">
        <v>30</v>
      </c>
      <c r="C17" s="48" t="s">
        <v>31</v>
      </c>
      <c r="D17" s="48" t="s">
        <v>32</v>
      </c>
      <c r="E17" s="80" t="s">
        <v>33</v>
      </c>
      <c r="F17" s="81"/>
    </row>
    <row r="18" spans="1:6" ht="17.100000000000001" customHeight="1">
      <c r="A18" s="77" t="s">
        <v>34</v>
      </c>
      <c r="B18" s="26">
        <v>0.52083333333333337</v>
      </c>
      <c r="C18" s="26" t="s">
        <v>310</v>
      </c>
      <c r="D18" s="27">
        <v>2</v>
      </c>
      <c r="E18" s="78"/>
      <c r="F18" s="79"/>
    </row>
    <row r="19" spans="1:6" ht="17.100000000000001" customHeight="1">
      <c r="A19" s="77"/>
      <c r="B19" s="26"/>
      <c r="C19" s="26"/>
      <c r="D19" s="27"/>
      <c r="E19" s="78"/>
      <c r="F19" s="79"/>
    </row>
    <row r="20" spans="1:6" ht="17.100000000000001" customHeight="1">
      <c r="A20" s="77"/>
      <c r="B20" s="26"/>
      <c r="C20" s="26"/>
      <c r="D20" s="27"/>
      <c r="E20" s="78"/>
      <c r="F20" s="79"/>
    </row>
    <row r="21" spans="1:6" ht="17.100000000000001" customHeight="1">
      <c r="A21" s="77"/>
      <c r="B21" s="26"/>
      <c r="C21" s="26"/>
      <c r="D21" s="27"/>
      <c r="E21" s="78"/>
      <c r="F21" s="79"/>
    </row>
    <row r="22" spans="1:6" ht="17.100000000000001" customHeight="1">
      <c r="A22" s="77"/>
      <c r="B22" s="26"/>
      <c r="C22" s="26"/>
      <c r="D22" s="27"/>
      <c r="E22" s="78"/>
      <c r="F22" s="79"/>
    </row>
    <row r="23" spans="1:6" ht="17.100000000000001" customHeight="1">
      <c r="A23" s="82"/>
      <c r="B23" s="26"/>
      <c r="C23" s="5"/>
      <c r="D23" s="27"/>
      <c r="E23" s="78"/>
      <c r="F23" s="79"/>
    </row>
    <row r="24" spans="1:6" ht="17.100000000000001" customHeight="1">
      <c r="A24" s="77" t="s">
        <v>35</v>
      </c>
      <c r="B24" s="26">
        <v>0.72916666666666663</v>
      </c>
      <c r="C24" s="26" t="s">
        <v>311</v>
      </c>
      <c r="D24" s="27">
        <v>2</v>
      </c>
      <c r="E24" s="78"/>
      <c r="F24" s="79"/>
    </row>
    <row r="25" spans="1:6" ht="17.100000000000001" customHeight="1">
      <c r="A25" s="77"/>
      <c r="B25" s="26">
        <v>0.79166666666666663</v>
      </c>
      <c r="C25" s="26" t="s">
        <v>312</v>
      </c>
      <c r="D25" s="27">
        <v>2</v>
      </c>
      <c r="E25" s="78"/>
      <c r="F25" s="79"/>
    </row>
    <row r="26" spans="1:6" ht="17.100000000000001" customHeight="1">
      <c r="A26" s="77"/>
      <c r="B26" s="26"/>
      <c r="C26" s="26"/>
      <c r="D26" s="27"/>
      <c r="E26" s="78"/>
      <c r="F26" s="79"/>
    </row>
    <row r="27" spans="1:6" ht="17.100000000000001" customHeight="1">
      <c r="A27" s="77"/>
      <c r="B27" s="26"/>
      <c r="C27" s="26"/>
      <c r="D27" s="27"/>
      <c r="E27" s="78"/>
      <c r="F27" s="79"/>
    </row>
    <row r="28" spans="1:6" ht="17.100000000000001" customHeight="1">
      <c r="A28" s="77"/>
      <c r="B28" s="26"/>
      <c r="C28" s="26"/>
      <c r="D28" s="27"/>
      <c r="E28" s="78"/>
      <c r="F28" s="79"/>
    </row>
    <row r="29" spans="1:6" ht="17.100000000000001" customHeight="1">
      <c r="A29" s="77"/>
      <c r="B29" s="26"/>
      <c r="C29" s="26"/>
      <c r="D29" s="27"/>
      <c r="E29" s="78"/>
      <c r="F29" s="79"/>
    </row>
    <row r="30" spans="1:6" ht="26.1" customHeight="1">
      <c r="A30" s="70" t="s">
        <v>36</v>
      </c>
      <c r="B30" s="70"/>
      <c r="C30" s="70"/>
      <c r="D30" s="70"/>
      <c r="E30" s="70"/>
      <c r="F30" s="70"/>
    </row>
    <row r="31" spans="1:6" ht="17.100000000000001" customHeight="1">
      <c r="A31" s="62" t="s">
        <v>37</v>
      </c>
      <c r="B31" s="28" t="s">
        <v>38</v>
      </c>
      <c r="C31" s="29" t="s">
        <v>313</v>
      </c>
      <c r="D31" s="62" t="s">
        <v>39</v>
      </c>
      <c r="E31" s="48" t="s">
        <v>38</v>
      </c>
      <c r="F31" s="30" t="s">
        <v>304</v>
      </c>
    </row>
    <row r="32" spans="1:6" ht="17.100000000000001" customHeight="1">
      <c r="A32" s="73"/>
      <c r="B32" s="31" t="s">
        <v>40</v>
      </c>
      <c r="C32" s="29" t="s">
        <v>314</v>
      </c>
      <c r="D32" s="74"/>
      <c r="E32" s="20" t="s">
        <v>41</v>
      </c>
      <c r="F32" s="30" t="s">
        <v>317</v>
      </c>
    </row>
    <row r="33" spans="1:6" ht="17.100000000000001" customHeight="1">
      <c r="A33" s="73"/>
      <c r="B33" s="32" t="s">
        <v>42</v>
      </c>
      <c r="C33" s="29" t="s">
        <v>315</v>
      </c>
      <c r="D33" s="74"/>
      <c r="E33" s="20" t="s">
        <v>44</v>
      </c>
      <c r="F33" s="30" t="s">
        <v>318</v>
      </c>
    </row>
    <row r="34" spans="1:6" ht="17.100000000000001" customHeight="1">
      <c r="A34" s="63"/>
      <c r="B34" s="32" t="s">
        <v>45</v>
      </c>
      <c r="C34" s="29" t="s">
        <v>316</v>
      </c>
      <c r="D34" s="75"/>
      <c r="E34" s="20" t="s">
        <v>46</v>
      </c>
      <c r="F34" s="30"/>
    </row>
    <row r="35" spans="1:6" ht="17.100000000000001" customHeight="1">
      <c r="A35" s="64"/>
      <c r="B35" s="32" t="s">
        <v>47</v>
      </c>
      <c r="C35" s="29" t="s">
        <v>309</v>
      </c>
      <c r="D35" s="76"/>
      <c r="E35" s="20" t="s">
        <v>49</v>
      </c>
      <c r="F35" s="30"/>
    </row>
    <row r="36" spans="1:6" ht="27" customHeight="1">
      <c r="A36" s="70" t="s">
        <v>36</v>
      </c>
      <c r="B36" s="70"/>
      <c r="C36" s="70"/>
      <c r="D36" s="70"/>
      <c r="E36" s="70"/>
      <c r="F36" s="70"/>
    </row>
    <row r="37" spans="1:6" ht="17.100000000000001" customHeight="1">
      <c r="A37" s="62" t="s">
        <v>50</v>
      </c>
      <c r="B37" s="96" t="s">
        <v>319</v>
      </c>
      <c r="C37" s="97"/>
      <c r="D37" s="97"/>
      <c r="E37" s="97"/>
      <c r="F37" s="98"/>
    </row>
    <row r="38" spans="1:6" ht="17.100000000000001" customHeight="1">
      <c r="A38" s="63"/>
      <c r="B38" s="65" t="s">
        <v>328</v>
      </c>
      <c r="C38" s="66"/>
      <c r="D38" s="66"/>
      <c r="E38" s="66"/>
      <c r="F38" s="67"/>
    </row>
    <row r="39" spans="1:6" ht="17.100000000000001" customHeight="1">
      <c r="A39" s="64"/>
      <c r="B39" s="99"/>
      <c r="C39" s="99"/>
      <c r="D39" s="99"/>
      <c r="E39" s="99"/>
      <c r="F39" s="99"/>
    </row>
    <row r="40" spans="1:6" ht="17.100000000000001" customHeight="1">
      <c r="A40" s="62" t="s">
        <v>39</v>
      </c>
      <c r="B40" s="96" t="s">
        <v>327</v>
      </c>
      <c r="C40" s="97"/>
      <c r="D40" s="97"/>
      <c r="E40" s="97"/>
      <c r="F40" s="98"/>
    </row>
    <row r="41" spans="1:6" ht="17.100000000000001" customHeight="1">
      <c r="A41" s="63"/>
      <c r="B41" s="96" t="s">
        <v>329</v>
      </c>
      <c r="C41" s="97"/>
      <c r="D41" s="97"/>
      <c r="E41" s="97"/>
      <c r="F41" s="98"/>
    </row>
    <row r="42" spans="1:6" ht="20.25" customHeight="1">
      <c r="A42" s="64"/>
      <c r="B42" s="96"/>
      <c r="C42" s="97"/>
      <c r="D42" s="97"/>
      <c r="E42" s="97"/>
      <c r="F42" s="98"/>
    </row>
    <row r="43" spans="1:6" ht="24" customHeight="1">
      <c r="A43" s="70"/>
      <c r="B43" s="70"/>
      <c r="C43" s="70"/>
      <c r="D43" s="70"/>
      <c r="E43" s="70"/>
      <c r="F43" s="70"/>
    </row>
    <row r="44" spans="1:6" ht="27" customHeight="1">
      <c r="A44" s="47" t="s">
        <v>37</v>
      </c>
      <c r="B44" s="71"/>
      <c r="C44" s="72"/>
      <c r="D44" s="47" t="s">
        <v>39</v>
      </c>
      <c r="E44" s="71"/>
      <c r="F44" s="72"/>
    </row>
    <row r="45" spans="1:6" ht="24" customHeight="1">
      <c r="A45" s="55" t="s">
        <v>52</v>
      </c>
      <c r="B45" s="56"/>
      <c r="C45" s="57"/>
      <c r="D45" s="46" t="s">
        <v>53</v>
      </c>
      <c r="E45" s="58">
        <f>B39</f>
        <v>0</v>
      </c>
      <c r="F45" s="59"/>
    </row>
    <row r="46" spans="1:6" ht="17.100000000000001" customHeight="1">
      <c r="A46" s="60" t="s">
        <v>37</v>
      </c>
      <c r="B46" s="35" t="s">
        <v>54</v>
      </c>
      <c r="C46" s="35" t="s">
        <v>55</v>
      </c>
      <c r="D46" s="60" t="s">
        <v>39</v>
      </c>
      <c r="E46" s="35" t="s">
        <v>56</v>
      </c>
      <c r="F46" s="35" t="s">
        <v>57</v>
      </c>
    </row>
    <row r="47" spans="1:6" ht="17.100000000000001" customHeight="1">
      <c r="A47" s="60"/>
      <c r="B47" s="36"/>
      <c r="C47" s="36"/>
      <c r="D47" s="61"/>
      <c r="E47" s="36"/>
      <c r="F47" s="37"/>
    </row>
    <row r="48" spans="1:6" ht="17.100000000000001" customHeight="1">
      <c r="A48" s="60"/>
      <c r="B48" s="36"/>
      <c r="C48" s="36"/>
      <c r="D48" s="61"/>
      <c r="E48" s="36"/>
      <c r="F48" s="37"/>
    </row>
    <row r="49" spans="1:6" ht="17.100000000000001" customHeight="1">
      <c r="A49" s="60"/>
      <c r="B49" s="36"/>
      <c r="C49" s="36"/>
      <c r="D49" s="61"/>
      <c r="E49" s="36"/>
      <c r="F49" s="37"/>
    </row>
    <row r="50" spans="1:6" ht="15" customHeight="1"/>
    <row r="51" spans="1:6" ht="15" customHeight="1">
      <c r="F51" s="39" t="s">
        <v>58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4"/>
  <sheetViews>
    <sheetView tabSelected="1" zoomScaleNormal="100" zoomScalePageLayoutView="130" workbookViewId="0">
      <selection sqref="A1:F1"/>
    </sheetView>
  </sheetViews>
  <sheetFormatPr defaultColWidth="11.44140625" defaultRowHeight="17.25"/>
  <cols>
    <col min="1" max="1" width="12.77734375" customWidth="1"/>
    <col min="2" max="2" width="18.6640625" style="38" customWidth="1"/>
    <col min="3" max="3" width="27.77734375" style="38" customWidth="1"/>
    <col min="4" max="4" width="11.77734375" style="38" customWidth="1"/>
    <col min="5" max="5" width="18.44140625" style="38" customWidth="1"/>
    <col min="6" max="6" width="33.109375" style="39" customWidth="1"/>
    <col min="7" max="7" width="16.77734375" customWidth="1"/>
  </cols>
  <sheetData>
    <row r="1" spans="1:10" ht="36" customHeight="1">
      <c r="A1" s="83"/>
      <c r="B1" s="83"/>
      <c r="C1" s="83"/>
      <c r="D1" s="83"/>
      <c r="E1" s="83"/>
      <c r="F1" s="83"/>
    </row>
    <row r="2" spans="1:10" ht="20.100000000000001" customHeight="1">
      <c r="A2" s="53" t="s">
        <v>0</v>
      </c>
      <c r="B2" s="2">
        <v>42445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4" t="s">
        <v>2</v>
      </c>
      <c r="B3" s="85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53" t="s">
        <v>6</v>
      </c>
      <c r="B4" s="9">
        <v>797400</v>
      </c>
      <c r="C4" s="10" t="s">
        <v>7</v>
      </c>
      <c r="D4" s="11">
        <v>0.05</v>
      </c>
      <c r="E4" s="12" t="s">
        <v>8</v>
      </c>
      <c r="F4" s="11">
        <v>0.05</v>
      </c>
    </row>
    <row r="5" spans="1:10" ht="17.100000000000001" customHeight="1">
      <c r="A5" s="53" t="s">
        <v>9</v>
      </c>
      <c r="B5" s="13">
        <f>B6-B4</f>
        <v>868050</v>
      </c>
      <c r="C5" s="12" t="s">
        <v>10</v>
      </c>
      <c r="D5" s="11">
        <v>0.05</v>
      </c>
      <c r="E5" s="12" t="s">
        <v>11</v>
      </c>
      <c r="F5" s="11">
        <v>0.13</v>
      </c>
      <c r="G5" s="14">
        <f>B7+B6</f>
        <v>33401100</v>
      </c>
    </row>
    <row r="6" spans="1:10" ht="17.100000000000001" customHeight="1">
      <c r="A6" s="53" t="s">
        <v>12</v>
      </c>
      <c r="B6" s="13">
        <v>1665450</v>
      </c>
      <c r="C6" s="10" t="s">
        <v>13</v>
      </c>
      <c r="D6" s="11">
        <v>0.08</v>
      </c>
      <c r="E6" s="12" t="s">
        <v>14</v>
      </c>
      <c r="F6" s="11">
        <v>0.11</v>
      </c>
      <c r="G6" s="15"/>
      <c r="H6" s="16"/>
    </row>
    <row r="7" spans="1:10" ht="17.100000000000001" customHeight="1">
      <c r="A7" s="53" t="s">
        <v>15</v>
      </c>
      <c r="B7" s="13">
        <v>31735650</v>
      </c>
      <c r="C7" s="12" t="s">
        <v>16</v>
      </c>
      <c r="D7" s="11">
        <v>0.23</v>
      </c>
      <c r="E7" s="12" t="s">
        <v>17</v>
      </c>
      <c r="F7" s="11">
        <v>0.22</v>
      </c>
      <c r="G7" s="17"/>
    </row>
    <row r="8" spans="1:10" ht="17.100000000000001" customHeight="1">
      <c r="A8" s="53" t="s">
        <v>18</v>
      </c>
      <c r="B8" s="13">
        <v>78624900</v>
      </c>
      <c r="C8" s="10" t="s">
        <v>19</v>
      </c>
      <c r="D8" s="11">
        <v>0.08</v>
      </c>
      <c r="E8" s="12"/>
      <c r="F8" s="11"/>
    </row>
    <row r="9" spans="1:10" ht="17.100000000000001" customHeight="1">
      <c r="A9" s="53" t="s">
        <v>20</v>
      </c>
      <c r="B9" s="18">
        <f>B7/B8</f>
        <v>0.40363358172792591</v>
      </c>
      <c r="C9" s="10"/>
      <c r="D9" s="11"/>
      <c r="E9" s="12"/>
      <c r="F9" s="19"/>
    </row>
    <row r="10" spans="1:10" ht="27.95" customHeight="1">
      <c r="A10" s="70" t="s">
        <v>21</v>
      </c>
      <c r="B10" s="70"/>
      <c r="C10" s="70"/>
      <c r="D10" s="70"/>
      <c r="E10" s="70"/>
      <c r="F10" s="70"/>
    </row>
    <row r="11" spans="1:10" ht="17.100000000000001" customHeight="1">
      <c r="A11" s="77" t="s">
        <v>323</v>
      </c>
      <c r="B11" s="53" t="s">
        <v>23</v>
      </c>
      <c r="C11" s="53" t="s">
        <v>24</v>
      </c>
      <c r="D11" s="53" t="s">
        <v>25</v>
      </c>
      <c r="E11" s="53"/>
      <c r="F11" s="20" t="s">
        <v>26</v>
      </c>
    </row>
    <row r="12" spans="1:10" ht="17.100000000000001" customHeight="1">
      <c r="A12" s="77"/>
      <c r="B12" s="21" t="s">
        <v>59</v>
      </c>
      <c r="C12" s="5" t="s">
        <v>183</v>
      </c>
      <c r="D12" s="86" t="s">
        <v>27</v>
      </c>
      <c r="E12" s="21" t="s">
        <v>345</v>
      </c>
      <c r="F12" s="5">
        <v>7</v>
      </c>
      <c r="J12" s="22">
        <v>93050750</v>
      </c>
    </row>
    <row r="13" spans="1:10" ht="17.100000000000001" customHeight="1">
      <c r="A13" s="77"/>
      <c r="B13" s="21" t="s">
        <v>60</v>
      </c>
      <c r="C13" s="5" t="s">
        <v>343</v>
      </c>
      <c r="D13" s="86"/>
      <c r="E13" s="21"/>
      <c r="F13" s="5"/>
    </row>
    <row r="14" spans="1:10" ht="17.100000000000001" customHeight="1">
      <c r="A14" s="77"/>
      <c r="B14" s="21" t="s">
        <v>61</v>
      </c>
      <c r="C14" s="5" t="s">
        <v>320</v>
      </c>
      <c r="D14" s="86" t="s">
        <v>28</v>
      </c>
      <c r="E14" s="21" t="s">
        <v>346</v>
      </c>
      <c r="F14" s="23">
        <v>0</v>
      </c>
    </row>
    <row r="15" spans="1:10" ht="17.100000000000001" customHeight="1">
      <c r="A15" s="77"/>
      <c r="B15" s="21" t="s">
        <v>29</v>
      </c>
      <c r="C15" s="5" t="s">
        <v>344</v>
      </c>
      <c r="D15" s="86"/>
      <c r="E15" s="21"/>
      <c r="F15" s="23"/>
    </row>
    <row r="16" spans="1:10" ht="27.95" customHeight="1">
      <c r="A16" s="70"/>
      <c r="B16" s="70"/>
      <c r="C16" s="70"/>
      <c r="D16" s="70"/>
      <c r="E16" s="70"/>
      <c r="F16" s="70"/>
    </row>
    <row r="17" spans="1:6" ht="18.95" customHeight="1">
      <c r="A17" s="24"/>
      <c r="B17" s="53" t="s">
        <v>30</v>
      </c>
      <c r="C17" s="53" t="s">
        <v>31</v>
      </c>
      <c r="D17" s="53" t="s">
        <v>32</v>
      </c>
      <c r="E17" s="80" t="s">
        <v>33</v>
      </c>
      <c r="F17" s="81"/>
    </row>
    <row r="18" spans="1:6" ht="17.100000000000001" customHeight="1">
      <c r="A18" s="77" t="s">
        <v>34</v>
      </c>
      <c r="B18" s="26">
        <v>0.54166666666666663</v>
      </c>
      <c r="C18" s="26" t="s">
        <v>330</v>
      </c>
      <c r="D18" s="27">
        <v>5</v>
      </c>
      <c r="E18" s="78" t="s">
        <v>332</v>
      </c>
      <c r="F18" s="79"/>
    </row>
    <row r="19" spans="1:6" ht="17.100000000000001" customHeight="1">
      <c r="A19" s="77"/>
      <c r="B19" s="26">
        <v>0.54166666666666663</v>
      </c>
      <c r="C19" s="26" t="s">
        <v>331</v>
      </c>
      <c r="D19" s="27">
        <v>5</v>
      </c>
      <c r="E19" s="78" t="s">
        <v>333</v>
      </c>
      <c r="F19" s="79"/>
    </row>
    <row r="20" spans="1:6" ht="17.100000000000001" customHeight="1">
      <c r="A20" s="77"/>
      <c r="B20" s="26"/>
      <c r="C20" s="26"/>
      <c r="D20" s="27"/>
      <c r="E20" s="78"/>
      <c r="F20" s="79"/>
    </row>
    <row r="21" spans="1:6" ht="17.100000000000001" customHeight="1">
      <c r="A21" s="77"/>
      <c r="B21" s="26"/>
      <c r="C21" s="26"/>
      <c r="D21" s="27"/>
      <c r="E21" s="78"/>
      <c r="F21" s="79"/>
    </row>
    <row r="22" spans="1:6" ht="17.100000000000001" customHeight="1">
      <c r="A22" s="77"/>
      <c r="B22" s="26"/>
      <c r="C22" s="26"/>
      <c r="D22" s="27"/>
      <c r="E22" s="78"/>
      <c r="F22" s="79"/>
    </row>
    <row r="23" spans="1:6" ht="17.100000000000001" customHeight="1">
      <c r="A23" s="82"/>
      <c r="B23" s="26"/>
      <c r="C23" s="5"/>
      <c r="D23" s="27"/>
      <c r="E23" s="78"/>
      <c r="F23" s="79"/>
    </row>
    <row r="24" spans="1:6" ht="17.100000000000001" customHeight="1">
      <c r="A24" s="77" t="s">
        <v>35</v>
      </c>
      <c r="B24" s="26">
        <v>0.79166666666666663</v>
      </c>
      <c r="C24" s="26" t="s">
        <v>334</v>
      </c>
      <c r="D24" s="27">
        <v>5</v>
      </c>
      <c r="E24" s="78" t="s">
        <v>337</v>
      </c>
      <c r="F24" s="79"/>
    </row>
    <row r="25" spans="1:6" ht="17.100000000000001" customHeight="1">
      <c r="A25" s="77"/>
      <c r="B25" s="26">
        <v>0.83333333333333337</v>
      </c>
      <c r="C25" s="26" t="s">
        <v>335</v>
      </c>
      <c r="D25" s="27" t="s">
        <v>336</v>
      </c>
      <c r="E25" s="78"/>
      <c r="F25" s="79"/>
    </row>
    <row r="26" spans="1:6" ht="17.100000000000001" customHeight="1">
      <c r="A26" s="77"/>
      <c r="B26" s="26"/>
      <c r="C26" s="26"/>
      <c r="D26" s="27"/>
      <c r="E26" s="78"/>
      <c r="F26" s="79"/>
    </row>
    <row r="27" spans="1:6" ht="17.100000000000001" customHeight="1">
      <c r="A27" s="77"/>
      <c r="B27" s="26"/>
      <c r="C27" s="26"/>
      <c r="D27" s="27"/>
      <c r="E27" s="78"/>
      <c r="F27" s="79"/>
    </row>
    <row r="28" spans="1:6" ht="17.100000000000001" customHeight="1">
      <c r="A28" s="77"/>
      <c r="B28" s="26"/>
      <c r="C28" s="26"/>
      <c r="D28" s="27"/>
      <c r="E28" s="78"/>
      <c r="F28" s="79"/>
    </row>
    <row r="29" spans="1:6" ht="17.100000000000001" customHeight="1">
      <c r="A29" s="77"/>
      <c r="B29" s="26"/>
      <c r="C29" s="26"/>
      <c r="D29" s="27"/>
      <c r="E29" s="78"/>
      <c r="F29" s="79"/>
    </row>
    <row r="30" spans="1:6" ht="26.1" customHeight="1">
      <c r="A30" s="70" t="s">
        <v>36</v>
      </c>
      <c r="B30" s="70"/>
      <c r="C30" s="70"/>
      <c r="D30" s="70"/>
      <c r="E30" s="70"/>
      <c r="F30" s="70"/>
    </row>
    <row r="31" spans="1:6" ht="17.100000000000001" customHeight="1">
      <c r="A31" s="62" t="s">
        <v>37</v>
      </c>
      <c r="B31" s="28" t="s">
        <v>38</v>
      </c>
      <c r="C31" s="29" t="s">
        <v>338</v>
      </c>
      <c r="D31" s="62" t="s">
        <v>39</v>
      </c>
      <c r="E31" s="53" t="s">
        <v>38</v>
      </c>
      <c r="F31" s="30" t="s">
        <v>340</v>
      </c>
    </row>
    <row r="32" spans="1:6" ht="17.100000000000001" customHeight="1">
      <c r="A32" s="73"/>
      <c r="B32" s="31" t="s">
        <v>40</v>
      </c>
      <c r="C32" s="29" t="s">
        <v>339</v>
      </c>
      <c r="D32" s="74"/>
      <c r="E32" s="20" t="s">
        <v>41</v>
      </c>
      <c r="F32" s="30" t="s">
        <v>341</v>
      </c>
    </row>
    <row r="33" spans="1:6" ht="17.100000000000001" customHeight="1">
      <c r="A33" s="73"/>
      <c r="B33" s="32" t="s">
        <v>42</v>
      </c>
      <c r="C33" s="29" t="s">
        <v>178</v>
      </c>
      <c r="D33" s="74"/>
      <c r="E33" s="20" t="s">
        <v>44</v>
      </c>
      <c r="F33" s="30" t="s">
        <v>342</v>
      </c>
    </row>
    <row r="34" spans="1:6" ht="17.100000000000001" customHeight="1">
      <c r="A34" s="63"/>
      <c r="B34" s="32" t="s">
        <v>45</v>
      </c>
      <c r="C34" s="29" t="s">
        <v>316</v>
      </c>
      <c r="D34" s="75"/>
      <c r="E34" s="20" t="s">
        <v>46</v>
      </c>
      <c r="F34" s="30"/>
    </row>
    <row r="35" spans="1:6" ht="17.100000000000001" customHeight="1">
      <c r="A35" s="64"/>
      <c r="B35" s="32" t="s">
        <v>47</v>
      </c>
      <c r="C35" s="29" t="s">
        <v>125</v>
      </c>
      <c r="D35" s="76"/>
      <c r="E35" s="20" t="s">
        <v>49</v>
      </c>
      <c r="F35" s="30"/>
    </row>
    <row r="36" spans="1:6" ht="27" customHeight="1">
      <c r="A36" s="70" t="s">
        <v>36</v>
      </c>
      <c r="B36" s="70"/>
      <c r="C36" s="70"/>
      <c r="D36" s="70"/>
      <c r="E36" s="70"/>
      <c r="F36" s="70"/>
    </row>
    <row r="37" spans="1:6" ht="17.100000000000001" customHeight="1">
      <c r="A37" s="62" t="s">
        <v>50</v>
      </c>
      <c r="B37" s="65" t="s">
        <v>347</v>
      </c>
      <c r="C37" s="66"/>
      <c r="D37" s="66"/>
      <c r="E37" s="66"/>
      <c r="F37" s="67"/>
    </row>
    <row r="38" spans="1:6" ht="17.100000000000001" customHeight="1">
      <c r="A38" s="63"/>
      <c r="B38" s="65"/>
      <c r="C38" s="66"/>
      <c r="D38" s="66"/>
      <c r="E38" s="66"/>
      <c r="F38" s="67"/>
    </row>
    <row r="39" spans="1:6" ht="17.100000000000001" customHeight="1">
      <c r="A39" s="64"/>
      <c r="B39" s="99"/>
      <c r="C39" s="99"/>
      <c r="D39" s="99"/>
      <c r="E39" s="99"/>
      <c r="F39" s="99"/>
    </row>
    <row r="40" spans="1:6" ht="17.100000000000001" customHeight="1">
      <c r="A40" s="62" t="s">
        <v>39</v>
      </c>
      <c r="B40" s="96" t="s">
        <v>348</v>
      </c>
      <c r="C40" s="97"/>
      <c r="D40" s="97"/>
      <c r="E40" s="97"/>
      <c r="F40" s="98"/>
    </row>
    <row r="41" spans="1:6" ht="17.100000000000001" customHeight="1">
      <c r="A41" s="63"/>
      <c r="B41" s="96" t="s">
        <v>349</v>
      </c>
      <c r="C41" s="97"/>
      <c r="D41" s="97"/>
      <c r="E41" s="97"/>
      <c r="F41" s="98"/>
    </row>
    <row r="42" spans="1:6" ht="20.25" customHeight="1">
      <c r="A42" s="64"/>
      <c r="B42" s="96"/>
      <c r="C42" s="97"/>
      <c r="D42" s="97"/>
      <c r="E42" s="97"/>
      <c r="F42" s="98"/>
    </row>
    <row r="43" spans="1:6" ht="24" customHeight="1">
      <c r="A43" s="70"/>
      <c r="B43" s="70"/>
      <c r="C43" s="70"/>
      <c r="D43" s="70"/>
      <c r="E43" s="70"/>
      <c r="F43" s="70"/>
    </row>
    <row r="44" spans="1:6" ht="27" customHeight="1">
      <c r="A44" s="54" t="s">
        <v>37</v>
      </c>
      <c r="B44" s="71"/>
      <c r="C44" s="72"/>
      <c r="D44" s="54" t="s">
        <v>39</v>
      </c>
      <c r="E44" s="71"/>
      <c r="F44" s="72"/>
    </row>
    <row r="45" spans="1:6" ht="24" customHeight="1">
      <c r="A45" s="55" t="s">
        <v>52</v>
      </c>
      <c r="B45" s="56"/>
      <c r="C45" s="57"/>
      <c r="D45" s="52" t="s">
        <v>53</v>
      </c>
      <c r="E45" s="58">
        <f>B39</f>
        <v>0</v>
      </c>
      <c r="F45" s="59"/>
    </row>
    <row r="46" spans="1:6" ht="17.100000000000001" customHeight="1">
      <c r="A46" s="60" t="s">
        <v>37</v>
      </c>
      <c r="B46" s="35" t="s">
        <v>54</v>
      </c>
      <c r="C46" s="35" t="s">
        <v>55</v>
      </c>
      <c r="D46" s="60" t="s">
        <v>39</v>
      </c>
      <c r="E46" s="35" t="s">
        <v>56</v>
      </c>
      <c r="F46" s="35" t="s">
        <v>57</v>
      </c>
    </row>
    <row r="47" spans="1:6" ht="17.100000000000001" customHeight="1">
      <c r="A47" s="60"/>
      <c r="B47" s="36"/>
      <c r="C47" s="36"/>
      <c r="D47" s="61"/>
      <c r="E47" s="36"/>
      <c r="F47" s="37"/>
    </row>
    <row r="48" spans="1:6" ht="17.100000000000001" customHeight="1">
      <c r="A48" s="60"/>
      <c r="B48" s="36"/>
      <c r="C48" s="36"/>
      <c r="D48" s="61"/>
      <c r="E48" s="36"/>
      <c r="F48" s="37"/>
    </row>
    <row r="49" spans="1:6" ht="17.100000000000001" customHeight="1">
      <c r="A49" s="60"/>
      <c r="B49" s="36"/>
      <c r="C49" s="36"/>
      <c r="D49" s="61"/>
      <c r="E49" s="36"/>
      <c r="F49" s="37"/>
    </row>
    <row r="50" spans="1:6" ht="15" customHeight="1"/>
    <row r="51" spans="1:6" ht="15" customHeight="1">
      <c r="F51" s="39" t="s">
        <v>58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J54"/>
  <sheetViews>
    <sheetView topLeftCell="A19" zoomScale="120" zoomScaleNormal="120" zoomScalePageLayoutView="120" workbookViewId="0">
      <selection activeCell="B2" sqref="B2"/>
    </sheetView>
  </sheetViews>
  <sheetFormatPr defaultColWidth="11.44140625" defaultRowHeight="17.25"/>
  <cols>
    <col min="1" max="1" width="12.77734375" customWidth="1"/>
    <col min="2" max="2" width="18.6640625" style="38" customWidth="1"/>
    <col min="3" max="3" width="27.77734375" style="38" customWidth="1"/>
    <col min="4" max="4" width="11.77734375" style="38" customWidth="1"/>
    <col min="5" max="5" width="18.44140625" style="38" customWidth="1"/>
    <col min="6" max="6" width="33.109375" style="39" customWidth="1"/>
    <col min="7" max="7" width="16.77734375" customWidth="1"/>
  </cols>
  <sheetData>
    <row r="1" spans="1:10" ht="36" customHeight="1">
      <c r="A1" s="83"/>
      <c r="B1" s="83"/>
      <c r="C1" s="83"/>
      <c r="D1" s="83"/>
      <c r="E1" s="83"/>
      <c r="F1" s="83"/>
    </row>
    <row r="2" spans="1:10" ht="20.100000000000001" customHeight="1">
      <c r="A2" s="1" t="s">
        <v>0</v>
      </c>
      <c r="B2" s="2">
        <v>42431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4" t="s">
        <v>2</v>
      </c>
      <c r="B3" s="85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1" t="s">
        <v>6</v>
      </c>
      <c r="B4" s="9">
        <v>694100</v>
      </c>
      <c r="C4" s="10" t="s">
        <v>7</v>
      </c>
      <c r="D4" s="11">
        <v>0.02</v>
      </c>
      <c r="E4" s="12" t="s">
        <v>8</v>
      </c>
      <c r="F4" s="11">
        <v>0.02</v>
      </c>
    </row>
    <row r="5" spans="1:10" ht="17.100000000000001" customHeight="1">
      <c r="A5" s="1" t="s">
        <v>9</v>
      </c>
      <c r="B5" s="13">
        <f>B6-B4</f>
        <v>1110000</v>
      </c>
      <c r="C5" s="12" t="s">
        <v>10</v>
      </c>
      <c r="D5" s="11">
        <v>0.05</v>
      </c>
      <c r="E5" s="12" t="s">
        <v>11</v>
      </c>
      <c r="F5" s="11">
        <v>0.15</v>
      </c>
      <c r="G5" s="14">
        <f>B7+B6</f>
        <v>6457050</v>
      </c>
    </row>
    <row r="6" spans="1:10" ht="17.100000000000001" customHeight="1">
      <c r="A6" s="1" t="s">
        <v>12</v>
      </c>
      <c r="B6" s="13">
        <v>1804100</v>
      </c>
      <c r="C6" s="10" t="s">
        <v>13</v>
      </c>
      <c r="D6" s="11">
        <v>0.05</v>
      </c>
      <c r="E6" s="12" t="s">
        <v>14</v>
      </c>
      <c r="F6" s="11">
        <v>0</v>
      </c>
      <c r="G6" s="15"/>
      <c r="H6" s="16"/>
    </row>
    <row r="7" spans="1:10" ht="17.100000000000001" customHeight="1">
      <c r="A7" s="1" t="s">
        <v>15</v>
      </c>
      <c r="B7" s="13">
        <v>4652950</v>
      </c>
      <c r="C7" s="12" t="s">
        <v>16</v>
      </c>
      <c r="D7" s="11">
        <v>7.0000000000000007E-2</v>
      </c>
      <c r="E7" s="12" t="s">
        <v>17</v>
      </c>
      <c r="F7" s="11">
        <v>0.17</v>
      </c>
      <c r="G7" s="17"/>
    </row>
    <row r="8" spans="1:10" ht="17.100000000000001" customHeight="1">
      <c r="A8" s="1" t="s">
        <v>18</v>
      </c>
      <c r="B8" s="13">
        <v>78624900</v>
      </c>
      <c r="C8" s="10" t="s">
        <v>19</v>
      </c>
      <c r="D8" s="11">
        <v>0</v>
      </c>
      <c r="E8" s="12" t="s">
        <v>84</v>
      </c>
      <c r="F8" s="11">
        <v>0.47</v>
      </c>
    </row>
    <row r="9" spans="1:10" ht="17.100000000000001" customHeight="1">
      <c r="A9" s="1" t="s">
        <v>20</v>
      </c>
      <c r="B9" s="18">
        <f>B7/B8</f>
        <v>5.9179089575948585E-2</v>
      </c>
      <c r="C9" s="10"/>
      <c r="D9" s="11"/>
      <c r="E9" s="12"/>
      <c r="F9" s="19"/>
    </row>
    <row r="10" spans="1:10" ht="27.95" customHeight="1">
      <c r="A10" s="70" t="s">
        <v>21</v>
      </c>
      <c r="B10" s="70"/>
      <c r="C10" s="70"/>
      <c r="D10" s="70"/>
      <c r="E10" s="70"/>
      <c r="F10" s="70"/>
    </row>
    <row r="11" spans="1:10" ht="17.100000000000001" customHeight="1">
      <c r="A11" s="77" t="s">
        <v>22</v>
      </c>
      <c r="B11" s="1" t="s">
        <v>23</v>
      </c>
      <c r="C11" s="1" t="s">
        <v>24</v>
      </c>
      <c r="D11" s="1" t="s">
        <v>25</v>
      </c>
      <c r="E11" s="1"/>
      <c r="F11" s="20" t="s">
        <v>26</v>
      </c>
    </row>
    <row r="12" spans="1:10" ht="17.100000000000001" customHeight="1">
      <c r="A12" s="77"/>
      <c r="B12" s="21" t="s">
        <v>59</v>
      </c>
      <c r="C12" s="5" t="s">
        <v>86</v>
      </c>
      <c r="D12" s="86" t="s">
        <v>27</v>
      </c>
      <c r="E12" s="21" t="s">
        <v>85</v>
      </c>
      <c r="F12" s="5">
        <v>12</v>
      </c>
      <c r="J12" s="22">
        <v>93050750</v>
      </c>
    </row>
    <row r="13" spans="1:10" ht="17.100000000000001" customHeight="1">
      <c r="A13" s="77"/>
      <c r="B13" s="21" t="s">
        <v>60</v>
      </c>
      <c r="C13" s="5" t="s">
        <v>87</v>
      </c>
      <c r="D13" s="86"/>
      <c r="E13" s="21"/>
      <c r="F13" s="5"/>
    </row>
    <row r="14" spans="1:10" ht="17.100000000000001" customHeight="1">
      <c r="A14" s="77"/>
      <c r="B14" s="21" t="s">
        <v>61</v>
      </c>
      <c r="C14" s="5" t="s">
        <v>88</v>
      </c>
      <c r="D14" s="86" t="s">
        <v>28</v>
      </c>
      <c r="E14" s="21" t="s">
        <v>89</v>
      </c>
      <c r="F14" s="23">
        <v>0</v>
      </c>
    </row>
    <row r="15" spans="1:10" ht="17.100000000000001" customHeight="1">
      <c r="A15" s="77"/>
      <c r="B15" s="21" t="s">
        <v>29</v>
      </c>
      <c r="C15" s="5">
        <v>0</v>
      </c>
      <c r="D15" s="86"/>
      <c r="E15" s="21"/>
      <c r="F15" s="23"/>
    </row>
    <row r="16" spans="1:10" ht="27.95" customHeight="1">
      <c r="A16" s="70"/>
      <c r="B16" s="70"/>
      <c r="C16" s="70"/>
      <c r="D16" s="70"/>
      <c r="E16" s="70"/>
      <c r="F16" s="70"/>
    </row>
    <row r="17" spans="1:6" ht="18.95" customHeight="1">
      <c r="A17" s="24"/>
      <c r="B17" s="1" t="s">
        <v>30</v>
      </c>
      <c r="C17" s="1" t="s">
        <v>31</v>
      </c>
      <c r="D17" s="1" t="s">
        <v>32</v>
      </c>
      <c r="E17" s="80" t="s">
        <v>33</v>
      </c>
      <c r="F17" s="81"/>
    </row>
    <row r="18" spans="1:6" ht="17.100000000000001" customHeight="1">
      <c r="A18" s="77" t="s">
        <v>34</v>
      </c>
      <c r="B18" s="26">
        <v>0.54166666666666663</v>
      </c>
      <c r="C18" s="26" t="s">
        <v>90</v>
      </c>
      <c r="D18" s="27">
        <v>5</v>
      </c>
      <c r="E18" s="78"/>
      <c r="F18" s="79"/>
    </row>
    <row r="19" spans="1:6" ht="17.100000000000001" customHeight="1">
      <c r="A19" s="77"/>
      <c r="B19" s="26"/>
      <c r="C19" s="26"/>
      <c r="D19" s="27"/>
      <c r="E19" s="78"/>
      <c r="F19" s="79"/>
    </row>
    <row r="20" spans="1:6" ht="17.100000000000001" customHeight="1">
      <c r="A20" s="77"/>
      <c r="B20" s="26"/>
      <c r="C20" s="26"/>
      <c r="D20" s="27"/>
      <c r="E20" s="78"/>
      <c r="F20" s="79"/>
    </row>
    <row r="21" spans="1:6" ht="17.100000000000001" customHeight="1">
      <c r="A21" s="77"/>
      <c r="B21" s="26"/>
      <c r="C21" s="26"/>
      <c r="D21" s="27"/>
      <c r="E21" s="78"/>
      <c r="F21" s="79"/>
    </row>
    <row r="22" spans="1:6" ht="17.100000000000001" customHeight="1">
      <c r="A22" s="77"/>
      <c r="B22" s="26"/>
      <c r="C22" s="26"/>
      <c r="D22" s="27"/>
      <c r="E22" s="78"/>
      <c r="F22" s="79"/>
    </row>
    <row r="23" spans="1:6" ht="17.100000000000001" customHeight="1">
      <c r="A23" s="82"/>
      <c r="B23" s="26"/>
      <c r="C23" s="5"/>
      <c r="D23" s="27"/>
      <c r="E23" s="78"/>
      <c r="F23" s="79"/>
    </row>
    <row r="24" spans="1:6" ht="17.100000000000001" customHeight="1">
      <c r="A24" s="77" t="s">
        <v>35</v>
      </c>
      <c r="B24" s="26">
        <v>0.83333333333333337</v>
      </c>
      <c r="C24" s="26" t="s">
        <v>91</v>
      </c>
      <c r="D24" s="27">
        <v>10</v>
      </c>
      <c r="E24" s="78" t="s">
        <v>92</v>
      </c>
      <c r="F24" s="79"/>
    </row>
    <row r="25" spans="1:6" ht="17.100000000000001" customHeight="1">
      <c r="A25" s="77"/>
      <c r="B25" s="26"/>
      <c r="C25" s="26"/>
      <c r="D25" s="27"/>
      <c r="E25" s="78"/>
      <c r="F25" s="79"/>
    </row>
    <row r="26" spans="1:6" ht="17.100000000000001" customHeight="1">
      <c r="A26" s="77"/>
      <c r="B26" s="26"/>
      <c r="C26" s="26"/>
      <c r="D26" s="27"/>
      <c r="E26" s="78"/>
      <c r="F26" s="79"/>
    </row>
    <row r="27" spans="1:6" ht="17.100000000000001" customHeight="1">
      <c r="A27" s="77"/>
      <c r="B27" s="26"/>
      <c r="C27" s="26"/>
      <c r="D27" s="27"/>
      <c r="E27" s="78"/>
      <c r="F27" s="79"/>
    </row>
    <row r="28" spans="1:6" ht="17.100000000000001" customHeight="1">
      <c r="A28" s="77"/>
      <c r="B28" s="26"/>
      <c r="C28" s="26"/>
      <c r="D28" s="27"/>
      <c r="E28" s="78"/>
      <c r="F28" s="79"/>
    </row>
    <row r="29" spans="1:6" ht="17.100000000000001" customHeight="1">
      <c r="A29" s="77"/>
      <c r="B29" s="26"/>
      <c r="C29" s="26"/>
      <c r="D29" s="27"/>
      <c r="E29" s="78"/>
      <c r="F29" s="79"/>
    </row>
    <row r="30" spans="1:6" ht="26.1" customHeight="1">
      <c r="A30" s="70" t="s">
        <v>36</v>
      </c>
      <c r="B30" s="70"/>
      <c r="C30" s="70"/>
      <c r="D30" s="70"/>
      <c r="E30" s="70"/>
      <c r="F30" s="70"/>
    </row>
    <row r="31" spans="1:6" ht="17.100000000000001" customHeight="1">
      <c r="A31" s="62" t="s">
        <v>37</v>
      </c>
      <c r="B31" s="28" t="s">
        <v>38</v>
      </c>
      <c r="C31" s="29" t="s">
        <v>99</v>
      </c>
      <c r="D31" s="62" t="s">
        <v>39</v>
      </c>
      <c r="E31" s="1" t="s">
        <v>38</v>
      </c>
      <c r="F31" s="30" t="s">
        <v>93</v>
      </c>
    </row>
    <row r="32" spans="1:6" ht="17.100000000000001" customHeight="1">
      <c r="A32" s="73"/>
      <c r="B32" s="31" t="s">
        <v>40</v>
      </c>
      <c r="C32" s="29" t="s">
        <v>100</v>
      </c>
      <c r="D32" s="74"/>
      <c r="E32" s="20" t="s">
        <v>41</v>
      </c>
      <c r="F32" s="30" t="s">
        <v>78</v>
      </c>
    </row>
    <row r="33" spans="1:6" ht="17.100000000000001" customHeight="1">
      <c r="A33" s="73"/>
      <c r="B33" s="32" t="s">
        <v>42</v>
      </c>
      <c r="C33" s="29" t="s">
        <v>43</v>
      </c>
      <c r="D33" s="74"/>
      <c r="E33" s="20" t="s">
        <v>44</v>
      </c>
      <c r="F33" s="30" t="s">
        <v>94</v>
      </c>
    </row>
    <row r="34" spans="1:6" ht="17.100000000000001" customHeight="1">
      <c r="A34" s="63"/>
      <c r="B34" s="32" t="s">
        <v>45</v>
      </c>
      <c r="C34" s="29" t="s">
        <v>101</v>
      </c>
      <c r="D34" s="75"/>
      <c r="E34" s="20" t="s">
        <v>46</v>
      </c>
      <c r="F34" s="30"/>
    </row>
    <row r="35" spans="1:6" ht="17.100000000000001" customHeight="1">
      <c r="A35" s="64"/>
      <c r="B35" s="32" t="s">
        <v>47</v>
      </c>
      <c r="C35" s="29" t="s">
        <v>77</v>
      </c>
      <c r="D35" s="76"/>
      <c r="E35" s="20" t="s">
        <v>49</v>
      </c>
      <c r="F35" s="30"/>
    </row>
    <row r="36" spans="1:6" ht="27" customHeight="1">
      <c r="A36" s="70" t="s">
        <v>36</v>
      </c>
      <c r="B36" s="70"/>
      <c r="C36" s="70"/>
      <c r="D36" s="70"/>
      <c r="E36" s="70"/>
      <c r="F36" s="70"/>
    </row>
    <row r="37" spans="1:6" ht="17.100000000000001" customHeight="1">
      <c r="A37" s="62" t="s">
        <v>50</v>
      </c>
      <c r="B37" s="65" t="s">
        <v>95</v>
      </c>
      <c r="C37" s="66"/>
      <c r="D37" s="66"/>
      <c r="E37" s="66"/>
      <c r="F37" s="67"/>
    </row>
    <row r="38" spans="1:6" ht="17.100000000000001" customHeight="1">
      <c r="A38" s="63"/>
      <c r="B38" s="65" t="s">
        <v>96</v>
      </c>
      <c r="C38" s="66"/>
      <c r="D38" s="66"/>
      <c r="E38" s="66"/>
      <c r="F38" s="67"/>
    </row>
    <row r="39" spans="1:6" ht="17.100000000000001" customHeight="1">
      <c r="A39" s="64"/>
      <c r="B39" s="65"/>
      <c r="C39" s="68"/>
      <c r="D39" s="68"/>
      <c r="E39" s="68"/>
      <c r="F39" s="69"/>
    </row>
    <row r="40" spans="1:6" ht="17.100000000000001" customHeight="1">
      <c r="A40" s="62" t="s">
        <v>39</v>
      </c>
      <c r="B40" s="65" t="s">
        <v>97</v>
      </c>
      <c r="C40" s="66"/>
      <c r="D40" s="66"/>
      <c r="E40" s="66"/>
      <c r="F40" s="67"/>
    </row>
    <row r="41" spans="1:6" ht="17.100000000000001" customHeight="1">
      <c r="A41" s="63"/>
      <c r="B41" s="65" t="s">
        <v>98</v>
      </c>
      <c r="C41" s="66"/>
      <c r="D41" s="66"/>
      <c r="E41" s="66"/>
      <c r="F41" s="67"/>
    </row>
    <row r="42" spans="1:6" ht="17.100000000000001" customHeight="1">
      <c r="A42" s="64"/>
      <c r="B42" s="65"/>
      <c r="C42" s="68"/>
      <c r="D42" s="68"/>
      <c r="E42" s="68"/>
      <c r="F42" s="69"/>
    </row>
    <row r="43" spans="1:6" ht="24" customHeight="1">
      <c r="A43" s="70" t="s">
        <v>51</v>
      </c>
      <c r="B43" s="70"/>
      <c r="C43" s="70"/>
      <c r="D43" s="70"/>
      <c r="E43" s="70"/>
      <c r="F43" s="70"/>
    </row>
    <row r="44" spans="1:6" ht="27" customHeight="1">
      <c r="A44" s="33" t="s">
        <v>37</v>
      </c>
      <c r="B44" s="71"/>
      <c r="C44" s="72"/>
      <c r="D44" s="33" t="s">
        <v>39</v>
      </c>
      <c r="E44" s="71"/>
      <c r="F44" s="72"/>
    </row>
    <row r="45" spans="1:6" ht="24" customHeight="1">
      <c r="A45" s="55" t="s">
        <v>52</v>
      </c>
      <c r="B45" s="56"/>
      <c r="C45" s="57"/>
      <c r="D45" s="34" t="s">
        <v>53</v>
      </c>
      <c r="E45" s="58">
        <f>B39</f>
        <v>0</v>
      </c>
      <c r="F45" s="59"/>
    </row>
    <row r="46" spans="1:6" ht="17.100000000000001" customHeight="1">
      <c r="A46" s="60" t="s">
        <v>37</v>
      </c>
      <c r="B46" s="35" t="s">
        <v>54</v>
      </c>
      <c r="C46" s="35" t="s">
        <v>55</v>
      </c>
      <c r="D46" s="60" t="s">
        <v>39</v>
      </c>
      <c r="E46" s="35" t="s">
        <v>56</v>
      </c>
      <c r="F46" s="35" t="s">
        <v>57</v>
      </c>
    </row>
    <row r="47" spans="1:6" ht="17.100000000000001" customHeight="1">
      <c r="A47" s="60"/>
      <c r="B47" s="36"/>
      <c r="C47" s="36"/>
      <c r="D47" s="61"/>
      <c r="E47" s="36"/>
      <c r="F47" s="37"/>
    </row>
    <row r="48" spans="1:6" ht="17.100000000000001" customHeight="1">
      <c r="A48" s="60"/>
      <c r="B48" s="36"/>
      <c r="C48" s="36"/>
      <c r="D48" s="61"/>
      <c r="E48" s="36"/>
      <c r="F48" s="37"/>
    </row>
    <row r="49" spans="1:6" ht="17.100000000000001" customHeight="1">
      <c r="A49" s="60"/>
      <c r="B49" s="36"/>
      <c r="C49" s="36"/>
      <c r="D49" s="61"/>
      <c r="E49" s="36"/>
      <c r="F49" s="37"/>
    </row>
    <row r="50" spans="1:6" ht="15" customHeight="1"/>
    <row r="51" spans="1:6" ht="15" customHeight="1">
      <c r="F51" s="39" t="s">
        <v>58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J54"/>
  <sheetViews>
    <sheetView topLeftCell="A19" zoomScale="120" zoomScaleNormal="120" zoomScalePageLayoutView="120" workbookViewId="0">
      <selection activeCell="B39" sqref="B39:F39"/>
    </sheetView>
  </sheetViews>
  <sheetFormatPr defaultColWidth="11.44140625" defaultRowHeight="17.25"/>
  <cols>
    <col min="1" max="1" width="12.77734375" customWidth="1"/>
    <col min="2" max="2" width="18.6640625" style="38" customWidth="1"/>
    <col min="3" max="3" width="27.77734375" style="38" customWidth="1"/>
    <col min="4" max="4" width="11.77734375" style="38" customWidth="1"/>
    <col min="5" max="5" width="18.44140625" style="38" customWidth="1"/>
    <col min="6" max="6" width="33.109375" style="39" customWidth="1"/>
    <col min="7" max="7" width="16.77734375" customWidth="1"/>
  </cols>
  <sheetData>
    <row r="1" spans="1:10" ht="36" customHeight="1">
      <c r="A1" s="83"/>
      <c r="B1" s="83"/>
      <c r="C1" s="83"/>
      <c r="D1" s="83"/>
      <c r="E1" s="83"/>
      <c r="F1" s="83"/>
    </row>
    <row r="2" spans="1:10" ht="20.100000000000001" customHeight="1">
      <c r="A2" s="1" t="s">
        <v>0</v>
      </c>
      <c r="B2" s="2">
        <v>42432</v>
      </c>
      <c r="C2" s="3"/>
      <c r="D2" s="2"/>
      <c r="E2" s="4" t="s">
        <v>1</v>
      </c>
      <c r="F2" s="5"/>
      <c r="G2" s="6">
        <f>SUM(D4:D8)+SUM(F4:F8)</f>
        <v>1.01</v>
      </c>
    </row>
    <row r="3" spans="1:10" ht="24" customHeight="1">
      <c r="A3" s="84" t="s">
        <v>2</v>
      </c>
      <c r="B3" s="85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1" t="s">
        <v>6</v>
      </c>
      <c r="B4" s="9">
        <v>354500</v>
      </c>
      <c r="C4" s="10" t="s">
        <v>7</v>
      </c>
      <c r="D4" s="11">
        <v>0</v>
      </c>
      <c r="E4" s="12" t="s">
        <v>8</v>
      </c>
      <c r="F4" s="11">
        <v>0.3</v>
      </c>
    </row>
    <row r="5" spans="1:10" ht="17.100000000000001" customHeight="1">
      <c r="A5" s="1" t="s">
        <v>9</v>
      </c>
      <c r="B5" s="13">
        <f>B6-B4</f>
        <v>402700</v>
      </c>
      <c r="C5" s="12" t="s">
        <v>10</v>
      </c>
      <c r="D5" s="11">
        <v>0.03</v>
      </c>
      <c r="E5" s="12" t="s">
        <v>11</v>
      </c>
      <c r="F5" s="11">
        <v>7.0000000000000007E-2</v>
      </c>
      <c r="G5" s="14">
        <f>B7+B6</f>
        <v>6167350</v>
      </c>
    </row>
    <row r="6" spans="1:10" ht="17.100000000000001" customHeight="1">
      <c r="A6" s="1" t="s">
        <v>12</v>
      </c>
      <c r="B6" s="13">
        <v>757200</v>
      </c>
      <c r="C6" s="10" t="s">
        <v>13</v>
      </c>
      <c r="D6" s="11">
        <v>0.05</v>
      </c>
      <c r="E6" s="12" t="s">
        <v>14</v>
      </c>
      <c r="F6" s="11">
        <v>0.24</v>
      </c>
      <c r="G6" s="15"/>
      <c r="H6" s="16"/>
    </row>
    <row r="7" spans="1:10" ht="17.100000000000001" customHeight="1">
      <c r="A7" s="1" t="s">
        <v>15</v>
      </c>
      <c r="B7" s="13">
        <v>5410150</v>
      </c>
      <c r="C7" s="12" t="s">
        <v>16</v>
      </c>
      <c r="D7" s="11">
        <v>0.25</v>
      </c>
      <c r="E7" s="12" t="s">
        <v>17</v>
      </c>
      <c r="F7" s="11">
        <v>0.04</v>
      </c>
      <c r="G7" s="17"/>
    </row>
    <row r="8" spans="1:10" ht="17.100000000000001" customHeight="1">
      <c r="A8" s="1" t="s">
        <v>18</v>
      </c>
      <c r="B8" s="13">
        <v>78624900</v>
      </c>
      <c r="C8" s="10" t="s">
        <v>19</v>
      </c>
      <c r="D8" s="11">
        <v>0.03</v>
      </c>
      <c r="E8" s="12"/>
      <c r="F8" s="11"/>
    </row>
    <row r="9" spans="1:10" ht="17.100000000000001" customHeight="1">
      <c r="A9" s="1" t="s">
        <v>20</v>
      </c>
      <c r="B9" s="18">
        <f>B7/B8</f>
        <v>6.8809626466933504E-2</v>
      </c>
      <c r="C9" s="10"/>
      <c r="D9" s="11"/>
      <c r="E9" s="12"/>
      <c r="F9" s="19"/>
    </row>
    <row r="10" spans="1:10" ht="27.95" customHeight="1">
      <c r="A10" s="70" t="s">
        <v>21</v>
      </c>
      <c r="B10" s="70"/>
      <c r="C10" s="70"/>
      <c r="D10" s="70"/>
      <c r="E10" s="70"/>
      <c r="F10" s="70"/>
    </row>
    <row r="11" spans="1:10" ht="17.100000000000001" customHeight="1">
      <c r="A11" s="77" t="s">
        <v>22</v>
      </c>
      <c r="B11" s="1" t="s">
        <v>23</v>
      </c>
      <c r="C11" s="1" t="s">
        <v>24</v>
      </c>
      <c r="D11" s="1" t="s">
        <v>25</v>
      </c>
      <c r="E11" s="1"/>
      <c r="F11" s="20" t="s">
        <v>26</v>
      </c>
    </row>
    <row r="12" spans="1:10" ht="17.100000000000001" customHeight="1">
      <c r="A12" s="77"/>
      <c r="B12" s="21" t="s">
        <v>59</v>
      </c>
      <c r="C12" s="5" t="s">
        <v>105</v>
      </c>
      <c r="D12" s="86" t="s">
        <v>27</v>
      </c>
      <c r="E12" s="21" t="s">
        <v>108</v>
      </c>
      <c r="F12" s="5">
        <v>4</v>
      </c>
      <c r="J12" s="22">
        <v>93050750</v>
      </c>
    </row>
    <row r="13" spans="1:10" ht="17.100000000000001" customHeight="1">
      <c r="A13" s="77"/>
      <c r="B13" s="21" t="s">
        <v>60</v>
      </c>
      <c r="C13" s="5" t="s">
        <v>106</v>
      </c>
      <c r="D13" s="86"/>
      <c r="E13" s="21"/>
      <c r="F13" s="5"/>
    </row>
    <row r="14" spans="1:10" ht="17.100000000000001" customHeight="1">
      <c r="A14" s="77"/>
      <c r="B14" s="21" t="s">
        <v>61</v>
      </c>
      <c r="C14" s="5" t="s">
        <v>88</v>
      </c>
      <c r="D14" s="86" t="s">
        <v>28</v>
      </c>
      <c r="E14" s="21" t="s">
        <v>109</v>
      </c>
      <c r="F14" s="23">
        <v>0</v>
      </c>
    </row>
    <row r="15" spans="1:10" ht="17.100000000000001" customHeight="1">
      <c r="A15" s="77"/>
      <c r="B15" s="21" t="s">
        <v>29</v>
      </c>
      <c r="C15" s="5" t="s">
        <v>107</v>
      </c>
      <c r="D15" s="86"/>
      <c r="E15" s="21"/>
      <c r="F15" s="23"/>
    </row>
    <row r="16" spans="1:10" ht="27.95" customHeight="1">
      <c r="A16" s="70"/>
      <c r="B16" s="70"/>
      <c r="C16" s="70"/>
      <c r="D16" s="70"/>
      <c r="E16" s="70"/>
      <c r="F16" s="70"/>
    </row>
    <row r="17" spans="1:6" ht="18.95" customHeight="1">
      <c r="A17" s="24"/>
      <c r="B17" s="1" t="s">
        <v>30</v>
      </c>
      <c r="C17" s="1" t="s">
        <v>31</v>
      </c>
      <c r="D17" s="1" t="s">
        <v>32</v>
      </c>
      <c r="E17" s="80" t="s">
        <v>33</v>
      </c>
      <c r="F17" s="81"/>
    </row>
    <row r="18" spans="1:6" ht="17.100000000000001" customHeight="1">
      <c r="A18" s="77" t="s">
        <v>34</v>
      </c>
      <c r="B18" s="26"/>
      <c r="C18" s="26"/>
      <c r="D18" s="27"/>
      <c r="E18" s="78"/>
      <c r="F18" s="79"/>
    </row>
    <row r="19" spans="1:6" ht="17.100000000000001" customHeight="1">
      <c r="A19" s="77"/>
      <c r="B19" s="26"/>
      <c r="C19" s="26"/>
      <c r="D19" s="27"/>
      <c r="E19" s="78"/>
      <c r="F19" s="79"/>
    </row>
    <row r="20" spans="1:6" ht="17.100000000000001" customHeight="1">
      <c r="A20" s="77"/>
      <c r="B20" s="26"/>
      <c r="C20" s="26"/>
      <c r="D20" s="27"/>
      <c r="E20" s="78"/>
      <c r="F20" s="79"/>
    </row>
    <row r="21" spans="1:6" ht="17.100000000000001" customHeight="1">
      <c r="A21" s="77"/>
      <c r="B21" s="26"/>
      <c r="C21" s="26"/>
      <c r="D21" s="27"/>
      <c r="E21" s="78"/>
      <c r="F21" s="79"/>
    </row>
    <row r="22" spans="1:6" ht="17.100000000000001" customHeight="1">
      <c r="A22" s="77"/>
      <c r="B22" s="26"/>
      <c r="C22" s="26"/>
      <c r="D22" s="27"/>
      <c r="E22" s="78"/>
      <c r="F22" s="79"/>
    </row>
    <row r="23" spans="1:6" ht="17.100000000000001" customHeight="1">
      <c r="A23" s="82"/>
      <c r="B23" s="26"/>
      <c r="C23" s="5"/>
      <c r="D23" s="27"/>
      <c r="E23" s="78"/>
      <c r="F23" s="79"/>
    </row>
    <row r="24" spans="1:6" ht="17.100000000000001" customHeight="1">
      <c r="A24" s="77" t="s">
        <v>35</v>
      </c>
      <c r="B24" s="26">
        <v>0.79166666666666663</v>
      </c>
      <c r="C24" s="26" t="s">
        <v>104</v>
      </c>
      <c r="D24" s="27">
        <v>2</v>
      </c>
      <c r="E24" s="78"/>
      <c r="F24" s="79"/>
    </row>
    <row r="25" spans="1:6" ht="17.100000000000001" customHeight="1">
      <c r="A25" s="77"/>
      <c r="B25" s="26"/>
      <c r="C25" s="26"/>
      <c r="D25" s="27"/>
      <c r="E25" s="78"/>
      <c r="F25" s="79"/>
    </row>
    <row r="26" spans="1:6" ht="17.100000000000001" customHeight="1">
      <c r="A26" s="77"/>
      <c r="B26" s="26"/>
      <c r="C26" s="26"/>
      <c r="D26" s="27"/>
      <c r="E26" s="78"/>
      <c r="F26" s="79"/>
    </row>
    <row r="27" spans="1:6" ht="17.100000000000001" customHeight="1">
      <c r="A27" s="77"/>
      <c r="B27" s="26"/>
      <c r="C27" s="26"/>
      <c r="D27" s="27"/>
      <c r="E27" s="78"/>
      <c r="F27" s="79"/>
    </row>
    <row r="28" spans="1:6" ht="17.100000000000001" customHeight="1">
      <c r="A28" s="77"/>
      <c r="B28" s="26"/>
      <c r="C28" s="26"/>
      <c r="D28" s="27"/>
      <c r="E28" s="78"/>
      <c r="F28" s="79"/>
    </row>
    <row r="29" spans="1:6" ht="17.100000000000001" customHeight="1">
      <c r="A29" s="77"/>
      <c r="B29" s="26"/>
      <c r="C29" s="26"/>
      <c r="D29" s="27"/>
      <c r="E29" s="78"/>
      <c r="F29" s="79"/>
    </row>
    <row r="30" spans="1:6" ht="26.1" customHeight="1">
      <c r="A30" s="70" t="s">
        <v>36</v>
      </c>
      <c r="B30" s="70"/>
      <c r="C30" s="70"/>
      <c r="D30" s="70"/>
      <c r="E30" s="70"/>
      <c r="F30" s="70"/>
    </row>
    <row r="31" spans="1:6" ht="17.100000000000001" customHeight="1">
      <c r="A31" s="62" t="s">
        <v>37</v>
      </c>
      <c r="B31" s="28" t="s">
        <v>38</v>
      </c>
      <c r="C31" s="29" t="s">
        <v>102</v>
      </c>
      <c r="D31" s="62" t="s">
        <v>39</v>
      </c>
      <c r="E31" s="1" t="s">
        <v>38</v>
      </c>
      <c r="F31" s="30" t="s">
        <v>79</v>
      </c>
    </row>
    <row r="32" spans="1:6" ht="17.100000000000001" customHeight="1">
      <c r="A32" s="73"/>
      <c r="B32" s="31" t="s">
        <v>40</v>
      </c>
      <c r="C32" s="29" t="s">
        <v>75</v>
      </c>
      <c r="D32" s="74"/>
      <c r="E32" s="20" t="s">
        <v>41</v>
      </c>
      <c r="F32" s="30" t="s">
        <v>78</v>
      </c>
    </row>
    <row r="33" spans="1:6" ht="17.100000000000001" customHeight="1">
      <c r="A33" s="73"/>
      <c r="B33" s="32" t="s">
        <v>42</v>
      </c>
      <c r="C33" s="29" t="s">
        <v>43</v>
      </c>
      <c r="D33" s="74"/>
      <c r="E33" s="20" t="s">
        <v>44</v>
      </c>
      <c r="F33" s="30" t="s">
        <v>80</v>
      </c>
    </row>
    <row r="34" spans="1:6" ht="17.100000000000001" customHeight="1">
      <c r="A34" s="63"/>
      <c r="B34" s="32" t="s">
        <v>45</v>
      </c>
      <c r="C34" s="29" t="s">
        <v>103</v>
      </c>
      <c r="D34" s="75"/>
      <c r="E34" s="20" t="s">
        <v>46</v>
      </c>
      <c r="F34" s="30"/>
    </row>
    <row r="35" spans="1:6" ht="17.100000000000001" customHeight="1">
      <c r="A35" s="64"/>
      <c r="B35" s="32" t="s">
        <v>47</v>
      </c>
      <c r="C35" s="29" t="s">
        <v>77</v>
      </c>
      <c r="D35" s="76"/>
      <c r="E35" s="20" t="s">
        <v>49</v>
      </c>
      <c r="F35" s="30"/>
    </row>
    <row r="36" spans="1:6" ht="27" customHeight="1">
      <c r="A36" s="70" t="s">
        <v>36</v>
      </c>
      <c r="B36" s="70"/>
      <c r="C36" s="70"/>
      <c r="D36" s="70"/>
      <c r="E36" s="70"/>
      <c r="F36" s="70"/>
    </row>
    <row r="37" spans="1:6" ht="17.100000000000001" customHeight="1">
      <c r="A37" s="62" t="s">
        <v>50</v>
      </c>
      <c r="B37" s="65" t="s">
        <v>111</v>
      </c>
      <c r="C37" s="66"/>
      <c r="D37" s="66"/>
      <c r="E37" s="66"/>
      <c r="F37" s="67"/>
    </row>
    <row r="38" spans="1:6" ht="17.100000000000001" customHeight="1">
      <c r="A38" s="63"/>
      <c r="B38" s="65" t="s">
        <v>110</v>
      </c>
      <c r="C38" s="66"/>
      <c r="D38" s="66"/>
      <c r="E38" s="66"/>
      <c r="F38" s="67"/>
    </row>
    <row r="39" spans="1:6" ht="17.100000000000001" customHeight="1">
      <c r="A39" s="64"/>
      <c r="B39" s="65"/>
      <c r="C39" s="68"/>
      <c r="D39" s="68"/>
      <c r="E39" s="68"/>
      <c r="F39" s="69"/>
    </row>
    <row r="40" spans="1:6" ht="17.100000000000001" customHeight="1">
      <c r="A40" s="62" t="s">
        <v>39</v>
      </c>
      <c r="B40" s="65" t="s">
        <v>112</v>
      </c>
      <c r="C40" s="66"/>
      <c r="D40" s="66"/>
      <c r="E40" s="66"/>
      <c r="F40" s="67"/>
    </row>
    <row r="41" spans="1:6" ht="17.100000000000001" customHeight="1">
      <c r="A41" s="63"/>
      <c r="B41" s="65" t="s">
        <v>113</v>
      </c>
      <c r="C41" s="66"/>
      <c r="D41" s="66"/>
      <c r="E41" s="66"/>
      <c r="F41" s="67"/>
    </row>
    <row r="42" spans="1:6" ht="17.100000000000001" customHeight="1">
      <c r="A42" s="64"/>
      <c r="B42" s="65"/>
      <c r="C42" s="68"/>
      <c r="D42" s="68"/>
      <c r="E42" s="68"/>
      <c r="F42" s="69"/>
    </row>
    <row r="43" spans="1:6" ht="24" customHeight="1">
      <c r="A43" s="70" t="s">
        <v>51</v>
      </c>
      <c r="B43" s="70"/>
      <c r="C43" s="70"/>
      <c r="D43" s="70"/>
      <c r="E43" s="70"/>
      <c r="F43" s="70"/>
    </row>
    <row r="44" spans="1:6" ht="27" customHeight="1">
      <c r="A44" s="33" t="s">
        <v>37</v>
      </c>
      <c r="B44" s="71"/>
      <c r="C44" s="72"/>
      <c r="D44" s="33" t="s">
        <v>39</v>
      </c>
      <c r="E44" s="71"/>
      <c r="F44" s="72"/>
    </row>
    <row r="45" spans="1:6" ht="24" customHeight="1">
      <c r="A45" s="55" t="s">
        <v>52</v>
      </c>
      <c r="B45" s="56"/>
      <c r="C45" s="57"/>
      <c r="D45" s="34" t="s">
        <v>53</v>
      </c>
      <c r="E45" s="58">
        <f>B39</f>
        <v>0</v>
      </c>
      <c r="F45" s="59"/>
    </row>
    <row r="46" spans="1:6" ht="17.100000000000001" customHeight="1">
      <c r="A46" s="60" t="s">
        <v>37</v>
      </c>
      <c r="B46" s="35" t="s">
        <v>54</v>
      </c>
      <c r="C46" s="35" t="s">
        <v>55</v>
      </c>
      <c r="D46" s="60" t="s">
        <v>39</v>
      </c>
      <c r="E46" s="35" t="s">
        <v>56</v>
      </c>
      <c r="F46" s="35" t="s">
        <v>57</v>
      </c>
    </row>
    <row r="47" spans="1:6" ht="17.100000000000001" customHeight="1">
      <c r="A47" s="60"/>
      <c r="B47" s="36"/>
      <c r="C47" s="36"/>
      <c r="D47" s="61"/>
      <c r="E47" s="36"/>
      <c r="F47" s="37"/>
    </row>
    <row r="48" spans="1:6" ht="17.100000000000001" customHeight="1">
      <c r="A48" s="60"/>
      <c r="B48" s="36"/>
      <c r="C48" s="36"/>
      <c r="D48" s="61"/>
      <c r="E48" s="36"/>
      <c r="F48" s="37"/>
    </row>
    <row r="49" spans="1:6" ht="17.100000000000001" customHeight="1">
      <c r="A49" s="60"/>
      <c r="B49" s="36"/>
      <c r="C49" s="36"/>
      <c r="D49" s="61"/>
      <c r="E49" s="36"/>
      <c r="F49" s="37"/>
    </row>
    <row r="50" spans="1:6" ht="15" customHeight="1"/>
    <row r="51" spans="1:6" ht="15" customHeight="1">
      <c r="F51" s="39" t="s">
        <v>58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J54"/>
  <sheetViews>
    <sheetView topLeftCell="A16" zoomScale="120" zoomScaleNormal="120" zoomScalePageLayoutView="120" workbookViewId="0">
      <selection activeCell="B2" sqref="B2"/>
    </sheetView>
  </sheetViews>
  <sheetFormatPr defaultColWidth="11.44140625" defaultRowHeight="17.25"/>
  <cols>
    <col min="1" max="1" width="12.77734375" customWidth="1"/>
    <col min="2" max="2" width="18.6640625" style="38" customWidth="1"/>
    <col min="3" max="3" width="27.77734375" style="38" customWidth="1"/>
    <col min="4" max="4" width="11.77734375" style="38" customWidth="1"/>
    <col min="5" max="5" width="18.44140625" style="38" customWidth="1"/>
    <col min="6" max="6" width="33.109375" style="39" customWidth="1"/>
    <col min="7" max="7" width="16.77734375" customWidth="1"/>
  </cols>
  <sheetData>
    <row r="1" spans="1:10" ht="36" customHeight="1">
      <c r="A1" s="83"/>
      <c r="B1" s="83"/>
      <c r="C1" s="83"/>
      <c r="D1" s="83"/>
      <c r="E1" s="83"/>
      <c r="F1" s="83"/>
    </row>
    <row r="2" spans="1:10" ht="20.100000000000001" customHeight="1">
      <c r="A2" s="1" t="s">
        <v>0</v>
      </c>
      <c r="B2" s="2">
        <v>42433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4" t="s">
        <v>2</v>
      </c>
      <c r="B3" s="85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1" t="s">
        <v>6</v>
      </c>
      <c r="B4" s="9">
        <v>502500</v>
      </c>
      <c r="C4" s="10" t="s">
        <v>7</v>
      </c>
      <c r="D4" s="11">
        <v>0.01</v>
      </c>
      <c r="E4" s="12" t="s">
        <v>8</v>
      </c>
      <c r="F4" s="11">
        <v>0.03</v>
      </c>
    </row>
    <row r="5" spans="1:10" ht="17.100000000000001" customHeight="1">
      <c r="A5" s="1" t="s">
        <v>9</v>
      </c>
      <c r="B5" s="13">
        <f>B6-B4</f>
        <v>1525900</v>
      </c>
      <c r="C5" s="12" t="s">
        <v>10</v>
      </c>
      <c r="D5" s="11">
        <v>0.06</v>
      </c>
      <c r="E5" s="12" t="s">
        <v>11</v>
      </c>
      <c r="F5" s="11">
        <v>0.27</v>
      </c>
      <c r="G5" s="14">
        <f>B7+B6</f>
        <v>9466950</v>
      </c>
    </row>
    <row r="6" spans="1:10" ht="17.100000000000001" customHeight="1">
      <c r="A6" s="1" t="s">
        <v>12</v>
      </c>
      <c r="B6" s="13">
        <v>2028400</v>
      </c>
      <c r="C6" s="10" t="s">
        <v>13</v>
      </c>
      <c r="D6" s="11">
        <v>0.03</v>
      </c>
      <c r="E6" s="12" t="s">
        <v>14</v>
      </c>
      <c r="F6" s="11">
        <v>0.31</v>
      </c>
      <c r="G6" s="15"/>
      <c r="H6" s="16"/>
    </row>
    <row r="7" spans="1:10" ht="17.100000000000001" customHeight="1">
      <c r="A7" s="1" t="s">
        <v>15</v>
      </c>
      <c r="B7" s="13">
        <v>7438550</v>
      </c>
      <c r="C7" s="12" t="s">
        <v>16</v>
      </c>
      <c r="D7" s="11">
        <v>7.0000000000000007E-2</v>
      </c>
      <c r="E7" s="12" t="s">
        <v>17</v>
      </c>
      <c r="F7" s="11">
        <v>0.2</v>
      </c>
      <c r="G7" s="17"/>
    </row>
    <row r="8" spans="1:10" ht="17.100000000000001" customHeight="1">
      <c r="A8" s="1" t="s">
        <v>18</v>
      </c>
      <c r="B8" s="13">
        <v>78624900</v>
      </c>
      <c r="C8" s="10" t="s">
        <v>19</v>
      </c>
      <c r="D8" s="11">
        <v>0.02</v>
      </c>
      <c r="E8" s="12"/>
      <c r="F8" s="11"/>
    </row>
    <row r="9" spans="1:10" ht="17.100000000000001" customHeight="1">
      <c r="A9" s="1" t="s">
        <v>20</v>
      </c>
      <c r="B9" s="18">
        <f>B7/B8</f>
        <v>9.4608069453824425E-2</v>
      </c>
      <c r="C9" s="10"/>
      <c r="D9" s="11"/>
      <c r="E9" s="12"/>
      <c r="F9" s="19"/>
    </row>
    <row r="10" spans="1:10" ht="27.95" customHeight="1">
      <c r="A10" s="70" t="s">
        <v>21</v>
      </c>
      <c r="B10" s="70"/>
      <c r="C10" s="70"/>
      <c r="D10" s="70"/>
      <c r="E10" s="70"/>
      <c r="F10" s="70"/>
    </row>
    <row r="11" spans="1:10" ht="17.100000000000001" customHeight="1">
      <c r="A11" s="77" t="s">
        <v>22</v>
      </c>
      <c r="B11" s="1" t="s">
        <v>23</v>
      </c>
      <c r="C11" s="1" t="s">
        <v>24</v>
      </c>
      <c r="D11" s="1" t="s">
        <v>25</v>
      </c>
      <c r="E11" s="1"/>
      <c r="F11" s="20" t="s">
        <v>26</v>
      </c>
    </row>
    <row r="12" spans="1:10" ht="17.100000000000001" customHeight="1">
      <c r="A12" s="77"/>
      <c r="B12" s="21" t="s">
        <v>59</v>
      </c>
      <c r="C12" s="5" t="s">
        <v>105</v>
      </c>
      <c r="D12" s="86" t="s">
        <v>27</v>
      </c>
      <c r="E12" s="21" t="s">
        <v>114</v>
      </c>
      <c r="F12" s="5">
        <v>3</v>
      </c>
      <c r="J12" s="22">
        <v>93050750</v>
      </c>
    </row>
    <row r="13" spans="1:10" ht="17.100000000000001" customHeight="1">
      <c r="A13" s="77"/>
      <c r="B13" s="21" t="s">
        <v>60</v>
      </c>
      <c r="C13" s="5" t="s">
        <v>106</v>
      </c>
      <c r="D13" s="86"/>
      <c r="E13" s="21"/>
      <c r="F13" s="5"/>
    </row>
    <row r="14" spans="1:10" ht="17.100000000000001" customHeight="1">
      <c r="A14" s="77"/>
      <c r="B14" s="21" t="s">
        <v>61</v>
      </c>
      <c r="C14" s="5" t="s">
        <v>88</v>
      </c>
      <c r="D14" s="86" t="s">
        <v>28</v>
      </c>
      <c r="E14" s="21" t="s">
        <v>115</v>
      </c>
      <c r="F14" s="23">
        <v>0</v>
      </c>
    </row>
    <row r="15" spans="1:10" ht="17.100000000000001" customHeight="1">
      <c r="A15" s="77"/>
      <c r="B15" s="21" t="s">
        <v>29</v>
      </c>
      <c r="C15" s="5" t="s">
        <v>105</v>
      </c>
      <c r="D15" s="86"/>
      <c r="E15" s="21"/>
      <c r="F15" s="23"/>
    </row>
    <row r="16" spans="1:10" ht="27.95" customHeight="1">
      <c r="A16" s="70"/>
      <c r="B16" s="70"/>
      <c r="C16" s="70"/>
      <c r="D16" s="70"/>
      <c r="E16" s="70"/>
      <c r="F16" s="70"/>
    </row>
    <row r="17" spans="1:6" ht="18.95" customHeight="1">
      <c r="A17" s="24"/>
      <c r="B17" s="1" t="s">
        <v>30</v>
      </c>
      <c r="C17" s="1" t="s">
        <v>31</v>
      </c>
      <c r="D17" s="1" t="s">
        <v>32</v>
      </c>
      <c r="E17" s="80" t="s">
        <v>33</v>
      </c>
      <c r="F17" s="81"/>
    </row>
    <row r="18" spans="1:6" ht="17.100000000000001" customHeight="1">
      <c r="A18" s="77" t="s">
        <v>34</v>
      </c>
      <c r="B18" s="26">
        <v>0.5</v>
      </c>
      <c r="C18" s="26" t="s">
        <v>116</v>
      </c>
      <c r="D18" s="27" t="s">
        <v>117</v>
      </c>
      <c r="E18" s="78"/>
      <c r="F18" s="79"/>
    </row>
    <row r="19" spans="1:6" ht="17.100000000000001" customHeight="1">
      <c r="A19" s="77"/>
      <c r="B19" s="26">
        <v>0.52083333333333337</v>
      </c>
      <c r="C19" s="26" t="s">
        <v>118</v>
      </c>
      <c r="D19" s="27">
        <v>5</v>
      </c>
      <c r="E19" s="78"/>
      <c r="F19" s="79"/>
    </row>
    <row r="20" spans="1:6" ht="17.100000000000001" customHeight="1">
      <c r="A20" s="77"/>
      <c r="B20" s="26"/>
      <c r="C20" s="26"/>
      <c r="D20" s="27"/>
      <c r="E20" s="78"/>
      <c r="F20" s="79"/>
    </row>
    <row r="21" spans="1:6" ht="17.100000000000001" customHeight="1">
      <c r="A21" s="77"/>
      <c r="B21" s="26"/>
      <c r="C21" s="26"/>
      <c r="D21" s="27"/>
      <c r="E21" s="78"/>
      <c r="F21" s="79"/>
    </row>
    <row r="22" spans="1:6" ht="17.100000000000001" customHeight="1">
      <c r="A22" s="77"/>
      <c r="B22" s="26"/>
      <c r="C22" s="26"/>
      <c r="D22" s="27"/>
      <c r="E22" s="78"/>
      <c r="F22" s="79"/>
    </row>
    <row r="23" spans="1:6" ht="17.100000000000001" customHeight="1">
      <c r="A23" s="82"/>
      <c r="B23" s="26"/>
      <c r="C23" s="5"/>
      <c r="D23" s="27"/>
      <c r="E23" s="78"/>
      <c r="F23" s="79"/>
    </row>
    <row r="24" spans="1:6" ht="17.100000000000001" customHeight="1">
      <c r="A24" s="77" t="s">
        <v>35</v>
      </c>
      <c r="B24" s="26">
        <v>0.75</v>
      </c>
      <c r="C24" s="26" t="s">
        <v>119</v>
      </c>
      <c r="D24" s="27">
        <v>2</v>
      </c>
      <c r="E24" s="78" t="s">
        <v>120</v>
      </c>
      <c r="F24" s="79"/>
    </row>
    <row r="25" spans="1:6" ht="17.100000000000001" customHeight="1">
      <c r="A25" s="77"/>
      <c r="B25" s="26">
        <v>0.79166666666666663</v>
      </c>
      <c r="C25" s="26" t="s">
        <v>121</v>
      </c>
      <c r="D25" s="27">
        <v>7</v>
      </c>
      <c r="E25" s="78" t="s">
        <v>122</v>
      </c>
      <c r="F25" s="79"/>
    </row>
    <row r="26" spans="1:6" ht="17.100000000000001" customHeight="1">
      <c r="A26" s="77"/>
      <c r="B26" s="26"/>
      <c r="C26" s="26"/>
      <c r="D26" s="27"/>
      <c r="E26" s="78"/>
      <c r="F26" s="79"/>
    </row>
    <row r="27" spans="1:6" ht="17.100000000000001" customHeight="1">
      <c r="A27" s="77"/>
      <c r="B27" s="26"/>
      <c r="C27" s="26"/>
      <c r="D27" s="27"/>
      <c r="E27" s="78"/>
      <c r="F27" s="79"/>
    </row>
    <row r="28" spans="1:6" ht="17.100000000000001" customHeight="1">
      <c r="A28" s="77"/>
      <c r="B28" s="26"/>
      <c r="C28" s="26"/>
      <c r="D28" s="27"/>
      <c r="E28" s="78"/>
      <c r="F28" s="79"/>
    </row>
    <row r="29" spans="1:6" ht="17.100000000000001" customHeight="1">
      <c r="A29" s="77"/>
      <c r="B29" s="26"/>
      <c r="C29" s="26"/>
      <c r="D29" s="27"/>
      <c r="E29" s="78"/>
      <c r="F29" s="79"/>
    </row>
    <row r="30" spans="1:6" ht="26.1" customHeight="1">
      <c r="A30" s="70" t="s">
        <v>36</v>
      </c>
      <c r="B30" s="70"/>
      <c r="C30" s="70"/>
      <c r="D30" s="70"/>
      <c r="E30" s="70"/>
      <c r="F30" s="70"/>
    </row>
    <row r="31" spans="1:6" ht="17.100000000000001" customHeight="1">
      <c r="A31" s="62" t="s">
        <v>37</v>
      </c>
      <c r="B31" s="28" t="s">
        <v>38</v>
      </c>
      <c r="C31" s="29" t="s">
        <v>125</v>
      </c>
      <c r="D31" s="62" t="s">
        <v>39</v>
      </c>
      <c r="E31" s="1" t="s">
        <v>38</v>
      </c>
      <c r="F31" s="30" t="s">
        <v>123</v>
      </c>
    </row>
    <row r="32" spans="1:6" ht="17.100000000000001" customHeight="1">
      <c r="A32" s="73"/>
      <c r="B32" s="31" t="s">
        <v>40</v>
      </c>
      <c r="C32" s="29" t="s">
        <v>75</v>
      </c>
      <c r="D32" s="74"/>
      <c r="E32" s="20" t="s">
        <v>41</v>
      </c>
      <c r="F32" s="30" t="s">
        <v>78</v>
      </c>
    </row>
    <row r="33" spans="1:6" ht="17.100000000000001" customHeight="1">
      <c r="A33" s="73"/>
      <c r="B33" s="32" t="s">
        <v>42</v>
      </c>
      <c r="C33" s="29" t="s">
        <v>43</v>
      </c>
      <c r="D33" s="74"/>
      <c r="E33" s="20" t="s">
        <v>44</v>
      </c>
      <c r="F33" s="30" t="s">
        <v>124</v>
      </c>
    </row>
    <row r="34" spans="1:6" ht="17.100000000000001" customHeight="1">
      <c r="A34" s="63"/>
      <c r="B34" s="32" t="s">
        <v>45</v>
      </c>
      <c r="C34" s="29" t="s">
        <v>126</v>
      </c>
      <c r="D34" s="75"/>
      <c r="E34" s="20" t="s">
        <v>46</v>
      </c>
      <c r="F34" s="30"/>
    </row>
    <row r="35" spans="1:6" ht="17.100000000000001" customHeight="1">
      <c r="A35" s="64"/>
      <c r="B35" s="32" t="s">
        <v>47</v>
      </c>
      <c r="C35" s="29" t="s">
        <v>127</v>
      </c>
      <c r="D35" s="76"/>
      <c r="E35" s="20" t="s">
        <v>49</v>
      </c>
      <c r="F35" s="30"/>
    </row>
    <row r="36" spans="1:6" ht="27" customHeight="1">
      <c r="A36" s="70" t="s">
        <v>36</v>
      </c>
      <c r="B36" s="70"/>
      <c r="C36" s="70"/>
      <c r="D36" s="70"/>
      <c r="E36" s="70"/>
      <c r="F36" s="70"/>
    </row>
    <row r="37" spans="1:6" ht="17.100000000000001" customHeight="1">
      <c r="A37" s="62" t="s">
        <v>50</v>
      </c>
      <c r="B37" s="87" t="s">
        <v>129</v>
      </c>
      <c r="C37" s="88"/>
      <c r="D37" s="88"/>
      <c r="E37" s="88"/>
      <c r="F37" s="89"/>
    </row>
    <row r="38" spans="1:6" ht="17.100000000000001" customHeight="1">
      <c r="A38" s="63"/>
      <c r="B38" s="90"/>
      <c r="C38" s="91"/>
      <c r="D38" s="91"/>
      <c r="E38" s="91"/>
      <c r="F38" s="92"/>
    </row>
    <row r="39" spans="1:6" ht="29.25" customHeight="1">
      <c r="A39" s="64"/>
      <c r="B39" s="93"/>
      <c r="C39" s="94"/>
      <c r="D39" s="94"/>
      <c r="E39" s="94"/>
      <c r="F39" s="95"/>
    </row>
    <row r="40" spans="1:6" ht="17.100000000000001" customHeight="1">
      <c r="A40" s="62" t="s">
        <v>39</v>
      </c>
      <c r="B40" s="87" t="s">
        <v>128</v>
      </c>
      <c r="C40" s="88"/>
      <c r="D40" s="88"/>
      <c r="E40" s="88"/>
      <c r="F40" s="89"/>
    </row>
    <row r="41" spans="1:6" ht="17.100000000000001" customHeight="1">
      <c r="A41" s="63"/>
      <c r="B41" s="90"/>
      <c r="C41" s="91"/>
      <c r="D41" s="91"/>
      <c r="E41" s="91"/>
      <c r="F41" s="92"/>
    </row>
    <row r="42" spans="1:6" ht="17.100000000000001" customHeight="1">
      <c r="A42" s="64"/>
      <c r="B42" s="93"/>
      <c r="C42" s="94"/>
      <c r="D42" s="94"/>
      <c r="E42" s="94"/>
      <c r="F42" s="95"/>
    </row>
    <row r="43" spans="1:6" ht="24" customHeight="1">
      <c r="A43" s="70" t="s">
        <v>51</v>
      </c>
      <c r="B43" s="70"/>
      <c r="C43" s="70"/>
      <c r="D43" s="70"/>
      <c r="E43" s="70"/>
      <c r="F43" s="70"/>
    </row>
    <row r="44" spans="1:6" ht="27" customHeight="1">
      <c r="A44" s="33" t="s">
        <v>37</v>
      </c>
      <c r="B44" s="71"/>
      <c r="C44" s="72"/>
      <c r="D44" s="33" t="s">
        <v>39</v>
      </c>
      <c r="E44" s="71"/>
      <c r="F44" s="72"/>
    </row>
    <row r="45" spans="1:6" ht="24" customHeight="1">
      <c r="A45" s="55" t="s">
        <v>52</v>
      </c>
      <c r="B45" s="56"/>
      <c r="C45" s="57"/>
      <c r="D45" s="34" t="s">
        <v>53</v>
      </c>
      <c r="E45" s="58">
        <f>B39</f>
        <v>0</v>
      </c>
      <c r="F45" s="59"/>
    </row>
    <row r="46" spans="1:6" ht="17.100000000000001" customHeight="1">
      <c r="A46" s="60" t="s">
        <v>37</v>
      </c>
      <c r="B46" s="35" t="s">
        <v>54</v>
      </c>
      <c r="C46" s="35" t="s">
        <v>55</v>
      </c>
      <c r="D46" s="60" t="s">
        <v>39</v>
      </c>
      <c r="E46" s="35" t="s">
        <v>56</v>
      </c>
      <c r="F46" s="35" t="s">
        <v>57</v>
      </c>
    </row>
    <row r="47" spans="1:6" ht="17.100000000000001" customHeight="1">
      <c r="A47" s="60"/>
      <c r="B47" s="36"/>
      <c r="C47" s="36"/>
      <c r="D47" s="61"/>
      <c r="E47" s="36"/>
      <c r="F47" s="37"/>
    </row>
    <row r="48" spans="1:6" ht="17.100000000000001" customHeight="1">
      <c r="A48" s="60"/>
      <c r="B48" s="36"/>
      <c r="C48" s="36"/>
      <c r="D48" s="61"/>
      <c r="E48" s="36"/>
      <c r="F48" s="37"/>
    </row>
    <row r="49" spans="1:6" ht="17.100000000000001" customHeight="1">
      <c r="A49" s="60"/>
      <c r="B49" s="36"/>
      <c r="C49" s="36"/>
      <c r="D49" s="61"/>
      <c r="E49" s="36"/>
      <c r="F49" s="37"/>
    </row>
    <row r="50" spans="1:6" ht="15" customHeight="1"/>
    <row r="51" spans="1:6" ht="15" customHeight="1">
      <c r="F51" s="39" t="s">
        <v>58</v>
      </c>
    </row>
    <row r="52" spans="1:6" ht="15" customHeight="1"/>
    <row r="53" spans="1:6" ht="15" customHeight="1"/>
    <row r="54" spans="1:6" ht="15" customHeight="1"/>
  </sheetData>
  <mergeCells count="3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9"/>
    <mergeCell ref="A46:A49"/>
    <mergeCell ref="D46:D49"/>
    <mergeCell ref="B40:F42"/>
    <mergeCell ref="A40:A42"/>
    <mergeCell ref="A43:F43"/>
    <mergeCell ref="B44:C44"/>
    <mergeCell ref="E44:F44"/>
    <mergeCell ref="A45:C45"/>
    <mergeCell ref="E45:F4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J54"/>
  <sheetViews>
    <sheetView topLeftCell="A29" zoomScale="120" zoomScaleNormal="120" zoomScalePageLayoutView="120" workbookViewId="0">
      <selection sqref="A1:F1"/>
    </sheetView>
  </sheetViews>
  <sheetFormatPr defaultColWidth="11.44140625" defaultRowHeight="17.25"/>
  <cols>
    <col min="1" max="1" width="12.77734375" customWidth="1"/>
    <col min="2" max="2" width="18.6640625" style="38" customWidth="1"/>
    <col min="3" max="3" width="27.77734375" style="38" customWidth="1"/>
    <col min="4" max="4" width="11.77734375" style="38" customWidth="1"/>
    <col min="5" max="5" width="18.44140625" style="38" customWidth="1"/>
    <col min="6" max="6" width="33.109375" style="39" customWidth="1"/>
    <col min="7" max="7" width="16.77734375" customWidth="1"/>
  </cols>
  <sheetData>
    <row r="1" spans="1:10" ht="36" customHeight="1">
      <c r="A1" s="83"/>
      <c r="B1" s="83"/>
      <c r="C1" s="83"/>
      <c r="D1" s="83"/>
      <c r="E1" s="83"/>
      <c r="F1" s="83"/>
    </row>
    <row r="2" spans="1:10" ht="20.100000000000001" customHeight="1">
      <c r="A2" s="25" t="s">
        <v>0</v>
      </c>
      <c r="B2" s="2">
        <v>42434</v>
      </c>
      <c r="C2" s="3"/>
      <c r="D2" s="2"/>
      <c r="E2" s="4" t="s">
        <v>1</v>
      </c>
      <c r="F2" s="5"/>
      <c r="G2" s="6">
        <f>SUM(D4:D8)+SUM(F4:F8)</f>
        <v>0.99</v>
      </c>
    </row>
    <row r="3" spans="1:10" ht="24" customHeight="1">
      <c r="A3" s="84" t="s">
        <v>2</v>
      </c>
      <c r="B3" s="85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25" t="s">
        <v>6</v>
      </c>
      <c r="B4" s="9">
        <v>1701300</v>
      </c>
      <c r="C4" s="10" t="s">
        <v>7</v>
      </c>
      <c r="D4" s="11">
        <v>0.03</v>
      </c>
      <c r="E4" s="12" t="s">
        <v>8</v>
      </c>
      <c r="F4" s="11">
        <v>0.12</v>
      </c>
    </row>
    <row r="5" spans="1:10" ht="17.100000000000001" customHeight="1">
      <c r="A5" s="25" t="s">
        <v>9</v>
      </c>
      <c r="B5" s="13">
        <f>B6-B4</f>
        <v>1816500</v>
      </c>
      <c r="C5" s="12" t="s">
        <v>10</v>
      </c>
      <c r="D5" s="11">
        <v>0.1</v>
      </c>
      <c r="E5" s="12" t="s">
        <v>11</v>
      </c>
      <c r="F5" s="11">
        <v>0.06</v>
      </c>
      <c r="G5" s="14">
        <f>B7+B6</f>
        <v>14474150</v>
      </c>
    </row>
    <row r="6" spans="1:10" ht="17.100000000000001" customHeight="1">
      <c r="A6" s="25" t="s">
        <v>12</v>
      </c>
      <c r="B6" s="13">
        <v>3517800</v>
      </c>
      <c r="C6" s="10" t="s">
        <v>13</v>
      </c>
      <c r="D6" s="11">
        <v>0.05</v>
      </c>
      <c r="E6" s="12" t="s">
        <v>14</v>
      </c>
      <c r="F6" s="11">
        <v>0.1</v>
      </c>
      <c r="G6" s="15"/>
      <c r="H6" s="16"/>
    </row>
    <row r="7" spans="1:10" ht="17.100000000000001" customHeight="1">
      <c r="A7" s="25" t="s">
        <v>15</v>
      </c>
      <c r="B7" s="13">
        <v>10956350</v>
      </c>
      <c r="C7" s="12" t="s">
        <v>16</v>
      </c>
      <c r="D7" s="11">
        <v>0.12</v>
      </c>
      <c r="E7" s="12" t="s">
        <v>17</v>
      </c>
      <c r="F7" s="11">
        <v>0.11</v>
      </c>
      <c r="G7" s="17"/>
    </row>
    <row r="8" spans="1:10" ht="17.100000000000001" customHeight="1">
      <c r="A8" s="25" t="s">
        <v>18</v>
      </c>
      <c r="B8" s="13">
        <v>78624900</v>
      </c>
      <c r="C8" s="10" t="s">
        <v>19</v>
      </c>
      <c r="D8" s="11">
        <v>0.02</v>
      </c>
      <c r="E8" s="12" t="s">
        <v>84</v>
      </c>
      <c r="F8" s="11">
        <v>0.28000000000000003</v>
      </c>
    </row>
    <row r="9" spans="1:10" ht="17.100000000000001" customHeight="1">
      <c r="A9" s="25" t="s">
        <v>20</v>
      </c>
      <c r="B9" s="18">
        <f>B7/B8</f>
        <v>0.13934962079443025</v>
      </c>
      <c r="C9" s="10"/>
      <c r="D9" s="11"/>
      <c r="E9" s="12"/>
      <c r="F9" s="19"/>
    </row>
    <row r="10" spans="1:10" ht="27.95" customHeight="1">
      <c r="A10" s="70" t="s">
        <v>21</v>
      </c>
      <c r="B10" s="70"/>
      <c r="C10" s="70"/>
      <c r="D10" s="70"/>
      <c r="E10" s="70"/>
      <c r="F10" s="70"/>
    </row>
    <row r="11" spans="1:10" ht="17.100000000000001" customHeight="1">
      <c r="A11" s="77" t="s">
        <v>22</v>
      </c>
      <c r="B11" s="25" t="s">
        <v>23</v>
      </c>
      <c r="C11" s="25" t="s">
        <v>24</v>
      </c>
      <c r="D11" s="25" t="s">
        <v>25</v>
      </c>
      <c r="E11" s="25"/>
      <c r="F11" s="20" t="s">
        <v>26</v>
      </c>
    </row>
    <row r="12" spans="1:10" ht="17.100000000000001" customHeight="1">
      <c r="A12" s="77"/>
      <c r="B12" s="21" t="s">
        <v>59</v>
      </c>
      <c r="C12" s="5" t="s">
        <v>130</v>
      </c>
      <c r="D12" s="86" t="s">
        <v>27</v>
      </c>
      <c r="E12" s="21" t="s">
        <v>85</v>
      </c>
      <c r="F12" s="5">
        <v>14</v>
      </c>
      <c r="J12" s="22">
        <v>93050750</v>
      </c>
    </row>
    <row r="13" spans="1:10" ht="17.100000000000001" customHeight="1">
      <c r="A13" s="77"/>
      <c r="B13" s="21" t="s">
        <v>60</v>
      </c>
      <c r="C13" s="5" t="s">
        <v>106</v>
      </c>
      <c r="D13" s="86"/>
      <c r="E13" s="21"/>
      <c r="F13" s="5"/>
    </row>
    <row r="14" spans="1:10" ht="17.100000000000001" customHeight="1">
      <c r="A14" s="77"/>
      <c r="B14" s="21" t="s">
        <v>61</v>
      </c>
      <c r="C14" s="5" t="s">
        <v>131</v>
      </c>
      <c r="D14" s="86" t="s">
        <v>28</v>
      </c>
      <c r="E14" s="21" t="s">
        <v>132</v>
      </c>
      <c r="F14" s="23">
        <v>0</v>
      </c>
    </row>
    <row r="15" spans="1:10" ht="17.100000000000001" customHeight="1">
      <c r="A15" s="77"/>
      <c r="B15" s="21" t="s">
        <v>29</v>
      </c>
      <c r="C15" s="5" t="s">
        <v>130</v>
      </c>
      <c r="D15" s="86"/>
      <c r="E15" s="21"/>
      <c r="F15" s="23"/>
    </row>
    <row r="16" spans="1:10" ht="27.95" customHeight="1">
      <c r="A16" s="70"/>
      <c r="B16" s="70"/>
      <c r="C16" s="70"/>
      <c r="D16" s="70"/>
      <c r="E16" s="70"/>
      <c r="F16" s="70"/>
    </row>
    <row r="17" spans="1:6" ht="18.95" customHeight="1">
      <c r="A17" s="24"/>
      <c r="B17" s="25" t="s">
        <v>30</v>
      </c>
      <c r="C17" s="25" t="s">
        <v>31</v>
      </c>
      <c r="D17" s="25" t="s">
        <v>32</v>
      </c>
      <c r="E17" s="80" t="s">
        <v>33</v>
      </c>
      <c r="F17" s="81"/>
    </row>
    <row r="18" spans="1:6" ht="17.100000000000001" customHeight="1">
      <c r="A18" s="77" t="s">
        <v>34</v>
      </c>
      <c r="B18" s="26">
        <v>0.5</v>
      </c>
      <c r="C18" s="26" t="s">
        <v>133</v>
      </c>
      <c r="D18" s="27" t="s">
        <v>134</v>
      </c>
      <c r="E18" s="78"/>
      <c r="F18" s="79"/>
    </row>
    <row r="19" spans="1:6" ht="17.100000000000001" customHeight="1">
      <c r="A19" s="77"/>
      <c r="B19" s="26">
        <v>0.52083333333333337</v>
      </c>
      <c r="C19" s="26" t="s">
        <v>135</v>
      </c>
      <c r="D19" s="27" t="s">
        <v>136</v>
      </c>
      <c r="E19" s="78" t="s">
        <v>137</v>
      </c>
      <c r="F19" s="79"/>
    </row>
    <row r="20" spans="1:6" ht="17.100000000000001" customHeight="1">
      <c r="A20" s="77"/>
      <c r="B20" s="26">
        <v>0.58333333333333337</v>
      </c>
      <c r="C20" s="26" t="s">
        <v>138</v>
      </c>
      <c r="D20" s="27">
        <v>4</v>
      </c>
      <c r="E20" s="78"/>
      <c r="F20" s="79"/>
    </row>
    <row r="21" spans="1:6" ht="17.100000000000001" customHeight="1">
      <c r="A21" s="77"/>
      <c r="B21" s="26"/>
      <c r="C21" s="26"/>
      <c r="D21" s="27"/>
      <c r="E21" s="78"/>
      <c r="F21" s="79"/>
    </row>
    <row r="22" spans="1:6" ht="17.100000000000001" customHeight="1">
      <c r="A22" s="77"/>
      <c r="B22" s="26"/>
      <c r="C22" s="26"/>
      <c r="D22" s="27"/>
      <c r="E22" s="78"/>
      <c r="F22" s="79"/>
    </row>
    <row r="23" spans="1:6" ht="17.100000000000001" customHeight="1">
      <c r="A23" s="82"/>
      <c r="B23" s="26"/>
      <c r="C23" s="5"/>
      <c r="D23" s="27"/>
      <c r="E23" s="78"/>
      <c r="F23" s="79"/>
    </row>
    <row r="24" spans="1:6" ht="17.100000000000001" customHeight="1">
      <c r="A24" s="77" t="s">
        <v>35</v>
      </c>
      <c r="B24" s="26">
        <v>0.83333333333333337</v>
      </c>
      <c r="C24" s="26" t="s">
        <v>139</v>
      </c>
      <c r="D24" s="27">
        <v>2</v>
      </c>
      <c r="E24" s="78"/>
      <c r="F24" s="79"/>
    </row>
    <row r="25" spans="1:6" ht="17.100000000000001" customHeight="1">
      <c r="A25" s="77"/>
      <c r="B25" s="26">
        <v>0.85416666666666663</v>
      </c>
      <c r="C25" s="26" t="s">
        <v>140</v>
      </c>
      <c r="D25" s="27">
        <v>2</v>
      </c>
      <c r="E25" s="78"/>
      <c r="F25" s="79"/>
    </row>
    <row r="26" spans="1:6" ht="17.100000000000001" customHeight="1">
      <c r="A26" s="77"/>
      <c r="B26" s="26"/>
      <c r="C26" s="26"/>
      <c r="D26" s="27"/>
      <c r="E26" s="78"/>
      <c r="F26" s="79"/>
    </row>
    <row r="27" spans="1:6" ht="17.100000000000001" customHeight="1">
      <c r="A27" s="77"/>
      <c r="B27" s="26"/>
      <c r="C27" s="26"/>
      <c r="D27" s="27"/>
      <c r="E27" s="78"/>
      <c r="F27" s="79"/>
    </row>
    <row r="28" spans="1:6" ht="17.100000000000001" customHeight="1">
      <c r="A28" s="77"/>
      <c r="B28" s="26"/>
      <c r="C28" s="26"/>
      <c r="D28" s="27"/>
      <c r="E28" s="78"/>
      <c r="F28" s="79"/>
    </row>
    <row r="29" spans="1:6" ht="17.100000000000001" customHeight="1">
      <c r="A29" s="77"/>
      <c r="B29" s="26"/>
      <c r="C29" s="26"/>
      <c r="D29" s="27"/>
      <c r="E29" s="78"/>
      <c r="F29" s="79"/>
    </row>
    <row r="30" spans="1:6" ht="26.1" customHeight="1">
      <c r="A30" s="70" t="s">
        <v>36</v>
      </c>
      <c r="B30" s="70"/>
      <c r="C30" s="70"/>
      <c r="D30" s="70"/>
      <c r="E30" s="70"/>
      <c r="F30" s="70"/>
    </row>
    <row r="31" spans="1:6" ht="17.100000000000001" customHeight="1">
      <c r="A31" s="62" t="s">
        <v>37</v>
      </c>
      <c r="B31" s="28" t="s">
        <v>38</v>
      </c>
      <c r="C31" s="29" t="s">
        <v>100</v>
      </c>
      <c r="D31" s="62" t="s">
        <v>39</v>
      </c>
      <c r="E31" s="25" t="s">
        <v>38</v>
      </c>
      <c r="F31" s="30" t="s">
        <v>141</v>
      </c>
    </row>
    <row r="32" spans="1:6" ht="17.100000000000001" customHeight="1">
      <c r="A32" s="73"/>
      <c r="B32" s="31" t="s">
        <v>40</v>
      </c>
      <c r="C32" s="29" t="s">
        <v>75</v>
      </c>
      <c r="D32" s="74"/>
      <c r="E32" s="20" t="s">
        <v>41</v>
      </c>
      <c r="F32" s="30" t="s">
        <v>142</v>
      </c>
    </row>
    <row r="33" spans="1:6" ht="17.100000000000001" customHeight="1">
      <c r="A33" s="73"/>
      <c r="B33" s="32" t="s">
        <v>42</v>
      </c>
      <c r="C33" s="29" t="s">
        <v>43</v>
      </c>
      <c r="D33" s="74"/>
      <c r="E33" s="20" t="s">
        <v>44</v>
      </c>
      <c r="F33" s="30" t="s">
        <v>124</v>
      </c>
    </row>
    <row r="34" spans="1:6" ht="17.100000000000001" customHeight="1">
      <c r="A34" s="63"/>
      <c r="B34" s="32" t="s">
        <v>45</v>
      </c>
      <c r="C34" s="29" t="s">
        <v>126</v>
      </c>
      <c r="D34" s="75"/>
      <c r="E34" s="20" t="s">
        <v>46</v>
      </c>
      <c r="F34" s="30"/>
    </row>
    <row r="35" spans="1:6" ht="17.100000000000001" customHeight="1">
      <c r="A35" s="64"/>
      <c r="B35" s="32" t="s">
        <v>47</v>
      </c>
      <c r="C35" s="29" t="s">
        <v>77</v>
      </c>
      <c r="D35" s="76"/>
      <c r="E35" s="20" t="s">
        <v>49</v>
      </c>
      <c r="F35" s="30" t="s">
        <v>161</v>
      </c>
    </row>
    <row r="36" spans="1:6" ht="27" customHeight="1">
      <c r="A36" s="70" t="s">
        <v>36</v>
      </c>
      <c r="B36" s="70"/>
      <c r="C36" s="70"/>
      <c r="D36" s="70"/>
      <c r="E36" s="70"/>
      <c r="F36" s="70"/>
    </row>
    <row r="37" spans="1:6" ht="17.100000000000001" customHeight="1">
      <c r="A37" s="62" t="s">
        <v>50</v>
      </c>
      <c r="B37" s="96" t="s">
        <v>143</v>
      </c>
      <c r="C37" s="97"/>
      <c r="D37" s="97"/>
      <c r="E37" s="97"/>
      <c r="F37" s="98"/>
    </row>
    <row r="38" spans="1:6" ht="17.100000000000001" customHeight="1">
      <c r="A38" s="63"/>
      <c r="B38" s="99"/>
      <c r="C38" s="99"/>
      <c r="D38" s="99"/>
      <c r="E38" s="99"/>
      <c r="F38" s="99"/>
    </row>
    <row r="39" spans="1:6" ht="17.100000000000001" customHeight="1">
      <c r="A39" s="64"/>
      <c r="B39" s="99"/>
      <c r="C39" s="99"/>
      <c r="D39" s="99"/>
      <c r="E39" s="99"/>
      <c r="F39" s="99"/>
    </row>
    <row r="40" spans="1:6" ht="17.100000000000001" customHeight="1">
      <c r="A40" s="62" t="s">
        <v>39</v>
      </c>
      <c r="B40" s="96" t="s">
        <v>144</v>
      </c>
      <c r="C40" s="97"/>
      <c r="D40" s="97"/>
      <c r="E40" s="97"/>
      <c r="F40" s="98"/>
    </row>
    <row r="41" spans="1:6" ht="17.100000000000001" customHeight="1">
      <c r="A41" s="63"/>
      <c r="B41" s="99"/>
      <c r="C41" s="99"/>
      <c r="D41" s="99"/>
      <c r="E41" s="99"/>
      <c r="F41" s="99"/>
    </row>
    <row r="42" spans="1:6" ht="17.100000000000001" customHeight="1">
      <c r="A42" s="64"/>
      <c r="B42" s="43"/>
      <c r="C42" s="44"/>
      <c r="D42" s="44"/>
      <c r="E42" s="44"/>
      <c r="F42" s="45"/>
    </row>
    <row r="43" spans="1:6" ht="24" customHeight="1">
      <c r="A43" s="70" t="s">
        <v>51</v>
      </c>
      <c r="B43" s="70"/>
      <c r="C43" s="70"/>
      <c r="D43" s="70"/>
      <c r="E43" s="70"/>
      <c r="F43" s="70"/>
    </row>
    <row r="44" spans="1:6" ht="27" customHeight="1">
      <c r="A44" s="33" t="s">
        <v>37</v>
      </c>
      <c r="B44" s="71"/>
      <c r="C44" s="72"/>
      <c r="D44" s="33" t="s">
        <v>39</v>
      </c>
      <c r="E44" s="71"/>
      <c r="F44" s="72"/>
    </row>
    <row r="45" spans="1:6" ht="24" customHeight="1">
      <c r="A45" s="55" t="s">
        <v>52</v>
      </c>
      <c r="B45" s="56"/>
      <c r="C45" s="57"/>
      <c r="D45" s="34" t="s">
        <v>53</v>
      </c>
      <c r="E45" s="58">
        <f>B39</f>
        <v>0</v>
      </c>
      <c r="F45" s="59"/>
    </row>
    <row r="46" spans="1:6" ht="17.100000000000001" customHeight="1">
      <c r="A46" s="60" t="s">
        <v>37</v>
      </c>
      <c r="B46" s="35" t="s">
        <v>54</v>
      </c>
      <c r="C46" s="35" t="s">
        <v>55</v>
      </c>
      <c r="D46" s="60" t="s">
        <v>39</v>
      </c>
      <c r="E46" s="35" t="s">
        <v>56</v>
      </c>
      <c r="F46" s="35" t="s">
        <v>57</v>
      </c>
    </row>
    <row r="47" spans="1:6" ht="17.100000000000001" customHeight="1">
      <c r="A47" s="60"/>
      <c r="B47" s="36"/>
      <c r="C47" s="36"/>
      <c r="D47" s="61"/>
      <c r="E47" s="36"/>
      <c r="F47" s="37"/>
    </row>
    <row r="48" spans="1:6" ht="17.100000000000001" customHeight="1">
      <c r="A48" s="60"/>
      <c r="B48" s="36"/>
      <c r="C48" s="36"/>
      <c r="D48" s="61"/>
      <c r="E48" s="36"/>
      <c r="F48" s="37"/>
    </row>
    <row r="49" spans="1:6" ht="17.100000000000001" customHeight="1">
      <c r="A49" s="60"/>
      <c r="B49" s="36"/>
      <c r="C49" s="36"/>
      <c r="D49" s="61"/>
      <c r="E49" s="36"/>
      <c r="F49" s="37"/>
    </row>
    <row r="50" spans="1:6" ht="15" customHeight="1"/>
    <row r="51" spans="1:6" ht="15" customHeight="1">
      <c r="F51" s="39" t="s">
        <v>58</v>
      </c>
    </row>
    <row r="52" spans="1:6" ht="15" customHeight="1"/>
    <row r="53" spans="1:6" ht="15" customHeight="1"/>
    <row r="54" spans="1:6" ht="15" customHeight="1"/>
  </sheetData>
  <mergeCells count="40">
    <mergeCell ref="A46:A49"/>
    <mergeCell ref="D46:D49"/>
    <mergeCell ref="B37:F37"/>
    <mergeCell ref="B38:F38"/>
    <mergeCell ref="B39:F39"/>
    <mergeCell ref="B40:F40"/>
    <mergeCell ref="B41:F41"/>
    <mergeCell ref="A40:A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J54"/>
  <sheetViews>
    <sheetView zoomScale="90" zoomScaleNormal="90" zoomScalePageLayoutView="120" workbookViewId="0">
      <selection sqref="A1:F1"/>
    </sheetView>
  </sheetViews>
  <sheetFormatPr defaultColWidth="11.44140625" defaultRowHeight="17.25"/>
  <cols>
    <col min="1" max="1" width="12.77734375" customWidth="1"/>
    <col min="2" max="2" width="18.6640625" style="38" customWidth="1"/>
    <col min="3" max="3" width="27.77734375" style="38" customWidth="1"/>
    <col min="4" max="4" width="11.77734375" style="38" customWidth="1"/>
    <col min="5" max="5" width="18.44140625" style="38" customWidth="1"/>
    <col min="6" max="6" width="33.109375" style="39" customWidth="1"/>
    <col min="7" max="7" width="16.77734375" customWidth="1"/>
  </cols>
  <sheetData>
    <row r="1" spans="1:10" ht="36" customHeight="1">
      <c r="A1" s="83"/>
      <c r="B1" s="83"/>
      <c r="C1" s="83"/>
      <c r="D1" s="83"/>
      <c r="E1" s="83"/>
      <c r="F1" s="83"/>
    </row>
    <row r="2" spans="1:10" ht="20.100000000000001" customHeight="1">
      <c r="A2" s="25" t="s">
        <v>0</v>
      </c>
      <c r="B2" s="2">
        <v>42435</v>
      </c>
      <c r="C2" s="3"/>
      <c r="D2" s="2"/>
      <c r="E2" s="4" t="s">
        <v>1</v>
      </c>
      <c r="F2" s="5"/>
      <c r="G2" s="6">
        <f>SUM(D4:D8)+SUM(F4:F8)</f>
        <v>0.99</v>
      </c>
    </row>
    <row r="3" spans="1:10" ht="24" customHeight="1">
      <c r="A3" s="84" t="s">
        <v>2</v>
      </c>
      <c r="B3" s="85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25" t="s">
        <v>6</v>
      </c>
      <c r="B4" s="9">
        <v>1327800</v>
      </c>
      <c r="C4" s="10" t="s">
        <v>7</v>
      </c>
      <c r="D4" s="11">
        <v>0.02</v>
      </c>
      <c r="E4" s="12" t="s">
        <v>8</v>
      </c>
      <c r="F4" s="11">
        <v>7.0000000000000007E-2</v>
      </c>
    </row>
    <row r="5" spans="1:10" ht="17.100000000000001" customHeight="1">
      <c r="A5" s="25" t="s">
        <v>9</v>
      </c>
      <c r="B5" s="13">
        <f>B6-B4</f>
        <v>549000</v>
      </c>
      <c r="C5" s="12" t="s">
        <v>10</v>
      </c>
      <c r="D5" s="11">
        <v>0.08</v>
      </c>
      <c r="E5" s="12" t="s">
        <v>11</v>
      </c>
      <c r="F5" s="11">
        <v>0.5</v>
      </c>
      <c r="G5" s="14">
        <f>B7+B6</f>
        <v>14709950</v>
      </c>
    </row>
    <row r="6" spans="1:10" ht="17.100000000000001" customHeight="1">
      <c r="A6" s="25" t="s">
        <v>12</v>
      </c>
      <c r="B6" s="13">
        <v>1876800</v>
      </c>
      <c r="C6" s="10" t="s">
        <v>13</v>
      </c>
      <c r="D6" s="11">
        <v>0.04</v>
      </c>
      <c r="E6" s="12" t="s">
        <v>14</v>
      </c>
      <c r="F6" s="11">
        <v>0</v>
      </c>
      <c r="G6" s="15"/>
      <c r="H6" s="16"/>
    </row>
    <row r="7" spans="1:10" ht="17.100000000000001" customHeight="1">
      <c r="A7" s="25" t="s">
        <v>15</v>
      </c>
      <c r="B7" s="13">
        <v>12833150</v>
      </c>
      <c r="C7" s="12" t="s">
        <v>16</v>
      </c>
      <c r="D7" s="11">
        <v>0.19</v>
      </c>
      <c r="E7" s="12" t="s">
        <v>17</v>
      </c>
      <c r="F7" s="11">
        <v>0.08</v>
      </c>
      <c r="G7" s="17"/>
    </row>
    <row r="8" spans="1:10" ht="17.100000000000001" customHeight="1">
      <c r="A8" s="25" t="s">
        <v>18</v>
      </c>
      <c r="B8" s="13">
        <v>78624900</v>
      </c>
      <c r="C8" s="10" t="s">
        <v>19</v>
      </c>
      <c r="D8" s="11">
        <v>0.01</v>
      </c>
      <c r="E8" s="12"/>
      <c r="F8" s="11"/>
    </row>
    <row r="9" spans="1:10" ht="17.100000000000001" customHeight="1">
      <c r="A9" s="25" t="s">
        <v>20</v>
      </c>
      <c r="B9" s="18">
        <f>B7/B8</f>
        <v>0.16321992142438338</v>
      </c>
      <c r="C9" s="10"/>
      <c r="D9" s="11"/>
      <c r="E9" s="12"/>
      <c r="F9" s="19"/>
    </row>
    <row r="10" spans="1:10" ht="27.95" customHeight="1">
      <c r="A10" s="70" t="s">
        <v>21</v>
      </c>
      <c r="B10" s="70"/>
      <c r="C10" s="70"/>
      <c r="D10" s="70"/>
      <c r="E10" s="70"/>
      <c r="F10" s="70"/>
    </row>
    <row r="11" spans="1:10" ht="17.100000000000001" customHeight="1">
      <c r="A11" s="77" t="s">
        <v>22</v>
      </c>
      <c r="B11" s="25" t="s">
        <v>23</v>
      </c>
      <c r="C11" s="25" t="s">
        <v>24</v>
      </c>
      <c r="D11" s="25" t="s">
        <v>25</v>
      </c>
      <c r="E11" s="25"/>
      <c r="F11" s="20" t="s">
        <v>26</v>
      </c>
    </row>
    <row r="12" spans="1:10" ht="17.100000000000001" customHeight="1">
      <c r="A12" s="77"/>
      <c r="B12" s="21" t="s">
        <v>59</v>
      </c>
      <c r="C12" s="5" t="s">
        <v>87</v>
      </c>
      <c r="D12" s="86" t="s">
        <v>27</v>
      </c>
      <c r="E12" s="21" t="s">
        <v>157</v>
      </c>
      <c r="F12" s="5">
        <v>8</v>
      </c>
      <c r="J12" s="22">
        <v>93050750</v>
      </c>
    </row>
    <row r="13" spans="1:10" ht="17.100000000000001" customHeight="1">
      <c r="A13" s="77"/>
      <c r="B13" s="21" t="s">
        <v>60</v>
      </c>
      <c r="C13" s="5" t="s">
        <v>106</v>
      </c>
      <c r="D13" s="86"/>
      <c r="E13" s="21"/>
      <c r="F13" s="5"/>
    </row>
    <row r="14" spans="1:10" ht="17.100000000000001" customHeight="1">
      <c r="A14" s="77"/>
      <c r="B14" s="21" t="s">
        <v>61</v>
      </c>
      <c r="C14" s="5" t="s">
        <v>155</v>
      </c>
      <c r="D14" s="86" t="s">
        <v>28</v>
      </c>
      <c r="E14" s="21" t="s">
        <v>158</v>
      </c>
      <c r="F14" s="23">
        <v>0</v>
      </c>
    </row>
    <row r="15" spans="1:10" ht="17.100000000000001" customHeight="1">
      <c r="A15" s="77"/>
      <c r="B15" s="21" t="s">
        <v>29</v>
      </c>
      <c r="C15" s="5" t="s">
        <v>156</v>
      </c>
      <c r="D15" s="86"/>
      <c r="E15" s="21"/>
      <c r="F15" s="23"/>
    </row>
    <row r="16" spans="1:10" ht="27.95" customHeight="1">
      <c r="A16" s="70"/>
      <c r="B16" s="70"/>
      <c r="C16" s="70"/>
      <c r="D16" s="70"/>
      <c r="E16" s="70"/>
      <c r="F16" s="70"/>
    </row>
    <row r="17" spans="1:6" ht="18.95" customHeight="1">
      <c r="A17" s="24"/>
      <c r="B17" s="25" t="s">
        <v>30</v>
      </c>
      <c r="C17" s="25" t="s">
        <v>31</v>
      </c>
      <c r="D17" s="25" t="s">
        <v>32</v>
      </c>
      <c r="E17" s="80" t="s">
        <v>33</v>
      </c>
      <c r="F17" s="81"/>
    </row>
    <row r="18" spans="1:6" ht="17.100000000000001" customHeight="1">
      <c r="A18" s="77" t="s">
        <v>34</v>
      </c>
      <c r="B18" s="26">
        <v>0.5</v>
      </c>
      <c r="C18" s="26" t="s">
        <v>145</v>
      </c>
      <c r="D18" s="27" t="s">
        <v>146</v>
      </c>
      <c r="E18" s="78" t="s">
        <v>147</v>
      </c>
      <c r="F18" s="79"/>
    </row>
    <row r="19" spans="1:6" ht="17.100000000000001" customHeight="1">
      <c r="A19" s="77"/>
      <c r="B19" s="26">
        <v>0.5</v>
      </c>
      <c r="C19" s="26" t="s">
        <v>148</v>
      </c>
      <c r="D19" s="27" t="s">
        <v>149</v>
      </c>
      <c r="E19" s="78"/>
      <c r="F19" s="79"/>
    </row>
    <row r="20" spans="1:6" ht="17.100000000000001" customHeight="1">
      <c r="A20" s="77"/>
      <c r="B20" s="26">
        <v>0.54166666666666663</v>
      </c>
      <c r="C20" s="26" t="s">
        <v>150</v>
      </c>
      <c r="D20" s="27" t="s">
        <v>151</v>
      </c>
      <c r="E20" s="78"/>
      <c r="F20" s="79"/>
    </row>
    <row r="21" spans="1:6" ht="17.100000000000001" customHeight="1">
      <c r="A21" s="77"/>
      <c r="B21" s="26"/>
      <c r="C21" s="26"/>
      <c r="D21" s="27"/>
      <c r="E21" s="78"/>
      <c r="F21" s="79"/>
    </row>
    <row r="22" spans="1:6" ht="17.100000000000001" customHeight="1">
      <c r="A22" s="77"/>
      <c r="B22" s="26"/>
      <c r="C22" s="26"/>
      <c r="D22" s="27"/>
      <c r="E22" s="78"/>
      <c r="F22" s="79"/>
    </row>
    <row r="23" spans="1:6" ht="17.100000000000001" customHeight="1">
      <c r="A23" s="82"/>
      <c r="B23" s="26"/>
      <c r="C23" s="5"/>
      <c r="D23" s="27"/>
      <c r="E23" s="78"/>
      <c r="F23" s="79"/>
    </row>
    <row r="24" spans="1:6" ht="17.100000000000001" customHeight="1">
      <c r="A24" s="77" t="s">
        <v>35</v>
      </c>
      <c r="B24" s="26"/>
      <c r="C24" s="26"/>
      <c r="D24" s="27"/>
      <c r="E24" s="78"/>
      <c r="F24" s="79"/>
    </row>
    <row r="25" spans="1:6" ht="17.100000000000001" customHeight="1">
      <c r="A25" s="77"/>
      <c r="B25" s="26"/>
      <c r="C25" s="26"/>
      <c r="D25" s="27"/>
      <c r="E25" s="78"/>
      <c r="F25" s="79"/>
    </row>
    <row r="26" spans="1:6" ht="17.100000000000001" customHeight="1">
      <c r="A26" s="77"/>
      <c r="B26" s="26"/>
      <c r="C26" s="26"/>
      <c r="D26" s="27"/>
      <c r="E26" s="78"/>
      <c r="F26" s="79"/>
    </row>
    <row r="27" spans="1:6" ht="17.100000000000001" customHeight="1">
      <c r="A27" s="77"/>
      <c r="B27" s="26"/>
      <c r="C27" s="26"/>
      <c r="D27" s="27"/>
      <c r="E27" s="78"/>
      <c r="F27" s="79"/>
    </row>
    <row r="28" spans="1:6" ht="17.100000000000001" customHeight="1">
      <c r="A28" s="77"/>
      <c r="B28" s="26"/>
      <c r="C28" s="26"/>
      <c r="D28" s="27"/>
      <c r="E28" s="78"/>
      <c r="F28" s="79"/>
    </row>
    <row r="29" spans="1:6" ht="17.100000000000001" customHeight="1">
      <c r="A29" s="77"/>
      <c r="B29" s="26"/>
      <c r="C29" s="26"/>
      <c r="D29" s="27"/>
      <c r="E29" s="78"/>
      <c r="F29" s="79"/>
    </row>
    <row r="30" spans="1:6" ht="26.1" customHeight="1">
      <c r="A30" s="70" t="s">
        <v>36</v>
      </c>
      <c r="B30" s="70"/>
      <c r="C30" s="70"/>
      <c r="D30" s="70"/>
      <c r="E30" s="70"/>
      <c r="F30" s="70"/>
    </row>
    <row r="31" spans="1:6" ht="17.100000000000001" customHeight="1">
      <c r="A31" s="62" t="s">
        <v>37</v>
      </c>
      <c r="B31" s="28" t="s">
        <v>38</v>
      </c>
      <c r="C31" s="29" t="s">
        <v>100</v>
      </c>
      <c r="D31" s="62" t="s">
        <v>39</v>
      </c>
      <c r="E31" s="25" t="s">
        <v>38</v>
      </c>
      <c r="F31" s="30" t="s">
        <v>152</v>
      </c>
    </row>
    <row r="32" spans="1:6" ht="17.100000000000001" customHeight="1">
      <c r="A32" s="73"/>
      <c r="B32" s="31" t="s">
        <v>40</v>
      </c>
      <c r="C32" s="29" t="s">
        <v>75</v>
      </c>
      <c r="D32" s="74"/>
      <c r="E32" s="20" t="s">
        <v>41</v>
      </c>
      <c r="F32" s="30" t="s">
        <v>153</v>
      </c>
    </row>
    <row r="33" spans="1:6" ht="17.100000000000001" customHeight="1">
      <c r="A33" s="73"/>
      <c r="B33" s="32" t="s">
        <v>42</v>
      </c>
      <c r="C33" s="29" t="s">
        <v>43</v>
      </c>
      <c r="D33" s="74"/>
      <c r="E33" s="20" t="s">
        <v>44</v>
      </c>
      <c r="F33" s="30" t="s">
        <v>123</v>
      </c>
    </row>
    <row r="34" spans="1:6" ht="17.100000000000001" customHeight="1">
      <c r="A34" s="63"/>
      <c r="B34" s="32" t="s">
        <v>45</v>
      </c>
      <c r="C34" s="29" t="s">
        <v>126</v>
      </c>
      <c r="D34" s="75"/>
      <c r="E34" s="20" t="s">
        <v>46</v>
      </c>
      <c r="F34" s="30" t="s">
        <v>154</v>
      </c>
    </row>
    <row r="35" spans="1:6" ht="17.100000000000001" customHeight="1">
      <c r="A35" s="64"/>
      <c r="B35" s="32" t="s">
        <v>47</v>
      </c>
      <c r="C35" s="29" t="s">
        <v>77</v>
      </c>
      <c r="D35" s="76"/>
      <c r="E35" s="20" t="s">
        <v>49</v>
      </c>
      <c r="F35" s="30" t="s">
        <v>160</v>
      </c>
    </row>
    <row r="36" spans="1:6" ht="27" customHeight="1">
      <c r="A36" s="70" t="s">
        <v>36</v>
      </c>
      <c r="B36" s="70"/>
      <c r="C36" s="70"/>
      <c r="D36" s="70"/>
      <c r="E36" s="70"/>
      <c r="F36" s="70"/>
    </row>
    <row r="37" spans="1:6" ht="17.100000000000001" customHeight="1">
      <c r="A37" s="62" t="s">
        <v>50</v>
      </c>
      <c r="B37" s="96" t="s">
        <v>159</v>
      </c>
      <c r="C37" s="97"/>
      <c r="D37" s="97"/>
      <c r="E37" s="97"/>
      <c r="F37" s="98"/>
    </row>
    <row r="38" spans="1:6" ht="17.100000000000001" customHeight="1">
      <c r="A38" s="63"/>
      <c r="B38" s="99"/>
      <c r="C38" s="99"/>
      <c r="D38" s="99"/>
      <c r="E38" s="99"/>
      <c r="F38" s="99"/>
    </row>
    <row r="39" spans="1:6" ht="17.100000000000001" customHeight="1">
      <c r="A39" s="64"/>
      <c r="B39" s="99"/>
      <c r="C39" s="99"/>
      <c r="D39" s="99"/>
      <c r="E39" s="99"/>
      <c r="F39" s="99"/>
    </row>
    <row r="40" spans="1:6" ht="17.100000000000001" customHeight="1">
      <c r="A40" s="62" t="s">
        <v>39</v>
      </c>
      <c r="B40" s="96" t="s">
        <v>274</v>
      </c>
      <c r="C40" s="97"/>
      <c r="D40" s="97"/>
      <c r="E40" s="97"/>
      <c r="F40" s="98"/>
    </row>
    <row r="41" spans="1:6" ht="17.100000000000001" customHeight="1">
      <c r="A41" s="63"/>
      <c r="B41" s="99"/>
      <c r="C41" s="99"/>
      <c r="D41" s="99"/>
      <c r="E41" s="99"/>
      <c r="F41" s="99"/>
    </row>
    <row r="42" spans="1:6" ht="17.100000000000001" customHeight="1">
      <c r="A42" s="64"/>
      <c r="B42" s="43"/>
      <c r="C42" s="44"/>
      <c r="D42" s="44"/>
      <c r="E42" s="44"/>
      <c r="F42" s="45"/>
    </row>
    <row r="43" spans="1:6" ht="24" customHeight="1">
      <c r="A43" s="70" t="s">
        <v>51</v>
      </c>
      <c r="B43" s="70"/>
      <c r="C43" s="70"/>
      <c r="D43" s="70"/>
      <c r="E43" s="70"/>
      <c r="F43" s="70"/>
    </row>
    <row r="44" spans="1:6" ht="27" customHeight="1">
      <c r="A44" s="33" t="s">
        <v>37</v>
      </c>
      <c r="B44" s="71"/>
      <c r="C44" s="72"/>
      <c r="D44" s="33" t="s">
        <v>39</v>
      </c>
      <c r="E44" s="71"/>
      <c r="F44" s="72"/>
    </row>
    <row r="45" spans="1:6" ht="24" customHeight="1">
      <c r="A45" s="55" t="s">
        <v>52</v>
      </c>
      <c r="B45" s="56"/>
      <c r="C45" s="57"/>
      <c r="D45" s="34" t="s">
        <v>53</v>
      </c>
      <c r="E45" s="58">
        <f>B39</f>
        <v>0</v>
      </c>
      <c r="F45" s="59"/>
    </row>
    <row r="46" spans="1:6" ht="17.100000000000001" customHeight="1">
      <c r="A46" s="60" t="s">
        <v>37</v>
      </c>
      <c r="B46" s="35" t="s">
        <v>54</v>
      </c>
      <c r="C46" s="35" t="s">
        <v>55</v>
      </c>
      <c r="D46" s="60" t="s">
        <v>39</v>
      </c>
      <c r="E46" s="35" t="s">
        <v>56</v>
      </c>
      <c r="F46" s="35" t="s">
        <v>57</v>
      </c>
    </row>
    <row r="47" spans="1:6" ht="17.100000000000001" customHeight="1">
      <c r="A47" s="60"/>
      <c r="B47" s="36"/>
      <c r="C47" s="36"/>
      <c r="D47" s="61"/>
      <c r="E47" s="36"/>
      <c r="F47" s="37"/>
    </row>
    <row r="48" spans="1:6" ht="17.100000000000001" customHeight="1">
      <c r="A48" s="60"/>
      <c r="B48" s="36"/>
      <c r="C48" s="36"/>
      <c r="D48" s="61"/>
      <c r="E48" s="36"/>
      <c r="F48" s="37"/>
    </row>
    <row r="49" spans="1:6" ht="17.100000000000001" customHeight="1">
      <c r="A49" s="60"/>
      <c r="B49" s="36"/>
      <c r="C49" s="36"/>
      <c r="D49" s="61"/>
      <c r="E49" s="36"/>
      <c r="F49" s="37"/>
    </row>
    <row r="50" spans="1:6" ht="15" customHeight="1"/>
    <row r="51" spans="1:6" ht="15" customHeight="1">
      <c r="F51" s="39" t="s">
        <v>58</v>
      </c>
    </row>
    <row r="52" spans="1:6" ht="15" customHeight="1"/>
    <row r="53" spans="1:6" ht="15" customHeight="1"/>
    <row r="54" spans="1:6" ht="15" customHeight="1"/>
  </sheetData>
  <mergeCells count="40">
    <mergeCell ref="A45:C45"/>
    <mergeCell ref="E45:F45"/>
    <mergeCell ref="A46:A49"/>
    <mergeCell ref="D46:D49"/>
    <mergeCell ref="A40:A42"/>
    <mergeCell ref="B40:F40"/>
    <mergeCell ref="B41:F41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J54"/>
  <sheetViews>
    <sheetView zoomScaleNormal="100" zoomScalePageLayoutView="120" workbookViewId="0">
      <selection sqref="A1:F1"/>
    </sheetView>
  </sheetViews>
  <sheetFormatPr defaultColWidth="11.44140625" defaultRowHeight="17.25"/>
  <cols>
    <col min="1" max="1" width="12.77734375" customWidth="1"/>
    <col min="2" max="2" width="18.6640625" style="38" customWidth="1"/>
    <col min="3" max="3" width="27.77734375" style="38" customWidth="1"/>
    <col min="4" max="4" width="11.77734375" style="38" customWidth="1"/>
    <col min="5" max="5" width="18.44140625" style="38" customWidth="1"/>
    <col min="6" max="6" width="33.109375" style="39" customWidth="1"/>
    <col min="7" max="7" width="16.77734375" customWidth="1"/>
  </cols>
  <sheetData>
    <row r="1" spans="1:10" ht="36" customHeight="1">
      <c r="A1" s="83"/>
      <c r="B1" s="83"/>
      <c r="C1" s="83"/>
      <c r="D1" s="83"/>
      <c r="E1" s="83"/>
      <c r="F1" s="83"/>
    </row>
    <row r="2" spans="1:10" ht="20.100000000000001" customHeight="1">
      <c r="A2" s="25" t="s">
        <v>0</v>
      </c>
      <c r="B2" s="2">
        <v>42436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4" t="s">
        <v>2</v>
      </c>
      <c r="B3" s="85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25" t="s">
        <v>6</v>
      </c>
      <c r="B4" s="9">
        <v>565000</v>
      </c>
      <c r="C4" s="10" t="s">
        <v>7</v>
      </c>
      <c r="D4" s="11">
        <v>0.02</v>
      </c>
      <c r="E4" s="12" t="s">
        <v>8</v>
      </c>
      <c r="F4" s="11">
        <v>0.13</v>
      </c>
    </row>
    <row r="5" spans="1:10" ht="17.100000000000001" customHeight="1">
      <c r="A5" s="25" t="s">
        <v>9</v>
      </c>
      <c r="B5" s="13">
        <f>B6-B4</f>
        <v>446800</v>
      </c>
      <c r="C5" s="12" t="s">
        <v>10</v>
      </c>
      <c r="D5" s="11">
        <v>0.28999999999999998</v>
      </c>
      <c r="E5" s="12" t="s">
        <v>11</v>
      </c>
      <c r="F5" s="11">
        <v>0.11</v>
      </c>
      <c r="G5" s="14">
        <f>B7+B6</f>
        <v>14856750</v>
      </c>
    </row>
    <row r="6" spans="1:10" ht="17.100000000000001" customHeight="1">
      <c r="A6" s="25" t="s">
        <v>12</v>
      </c>
      <c r="B6" s="13">
        <v>1011800</v>
      </c>
      <c r="C6" s="10" t="s">
        <v>13</v>
      </c>
      <c r="D6" s="11">
        <v>0.08</v>
      </c>
      <c r="E6" s="12" t="s">
        <v>14</v>
      </c>
      <c r="F6" s="11">
        <v>0</v>
      </c>
      <c r="G6" s="15"/>
      <c r="H6" s="16"/>
    </row>
    <row r="7" spans="1:10" ht="17.100000000000001" customHeight="1">
      <c r="A7" s="25" t="s">
        <v>15</v>
      </c>
      <c r="B7" s="13">
        <v>13844950</v>
      </c>
      <c r="C7" s="12" t="s">
        <v>16</v>
      </c>
      <c r="D7" s="11">
        <v>0.17</v>
      </c>
      <c r="E7" s="12" t="s">
        <v>17</v>
      </c>
      <c r="F7" s="11">
        <v>0.18</v>
      </c>
      <c r="G7" s="17"/>
    </row>
    <row r="8" spans="1:10" ht="17.100000000000001" customHeight="1">
      <c r="A8" s="25" t="s">
        <v>18</v>
      </c>
      <c r="B8" s="13">
        <v>78624900</v>
      </c>
      <c r="C8" s="10" t="s">
        <v>19</v>
      </c>
      <c r="D8" s="11">
        <v>0.02</v>
      </c>
      <c r="E8" s="12"/>
      <c r="F8" s="11"/>
    </row>
    <row r="9" spans="1:10" ht="17.100000000000001" customHeight="1">
      <c r="A9" s="25" t="s">
        <v>20</v>
      </c>
      <c r="B9" s="18">
        <f>B7/B8</f>
        <v>0.17608861823671637</v>
      </c>
      <c r="C9" s="10"/>
      <c r="D9" s="11"/>
      <c r="E9" s="12"/>
      <c r="F9" s="19"/>
    </row>
    <row r="10" spans="1:10" ht="27.95" customHeight="1">
      <c r="A10" s="70" t="s">
        <v>21</v>
      </c>
      <c r="B10" s="70"/>
      <c r="C10" s="70"/>
      <c r="D10" s="70"/>
      <c r="E10" s="70"/>
      <c r="F10" s="70"/>
    </row>
    <row r="11" spans="1:10" ht="17.100000000000001" customHeight="1">
      <c r="A11" s="77" t="s">
        <v>22</v>
      </c>
      <c r="B11" s="25" t="s">
        <v>23</v>
      </c>
      <c r="C11" s="25" t="s">
        <v>24</v>
      </c>
      <c r="D11" s="25" t="s">
        <v>25</v>
      </c>
      <c r="E11" s="25"/>
      <c r="F11" s="20" t="s">
        <v>26</v>
      </c>
    </row>
    <row r="12" spans="1:10" ht="17.100000000000001" customHeight="1">
      <c r="A12" s="77"/>
      <c r="B12" s="21" t="s">
        <v>59</v>
      </c>
      <c r="C12" s="5" t="s">
        <v>106</v>
      </c>
      <c r="D12" s="86" t="s">
        <v>27</v>
      </c>
      <c r="E12" s="21" t="s">
        <v>164</v>
      </c>
      <c r="F12" s="5">
        <v>10</v>
      </c>
      <c r="J12" s="22">
        <v>93050750</v>
      </c>
    </row>
    <row r="13" spans="1:10" ht="17.100000000000001" customHeight="1">
      <c r="A13" s="77"/>
      <c r="B13" s="21" t="s">
        <v>60</v>
      </c>
      <c r="C13" s="5" t="s">
        <v>162</v>
      </c>
      <c r="D13" s="86"/>
      <c r="E13" s="21"/>
      <c r="F13" s="5"/>
    </row>
    <row r="14" spans="1:10" ht="17.100000000000001" customHeight="1">
      <c r="A14" s="77"/>
      <c r="B14" s="21" t="s">
        <v>61</v>
      </c>
      <c r="C14" s="5" t="s">
        <v>163</v>
      </c>
      <c r="D14" s="86" t="s">
        <v>28</v>
      </c>
      <c r="E14" s="21" t="s">
        <v>165</v>
      </c>
      <c r="F14" s="23">
        <v>0</v>
      </c>
    </row>
    <row r="15" spans="1:10" ht="17.100000000000001" customHeight="1">
      <c r="A15" s="77"/>
      <c r="B15" s="21" t="s">
        <v>29</v>
      </c>
      <c r="C15" s="5" t="s">
        <v>156</v>
      </c>
      <c r="D15" s="86"/>
      <c r="E15" s="21"/>
      <c r="F15" s="23"/>
    </row>
    <row r="16" spans="1:10" ht="27.95" customHeight="1">
      <c r="A16" s="70"/>
      <c r="B16" s="70"/>
      <c r="C16" s="70"/>
      <c r="D16" s="70"/>
      <c r="E16" s="70"/>
      <c r="F16" s="70"/>
    </row>
    <row r="17" spans="1:6" ht="18.95" customHeight="1">
      <c r="A17" s="24"/>
      <c r="B17" s="25" t="s">
        <v>30</v>
      </c>
      <c r="C17" s="25" t="s">
        <v>31</v>
      </c>
      <c r="D17" s="25" t="s">
        <v>32</v>
      </c>
      <c r="E17" s="80" t="s">
        <v>33</v>
      </c>
      <c r="F17" s="81"/>
    </row>
    <row r="18" spans="1:6" ht="17.100000000000001" customHeight="1">
      <c r="A18" s="77" t="s">
        <v>34</v>
      </c>
      <c r="B18" s="26">
        <v>0.54166666666666663</v>
      </c>
      <c r="C18" s="26" t="s">
        <v>166</v>
      </c>
      <c r="D18" s="27">
        <v>2</v>
      </c>
      <c r="E18" s="78" t="s">
        <v>167</v>
      </c>
      <c r="F18" s="79"/>
    </row>
    <row r="19" spans="1:6" ht="17.100000000000001" customHeight="1">
      <c r="A19" s="77"/>
      <c r="B19" s="26"/>
      <c r="C19" s="26"/>
      <c r="D19" s="27"/>
      <c r="E19" s="78"/>
      <c r="F19" s="79"/>
    </row>
    <row r="20" spans="1:6" ht="17.100000000000001" customHeight="1">
      <c r="A20" s="77"/>
      <c r="B20" s="26"/>
      <c r="C20" s="26"/>
      <c r="D20" s="27"/>
      <c r="E20" s="78"/>
      <c r="F20" s="79"/>
    </row>
    <row r="21" spans="1:6" ht="17.100000000000001" customHeight="1">
      <c r="A21" s="77"/>
      <c r="B21" s="26"/>
      <c r="C21" s="26"/>
      <c r="D21" s="27"/>
      <c r="E21" s="78"/>
      <c r="F21" s="79"/>
    </row>
    <row r="22" spans="1:6" ht="17.100000000000001" customHeight="1">
      <c r="A22" s="77"/>
      <c r="B22" s="26"/>
      <c r="C22" s="26"/>
      <c r="D22" s="27"/>
      <c r="E22" s="78"/>
      <c r="F22" s="79"/>
    </row>
    <row r="23" spans="1:6" ht="17.100000000000001" customHeight="1">
      <c r="A23" s="82"/>
      <c r="B23" s="26"/>
      <c r="C23" s="5"/>
      <c r="D23" s="27"/>
      <c r="E23" s="78"/>
      <c r="F23" s="79"/>
    </row>
    <row r="24" spans="1:6" ht="17.100000000000001" customHeight="1">
      <c r="A24" s="77" t="s">
        <v>35</v>
      </c>
      <c r="B24" s="26">
        <v>0.75</v>
      </c>
      <c r="C24" s="26" t="s">
        <v>168</v>
      </c>
      <c r="D24" s="27">
        <v>5</v>
      </c>
      <c r="E24" s="78" t="s">
        <v>169</v>
      </c>
      <c r="F24" s="79"/>
    </row>
    <row r="25" spans="1:6" ht="17.100000000000001" customHeight="1">
      <c r="A25" s="77"/>
      <c r="B25" s="26"/>
      <c r="C25" s="26"/>
      <c r="D25" s="27"/>
      <c r="E25" s="78"/>
      <c r="F25" s="79"/>
    </row>
    <row r="26" spans="1:6" ht="17.100000000000001" customHeight="1">
      <c r="A26" s="77"/>
      <c r="B26" s="26"/>
      <c r="C26" s="26"/>
      <c r="D26" s="27"/>
      <c r="E26" s="78"/>
      <c r="F26" s="79"/>
    </row>
    <row r="27" spans="1:6" ht="17.100000000000001" customHeight="1">
      <c r="A27" s="77"/>
      <c r="B27" s="26"/>
      <c r="C27" s="26"/>
      <c r="D27" s="27"/>
      <c r="E27" s="78"/>
      <c r="F27" s="79"/>
    </row>
    <row r="28" spans="1:6" ht="17.100000000000001" customHeight="1">
      <c r="A28" s="77"/>
      <c r="B28" s="26"/>
      <c r="C28" s="26"/>
      <c r="D28" s="27"/>
      <c r="E28" s="78"/>
      <c r="F28" s="79"/>
    </row>
    <row r="29" spans="1:6" ht="17.100000000000001" customHeight="1">
      <c r="A29" s="77"/>
      <c r="B29" s="26"/>
      <c r="C29" s="26"/>
      <c r="D29" s="27"/>
      <c r="E29" s="78"/>
      <c r="F29" s="79"/>
    </row>
    <row r="30" spans="1:6" ht="26.1" customHeight="1">
      <c r="A30" s="70" t="s">
        <v>36</v>
      </c>
      <c r="B30" s="70"/>
      <c r="C30" s="70"/>
      <c r="D30" s="70"/>
      <c r="E30" s="70"/>
      <c r="F30" s="70"/>
    </row>
    <row r="31" spans="1:6" ht="17.100000000000001" customHeight="1">
      <c r="A31" s="62" t="s">
        <v>37</v>
      </c>
      <c r="B31" s="28" t="s">
        <v>38</v>
      </c>
      <c r="C31" s="29" t="s">
        <v>172</v>
      </c>
      <c r="D31" s="62" t="s">
        <v>39</v>
      </c>
      <c r="E31" s="25" t="s">
        <v>38</v>
      </c>
      <c r="F31" s="30" t="s">
        <v>153</v>
      </c>
    </row>
    <row r="32" spans="1:6" ht="17.100000000000001" customHeight="1">
      <c r="A32" s="73"/>
      <c r="B32" s="31" t="s">
        <v>40</v>
      </c>
      <c r="C32" s="29" t="s">
        <v>100</v>
      </c>
      <c r="D32" s="74"/>
      <c r="E32" s="20" t="s">
        <v>41</v>
      </c>
      <c r="F32" s="30" t="s">
        <v>170</v>
      </c>
    </row>
    <row r="33" spans="1:6" ht="17.100000000000001" customHeight="1">
      <c r="A33" s="73"/>
      <c r="B33" s="32" t="s">
        <v>42</v>
      </c>
      <c r="C33" s="29" t="s">
        <v>43</v>
      </c>
      <c r="D33" s="74"/>
      <c r="E33" s="20" t="s">
        <v>44</v>
      </c>
      <c r="F33" s="30" t="s">
        <v>171</v>
      </c>
    </row>
    <row r="34" spans="1:6" ht="17.100000000000001" customHeight="1">
      <c r="A34" s="63"/>
      <c r="B34" s="32" t="s">
        <v>45</v>
      </c>
      <c r="C34" s="29" t="s">
        <v>76</v>
      </c>
      <c r="D34" s="75"/>
      <c r="E34" s="20" t="s">
        <v>46</v>
      </c>
      <c r="F34" s="30"/>
    </row>
    <row r="35" spans="1:6" ht="17.100000000000001" customHeight="1">
      <c r="A35" s="64"/>
      <c r="B35" s="32" t="s">
        <v>47</v>
      </c>
      <c r="C35" s="29" t="s">
        <v>48</v>
      </c>
      <c r="D35" s="76"/>
      <c r="E35" s="20" t="s">
        <v>49</v>
      </c>
      <c r="F35" s="30"/>
    </row>
    <row r="36" spans="1:6" ht="27" customHeight="1">
      <c r="A36" s="70" t="s">
        <v>36</v>
      </c>
      <c r="B36" s="70"/>
      <c r="C36" s="70"/>
      <c r="D36" s="70"/>
      <c r="E36" s="70"/>
      <c r="F36" s="70"/>
    </row>
    <row r="37" spans="1:6" ht="17.100000000000001" customHeight="1">
      <c r="A37" s="62" t="s">
        <v>50</v>
      </c>
      <c r="B37" s="96" t="s">
        <v>159</v>
      </c>
      <c r="C37" s="97"/>
      <c r="D37" s="97"/>
      <c r="E37" s="97"/>
      <c r="F37" s="98"/>
    </row>
    <row r="38" spans="1:6" ht="17.100000000000001" customHeight="1">
      <c r="A38" s="63"/>
      <c r="B38" s="99"/>
      <c r="C38" s="99"/>
      <c r="D38" s="99"/>
      <c r="E38" s="99"/>
      <c r="F38" s="99"/>
    </row>
    <row r="39" spans="1:6" ht="17.100000000000001" customHeight="1">
      <c r="A39" s="64"/>
      <c r="B39" s="99"/>
      <c r="C39" s="99"/>
      <c r="D39" s="99"/>
      <c r="E39" s="99"/>
      <c r="F39" s="99"/>
    </row>
    <row r="40" spans="1:6" ht="17.100000000000001" customHeight="1">
      <c r="A40" s="62" t="s">
        <v>39</v>
      </c>
      <c r="B40" s="96" t="s">
        <v>279</v>
      </c>
      <c r="C40" s="97"/>
      <c r="D40" s="97"/>
      <c r="E40" s="97"/>
      <c r="F40" s="98"/>
    </row>
    <row r="41" spans="1:6" ht="17.100000000000001" customHeight="1">
      <c r="A41" s="63"/>
      <c r="B41" s="99"/>
      <c r="C41" s="99"/>
      <c r="D41" s="99"/>
      <c r="E41" s="99"/>
      <c r="F41" s="99"/>
    </row>
    <row r="42" spans="1:6" ht="17.100000000000001" customHeight="1">
      <c r="A42" s="64"/>
      <c r="B42" s="43"/>
      <c r="C42" s="44"/>
      <c r="D42" s="44"/>
      <c r="E42" s="44"/>
      <c r="F42" s="45"/>
    </row>
    <row r="43" spans="1:6" ht="24" customHeight="1">
      <c r="A43" s="70" t="s">
        <v>51</v>
      </c>
      <c r="B43" s="70"/>
      <c r="C43" s="70"/>
      <c r="D43" s="70"/>
      <c r="E43" s="70"/>
      <c r="F43" s="70"/>
    </row>
    <row r="44" spans="1:6" ht="27" customHeight="1">
      <c r="A44" s="33" t="s">
        <v>37</v>
      </c>
      <c r="B44" s="71"/>
      <c r="C44" s="72"/>
      <c r="D44" s="33" t="s">
        <v>39</v>
      </c>
      <c r="E44" s="71"/>
      <c r="F44" s="72"/>
    </row>
    <row r="45" spans="1:6" ht="24" customHeight="1">
      <c r="A45" s="55" t="s">
        <v>52</v>
      </c>
      <c r="B45" s="56"/>
      <c r="C45" s="57"/>
      <c r="D45" s="34" t="s">
        <v>53</v>
      </c>
      <c r="E45" s="58">
        <f>B39</f>
        <v>0</v>
      </c>
      <c r="F45" s="59"/>
    </row>
    <row r="46" spans="1:6" ht="17.100000000000001" customHeight="1">
      <c r="A46" s="60" t="s">
        <v>37</v>
      </c>
      <c r="B46" s="35" t="s">
        <v>54</v>
      </c>
      <c r="C46" s="35" t="s">
        <v>55</v>
      </c>
      <c r="D46" s="60" t="s">
        <v>39</v>
      </c>
      <c r="E46" s="35" t="s">
        <v>56</v>
      </c>
      <c r="F46" s="35" t="s">
        <v>57</v>
      </c>
    </row>
    <row r="47" spans="1:6" ht="17.100000000000001" customHeight="1">
      <c r="A47" s="60"/>
      <c r="B47" s="36"/>
      <c r="C47" s="36"/>
      <c r="D47" s="61"/>
      <c r="E47" s="36"/>
      <c r="F47" s="37"/>
    </row>
    <row r="48" spans="1:6" ht="17.100000000000001" customHeight="1">
      <c r="A48" s="60"/>
      <c r="B48" s="36"/>
      <c r="C48" s="36"/>
      <c r="D48" s="61"/>
      <c r="E48" s="36"/>
      <c r="F48" s="37"/>
    </row>
    <row r="49" spans="1:6" ht="17.100000000000001" customHeight="1">
      <c r="A49" s="60"/>
      <c r="B49" s="36"/>
      <c r="C49" s="36"/>
      <c r="D49" s="61"/>
      <c r="E49" s="36"/>
      <c r="F49" s="37"/>
    </row>
    <row r="50" spans="1:6" ht="15" customHeight="1"/>
    <row r="51" spans="1:6" ht="15" customHeight="1">
      <c r="F51" s="39" t="s">
        <v>58</v>
      </c>
    </row>
    <row r="52" spans="1:6" ht="15" customHeight="1"/>
    <row r="53" spans="1:6" ht="15" customHeight="1"/>
    <row r="54" spans="1:6" ht="15" customHeight="1"/>
  </sheetData>
  <mergeCells count="40">
    <mergeCell ref="A45:C45"/>
    <mergeCell ref="E45:F45"/>
    <mergeCell ref="A46:A49"/>
    <mergeCell ref="D46:D49"/>
    <mergeCell ref="A40:A42"/>
    <mergeCell ref="B40:F40"/>
    <mergeCell ref="B41:F41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J54"/>
  <sheetViews>
    <sheetView topLeftCell="A24" zoomScaleNormal="100" zoomScalePageLayoutView="120" workbookViewId="0">
      <selection activeCell="F14" sqref="F14"/>
    </sheetView>
  </sheetViews>
  <sheetFormatPr defaultColWidth="11.44140625" defaultRowHeight="17.25"/>
  <cols>
    <col min="1" max="1" width="12.77734375" customWidth="1"/>
    <col min="2" max="2" width="18.6640625" style="38" customWidth="1"/>
    <col min="3" max="3" width="27.77734375" style="38" customWidth="1"/>
    <col min="4" max="4" width="11.77734375" style="38" customWidth="1"/>
    <col min="5" max="5" width="18.44140625" style="38" customWidth="1"/>
    <col min="6" max="6" width="33.109375" style="39" customWidth="1"/>
    <col min="7" max="7" width="16.77734375" customWidth="1"/>
  </cols>
  <sheetData>
    <row r="1" spans="1:10" ht="36" customHeight="1">
      <c r="A1" s="83"/>
      <c r="B1" s="83"/>
      <c r="C1" s="83"/>
      <c r="D1" s="83"/>
      <c r="E1" s="83"/>
      <c r="F1" s="83"/>
    </row>
    <row r="2" spans="1:10" ht="20.100000000000001" customHeight="1">
      <c r="A2" s="25" t="s">
        <v>0</v>
      </c>
      <c r="B2" s="2">
        <v>42437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4" t="s">
        <v>2</v>
      </c>
      <c r="B3" s="85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25" t="s">
        <v>6</v>
      </c>
      <c r="B4" s="9">
        <v>1231800</v>
      </c>
      <c r="C4" s="10" t="s">
        <v>7</v>
      </c>
      <c r="D4" s="11">
        <v>7.0000000000000007E-2</v>
      </c>
      <c r="E4" s="12" t="s">
        <v>8</v>
      </c>
      <c r="F4" s="11">
        <v>0.18</v>
      </c>
    </row>
    <row r="5" spans="1:10" ht="17.100000000000001" customHeight="1">
      <c r="A5" s="25" t="s">
        <v>9</v>
      </c>
      <c r="B5" s="13">
        <f>B6-B4</f>
        <v>0</v>
      </c>
      <c r="C5" s="12" t="s">
        <v>10</v>
      </c>
      <c r="D5" s="11">
        <v>0.13</v>
      </c>
      <c r="E5" s="12" t="s">
        <v>11</v>
      </c>
      <c r="F5" s="11">
        <v>0.19</v>
      </c>
      <c r="G5" s="14">
        <f>B7+B6</f>
        <v>16308550</v>
      </c>
    </row>
    <row r="6" spans="1:10" ht="17.100000000000001" customHeight="1">
      <c r="A6" s="25" t="s">
        <v>12</v>
      </c>
      <c r="B6" s="13">
        <v>1231800</v>
      </c>
      <c r="C6" s="10" t="s">
        <v>13</v>
      </c>
      <c r="D6" s="11">
        <v>0.1</v>
      </c>
      <c r="E6" s="12" t="s">
        <v>14</v>
      </c>
      <c r="F6" s="11">
        <v>0</v>
      </c>
      <c r="G6" s="15"/>
      <c r="H6" s="16"/>
    </row>
    <row r="7" spans="1:10" ht="17.100000000000001" customHeight="1">
      <c r="A7" s="25" t="s">
        <v>15</v>
      </c>
      <c r="B7" s="13">
        <v>15076750</v>
      </c>
      <c r="C7" s="12" t="s">
        <v>16</v>
      </c>
      <c r="D7" s="11">
        <v>0.27</v>
      </c>
      <c r="E7" s="12" t="s">
        <v>17</v>
      </c>
      <c r="F7" s="11">
        <v>0.04</v>
      </c>
      <c r="G7" s="17"/>
    </row>
    <row r="8" spans="1:10" ht="17.100000000000001" customHeight="1">
      <c r="A8" s="25" t="s">
        <v>18</v>
      </c>
      <c r="B8" s="13">
        <v>78624900</v>
      </c>
      <c r="C8" s="10" t="s">
        <v>19</v>
      </c>
      <c r="D8" s="11">
        <v>0.02</v>
      </c>
      <c r="E8" s="12"/>
      <c r="F8" s="11"/>
    </row>
    <row r="9" spans="1:10" ht="17.100000000000001" customHeight="1">
      <c r="A9" s="25" t="s">
        <v>20</v>
      </c>
      <c r="B9" s="18">
        <f>B7/B8</f>
        <v>0.19175541081769262</v>
      </c>
      <c r="C9" s="10"/>
      <c r="D9" s="11"/>
      <c r="E9" s="12"/>
      <c r="F9" s="19"/>
    </row>
    <row r="10" spans="1:10" ht="27.95" customHeight="1">
      <c r="A10" s="70" t="s">
        <v>21</v>
      </c>
      <c r="B10" s="70"/>
      <c r="C10" s="70"/>
      <c r="D10" s="70"/>
      <c r="E10" s="70"/>
      <c r="F10" s="70"/>
    </row>
    <row r="11" spans="1:10" ht="17.100000000000001" customHeight="1">
      <c r="A11" s="77" t="s">
        <v>22</v>
      </c>
      <c r="B11" s="25" t="s">
        <v>23</v>
      </c>
      <c r="C11" s="25" t="s">
        <v>24</v>
      </c>
      <c r="D11" s="25" t="s">
        <v>25</v>
      </c>
      <c r="E11" s="25"/>
      <c r="F11" s="20" t="s">
        <v>26</v>
      </c>
    </row>
    <row r="12" spans="1:10" ht="17.100000000000001" customHeight="1">
      <c r="A12" s="77"/>
      <c r="B12" s="21" t="s">
        <v>59</v>
      </c>
      <c r="C12" s="5" t="s">
        <v>106</v>
      </c>
      <c r="D12" s="86" t="s">
        <v>27</v>
      </c>
      <c r="E12" s="21" t="s">
        <v>157</v>
      </c>
      <c r="F12" s="5">
        <v>8</v>
      </c>
      <c r="J12" s="22">
        <v>93050750</v>
      </c>
    </row>
    <row r="13" spans="1:10" ht="17.100000000000001" customHeight="1">
      <c r="A13" s="77"/>
      <c r="B13" s="21" t="s">
        <v>60</v>
      </c>
      <c r="C13" s="5" t="s">
        <v>183</v>
      </c>
      <c r="D13" s="86"/>
      <c r="E13" s="21"/>
      <c r="F13" s="5"/>
    </row>
    <row r="14" spans="1:10" ht="17.100000000000001" customHeight="1">
      <c r="A14" s="77"/>
      <c r="B14" s="21" t="s">
        <v>61</v>
      </c>
      <c r="C14" s="5" t="s">
        <v>156</v>
      </c>
      <c r="D14" s="86" t="s">
        <v>28</v>
      </c>
      <c r="E14" s="21" t="s">
        <v>185</v>
      </c>
      <c r="F14" s="23">
        <v>0</v>
      </c>
    </row>
    <row r="15" spans="1:10" ht="17.100000000000001" customHeight="1">
      <c r="A15" s="77"/>
      <c r="B15" s="21" t="s">
        <v>29</v>
      </c>
      <c r="C15" s="5" t="s">
        <v>184</v>
      </c>
      <c r="D15" s="86"/>
      <c r="E15" s="21"/>
      <c r="F15" s="23"/>
    </row>
    <row r="16" spans="1:10" ht="27.95" customHeight="1">
      <c r="A16" s="70"/>
      <c r="B16" s="70"/>
      <c r="C16" s="70"/>
      <c r="D16" s="70"/>
      <c r="E16" s="70"/>
      <c r="F16" s="70"/>
    </row>
    <row r="17" spans="1:6" ht="18.95" customHeight="1">
      <c r="A17" s="24"/>
      <c r="B17" s="25" t="s">
        <v>30</v>
      </c>
      <c r="C17" s="25" t="s">
        <v>31</v>
      </c>
      <c r="D17" s="25" t="s">
        <v>32</v>
      </c>
      <c r="E17" s="80" t="s">
        <v>33</v>
      </c>
      <c r="F17" s="81"/>
    </row>
    <row r="18" spans="1:6" ht="17.100000000000001" customHeight="1">
      <c r="A18" s="77" t="s">
        <v>34</v>
      </c>
      <c r="B18" s="26">
        <v>0.5</v>
      </c>
      <c r="C18" s="26" t="s">
        <v>173</v>
      </c>
      <c r="D18" s="27">
        <v>11</v>
      </c>
      <c r="E18" s="78" t="s">
        <v>174</v>
      </c>
      <c r="F18" s="79"/>
    </row>
    <row r="19" spans="1:6" ht="17.100000000000001" customHeight="1">
      <c r="A19" s="77"/>
      <c r="B19" s="26">
        <v>0.5</v>
      </c>
      <c r="C19" s="26" t="s">
        <v>173</v>
      </c>
      <c r="D19" s="27">
        <v>8</v>
      </c>
      <c r="E19" s="78" t="s">
        <v>175</v>
      </c>
      <c r="F19" s="79"/>
    </row>
    <row r="20" spans="1:6" ht="17.100000000000001" customHeight="1">
      <c r="A20" s="77"/>
      <c r="B20" s="26">
        <v>0.5</v>
      </c>
      <c r="C20" s="26" t="s">
        <v>176</v>
      </c>
      <c r="D20" s="27">
        <v>3</v>
      </c>
      <c r="E20" s="78" t="s">
        <v>177</v>
      </c>
      <c r="F20" s="79"/>
    </row>
    <row r="21" spans="1:6" ht="17.100000000000001" customHeight="1">
      <c r="A21" s="77"/>
      <c r="B21" s="26"/>
      <c r="C21" s="26"/>
      <c r="D21" s="27"/>
      <c r="E21" s="78"/>
      <c r="F21" s="79"/>
    </row>
    <row r="22" spans="1:6" ht="17.100000000000001" customHeight="1">
      <c r="A22" s="77"/>
      <c r="B22" s="26"/>
      <c r="C22" s="26"/>
      <c r="D22" s="27"/>
      <c r="E22" s="78"/>
      <c r="F22" s="79"/>
    </row>
    <row r="23" spans="1:6" ht="17.100000000000001" customHeight="1">
      <c r="A23" s="82"/>
      <c r="B23" s="26"/>
      <c r="C23" s="5"/>
      <c r="D23" s="27"/>
      <c r="E23" s="78"/>
      <c r="F23" s="79"/>
    </row>
    <row r="24" spans="1:6" ht="17.100000000000001" customHeight="1">
      <c r="A24" s="77" t="s">
        <v>35</v>
      </c>
      <c r="B24" s="26"/>
      <c r="C24" s="26"/>
      <c r="D24" s="27"/>
      <c r="E24" s="78"/>
      <c r="F24" s="79"/>
    </row>
    <row r="25" spans="1:6" ht="17.100000000000001" customHeight="1">
      <c r="A25" s="77"/>
      <c r="B25" s="26"/>
      <c r="C25" s="26"/>
      <c r="D25" s="27"/>
      <c r="E25" s="78"/>
      <c r="F25" s="79"/>
    </row>
    <row r="26" spans="1:6" ht="17.100000000000001" customHeight="1">
      <c r="A26" s="77"/>
      <c r="B26" s="26"/>
      <c r="C26" s="26"/>
      <c r="D26" s="27"/>
      <c r="E26" s="78"/>
      <c r="F26" s="79"/>
    </row>
    <row r="27" spans="1:6" ht="17.100000000000001" customHeight="1">
      <c r="A27" s="77"/>
      <c r="B27" s="26"/>
      <c r="C27" s="26"/>
      <c r="D27" s="27"/>
      <c r="E27" s="78"/>
      <c r="F27" s="79"/>
    </row>
    <row r="28" spans="1:6" ht="17.100000000000001" customHeight="1">
      <c r="A28" s="77"/>
      <c r="B28" s="26"/>
      <c r="C28" s="26"/>
      <c r="D28" s="27"/>
      <c r="E28" s="78"/>
      <c r="F28" s="79"/>
    </row>
    <row r="29" spans="1:6" ht="17.100000000000001" customHeight="1">
      <c r="A29" s="77"/>
      <c r="B29" s="26"/>
      <c r="C29" s="26"/>
      <c r="D29" s="27"/>
      <c r="E29" s="78"/>
      <c r="F29" s="79"/>
    </row>
    <row r="30" spans="1:6" ht="26.1" customHeight="1">
      <c r="A30" s="70" t="s">
        <v>36</v>
      </c>
      <c r="B30" s="70"/>
      <c r="C30" s="70"/>
      <c r="D30" s="70"/>
      <c r="E30" s="70"/>
      <c r="F30" s="70"/>
    </row>
    <row r="31" spans="1:6" ht="17.100000000000001" customHeight="1">
      <c r="A31" s="62" t="s">
        <v>37</v>
      </c>
      <c r="B31" s="28" t="s">
        <v>38</v>
      </c>
      <c r="C31" s="29" t="s">
        <v>178</v>
      </c>
      <c r="D31" s="62" t="s">
        <v>39</v>
      </c>
      <c r="E31" s="25" t="s">
        <v>38</v>
      </c>
      <c r="F31" s="30" t="s">
        <v>180</v>
      </c>
    </row>
    <row r="32" spans="1:6" ht="17.100000000000001" customHeight="1">
      <c r="A32" s="73"/>
      <c r="B32" s="31" t="s">
        <v>40</v>
      </c>
      <c r="C32" s="29" t="s">
        <v>179</v>
      </c>
      <c r="D32" s="74"/>
      <c r="E32" s="20" t="s">
        <v>41</v>
      </c>
      <c r="F32" s="30" t="s">
        <v>78</v>
      </c>
    </row>
    <row r="33" spans="1:6" ht="17.100000000000001" customHeight="1">
      <c r="A33" s="73"/>
      <c r="B33" s="32" t="s">
        <v>42</v>
      </c>
      <c r="C33" s="29" t="s">
        <v>48</v>
      </c>
      <c r="D33" s="74"/>
      <c r="E33" s="20" t="s">
        <v>44</v>
      </c>
      <c r="F33" s="30" t="s">
        <v>80</v>
      </c>
    </row>
    <row r="34" spans="1:6" ht="17.100000000000001" customHeight="1">
      <c r="A34" s="63"/>
      <c r="B34" s="32" t="s">
        <v>45</v>
      </c>
      <c r="C34" s="29" t="s">
        <v>76</v>
      </c>
      <c r="D34" s="75"/>
      <c r="E34" s="20" t="s">
        <v>46</v>
      </c>
      <c r="F34" s="30" t="s">
        <v>153</v>
      </c>
    </row>
    <row r="35" spans="1:6" ht="17.100000000000001" customHeight="1">
      <c r="A35" s="64"/>
      <c r="B35" s="32" t="s">
        <v>47</v>
      </c>
      <c r="C35" s="29" t="s">
        <v>77</v>
      </c>
      <c r="D35" s="76"/>
      <c r="E35" s="20" t="s">
        <v>49</v>
      </c>
      <c r="F35" s="30"/>
    </row>
    <row r="36" spans="1:6" ht="27" customHeight="1">
      <c r="A36" s="70" t="s">
        <v>36</v>
      </c>
      <c r="B36" s="70"/>
      <c r="C36" s="70"/>
      <c r="D36" s="70"/>
      <c r="E36" s="70"/>
      <c r="F36" s="70"/>
    </row>
    <row r="37" spans="1:6" ht="17.100000000000001" customHeight="1">
      <c r="A37" s="62" t="s">
        <v>50</v>
      </c>
      <c r="B37" s="96" t="s">
        <v>182</v>
      </c>
      <c r="C37" s="97"/>
      <c r="D37" s="97"/>
      <c r="E37" s="97"/>
      <c r="F37" s="98"/>
    </row>
    <row r="38" spans="1:6" ht="17.100000000000001" customHeight="1">
      <c r="A38" s="63"/>
      <c r="B38" s="99"/>
      <c r="C38" s="99"/>
      <c r="D38" s="99"/>
      <c r="E38" s="99"/>
      <c r="F38" s="99"/>
    </row>
    <row r="39" spans="1:6" ht="17.100000000000001" customHeight="1">
      <c r="A39" s="64"/>
      <c r="B39" s="99"/>
      <c r="C39" s="99"/>
      <c r="D39" s="99"/>
      <c r="E39" s="99"/>
      <c r="F39" s="99"/>
    </row>
    <row r="40" spans="1:6" ht="17.100000000000001" customHeight="1">
      <c r="A40" s="62" t="s">
        <v>39</v>
      </c>
      <c r="B40" s="87" t="s">
        <v>181</v>
      </c>
      <c r="C40" s="100"/>
      <c r="D40" s="100"/>
      <c r="E40" s="100"/>
      <c r="F40" s="101"/>
    </row>
    <row r="41" spans="1:6" ht="17.100000000000001" customHeight="1">
      <c r="A41" s="63"/>
      <c r="B41" s="102"/>
      <c r="C41" s="103"/>
      <c r="D41" s="103"/>
      <c r="E41" s="103"/>
      <c r="F41" s="104"/>
    </row>
    <row r="42" spans="1:6" ht="20.25" customHeight="1">
      <c r="A42" s="64"/>
      <c r="B42" s="105"/>
      <c r="C42" s="106"/>
      <c r="D42" s="106"/>
      <c r="E42" s="106"/>
      <c r="F42" s="107"/>
    </row>
    <row r="43" spans="1:6" ht="24" customHeight="1">
      <c r="A43" s="70" t="s">
        <v>51</v>
      </c>
      <c r="B43" s="70"/>
      <c r="C43" s="70"/>
      <c r="D43" s="70"/>
      <c r="E43" s="70"/>
      <c r="F43" s="70"/>
    </row>
    <row r="44" spans="1:6" ht="27" customHeight="1">
      <c r="A44" s="33" t="s">
        <v>37</v>
      </c>
      <c r="B44" s="71"/>
      <c r="C44" s="72"/>
      <c r="D44" s="33" t="s">
        <v>39</v>
      </c>
      <c r="E44" s="71"/>
      <c r="F44" s="72"/>
    </row>
    <row r="45" spans="1:6" ht="24" customHeight="1">
      <c r="A45" s="55" t="s">
        <v>52</v>
      </c>
      <c r="B45" s="56"/>
      <c r="C45" s="57"/>
      <c r="D45" s="34" t="s">
        <v>53</v>
      </c>
      <c r="E45" s="58">
        <f>B39</f>
        <v>0</v>
      </c>
      <c r="F45" s="59"/>
    </row>
    <row r="46" spans="1:6" ht="17.100000000000001" customHeight="1">
      <c r="A46" s="60" t="s">
        <v>37</v>
      </c>
      <c r="B46" s="35" t="s">
        <v>54</v>
      </c>
      <c r="C46" s="35" t="s">
        <v>55</v>
      </c>
      <c r="D46" s="60" t="s">
        <v>39</v>
      </c>
      <c r="E46" s="35" t="s">
        <v>56</v>
      </c>
      <c r="F46" s="35" t="s">
        <v>57</v>
      </c>
    </row>
    <row r="47" spans="1:6" ht="17.100000000000001" customHeight="1">
      <c r="A47" s="60"/>
      <c r="B47" s="36"/>
      <c r="C47" s="36"/>
      <c r="D47" s="61"/>
      <c r="E47" s="36"/>
      <c r="F47" s="37"/>
    </row>
    <row r="48" spans="1:6" ht="17.100000000000001" customHeight="1">
      <c r="A48" s="60"/>
      <c r="B48" s="36"/>
      <c r="C48" s="36"/>
      <c r="D48" s="61"/>
      <c r="E48" s="36"/>
      <c r="F48" s="37"/>
    </row>
    <row r="49" spans="1:6" ht="17.100000000000001" customHeight="1">
      <c r="A49" s="60"/>
      <c r="B49" s="36"/>
      <c r="C49" s="36"/>
      <c r="D49" s="61"/>
      <c r="E49" s="36"/>
      <c r="F49" s="37"/>
    </row>
    <row r="50" spans="1:6" ht="15" customHeight="1"/>
    <row r="51" spans="1:6" ht="15" customHeight="1">
      <c r="F51" s="39" t="s">
        <v>58</v>
      </c>
    </row>
    <row r="52" spans="1:6" ht="15" customHeight="1"/>
    <row r="53" spans="1:6" ht="15" customHeight="1"/>
    <row r="54" spans="1:6" ht="15" customHeight="1"/>
  </sheetData>
  <mergeCells count="39">
    <mergeCell ref="A46:A49"/>
    <mergeCell ref="D46:D49"/>
    <mergeCell ref="A40:A42"/>
    <mergeCell ref="B40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J54"/>
  <sheetViews>
    <sheetView zoomScale="110" zoomScaleNormal="110" zoomScalePageLayoutView="130" workbookViewId="0">
      <selection sqref="A1:F1"/>
    </sheetView>
  </sheetViews>
  <sheetFormatPr defaultColWidth="11.44140625" defaultRowHeight="17.25"/>
  <cols>
    <col min="1" max="1" width="12.77734375" customWidth="1"/>
    <col min="2" max="2" width="18.6640625" style="38" customWidth="1"/>
    <col min="3" max="3" width="27.77734375" style="38" customWidth="1"/>
    <col min="4" max="4" width="11.77734375" style="38" customWidth="1"/>
    <col min="5" max="5" width="18.44140625" style="38" customWidth="1"/>
    <col min="6" max="6" width="33.109375" style="39" customWidth="1"/>
    <col min="7" max="7" width="16.77734375" customWidth="1"/>
  </cols>
  <sheetData>
    <row r="1" spans="1:10" ht="36" customHeight="1">
      <c r="A1" s="83"/>
      <c r="B1" s="83"/>
      <c r="C1" s="83"/>
      <c r="D1" s="83"/>
      <c r="E1" s="83"/>
      <c r="F1" s="83"/>
    </row>
    <row r="2" spans="1:10" ht="20.100000000000001" customHeight="1">
      <c r="A2" s="41" t="s">
        <v>0</v>
      </c>
      <c r="B2" s="2">
        <v>42438</v>
      </c>
      <c r="C2" s="3"/>
      <c r="D2" s="2"/>
      <c r="E2" s="4" t="s">
        <v>1</v>
      </c>
      <c r="F2" s="5"/>
      <c r="G2" s="6">
        <f>SUM(D4:D8)+SUM(F4:F8)</f>
        <v>0.98</v>
      </c>
    </row>
    <row r="3" spans="1:10" ht="24" customHeight="1">
      <c r="A3" s="84" t="s">
        <v>2</v>
      </c>
      <c r="B3" s="85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41" t="s">
        <v>6</v>
      </c>
      <c r="B4" s="9">
        <v>325000</v>
      </c>
      <c r="C4" s="10" t="s">
        <v>7</v>
      </c>
      <c r="D4" s="11">
        <v>0.13</v>
      </c>
      <c r="E4" s="12" t="s">
        <v>8</v>
      </c>
      <c r="F4" s="11">
        <v>0.08</v>
      </c>
    </row>
    <row r="5" spans="1:10" ht="17.100000000000001" customHeight="1">
      <c r="A5" s="41" t="s">
        <v>9</v>
      </c>
      <c r="B5" s="13">
        <f>B6-B4</f>
        <v>302100</v>
      </c>
      <c r="C5" s="12" t="s">
        <v>10</v>
      </c>
      <c r="D5" s="11">
        <v>0.11</v>
      </c>
      <c r="E5" s="12" t="s">
        <v>11</v>
      </c>
      <c r="F5" s="11">
        <v>0.09</v>
      </c>
      <c r="G5" s="14">
        <f>B7+B6</f>
        <v>16330950</v>
      </c>
    </row>
    <row r="6" spans="1:10" ht="17.100000000000001" customHeight="1">
      <c r="A6" s="41" t="s">
        <v>12</v>
      </c>
      <c r="B6" s="13">
        <v>627100</v>
      </c>
      <c r="C6" s="10" t="s">
        <v>13</v>
      </c>
      <c r="D6" s="11">
        <v>0.17</v>
      </c>
      <c r="E6" s="12" t="s">
        <v>14</v>
      </c>
      <c r="F6" s="11">
        <v>0</v>
      </c>
      <c r="G6" s="15"/>
      <c r="H6" s="16"/>
    </row>
    <row r="7" spans="1:10" ht="17.100000000000001" customHeight="1">
      <c r="A7" s="41" t="s">
        <v>15</v>
      </c>
      <c r="B7" s="13">
        <v>15703850</v>
      </c>
      <c r="C7" s="12" t="s">
        <v>16</v>
      </c>
      <c r="D7" s="11">
        <v>0.31</v>
      </c>
      <c r="E7" s="12" t="s">
        <v>17</v>
      </c>
      <c r="F7" s="11">
        <v>0.05</v>
      </c>
      <c r="G7" s="17"/>
    </row>
    <row r="8" spans="1:10" ht="17.100000000000001" customHeight="1">
      <c r="A8" s="41" t="s">
        <v>18</v>
      </c>
      <c r="B8" s="13">
        <v>78624900</v>
      </c>
      <c r="C8" s="10" t="s">
        <v>19</v>
      </c>
      <c r="D8" s="11">
        <v>0.04</v>
      </c>
      <c r="E8" s="12"/>
      <c r="F8" s="11"/>
    </row>
    <row r="9" spans="1:10" ht="17.100000000000001" customHeight="1">
      <c r="A9" s="41" t="s">
        <v>20</v>
      </c>
      <c r="B9" s="18">
        <f>B7/B8</f>
        <v>0.19973125562003893</v>
      </c>
      <c r="C9" s="10"/>
      <c r="D9" s="11"/>
      <c r="E9" s="12"/>
      <c r="F9" s="19"/>
    </row>
    <row r="10" spans="1:10" ht="27.95" customHeight="1">
      <c r="A10" s="70" t="s">
        <v>21</v>
      </c>
      <c r="B10" s="70"/>
      <c r="C10" s="70"/>
      <c r="D10" s="70"/>
      <c r="E10" s="70"/>
      <c r="F10" s="70"/>
    </row>
    <row r="11" spans="1:10" ht="17.100000000000001" customHeight="1">
      <c r="A11" s="77" t="s">
        <v>22</v>
      </c>
      <c r="B11" s="41" t="s">
        <v>23</v>
      </c>
      <c r="C11" s="41" t="s">
        <v>24</v>
      </c>
      <c r="D11" s="41" t="s">
        <v>25</v>
      </c>
      <c r="E11" s="41"/>
      <c r="F11" s="20" t="s">
        <v>26</v>
      </c>
    </row>
    <row r="12" spans="1:10" ht="17.100000000000001" customHeight="1">
      <c r="A12" s="77"/>
      <c r="B12" s="21" t="s">
        <v>59</v>
      </c>
      <c r="C12" s="5" t="s">
        <v>106</v>
      </c>
      <c r="D12" s="86" t="s">
        <v>27</v>
      </c>
      <c r="E12" s="21" t="s">
        <v>189</v>
      </c>
      <c r="F12" s="5">
        <v>3</v>
      </c>
      <c r="J12" s="22">
        <v>93050750</v>
      </c>
    </row>
    <row r="13" spans="1:10" ht="17.100000000000001" customHeight="1">
      <c r="A13" s="77"/>
      <c r="B13" s="21" t="s">
        <v>60</v>
      </c>
      <c r="C13" s="5" t="s">
        <v>183</v>
      </c>
      <c r="D13" s="86"/>
      <c r="E13" s="21"/>
      <c r="F13" s="5"/>
    </row>
    <row r="14" spans="1:10" ht="17.100000000000001" customHeight="1">
      <c r="A14" s="77"/>
      <c r="B14" s="21" t="s">
        <v>61</v>
      </c>
      <c r="C14" s="5" t="s">
        <v>186</v>
      </c>
      <c r="D14" s="86" t="s">
        <v>28</v>
      </c>
      <c r="E14" s="21" t="s">
        <v>188</v>
      </c>
      <c r="F14" s="23">
        <v>0</v>
      </c>
    </row>
    <row r="15" spans="1:10" ht="17.100000000000001" customHeight="1">
      <c r="A15" s="77"/>
      <c r="B15" s="21" t="s">
        <v>29</v>
      </c>
      <c r="C15" s="5" t="s">
        <v>187</v>
      </c>
      <c r="D15" s="86"/>
      <c r="E15" s="21"/>
      <c r="F15" s="23"/>
    </row>
    <row r="16" spans="1:10" ht="27.95" customHeight="1">
      <c r="A16" s="70"/>
      <c r="B16" s="70"/>
      <c r="C16" s="70"/>
      <c r="D16" s="70"/>
      <c r="E16" s="70"/>
      <c r="F16" s="70"/>
    </row>
    <row r="17" spans="1:6" ht="18.95" customHeight="1">
      <c r="A17" s="24"/>
      <c r="B17" s="41" t="s">
        <v>30</v>
      </c>
      <c r="C17" s="41" t="s">
        <v>31</v>
      </c>
      <c r="D17" s="41" t="s">
        <v>32</v>
      </c>
      <c r="E17" s="80" t="s">
        <v>33</v>
      </c>
      <c r="F17" s="81"/>
    </row>
    <row r="18" spans="1:6" ht="17.100000000000001" customHeight="1">
      <c r="A18" s="77" t="s">
        <v>34</v>
      </c>
      <c r="B18" s="26"/>
      <c r="C18" s="26"/>
      <c r="D18" s="27"/>
      <c r="E18" s="78"/>
      <c r="F18" s="79"/>
    </row>
    <row r="19" spans="1:6" ht="17.100000000000001" customHeight="1">
      <c r="A19" s="77"/>
      <c r="B19" s="26"/>
      <c r="C19" s="26"/>
      <c r="D19" s="27"/>
      <c r="E19" s="78"/>
      <c r="F19" s="79"/>
    </row>
    <row r="20" spans="1:6" ht="17.100000000000001" customHeight="1">
      <c r="A20" s="77"/>
      <c r="B20" s="26"/>
      <c r="C20" s="26"/>
      <c r="D20" s="27"/>
      <c r="E20" s="78"/>
      <c r="F20" s="79"/>
    </row>
    <row r="21" spans="1:6" ht="17.100000000000001" customHeight="1">
      <c r="A21" s="77"/>
      <c r="B21" s="26"/>
      <c r="C21" s="26"/>
      <c r="D21" s="27"/>
      <c r="E21" s="78"/>
      <c r="F21" s="79"/>
    </row>
    <row r="22" spans="1:6" ht="17.100000000000001" customHeight="1">
      <c r="A22" s="77"/>
      <c r="B22" s="26"/>
      <c r="C22" s="26"/>
      <c r="D22" s="27"/>
      <c r="E22" s="78"/>
      <c r="F22" s="79"/>
    </row>
    <row r="23" spans="1:6" ht="17.100000000000001" customHeight="1">
      <c r="A23" s="82"/>
      <c r="B23" s="26"/>
      <c r="C23" s="5"/>
      <c r="D23" s="27"/>
      <c r="E23" s="78"/>
      <c r="F23" s="79"/>
    </row>
    <row r="24" spans="1:6" ht="17.100000000000001" customHeight="1">
      <c r="A24" s="77" t="s">
        <v>35</v>
      </c>
      <c r="B24" s="26">
        <v>0.72916666666666663</v>
      </c>
      <c r="C24" s="26" t="s">
        <v>190</v>
      </c>
      <c r="D24" s="27">
        <v>7</v>
      </c>
      <c r="E24" s="78"/>
      <c r="F24" s="79"/>
    </row>
    <row r="25" spans="1:6" ht="17.100000000000001" customHeight="1">
      <c r="A25" s="77"/>
      <c r="B25" s="26">
        <v>0.72916666666666663</v>
      </c>
      <c r="C25" s="26" t="s">
        <v>191</v>
      </c>
      <c r="D25" s="27" t="s">
        <v>192</v>
      </c>
      <c r="E25" s="78"/>
      <c r="F25" s="79"/>
    </row>
    <row r="26" spans="1:6" ht="17.100000000000001" customHeight="1">
      <c r="A26" s="77"/>
      <c r="B26" s="26"/>
      <c r="C26" s="26"/>
      <c r="D26" s="27"/>
      <c r="E26" s="78"/>
      <c r="F26" s="79"/>
    </row>
    <row r="27" spans="1:6" ht="17.100000000000001" customHeight="1">
      <c r="A27" s="77"/>
      <c r="B27" s="26"/>
      <c r="C27" s="26"/>
      <c r="D27" s="27"/>
      <c r="E27" s="78"/>
      <c r="F27" s="79"/>
    </row>
    <row r="28" spans="1:6" ht="17.100000000000001" customHeight="1">
      <c r="A28" s="77"/>
      <c r="B28" s="26"/>
      <c r="C28" s="26"/>
      <c r="D28" s="27"/>
      <c r="E28" s="78"/>
      <c r="F28" s="79"/>
    </row>
    <row r="29" spans="1:6" ht="17.100000000000001" customHeight="1">
      <c r="A29" s="77"/>
      <c r="B29" s="26"/>
      <c r="C29" s="26"/>
      <c r="D29" s="27"/>
      <c r="E29" s="78"/>
      <c r="F29" s="79"/>
    </row>
    <row r="30" spans="1:6" ht="26.1" customHeight="1">
      <c r="A30" s="70" t="s">
        <v>36</v>
      </c>
      <c r="B30" s="70"/>
      <c r="C30" s="70"/>
      <c r="D30" s="70"/>
      <c r="E30" s="70"/>
      <c r="F30" s="70"/>
    </row>
    <row r="31" spans="1:6" ht="17.100000000000001" customHeight="1">
      <c r="A31" s="62" t="s">
        <v>37</v>
      </c>
      <c r="B31" s="28" t="s">
        <v>38</v>
      </c>
      <c r="C31" s="29" t="s">
        <v>193</v>
      </c>
      <c r="D31" s="62" t="s">
        <v>39</v>
      </c>
      <c r="E31" s="41" t="s">
        <v>38</v>
      </c>
      <c r="F31" s="30" t="s">
        <v>197</v>
      </c>
    </row>
    <row r="32" spans="1:6" ht="17.100000000000001" customHeight="1">
      <c r="A32" s="73"/>
      <c r="B32" s="31" t="s">
        <v>40</v>
      </c>
      <c r="C32" s="29" t="s">
        <v>194</v>
      </c>
      <c r="D32" s="74"/>
      <c r="E32" s="20" t="s">
        <v>41</v>
      </c>
      <c r="F32" s="30" t="s">
        <v>78</v>
      </c>
    </row>
    <row r="33" spans="1:6" ht="17.100000000000001" customHeight="1">
      <c r="A33" s="73"/>
      <c r="B33" s="32" t="s">
        <v>42</v>
      </c>
      <c r="C33" s="29" t="s">
        <v>195</v>
      </c>
      <c r="D33" s="74"/>
      <c r="E33" s="20" t="s">
        <v>44</v>
      </c>
      <c r="F33" s="30" t="s">
        <v>198</v>
      </c>
    </row>
    <row r="34" spans="1:6" ht="17.100000000000001" customHeight="1">
      <c r="A34" s="63"/>
      <c r="B34" s="32" t="s">
        <v>45</v>
      </c>
      <c r="C34" s="29" t="s">
        <v>196</v>
      </c>
      <c r="D34" s="75"/>
      <c r="E34" s="20" t="s">
        <v>46</v>
      </c>
      <c r="F34" s="30"/>
    </row>
    <row r="35" spans="1:6" ht="17.100000000000001" customHeight="1">
      <c r="A35" s="64"/>
      <c r="B35" s="32" t="s">
        <v>47</v>
      </c>
      <c r="C35" s="29" t="s">
        <v>77</v>
      </c>
      <c r="D35" s="76"/>
      <c r="E35" s="20" t="s">
        <v>49</v>
      </c>
      <c r="F35" s="30"/>
    </row>
    <row r="36" spans="1:6" ht="27" customHeight="1">
      <c r="A36" s="70" t="s">
        <v>36</v>
      </c>
      <c r="B36" s="70"/>
      <c r="C36" s="70"/>
      <c r="D36" s="70"/>
      <c r="E36" s="70"/>
      <c r="F36" s="70"/>
    </row>
    <row r="37" spans="1:6" ht="17.100000000000001" customHeight="1">
      <c r="A37" s="62" t="s">
        <v>50</v>
      </c>
      <c r="B37" s="96" t="s">
        <v>199</v>
      </c>
      <c r="C37" s="97"/>
      <c r="D37" s="97"/>
      <c r="E37" s="97"/>
      <c r="F37" s="98"/>
    </row>
    <row r="38" spans="1:6" ht="17.100000000000001" customHeight="1">
      <c r="A38" s="63"/>
      <c r="B38" s="99"/>
      <c r="C38" s="99"/>
      <c r="D38" s="99"/>
      <c r="E38" s="99"/>
      <c r="F38" s="99"/>
    </row>
    <row r="39" spans="1:6" ht="17.100000000000001" customHeight="1">
      <c r="A39" s="64"/>
      <c r="B39" s="99"/>
      <c r="C39" s="99"/>
      <c r="D39" s="99"/>
      <c r="E39" s="99"/>
      <c r="F39" s="99"/>
    </row>
    <row r="40" spans="1:6" ht="17.100000000000001" customHeight="1">
      <c r="A40" s="62" t="s">
        <v>39</v>
      </c>
      <c r="B40" s="96" t="s">
        <v>200</v>
      </c>
      <c r="C40" s="97"/>
      <c r="D40" s="97"/>
      <c r="E40" s="97"/>
      <c r="F40" s="98"/>
    </row>
    <row r="41" spans="1:6" ht="17.100000000000001" customHeight="1">
      <c r="A41" s="63"/>
      <c r="B41" s="105" t="s">
        <v>256</v>
      </c>
      <c r="C41" s="106"/>
      <c r="D41" s="106"/>
      <c r="E41" s="106"/>
      <c r="F41" s="107"/>
    </row>
    <row r="42" spans="1:6" ht="20.25" customHeight="1">
      <c r="A42" s="64"/>
      <c r="B42" s="49"/>
      <c r="C42" s="50"/>
      <c r="D42" s="50"/>
      <c r="E42" s="50"/>
      <c r="F42" s="51"/>
    </row>
    <row r="43" spans="1:6" ht="24" customHeight="1">
      <c r="A43" s="70" t="s">
        <v>51</v>
      </c>
      <c r="B43" s="70"/>
      <c r="C43" s="70"/>
      <c r="D43" s="70"/>
      <c r="E43" s="70"/>
      <c r="F43" s="70"/>
    </row>
    <row r="44" spans="1:6" ht="27" customHeight="1">
      <c r="A44" s="42" t="s">
        <v>37</v>
      </c>
      <c r="B44" s="71"/>
      <c r="C44" s="72"/>
      <c r="D44" s="42" t="s">
        <v>39</v>
      </c>
      <c r="E44" s="71"/>
      <c r="F44" s="72"/>
    </row>
    <row r="45" spans="1:6" ht="24" customHeight="1">
      <c r="A45" s="55" t="s">
        <v>52</v>
      </c>
      <c r="B45" s="56"/>
      <c r="C45" s="57"/>
      <c r="D45" s="40" t="s">
        <v>53</v>
      </c>
      <c r="E45" s="58">
        <f>B39</f>
        <v>0</v>
      </c>
      <c r="F45" s="59"/>
    </row>
    <row r="46" spans="1:6" ht="17.100000000000001" customHeight="1">
      <c r="A46" s="60" t="s">
        <v>37</v>
      </c>
      <c r="B46" s="35" t="s">
        <v>54</v>
      </c>
      <c r="C46" s="35" t="s">
        <v>55</v>
      </c>
      <c r="D46" s="60" t="s">
        <v>39</v>
      </c>
      <c r="E46" s="35" t="s">
        <v>56</v>
      </c>
      <c r="F46" s="35" t="s">
        <v>57</v>
      </c>
    </row>
    <row r="47" spans="1:6" ht="17.100000000000001" customHeight="1">
      <c r="A47" s="60"/>
      <c r="B47" s="36"/>
      <c r="C47" s="36"/>
      <c r="D47" s="61"/>
      <c r="E47" s="36"/>
      <c r="F47" s="37"/>
    </row>
    <row r="48" spans="1:6" ht="17.100000000000001" customHeight="1">
      <c r="A48" s="60"/>
      <c r="B48" s="36"/>
      <c r="C48" s="36"/>
      <c r="D48" s="61"/>
      <c r="E48" s="36"/>
      <c r="F48" s="37"/>
    </row>
    <row r="49" spans="1:6" ht="17.100000000000001" customHeight="1">
      <c r="A49" s="60"/>
      <c r="B49" s="36"/>
      <c r="C49" s="36"/>
      <c r="D49" s="61"/>
      <c r="E49" s="36"/>
      <c r="F49" s="37"/>
    </row>
    <row r="50" spans="1:6" ht="15" customHeight="1"/>
    <row r="51" spans="1:6" ht="15" customHeight="1">
      <c r="F51" s="39" t="s">
        <v>58</v>
      </c>
    </row>
    <row r="52" spans="1:6" ht="15" customHeight="1"/>
    <row r="53" spans="1:6" ht="15" customHeight="1"/>
    <row r="54" spans="1:6" ht="15" customHeight="1"/>
  </sheetData>
  <mergeCells count="40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6:A49"/>
    <mergeCell ref="D46:D49"/>
    <mergeCell ref="B40:F40"/>
    <mergeCell ref="B41:F41"/>
    <mergeCell ref="A40:A42"/>
    <mergeCell ref="A43:F43"/>
    <mergeCell ref="B44:C44"/>
    <mergeCell ref="E44:F44"/>
    <mergeCell ref="A45:C45"/>
    <mergeCell ref="E45:F4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16</vt:i4>
      </vt:variant>
      <vt:variant>
        <vt:lpstr>이름이 지정된 범위</vt:lpstr>
      </vt:variant>
      <vt:variant>
        <vt:i4>16</vt:i4>
      </vt:variant>
    </vt:vector>
  </HeadingPairs>
  <TitlesOfParts>
    <vt:vector size="32" baseType="lpstr">
      <vt:lpstr>0301</vt:lpstr>
      <vt:lpstr>0302</vt:lpstr>
      <vt:lpstr>0303</vt:lpstr>
      <vt:lpstr>0304</vt:lpstr>
      <vt:lpstr>0305</vt:lpstr>
      <vt:lpstr>0306</vt:lpstr>
      <vt:lpstr>0307</vt:lpstr>
      <vt:lpstr>0308</vt:lpstr>
      <vt:lpstr>0309</vt:lpstr>
      <vt:lpstr>0310</vt:lpstr>
      <vt:lpstr>0311</vt:lpstr>
      <vt:lpstr>0312</vt:lpstr>
      <vt:lpstr>0313</vt:lpstr>
      <vt:lpstr>0314</vt:lpstr>
      <vt:lpstr>0315</vt:lpstr>
      <vt:lpstr>0316</vt:lpstr>
      <vt:lpstr>'0301'!Print_Area</vt:lpstr>
      <vt:lpstr>'0302'!Print_Area</vt:lpstr>
      <vt:lpstr>'0303'!Print_Area</vt:lpstr>
      <vt:lpstr>'0304'!Print_Area</vt:lpstr>
      <vt:lpstr>'0305'!Print_Area</vt:lpstr>
      <vt:lpstr>'0306'!Print_Area</vt:lpstr>
      <vt:lpstr>'0307'!Print_Area</vt:lpstr>
      <vt:lpstr>'0308'!Print_Area</vt:lpstr>
      <vt:lpstr>'0309'!Print_Area</vt:lpstr>
      <vt:lpstr>'0310'!Print_Area</vt:lpstr>
      <vt:lpstr>'0311'!Print_Area</vt:lpstr>
      <vt:lpstr>'0312'!Print_Area</vt:lpstr>
      <vt:lpstr>'0313'!Print_Area</vt:lpstr>
      <vt:lpstr>'0314'!Print_Area</vt:lpstr>
      <vt:lpstr>'0315'!Print_Area</vt:lpstr>
      <vt:lpstr>'0316'!Print_Area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2016-03-06T10:03:02Z</dcterms:created>
  <dcterms:modified xsi:type="dcterms:W3CDTF">2016-03-17T11:21:12Z</dcterms:modified>
</cp:coreProperties>
</file>