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7955" windowHeight="11565" activeTab="1"/>
  </bookViews>
  <sheets>
    <sheet name="0701" sheetId="2" r:id="rId1"/>
    <sheet name="0702" sheetId="3" r:id="rId2"/>
    <sheet name="원본 " sheetId="1" r:id="rId3"/>
  </sheets>
  <calcPr calcId="125725"/>
</workbook>
</file>

<file path=xl/calcChain.xml><?xml version="1.0" encoding="utf-8"?>
<calcChain xmlns="http://schemas.openxmlformats.org/spreadsheetml/2006/main">
  <c r="B21" i="3"/>
  <c r="B21" i="2"/>
  <c r="B18" i="3"/>
  <c r="B16"/>
  <c r="B15"/>
  <c r="B10"/>
  <c r="B9"/>
  <c r="B6"/>
  <c r="B18" i="2"/>
  <c r="B16"/>
  <c r="B15"/>
  <c r="B10"/>
  <c r="B9"/>
  <c r="B6"/>
  <c r="B18" i="1"/>
  <c r="B16"/>
  <c r="B15"/>
  <c r="B10"/>
  <c r="B9"/>
  <c r="B6"/>
</calcChain>
</file>

<file path=xl/sharedStrings.xml><?xml version="1.0" encoding="utf-8"?>
<sst xmlns="http://schemas.openxmlformats.org/spreadsheetml/2006/main" count="176" uniqueCount="74">
  <si>
    <t>BAKE HOUSE(Busan)DAILY REPORT</t>
    <phoneticPr fontId="3" type="noConversion"/>
  </si>
  <si>
    <t>누적매출, 월매출 달성도</t>
    <phoneticPr fontId="3" type="noConversion"/>
  </si>
  <si>
    <t>대분류</t>
    <phoneticPr fontId="3" type="noConversion"/>
  </si>
  <si>
    <t>품목</t>
    <phoneticPr fontId="3" type="noConversion"/>
  </si>
  <si>
    <t>판매비율</t>
    <phoneticPr fontId="3" type="noConversion"/>
  </si>
  <si>
    <t>2013년 누적매출</t>
    <phoneticPr fontId="3" type="noConversion"/>
  </si>
  <si>
    <t>Bakery</t>
  </si>
  <si>
    <t>Ciabatta</t>
    <phoneticPr fontId="3" type="noConversion"/>
  </si>
  <si>
    <r>
      <rPr>
        <b/>
        <sz val="11"/>
        <color rgb="FFC00000"/>
        <rFont val="맑은 고딕"/>
        <family val="3"/>
        <charset val="129"/>
        <scheme val="minor"/>
      </rPr>
      <t>전일합산</t>
    </r>
    <r>
      <rPr>
        <sz val="11"/>
        <color theme="1"/>
        <rFont val="맑은 고딕"/>
        <family val="2"/>
        <charset val="129"/>
        <scheme val="minor"/>
      </rPr>
      <t>/</t>
    </r>
    <r>
      <rPr>
        <b/>
        <sz val="11"/>
        <color theme="1"/>
        <rFont val="맑은 고딕"/>
        <family val="3"/>
        <charset val="129"/>
        <scheme val="minor"/>
      </rPr>
      <t>금일합산</t>
    </r>
    <phoneticPr fontId="3" type="noConversion"/>
  </si>
  <si>
    <t>Levain</t>
    <phoneticPr fontId="3" type="noConversion"/>
  </si>
  <si>
    <t>6월 목표매출</t>
    <phoneticPr fontId="3" type="noConversion"/>
  </si>
  <si>
    <t>Bakery</t>
    <phoneticPr fontId="3" type="noConversion"/>
  </si>
  <si>
    <t>6월 전일합산매출</t>
    <phoneticPr fontId="3" type="noConversion"/>
  </si>
  <si>
    <t>Biscuit</t>
    <phoneticPr fontId="3" type="noConversion"/>
  </si>
  <si>
    <t>6월 금일합산매출</t>
    <phoneticPr fontId="3" type="noConversion"/>
  </si>
  <si>
    <t>Cake</t>
    <phoneticPr fontId="3" type="noConversion"/>
  </si>
  <si>
    <t>월 목표매출 달성도</t>
    <phoneticPr fontId="3" type="noConversion"/>
  </si>
  <si>
    <t>Sandwich</t>
    <phoneticPr fontId="3" type="noConversion"/>
  </si>
  <si>
    <t>금일매출</t>
    <phoneticPr fontId="3" type="noConversion"/>
  </si>
  <si>
    <t>Beverage</t>
    <phoneticPr fontId="3" type="noConversion"/>
  </si>
  <si>
    <t>Coffee</t>
    <phoneticPr fontId="3" type="noConversion"/>
  </si>
  <si>
    <t>금일 총 매출</t>
    <phoneticPr fontId="3" type="noConversion"/>
  </si>
  <si>
    <t>Tea</t>
    <phoneticPr fontId="3" type="noConversion"/>
  </si>
  <si>
    <t>실 매출액</t>
    <phoneticPr fontId="3" type="noConversion"/>
  </si>
  <si>
    <t>FreshDrink</t>
  </si>
  <si>
    <t>Lunch 매출</t>
    <phoneticPr fontId="3" type="noConversion"/>
  </si>
  <si>
    <t>Organic</t>
  </si>
  <si>
    <t>Dinner 매출</t>
    <phoneticPr fontId="3" type="noConversion"/>
  </si>
  <si>
    <t>SoftDrinks</t>
  </si>
  <si>
    <t>할인, 쿠폰, 서비스</t>
    <phoneticPr fontId="3" type="noConversion"/>
  </si>
  <si>
    <t>Water</t>
    <phoneticPr fontId="3" type="noConversion"/>
  </si>
  <si>
    <t>카드매출</t>
    <phoneticPr fontId="3" type="noConversion"/>
  </si>
  <si>
    <t>Others</t>
    <phoneticPr fontId="3" type="noConversion"/>
  </si>
  <si>
    <t>DrinkItem</t>
    <phoneticPr fontId="3" type="noConversion"/>
  </si>
  <si>
    <t>현금매출</t>
    <phoneticPr fontId="3" type="noConversion"/>
  </si>
  <si>
    <t>Jam</t>
    <phoneticPr fontId="3" type="noConversion"/>
  </si>
  <si>
    <t>객수</t>
    <phoneticPr fontId="3" type="noConversion"/>
  </si>
  <si>
    <t>BakeItem</t>
    <phoneticPr fontId="3" type="noConversion"/>
  </si>
  <si>
    <t>객단가</t>
    <phoneticPr fontId="3" type="noConversion"/>
  </si>
  <si>
    <t>빵 일폐기량</t>
    <phoneticPr fontId="3" type="noConversion"/>
  </si>
  <si>
    <t>Kitchen</t>
    <phoneticPr fontId="3" type="noConversion"/>
  </si>
  <si>
    <t>Hall</t>
    <phoneticPr fontId="3" type="noConversion"/>
  </si>
  <si>
    <t>휴무</t>
    <phoneticPr fontId="3" type="noConversion"/>
  </si>
  <si>
    <t>Counter</t>
    <phoneticPr fontId="3" type="noConversion"/>
  </si>
  <si>
    <t>Bar</t>
    <phoneticPr fontId="3" type="noConversion"/>
  </si>
  <si>
    <t>Part Timer</t>
    <phoneticPr fontId="3" type="noConversion"/>
  </si>
  <si>
    <t>*보고 및 특이사항</t>
    <phoneticPr fontId="3" type="noConversion"/>
  </si>
  <si>
    <t>2013.07.00</t>
    <phoneticPr fontId="3" type="noConversion"/>
  </si>
  <si>
    <t>2013.07.01</t>
    <phoneticPr fontId="3" type="noConversion"/>
  </si>
  <si>
    <t>이현숙</t>
    <phoneticPr fontId="3" type="noConversion"/>
  </si>
  <si>
    <t>최현정,장상민,박진열</t>
    <phoneticPr fontId="3" type="noConversion"/>
  </si>
  <si>
    <t>최윤정</t>
    <phoneticPr fontId="3" type="noConversion"/>
  </si>
  <si>
    <t>*파니니 기계 및 주방 담당구역 대청소를 실시하였습니다.</t>
    <phoneticPr fontId="3" type="noConversion"/>
  </si>
  <si>
    <t>2013.07.02</t>
    <phoneticPr fontId="3" type="noConversion"/>
  </si>
  <si>
    <t>최윤정,이현숙</t>
    <phoneticPr fontId="3" type="noConversion"/>
  </si>
  <si>
    <t>최현정,박진열</t>
    <phoneticPr fontId="3" type="noConversion"/>
  </si>
  <si>
    <t>장상민</t>
    <phoneticPr fontId="3" type="noConversion"/>
  </si>
  <si>
    <t>7월 목표매출</t>
    <phoneticPr fontId="3" type="noConversion"/>
  </si>
  <si>
    <t>7월 전일합산매출</t>
    <phoneticPr fontId="3" type="noConversion"/>
  </si>
  <si>
    <t>7월 금일합산매출</t>
    <phoneticPr fontId="3" type="noConversion"/>
  </si>
  <si>
    <t>7월 금일합산매출</t>
    <phoneticPr fontId="3" type="noConversion"/>
  </si>
  <si>
    <t>*아이스크림 기계 냉각장치 고장으로 점검을 받았습니다.-결과 부품이 없어 당분간 아이스크림 판매를 못할것같습니다.</t>
    <phoneticPr fontId="3" type="noConversion"/>
  </si>
  <si>
    <t>이지원,유진경</t>
    <phoneticPr fontId="3" type="noConversion"/>
  </si>
  <si>
    <t>이준희,김성기</t>
    <phoneticPr fontId="3" type="noConversion"/>
  </si>
  <si>
    <t>라승찬,최원경</t>
    <phoneticPr fontId="3" type="noConversion"/>
  </si>
  <si>
    <t>최원경 사원이 첫출근을 했습니다.</t>
    <phoneticPr fontId="3" type="noConversion"/>
  </si>
  <si>
    <t>매장내 금연표시가 너무 눈에 안띄어 보완이 필요할 듯 합니다.</t>
    <phoneticPr fontId="3" type="noConversion"/>
  </si>
  <si>
    <t>*최고메뉴                                           마카롱:18, 아몬드크리스피:10, 팥앙금버터:9                                                 아이스아메리카노:19, 아메리카노:17, 우유빙수:6</t>
    <phoneticPr fontId="3" type="noConversion"/>
  </si>
  <si>
    <t>이지원,라승찬</t>
    <phoneticPr fontId="3" type="noConversion"/>
  </si>
  <si>
    <t>김성기,유진경</t>
    <phoneticPr fontId="3" type="noConversion"/>
  </si>
  <si>
    <t>이준희,최원경</t>
    <phoneticPr fontId="3" type="noConversion"/>
  </si>
  <si>
    <t>최원경사원에게 매장정리와 청소에대해서 집중적으로 알려주었습니다.</t>
    <phoneticPr fontId="3" type="noConversion"/>
  </si>
  <si>
    <t>*최고메뉴                                                     아몬드크리스피:12, 팥앙금버터:11, 마카롱:11       아메리카노:20, 아이스아메리카노:8, 카페라떼:6</t>
    <phoneticPr fontId="3" type="noConversion"/>
  </si>
  <si>
    <t>*전도금사용내역:9500원(직원야간교통비)    *파손내역:에이드잔1ea, 아포카토잔1ea</t>
    <phoneticPr fontId="3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</si>
</sst>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[$-F400]h:mm:ss\ AM/PM"/>
    <numFmt numFmtId="177" formatCode="0.0%"/>
  </numFmts>
  <fonts count="14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20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1"/>
      <color rgb="FFC0000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굴림"/>
      <family val="3"/>
      <charset val="129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42" fontId="7" fillId="0" borderId="5" xfId="0" applyNumberFormat="1" applyFont="1" applyBorder="1" applyAlignment="1">
      <alignment horizontal="center" vertical="center"/>
    </xf>
    <xf numFmtId="0" fontId="5" fillId="3" borderId="7" xfId="0" applyFont="1" applyFill="1" applyBorder="1">
      <alignment vertical="center"/>
    </xf>
    <xf numFmtId="9" fontId="5" fillId="0" borderId="5" xfId="0" applyNumberFormat="1" applyFont="1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8" fillId="3" borderId="5" xfId="0" applyFont="1" applyFill="1" applyBorder="1" applyAlignment="1">
      <alignment horizontal="left" vertical="center"/>
    </xf>
    <xf numFmtId="42" fontId="5" fillId="0" borderId="4" xfId="0" applyNumberFormat="1" applyFont="1" applyBorder="1" applyAlignment="1">
      <alignment horizontal="left" vertical="center"/>
    </xf>
    <xf numFmtId="0" fontId="5" fillId="3" borderId="3" xfId="0" applyFont="1" applyFill="1" applyBorder="1">
      <alignment vertical="center"/>
    </xf>
    <xf numFmtId="0" fontId="5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42" fontId="7" fillId="0" borderId="4" xfId="0" applyNumberFormat="1" applyFont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177" fontId="5" fillId="0" borderId="4" xfId="0" applyNumberFormat="1" applyFont="1" applyBorder="1" applyAlignment="1">
      <alignment horizontal="right" vertical="center"/>
    </xf>
    <xf numFmtId="0" fontId="5" fillId="3" borderId="4" xfId="0" applyFont="1" applyFill="1" applyBorder="1">
      <alignment vertical="center"/>
    </xf>
    <xf numFmtId="42" fontId="5" fillId="0" borderId="4" xfId="0" applyNumberFormat="1" applyFont="1" applyBorder="1">
      <alignment vertical="center"/>
    </xf>
    <xf numFmtId="9" fontId="5" fillId="0" borderId="4" xfId="0" applyNumberFormat="1" applyFont="1" applyBorder="1" applyAlignment="1">
      <alignment horizontal="right" vertical="center"/>
    </xf>
    <xf numFmtId="0" fontId="5" fillId="0" borderId="4" xfId="0" applyFont="1" applyBorder="1">
      <alignment vertical="center"/>
    </xf>
    <xf numFmtId="42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5" fillId="0" borderId="0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2" xfId="0" applyFont="1" applyBorder="1" applyAlignment="1">
      <alignment vertical="center" wrapText="1" shrinkToFit="1"/>
    </xf>
    <xf numFmtId="0" fontId="13" fillId="0" borderId="3" xfId="0" applyFont="1" applyBorder="1" applyAlignment="1">
      <alignment vertical="center" wrapText="1" shrinkToFit="1"/>
    </xf>
    <xf numFmtId="0" fontId="13" fillId="0" borderId="9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9" xfId="0" applyFont="1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2" fontId="6" fillId="0" borderId="6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6" fillId="4" borderId="6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2" fontId="6" fillId="0" borderId="8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opLeftCell="A13" zoomScaleNormal="100" workbookViewId="0">
      <selection activeCell="C32" sqref="C32:D32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54" t="s">
        <v>0</v>
      </c>
      <c r="B1" s="54"/>
      <c r="C1" s="54"/>
      <c r="D1" s="54"/>
      <c r="E1" s="54"/>
      <c r="F1" s="54"/>
    </row>
    <row r="2" spans="1:7" ht="26.25" thickBot="1">
      <c r="A2" s="2"/>
      <c r="B2" s="2"/>
      <c r="C2" s="2"/>
      <c r="D2" s="55" t="s">
        <v>48</v>
      </c>
      <c r="E2" s="56"/>
      <c r="F2" s="57"/>
    </row>
    <row r="3" spans="1:7" ht="27" thickTop="1" thickBot="1">
      <c r="A3" s="2"/>
      <c r="B3" s="2"/>
      <c r="C3" s="2"/>
      <c r="D3" s="3"/>
      <c r="E3" s="4"/>
      <c r="F3" s="5"/>
    </row>
    <row r="4" spans="1:7" ht="21" customHeight="1" thickTop="1" thickBot="1">
      <c r="A4" s="49" t="s">
        <v>1</v>
      </c>
      <c r="B4" s="50"/>
      <c r="C4" s="6" t="s">
        <v>2</v>
      </c>
      <c r="D4" s="7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299608370</v>
      </c>
      <c r="C5" s="58" t="s">
        <v>6</v>
      </c>
      <c r="D5" s="12" t="s">
        <v>7</v>
      </c>
      <c r="E5" s="13">
        <v>7.0000000000000007E-2</v>
      </c>
      <c r="F5" s="14"/>
      <c r="G5" s="15"/>
    </row>
    <row r="6" spans="1:7" ht="21" customHeight="1" thickTop="1" thickBot="1">
      <c r="A6" s="16" t="s">
        <v>8</v>
      </c>
      <c r="B6" s="17">
        <f>B5+B13</f>
        <v>300574470</v>
      </c>
      <c r="C6" s="59"/>
      <c r="D6" s="18" t="s">
        <v>9</v>
      </c>
      <c r="E6" s="14">
        <v>7.0000000000000007E-2</v>
      </c>
      <c r="F6" s="14"/>
      <c r="G6" s="15"/>
    </row>
    <row r="7" spans="1:7" ht="21" customHeight="1" thickTop="1" thickBot="1">
      <c r="A7" s="19" t="s">
        <v>57</v>
      </c>
      <c r="B7" s="17">
        <v>60000000</v>
      </c>
      <c r="C7" s="59"/>
      <c r="D7" s="18" t="s">
        <v>11</v>
      </c>
      <c r="E7" s="14">
        <v>0.08</v>
      </c>
      <c r="F7" s="14"/>
      <c r="G7" s="15"/>
    </row>
    <row r="8" spans="1:7" ht="21" customHeight="1" thickTop="1" thickBot="1">
      <c r="A8" s="20" t="s">
        <v>58</v>
      </c>
      <c r="B8" s="21"/>
      <c r="C8" s="59"/>
      <c r="D8" s="18" t="s">
        <v>13</v>
      </c>
      <c r="E8" s="14">
        <v>0.09</v>
      </c>
      <c r="F8" s="14"/>
      <c r="G8" s="15"/>
    </row>
    <row r="9" spans="1:7" ht="21" customHeight="1" thickTop="1" thickBot="1">
      <c r="A9" s="22" t="s">
        <v>59</v>
      </c>
      <c r="B9" s="17">
        <f>B8+B13</f>
        <v>966100</v>
      </c>
      <c r="C9" s="59"/>
      <c r="D9" s="18" t="s">
        <v>15</v>
      </c>
      <c r="E9" s="14">
        <v>0.08</v>
      </c>
      <c r="F9" s="14"/>
      <c r="G9" s="15"/>
    </row>
    <row r="10" spans="1:7" ht="21" customHeight="1" thickTop="1" thickBot="1">
      <c r="A10" s="19" t="s">
        <v>16</v>
      </c>
      <c r="B10" s="23">
        <f>B9/B7</f>
        <v>1.6101666666666667E-2</v>
      </c>
      <c r="C10" s="60"/>
      <c r="D10" s="18" t="s">
        <v>17</v>
      </c>
      <c r="E10" s="14">
        <v>0.14000000000000001</v>
      </c>
      <c r="F10" s="14"/>
    </row>
    <row r="11" spans="1:7" ht="21" customHeight="1" thickTop="1" thickBot="1">
      <c r="A11" s="49" t="s">
        <v>18</v>
      </c>
      <c r="B11" s="51"/>
      <c r="C11" s="61" t="s">
        <v>19</v>
      </c>
      <c r="D11" s="18" t="s">
        <v>20</v>
      </c>
      <c r="E11" s="14">
        <v>0.24</v>
      </c>
      <c r="F11" s="14"/>
    </row>
    <row r="12" spans="1:7" ht="21" customHeight="1" thickTop="1" thickBot="1">
      <c r="A12" s="24" t="s">
        <v>21</v>
      </c>
      <c r="B12" s="25">
        <v>978400</v>
      </c>
      <c r="C12" s="59"/>
      <c r="D12" s="18" t="s">
        <v>22</v>
      </c>
      <c r="E12" s="14">
        <v>0.01</v>
      </c>
      <c r="F12" s="14"/>
    </row>
    <row r="13" spans="1:7" ht="21" customHeight="1" thickTop="1" thickBot="1">
      <c r="A13" s="24" t="s">
        <v>23</v>
      </c>
      <c r="B13" s="25">
        <v>966100</v>
      </c>
      <c r="C13" s="59"/>
      <c r="D13" s="18" t="s">
        <v>24</v>
      </c>
      <c r="E13" s="14">
        <v>0.23</v>
      </c>
      <c r="F13" s="14"/>
    </row>
    <row r="14" spans="1:7" ht="21" customHeight="1" thickTop="1" thickBot="1">
      <c r="A14" s="24" t="s">
        <v>25</v>
      </c>
      <c r="B14" s="25">
        <v>676000</v>
      </c>
      <c r="C14" s="59"/>
      <c r="D14" s="18" t="s">
        <v>26</v>
      </c>
      <c r="E14" s="62"/>
      <c r="F14" s="62"/>
    </row>
    <row r="15" spans="1:7" ht="21" customHeight="1" thickTop="1" thickBot="1">
      <c r="A15" s="24" t="s">
        <v>27</v>
      </c>
      <c r="B15" s="25">
        <f>B13-B14</f>
        <v>290100</v>
      </c>
      <c r="C15" s="59"/>
      <c r="D15" s="18" t="s">
        <v>28</v>
      </c>
      <c r="E15" s="62"/>
      <c r="F15" s="62"/>
    </row>
    <row r="16" spans="1:7" ht="21" customHeight="1" thickTop="1" thickBot="1">
      <c r="A16" s="24" t="s">
        <v>29</v>
      </c>
      <c r="B16" s="25">
        <f>B12-B13</f>
        <v>12300</v>
      </c>
      <c r="C16" s="60"/>
      <c r="D16" s="18" t="s">
        <v>30</v>
      </c>
      <c r="E16" s="14"/>
      <c r="F16" s="14"/>
    </row>
    <row r="17" spans="1:9" ht="21" customHeight="1" thickTop="1" thickBot="1">
      <c r="A17" s="24" t="s">
        <v>31</v>
      </c>
      <c r="B17" s="25">
        <v>760200</v>
      </c>
      <c r="C17" s="46" t="s">
        <v>32</v>
      </c>
      <c r="D17" s="18" t="s">
        <v>33</v>
      </c>
      <c r="E17" s="14"/>
      <c r="F17" s="14"/>
    </row>
    <row r="18" spans="1:9" ht="21" customHeight="1" thickTop="1" thickBot="1">
      <c r="A18" s="24" t="s">
        <v>34</v>
      </c>
      <c r="B18" s="25">
        <f>B13-B17</f>
        <v>205900</v>
      </c>
      <c r="C18" s="47"/>
      <c r="D18" s="18" t="s">
        <v>35</v>
      </c>
      <c r="E18" s="14"/>
      <c r="F18" s="14"/>
    </row>
    <row r="19" spans="1:9" ht="21" customHeight="1" thickTop="1" thickBot="1">
      <c r="A19" s="24" t="s">
        <v>36</v>
      </c>
      <c r="B19" s="27">
        <v>73</v>
      </c>
      <c r="C19" s="48"/>
      <c r="D19" s="18" t="s">
        <v>37</v>
      </c>
      <c r="E19" s="14"/>
      <c r="F19" s="14"/>
    </row>
    <row r="20" spans="1:9" ht="21" customHeight="1" thickTop="1" thickBot="1">
      <c r="A20" s="24" t="s">
        <v>38</v>
      </c>
      <c r="B20" s="25">
        <v>13402</v>
      </c>
      <c r="C20" s="28"/>
      <c r="D20" s="15"/>
      <c r="E20" s="29"/>
      <c r="F20" s="29"/>
    </row>
    <row r="21" spans="1:9" ht="21" customHeight="1" thickTop="1" thickBot="1">
      <c r="A21" s="24" t="s">
        <v>39</v>
      </c>
      <c r="B21" s="23">
        <f>38/306</f>
        <v>0.12418300653594772</v>
      </c>
      <c r="C21" s="30"/>
      <c r="D21" s="15"/>
      <c r="E21" s="29"/>
      <c r="F21" s="29"/>
    </row>
    <row r="22" spans="1:9" ht="21" customHeight="1" thickTop="1" thickBot="1">
      <c r="A22" s="49" t="s">
        <v>40</v>
      </c>
      <c r="B22" s="50"/>
      <c r="C22" s="49" t="s">
        <v>41</v>
      </c>
      <c r="D22" s="51"/>
    </row>
    <row r="23" spans="1:9" ht="21" customHeight="1" thickTop="1" thickBot="1">
      <c r="A23" s="31" t="s">
        <v>42</v>
      </c>
      <c r="B23" s="32" t="s">
        <v>49</v>
      </c>
      <c r="C23" s="31" t="s">
        <v>42</v>
      </c>
      <c r="D23" s="32" t="s">
        <v>62</v>
      </c>
    </row>
    <row r="24" spans="1:9" ht="21" customHeight="1" thickTop="1" thickBot="1">
      <c r="A24" s="31" t="s">
        <v>11</v>
      </c>
      <c r="B24" s="32" t="s">
        <v>50</v>
      </c>
      <c r="C24" s="31" t="s">
        <v>43</v>
      </c>
      <c r="D24" s="32" t="s">
        <v>63</v>
      </c>
    </row>
    <row r="25" spans="1:9" ht="21" customHeight="1" thickTop="1" thickBot="1">
      <c r="A25" s="31"/>
      <c r="B25" s="32" t="s">
        <v>51</v>
      </c>
      <c r="C25" s="31" t="s">
        <v>44</v>
      </c>
      <c r="D25" s="32" t="s">
        <v>64</v>
      </c>
    </row>
    <row r="26" spans="1:9" ht="21" customHeight="1" thickTop="1" thickBot="1">
      <c r="A26" s="33"/>
      <c r="B26" s="32"/>
      <c r="C26" s="31" t="s">
        <v>45</v>
      </c>
      <c r="D26" s="32"/>
    </row>
    <row r="27" spans="1:9" ht="16.5" customHeight="1" thickTop="1">
      <c r="A27" s="52" t="s">
        <v>46</v>
      </c>
      <c r="B27" s="53"/>
      <c r="C27" s="53"/>
      <c r="D27" s="53"/>
      <c r="E27" s="53"/>
      <c r="F27" s="34"/>
    </row>
    <row r="28" spans="1:9" s="35" customFormat="1" ht="20.100000000000001" customHeight="1" thickBot="1">
      <c r="A28" s="53"/>
      <c r="B28" s="53"/>
      <c r="C28" s="53"/>
      <c r="D28" s="53"/>
      <c r="E28" s="53"/>
      <c r="F28" s="1"/>
      <c r="I28" s="36"/>
    </row>
    <row r="29" spans="1:9" s="35" customFormat="1" ht="21" customHeight="1" thickTop="1" thickBot="1">
      <c r="A29" s="49" t="s">
        <v>40</v>
      </c>
      <c r="B29" s="50"/>
      <c r="C29" s="49" t="s">
        <v>41</v>
      </c>
      <c r="D29" s="50"/>
      <c r="E29" s="1"/>
    </row>
    <row r="30" spans="1:9" s="35" customFormat="1" ht="50.1" customHeight="1" thickTop="1" thickBot="1">
      <c r="A30" s="38" t="s">
        <v>52</v>
      </c>
      <c r="B30" s="39"/>
      <c r="C30" s="40" t="s">
        <v>65</v>
      </c>
      <c r="D30" s="41"/>
      <c r="E30" s="1"/>
    </row>
    <row r="31" spans="1:9" s="35" customFormat="1" ht="50.1" customHeight="1" thickTop="1" thickBot="1">
      <c r="A31" s="38"/>
      <c r="B31" s="39"/>
      <c r="C31" s="42" t="s">
        <v>66</v>
      </c>
      <c r="D31" s="43"/>
      <c r="E31" s="1"/>
    </row>
    <row r="32" spans="1:9" s="35" customFormat="1" ht="76.5" customHeight="1" thickTop="1" thickBot="1">
      <c r="A32" s="38"/>
      <c r="B32" s="41"/>
      <c r="C32" s="44" t="s">
        <v>67</v>
      </c>
      <c r="D32" s="4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Normal="100" workbookViewId="0">
      <selection activeCell="D2" sqref="D2:F2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54" t="s">
        <v>0</v>
      </c>
      <c r="B1" s="54"/>
      <c r="C1" s="54"/>
      <c r="D1" s="54"/>
      <c r="E1" s="54"/>
      <c r="F1" s="54"/>
    </row>
    <row r="2" spans="1:7" ht="26.25" thickBot="1">
      <c r="A2" s="2"/>
      <c r="B2" s="2"/>
      <c r="C2" s="2"/>
      <c r="D2" s="55" t="s">
        <v>53</v>
      </c>
      <c r="E2" s="56"/>
      <c r="F2" s="57"/>
    </row>
    <row r="3" spans="1:7" ht="27" thickTop="1" thickBot="1">
      <c r="A3" s="2"/>
      <c r="B3" s="2"/>
      <c r="C3" s="2"/>
      <c r="D3" s="3"/>
      <c r="E3" s="4"/>
      <c r="F3" s="5"/>
      <c r="G3" s="1">
        <v>0</v>
      </c>
    </row>
    <row r="4" spans="1:7" ht="21" customHeight="1" thickTop="1" thickBot="1">
      <c r="A4" s="49" t="s">
        <v>1</v>
      </c>
      <c r="B4" s="50"/>
      <c r="C4" s="6" t="s">
        <v>2</v>
      </c>
      <c r="D4" s="7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300574470</v>
      </c>
      <c r="C5" s="58" t="s">
        <v>6</v>
      </c>
      <c r="D5" s="12" t="s">
        <v>7</v>
      </c>
      <c r="E5" s="13">
        <v>0.08</v>
      </c>
      <c r="F5" s="26"/>
      <c r="G5" s="15"/>
    </row>
    <row r="6" spans="1:7" ht="21" customHeight="1" thickTop="1" thickBot="1">
      <c r="A6" s="16" t="s">
        <v>8</v>
      </c>
      <c r="B6" s="17">
        <f>B5+B13</f>
        <v>301551850</v>
      </c>
      <c r="C6" s="59"/>
      <c r="D6" s="18" t="s">
        <v>9</v>
      </c>
      <c r="E6" s="26">
        <v>0.1</v>
      </c>
      <c r="F6" s="26"/>
      <c r="G6" s="15"/>
    </row>
    <row r="7" spans="1:7" ht="21" customHeight="1" thickTop="1" thickBot="1">
      <c r="A7" s="19" t="s">
        <v>10</v>
      </c>
      <c r="B7" s="17">
        <v>60000000</v>
      </c>
      <c r="C7" s="59"/>
      <c r="D7" s="18" t="s">
        <v>11</v>
      </c>
      <c r="E7" s="26">
        <v>0.1</v>
      </c>
      <c r="F7" s="26"/>
      <c r="G7" s="15"/>
    </row>
    <row r="8" spans="1:7" ht="21" customHeight="1" thickTop="1" thickBot="1">
      <c r="A8" s="20" t="s">
        <v>12</v>
      </c>
      <c r="B8" s="21">
        <v>966100</v>
      </c>
      <c r="C8" s="59"/>
      <c r="D8" s="18" t="s">
        <v>13</v>
      </c>
      <c r="E8" s="26">
        <v>0.1</v>
      </c>
      <c r="F8" s="26"/>
      <c r="G8" s="15"/>
    </row>
    <row r="9" spans="1:7" ht="21" customHeight="1" thickTop="1" thickBot="1">
      <c r="A9" s="22" t="s">
        <v>14</v>
      </c>
      <c r="B9" s="17">
        <f>B8+B13</f>
        <v>1943480</v>
      </c>
      <c r="C9" s="59"/>
      <c r="D9" s="18" t="s">
        <v>15</v>
      </c>
      <c r="E9" s="26">
        <v>7.0000000000000007E-2</v>
      </c>
      <c r="F9" s="26"/>
      <c r="G9" s="15"/>
    </row>
    <row r="10" spans="1:7" ht="21" customHeight="1" thickTop="1" thickBot="1">
      <c r="A10" s="19" t="s">
        <v>16</v>
      </c>
      <c r="B10" s="23">
        <f>B9/B7</f>
        <v>3.2391333333333334E-2</v>
      </c>
      <c r="C10" s="60"/>
      <c r="D10" s="18" t="s">
        <v>17</v>
      </c>
      <c r="E10" s="26">
        <v>0.15</v>
      </c>
      <c r="F10" s="26"/>
    </row>
    <row r="11" spans="1:7" ht="21" customHeight="1" thickTop="1" thickBot="1">
      <c r="A11" s="49" t="s">
        <v>18</v>
      </c>
      <c r="B11" s="51"/>
      <c r="C11" s="61" t="s">
        <v>19</v>
      </c>
      <c r="D11" s="18" t="s">
        <v>20</v>
      </c>
      <c r="E11" s="26">
        <v>0.23</v>
      </c>
      <c r="F11" s="26"/>
    </row>
    <row r="12" spans="1:7" ht="21" customHeight="1" thickTop="1" thickBot="1">
      <c r="A12" s="24" t="s">
        <v>21</v>
      </c>
      <c r="B12" s="25">
        <v>985500</v>
      </c>
      <c r="C12" s="59"/>
      <c r="D12" s="18" t="s">
        <v>22</v>
      </c>
      <c r="E12" s="26">
        <v>0.02</v>
      </c>
      <c r="F12" s="26"/>
    </row>
    <row r="13" spans="1:7" ht="21" customHeight="1" thickTop="1" thickBot="1">
      <c r="A13" s="24" t="s">
        <v>23</v>
      </c>
      <c r="B13" s="25">
        <v>977380</v>
      </c>
      <c r="C13" s="59"/>
      <c r="D13" s="18" t="s">
        <v>24</v>
      </c>
      <c r="E13" s="26">
        <v>0.14000000000000001</v>
      </c>
      <c r="F13" s="26"/>
    </row>
    <row r="14" spans="1:7" ht="21" customHeight="1" thickTop="1" thickBot="1">
      <c r="A14" s="24" t="s">
        <v>25</v>
      </c>
      <c r="B14" s="25">
        <v>819600</v>
      </c>
      <c r="C14" s="59"/>
      <c r="D14" s="18" t="s">
        <v>26</v>
      </c>
      <c r="E14" s="62"/>
      <c r="F14" s="62"/>
    </row>
    <row r="15" spans="1:7" ht="21" customHeight="1" thickTop="1" thickBot="1">
      <c r="A15" s="24" t="s">
        <v>27</v>
      </c>
      <c r="B15" s="25">
        <f>B13-B14</f>
        <v>157780</v>
      </c>
      <c r="C15" s="59"/>
      <c r="D15" s="18" t="s">
        <v>28</v>
      </c>
      <c r="E15" s="62"/>
      <c r="F15" s="62"/>
    </row>
    <row r="16" spans="1:7" ht="21" customHeight="1" thickTop="1" thickBot="1">
      <c r="A16" s="24" t="s">
        <v>29</v>
      </c>
      <c r="B16" s="25">
        <f>B12-B13</f>
        <v>8120</v>
      </c>
      <c r="C16" s="60"/>
      <c r="D16" s="18" t="s">
        <v>30</v>
      </c>
      <c r="E16" s="26"/>
      <c r="F16" s="26"/>
    </row>
    <row r="17" spans="1:9" ht="21" customHeight="1" thickTop="1" thickBot="1">
      <c r="A17" s="24" t="s">
        <v>31</v>
      </c>
      <c r="B17" s="25">
        <v>841280</v>
      </c>
      <c r="C17" s="46" t="s">
        <v>32</v>
      </c>
      <c r="D17" s="18" t="s">
        <v>33</v>
      </c>
      <c r="E17" s="26"/>
      <c r="F17" s="26"/>
    </row>
    <row r="18" spans="1:9" ht="21" customHeight="1" thickTop="1" thickBot="1">
      <c r="A18" s="24" t="s">
        <v>34</v>
      </c>
      <c r="B18" s="25">
        <f>B13-B17</f>
        <v>136100</v>
      </c>
      <c r="C18" s="47"/>
      <c r="D18" s="18" t="s">
        <v>35</v>
      </c>
      <c r="E18" s="26"/>
      <c r="F18" s="26"/>
    </row>
    <row r="19" spans="1:9" ht="21" customHeight="1" thickTop="1" thickBot="1">
      <c r="A19" s="24" t="s">
        <v>36</v>
      </c>
      <c r="B19" s="27">
        <v>64</v>
      </c>
      <c r="C19" s="48"/>
      <c r="D19" s="18" t="s">
        <v>37</v>
      </c>
      <c r="E19" s="26"/>
      <c r="F19" s="26"/>
    </row>
    <row r="20" spans="1:9" ht="21" customHeight="1" thickTop="1" thickBot="1">
      <c r="A20" s="24" t="s">
        <v>38</v>
      </c>
      <c r="B20" s="25">
        <v>15398</v>
      </c>
      <c r="C20" s="28"/>
      <c r="D20" s="15"/>
      <c r="E20" s="29"/>
      <c r="F20" s="29"/>
    </row>
    <row r="21" spans="1:9" ht="21" customHeight="1" thickTop="1" thickBot="1">
      <c r="A21" s="24" t="s">
        <v>39</v>
      </c>
      <c r="B21" s="23">
        <f>37/294</f>
        <v>0.12585034013605442</v>
      </c>
      <c r="C21" s="30"/>
      <c r="D21" s="15"/>
      <c r="E21" s="29"/>
      <c r="F21" s="29"/>
    </row>
    <row r="22" spans="1:9" ht="21" customHeight="1" thickTop="1" thickBot="1">
      <c r="A22" s="49" t="s">
        <v>40</v>
      </c>
      <c r="B22" s="50"/>
      <c r="C22" s="49" t="s">
        <v>41</v>
      </c>
      <c r="D22" s="51"/>
    </row>
    <row r="23" spans="1:9" ht="21" customHeight="1" thickTop="1" thickBot="1">
      <c r="A23" s="31" t="s">
        <v>42</v>
      </c>
      <c r="B23" s="32" t="s">
        <v>54</v>
      </c>
      <c r="C23" s="31" t="s">
        <v>42</v>
      </c>
      <c r="D23" s="32" t="s">
        <v>68</v>
      </c>
    </row>
    <row r="24" spans="1:9" ht="21" customHeight="1" thickTop="1" thickBot="1">
      <c r="A24" s="31" t="s">
        <v>11</v>
      </c>
      <c r="B24" s="32" t="s">
        <v>55</v>
      </c>
      <c r="C24" s="31" t="s">
        <v>43</v>
      </c>
      <c r="D24" s="32" t="s">
        <v>69</v>
      </c>
    </row>
    <row r="25" spans="1:9" ht="21" customHeight="1" thickTop="1" thickBot="1">
      <c r="A25" s="31"/>
      <c r="B25" s="32" t="s">
        <v>56</v>
      </c>
      <c r="C25" s="31" t="s">
        <v>44</v>
      </c>
      <c r="D25" s="32" t="s">
        <v>70</v>
      </c>
    </row>
    <row r="26" spans="1:9" ht="21" customHeight="1" thickTop="1" thickBot="1">
      <c r="A26" s="33"/>
      <c r="B26" s="32"/>
      <c r="C26" s="31" t="s">
        <v>45</v>
      </c>
      <c r="D26" s="32"/>
    </row>
    <row r="27" spans="1:9" ht="16.5" customHeight="1" thickTop="1">
      <c r="A27" s="52" t="s">
        <v>46</v>
      </c>
      <c r="B27" s="53"/>
      <c r="C27" s="53"/>
      <c r="D27" s="53"/>
      <c r="E27" s="53"/>
      <c r="F27" s="34"/>
    </row>
    <row r="28" spans="1:9" s="35" customFormat="1" ht="20.100000000000001" customHeight="1" thickBot="1">
      <c r="A28" s="53"/>
      <c r="B28" s="53"/>
      <c r="C28" s="53"/>
      <c r="D28" s="53"/>
      <c r="E28" s="53"/>
      <c r="F28" s="1"/>
      <c r="I28" s="36"/>
    </row>
    <row r="29" spans="1:9" s="35" customFormat="1" ht="21" customHeight="1" thickTop="1" thickBot="1">
      <c r="A29" s="49" t="s">
        <v>40</v>
      </c>
      <c r="B29" s="50"/>
      <c r="C29" s="49" t="s">
        <v>41</v>
      </c>
      <c r="D29" s="50"/>
      <c r="E29" s="1"/>
    </row>
    <row r="30" spans="1:9" s="35" customFormat="1" ht="50.1" customHeight="1" thickTop="1" thickBot="1">
      <c r="A30" s="38" t="s">
        <v>61</v>
      </c>
      <c r="B30" s="39"/>
      <c r="C30" s="40" t="s">
        <v>71</v>
      </c>
      <c r="D30" s="41"/>
      <c r="E30" s="1"/>
    </row>
    <row r="31" spans="1:9" s="35" customFormat="1" ht="50.1" customHeight="1" thickTop="1" thickBot="1">
      <c r="A31" s="38"/>
      <c r="B31" s="39"/>
      <c r="C31" s="42" t="s">
        <v>72</v>
      </c>
      <c r="D31" s="43"/>
      <c r="E31" s="1"/>
    </row>
    <row r="32" spans="1:9" s="35" customFormat="1" ht="50.1" customHeight="1" thickTop="1" thickBot="1">
      <c r="A32" s="38"/>
      <c r="B32" s="41"/>
      <c r="C32" s="44" t="s">
        <v>73</v>
      </c>
      <c r="D32" s="4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B13" sqref="B13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54" t="s">
        <v>0</v>
      </c>
      <c r="B1" s="54"/>
      <c r="C1" s="54"/>
      <c r="D1" s="54"/>
      <c r="E1" s="54"/>
      <c r="F1" s="54"/>
    </row>
    <row r="2" spans="1:7" ht="26.25" thickBot="1">
      <c r="A2" s="2"/>
      <c r="B2" s="2"/>
      <c r="C2" s="2"/>
      <c r="D2" s="55" t="s">
        <v>47</v>
      </c>
      <c r="E2" s="56"/>
      <c r="F2" s="57"/>
    </row>
    <row r="3" spans="1:7" ht="27" thickTop="1" thickBot="1">
      <c r="A3" s="2"/>
      <c r="B3" s="2"/>
      <c r="C3" s="2"/>
      <c r="D3" s="3"/>
      <c r="E3" s="4"/>
      <c r="F3" s="5"/>
    </row>
    <row r="4" spans="1:7" ht="21" customHeight="1" thickTop="1" thickBot="1">
      <c r="A4" s="49" t="s">
        <v>1</v>
      </c>
      <c r="B4" s="50"/>
      <c r="C4" s="6" t="s">
        <v>2</v>
      </c>
      <c r="D4" s="7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/>
      <c r="C5" s="58" t="s">
        <v>6</v>
      </c>
      <c r="D5" s="12" t="s">
        <v>7</v>
      </c>
      <c r="E5" s="13"/>
      <c r="F5" s="14"/>
      <c r="G5" s="15"/>
    </row>
    <row r="6" spans="1:7" ht="21" customHeight="1" thickTop="1" thickBot="1">
      <c r="A6" s="16" t="s">
        <v>8</v>
      </c>
      <c r="B6" s="17">
        <f>B5+B13</f>
        <v>0</v>
      </c>
      <c r="C6" s="59"/>
      <c r="D6" s="18" t="s">
        <v>9</v>
      </c>
      <c r="E6" s="14"/>
      <c r="F6" s="14"/>
      <c r="G6" s="15"/>
    </row>
    <row r="7" spans="1:7" ht="21" customHeight="1" thickTop="1" thickBot="1">
      <c r="A7" s="19" t="s">
        <v>57</v>
      </c>
      <c r="B7" s="17">
        <v>60000000</v>
      </c>
      <c r="C7" s="59"/>
      <c r="D7" s="18" t="s">
        <v>11</v>
      </c>
      <c r="E7" s="14"/>
      <c r="F7" s="14"/>
      <c r="G7" s="15"/>
    </row>
    <row r="8" spans="1:7" ht="21" customHeight="1" thickTop="1" thickBot="1">
      <c r="A8" s="20" t="s">
        <v>58</v>
      </c>
      <c r="B8" s="21"/>
      <c r="C8" s="59"/>
      <c r="D8" s="18" t="s">
        <v>13</v>
      </c>
      <c r="E8" s="14"/>
      <c r="F8" s="14"/>
      <c r="G8" s="15"/>
    </row>
    <row r="9" spans="1:7" ht="21" customHeight="1" thickTop="1" thickBot="1">
      <c r="A9" s="22" t="s">
        <v>60</v>
      </c>
      <c r="B9" s="17">
        <f>B8+B13</f>
        <v>0</v>
      </c>
      <c r="C9" s="59"/>
      <c r="D9" s="18" t="s">
        <v>15</v>
      </c>
      <c r="E9" s="14"/>
      <c r="F9" s="14"/>
      <c r="G9" s="15"/>
    </row>
    <row r="10" spans="1:7" ht="21" customHeight="1" thickTop="1" thickBot="1">
      <c r="A10" s="19" t="s">
        <v>16</v>
      </c>
      <c r="B10" s="23">
        <f>B9/B7</f>
        <v>0</v>
      </c>
      <c r="C10" s="60"/>
      <c r="D10" s="18" t="s">
        <v>17</v>
      </c>
      <c r="E10" s="14"/>
      <c r="F10" s="14"/>
    </row>
    <row r="11" spans="1:7" ht="21" customHeight="1" thickTop="1" thickBot="1">
      <c r="A11" s="49" t="s">
        <v>18</v>
      </c>
      <c r="B11" s="51"/>
      <c r="C11" s="61" t="s">
        <v>19</v>
      </c>
      <c r="D11" s="18" t="s">
        <v>20</v>
      </c>
      <c r="E11" s="14"/>
      <c r="F11" s="14"/>
    </row>
    <row r="12" spans="1:7" ht="21" customHeight="1" thickTop="1" thickBot="1">
      <c r="A12" s="24" t="s">
        <v>21</v>
      </c>
      <c r="B12" s="25"/>
      <c r="C12" s="59"/>
      <c r="D12" s="18" t="s">
        <v>22</v>
      </c>
      <c r="E12" s="14"/>
      <c r="F12" s="14"/>
    </row>
    <row r="13" spans="1:7" ht="21" customHeight="1" thickTop="1" thickBot="1">
      <c r="A13" s="24" t="s">
        <v>23</v>
      </c>
      <c r="B13" s="25"/>
      <c r="C13" s="59"/>
      <c r="D13" s="18" t="s">
        <v>24</v>
      </c>
      <c r="E13" s="14"/>
      <c r="F13" s="14"/>
    </row>
    <row r="14" spans="1:7" ht="21" customHeight="1" thickTop="1" thickBot="1">
      <c r="A14" s="24" t="s">
        <v>25</v>
      </c>
      <c r="B14" s="25"/>
      <c r="C14" s="59"/>
      <c r="D14" s="18" t="s">
        <v>26</v>
      </c>
      <c r="E14" s="62"/>
      <c r="F14" s="62"/>
    </row>
    <row r="15" spans="1:7" ht="21" customHeight="1" thickTop="1" thickBot="1">
      <c r="A15" s="24" t="s">
        <v>27</v>
      </c>
      <c r="B15" s="25">
        <f>B13-B14</f>
        <v>0</v>
      </c>
      <c r="C15" s="59"/>
      <c r="D15" s="18" t="s">
        <v>28</v>
      </c>
      <c r="E15" s="62"/>
      <c r="F15" s="62"/>
    </row>
    <row r="16" spans="1:7" ht="21" customHeight="1" thickTop="1" thickBot="1">
      <c r="A16" s="24" t="s">
        <v>29</v>
      </c>
      <c r="B16" s="25">
        <f>B12-B13</f>
        <v>0</v>
      </c>
      <c r="C16" s="60"/>
      <c r="D16" s="18" t="s">
        <v>30</v>
      </c>
      <c r="E16" s="14"/>
      <c r="F16" s="14"/>
    </row>
    <row r="17" spans="1:9" ht="21" customHeight="1" thickTop="1" thickBot="1">
      <c r="A17" s="24" t="s">
        <v>31</v>
      </c>
      <c r="B17" s="25"/>
      <c r="C17" s="46" t="s">
        <v>32</v>
      </c>
      <c r="D17" s="18" t="s">
        <v>33</v>
      </c>
      <c r="E17" s="14"/>
      <c r="F17" s="14"/>
    </row>
    <row r="18" spans="1:9" ht="21" customHeight="1" thickTop="1" thickBot="1">
      <c r="A18" s="24" t="s">
        <v>34</v>
      </c>
      <c r="B18" s="25">
        <f>B13-B17</f>
        <v>0</v>
      </c>
      <c r="C18" s="47"/>
      <c r="D18" s="18" t="s">
        <v>35</v>
      </c>
      <c r="E18" s="14"/>
      <c r="F18" s="14"/>
    </row>
    <row r="19" spans="1:9" ht="21" customHeight="1" thickTop="1" thickBot="1">
      <c r="A19" s="24" t="s">
        <v>36</v>
      </c>
      <c r="B19" s="27"/>
      <c r="C19" s="48"/>
      <c r="D19" s="18" t="s">
        <v>37</v>
      </c>
      <c r="E19" s="14"/>
      <c r="F19" s="14"/>
    </row>
    <row r="20" spans="1:9" ht="21" customHeight="1" thickTop="1" thickBot="1">
      <c r="A20" s="24" t="s">
        <v>38</v>
      </c>
      <c r="B20" s="25"/>
      <c r="C20" s="28"/>
      <c r="D20" s="15"/>
      <c r="E20" s="29"/>
      <c r="F20" s="29"/>
    </row>
    <row r="21" spans="1:9" ht="21" customHeight="1" thickTop="1" thickBot="1">
      <c r="A21" s="24" t="s">
        <v>39</v>
      </c>
      <c r="B21" s="23"/>
      <c r="C21" s="30"/>
      <c r="D21" s="15"/>
      <c r="E21" s="29"/>
      <c r="F21" s="29"/>
    </row>
    <row r="22" spans="1:9" ht="21" customHeight="1" thickTop="1" thickBot="1">
      <c r="A22" s="49" t="s">
        <v>40</v>
      </c>
      <c r="B22" s="50"/>
      <c r="C22" s="49" t="s">
        <v>41</v>
      </c>
      <c r="D22" s="51"/>
    </row>
    <row r="23" spans="1:9" ht="21" customHeight="1" thickTop="1" thickBot="1">
      <c r="A23" s="31" t="s">
        <v>42</v>
      </c>
      <c r="B23" s="32"/>
      <c r="C23" s="31" t="s">
        <v>42</v>
      </c>
      <c r="D23" s="32"/>
    </row>
    <row r="24" spans="1:9" ht="21" customHeight="1" thickTop="1" thickBot="1">
      <c r="A24" s="31" t="s">
        <v>11</v>
      </c>
      <c r="B24" s="32"/>
      <c r="C24" s="31" t="s">
        <v>43</v>
      </c>
      <c r="D24" s="32"/>
    </row>
    <row r="25" spans="1:9" ht="21" customHeight="1" thickTop="1" thickBot="1">
      <c r="A25" s="31"/>
      <c r="B25" s="32"/>
      <c r="C25" s="31" t="s">
        <v>44</v>
      </c>
      <c r="D25" s="32"/>
    </row>
    <row r="26" spans="1:9" ht="21" customHeight="1" thickTop="1" thickBot="1">
      <c r="A26" s="33"/>
      <c r="B26" s="32"/>
      <c r="C26" s="31" t="s">
        <v>45</v>
      </c>
      <c r="D26" s="32"/>
    </row>
    <row r="27" spans="1:9" ht="16.5" customHeight="1" thickTop="1">
      <c r="A27" s="52" t="s">
        <v>46</v>
      </c>
      <c r="B27" s="53"/>
      <c r="C27" s="53"/>
      <c r="D27" s="53"/>
      <c r="E27" s="53"/>
      <c r="F27" s="34"/>
    </row>
    <row r="28" spans="1:9" s="35" customFormat="1" ht="20.100000000000001" customHeight="1" thickBot="1">
      <c r="A28" s="53"/>
      <c r="B28" s="53"/>
      <c r="C28" s="53"/>
      <c r="D28" s="53"/>
      <c r="E28" s="53"/>
      <c r="F28" s="1"/>
      <c r="I28" s="36"/>
    </row>
    <row r="29" spans="1:9" s="35" customFormat="1" ht="21" customHeight="1" thickTop="1" thickBot="1">
      <c r="A29" s="49" t="s">
        <v>40</v>
      </c>
      <c r="B29" s="50"/>
      <c r="C29" s="49" t="s">
        <v>41</v>
      </c>
      <c r="D29" s="50"/>
      <c r="E29" s="1"/>
    </row>
    <row r="30" spans="1:9" s="35" customFormat="1" ht="50.1" customHeight="1" thickTop="1" thickBot="1">
      <c r="A30" s="38"/>
      <c r="B30" s="39"/>
      <c r="C30" s="40"/>
      <c r="D30" s="41"/>
      <c r="E30" s="1"/>
    </row>
    <row r="31" spans="1:9" s="35" customFormat="1" ht="50.1" customHeight="1" thickTop="1" thickBot="1">
      <c r="A31" s="38"/>
      <c r="B31" s="39"/>
      <c r="C31" s="42"/>
      <c r="D31" s="43"/>
      <c r="E31" s="1"/>
    </row>
    <row r="32" spans="1:9" s="35" customFormat="1" ht="50.1" customHeight="1" thickTop="1" thickBot="1">
      <c r="A32" s="38"/>
      <c r="B32" s="41"/>
      <c r="C32" s="44"/>
      <c r="D32" s="4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0701</vt:lpstr>
      <vt:lpstr>0702</vt:lpstr>
      <vt:lpstr>원본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2013-07-01T01:38:14Z</dcterms:created>
  <dcterms:modified xsi:type="dcterms:W3CDTF">2013-07-03T12:50:05Z</dcterms:modified>
</cp:coreProperties>
</file>