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0" windowWidth="18195" windowHeight="11820" firstSheet="18" activeTab="29"/>
  </bookViews>
  <sheets>
    <sheet name="0601" sheetId="66" r:id="rId1"/>
    <sheet name="0602" sheetId="69" r:id="rId2"/>
    <sheet name="0603" sheetId="70" r:id="rId3"/>
    <sheet name="0604" sheetId="71" r:id="rId4"/>
    <sheet name="0605" sheetId="72" r:id="rId5"/>
    <sheet name="0606" sheetId="74" r:id="rId6"/>
    <sheet name="0607" sheetId="73" r:id="rId7"/>
    <sheet name="0608" sheetId="75" r:id="rId8"/>
    <sheet name="0609" sheetId="76" r:id="rId9"/>
    <sheet name="0610" sheetId="77" r:id="rId10"/>
    <sheet name="0611" sheetId="78" r:id="rId11"/>
    <sheet name="0612" sheetId="79" r:id="rId12"/>
    <sheet name="0613" sheetId="80" r:id="rId13"/>
    <sheet name="0614" sheetId="81" r:id="rId14"/>
    <sheet name="0615" sheetId="82" r:id="rId15"/>
    <sheet name="0616" sheetId="83" r:id="rId16"/>
    <sheet name="0617" sheetId="84" r:id="rId17"/>
    <sheet name="0618" sheetId="85" r:id="rId18"/>
    <sheet name="0619" sheetId="86" r:id="rId19"/>
    <sheet name="0620" sheetId="87" r:id="rId20"/>
    <sheet name="0621" sheetId="88" r:id="rId21"/>
    <sheet name="0622" sheetId="89" r:id="rId22"/>
    <sheet name="0623" sheetId="90" r:id="rId23"/>
    <sheet name="0624" sheetId="91" r:id="rId24"/>
    <sheet name="0625" sheetId="92" r:id="rId25"/>
    <sheet name="0626" sheetId="93" r:id="rId26"/>
    <sheet name="0627" sheetId="94" r:id="rId27"/>
    <sheet name="0628" sheetId="95" r:id="rId28"/>
    <sheet name="0629" sheetId="96" r:id="rId29"/>
    <sheet name="0630" sheetId="97" r:id="rId30"/>
    <sheet name="원본 " sheetId="68" r:id="rId31"/>
    <sheet name="Sheet1" sheetId="67" r:id="rId32"/>
  </sheets>
  <calcPr calcId="125725"/>
</workbook>
</file>

<file path=xl/calcChain.xml><?xml version="1.0" encoding="utf-8"?>
<calcChain xmlns="http://schemas.openxmlformats.org/spreadsheetml/2006/main">
  <c r="B21" i="97"/>
  <c r="B21" i="96"/>
  <c r="B18" i="97"/>
  <c r="B16"/>
  <c r="B15"/>
  <c r="B10"/>
  <c r="B9"/>
  <c r="B6"/>
  <c r="B21" i="95"/>
  <c r="B21" i="94"/>
  <c r="B18" i="96"/>
  <c r="B16"/>
  <c r="B15"/>
  <c r="B9"/>
  <c r="B10" s="1"/>
  <c r="B6"/>
  <c r="B18" i="95"/>
  <c r="B16"/>
  <c r="B15"/>
  <c r="B10"/>
  <c r="B9"/>
  <c r="B6"/>
  <c r="B21" i="93"/>
  <c r="B18" i="94"/>
  <c r="B16"/>
  <c r="B15"/>
  <c r="B10"/>
  <c r="B9"/>
  <c r="B6"/>
  <c r="B21" i="92"/>
  <c r="B18" i="93"/>
  <c r="B16"/>
  <c r="B15"/>
  <c r="B9"/>
  <c r="B10" s="1"/>
  <c r="B6"/>
  <c r="B18" i="92"/>
  <c r="B16"/>
  <c r="B15"/>
  <c r="B10"/>
  <c r="B9"/>
  <c r="B6"/>
  <c r="B21" i="91"/>
  <c r="B21" i="90"/>
  <c r="B18" i="91"/>
  <c r="B16"/>
  <c r="B15"/>
  <c r="B9"/>
  <c r="B10" s="1"/>
  <c r="B6"/>
  <c r="B18" i="90"/>
  <c r="B16"/>
  <c r="B15"/>
  <c r="B9"/>
  <c r="B10" s="1"/>
  <c r="B6"/>
  <c r="B21" i="89"/>
  <c r="B21" i="88"/>
  <c r="B18" i="89"/>
  <c r="B16"/>
  <c r="B15"/>
  <c r="B10"/>
  <c r="B9"/>
  <c r="B6"/>
  <c r="B21" i="87"/>
  <c r="B18" i="88"/>
  <c r="B16"/>
  <c r="B15"/>
  <c r="B9"/>
  <c r="B10" s="1"/>
  <c r="B6"/>
  <c r="B21" i="86"/>
  <c r="B18" i="87"/>
  <c r="B16"/>
  <c r="B15"/>
  <c r="B9"/>
  <c r="B10" s="1"/>
  <c r="B6"/>
  <c r="B9" i="86"/>
  <c r="B10" s="1"/>
  <c r="B21" i="85"/>
  <c r="B18" i="86"/>
  <c r="B16"/>
  <c r="B15"/>
  <c r="B6"/>
  <c r="B21" i="84"/>
  <c r="B18" i="85" l="1"/>
  <c r="B16"/>
  <c r="B15"/>
  <c r="B10"/>
  <c r="B9"/>
  <c r="B6"/>
  <c r="B21" i="83"/>
  <c r="B18" i="84" l="1"/>
  <c r="B16"/>
  <c r="B15"/>
  <c r="B10"/>
  <c r="B9"/>
  <c r="B6"/>
  <c r="B21" i="82"/>
  <c r="B18" i="83"/>
  <c r="B16"/>
  <c r="B15"/>
  <c r="B9"/>
  <c r="B10" s="1"/>
  <c r="B6"/>
  <c r="B21" i="81"/>
  <c r="B21" i="80" l="1"/>
  <c r="B18" i="82"/>
  <c r="B16"/>
  <c r="B15"/>
  <c r="B9"/>
  <c r="B10" s="1"/>
  <c r="B6"/>
  <c r="B18" i="81"/>
  <c r="B16"/>
  <c r="B15"/>
  <c r="B9"/>
  <c r="B10" s="1"/>
  <c r="B6"/>
  <c r="B21" i="79"/>
  <c r="B18" i="80"/>
  <c r="B16"/>
  <c r="B15"/>
  <c r="B9"/>
  <c r="B10" s="1"/>
  <c r="B6"/>
  <c r="B21" i="78"/>
  <c r="B18" i="79"/>
  <c r="B16"/>
  <c r="B15"/>
  <c r="B9"/>
  <c r="B10" s="1"/>
  <c r="B6"/>
  <c r="B21" i="77" l="1"/>
  <c r="B18" i="78"/>
  <c r="B16"/>
  <c r="B15"/>
  <c r="B9"/>
  <c r="B10" s="1"/>
  <c r="B6"/>
  <c r="B21" i="76"/>
  <c r="B18" i="77" l="1"/>
  <c r="B16"/>
  <c r="B15"/>
  <c r="B10"/>
  <c r="B9"/>
  <c r="B6"/>
  <c r="B21" i="75"/>
  <c r="B21" i="73"/>
  <c r="B18" i="76"/>
  <c r="B16"/>
  <c r="B15"/>
  <c r="B10"/>
  <c r="B9"/>
  <c r="B6"/>
  <c r="B21" i="74"/>
  <c r="B21" i="72"/>
  <c r="B18" i="75" l="1"/>
  <c r="B16"/>
  <c r="B15"/>
  <c r="B10"/>
  <c r="B9"/>
  <c r="B6"/>
  <c r="B18" i="74"/>
  <c r="B16"/>
  <c r="B15"/>
  <c r="B9"/>
  <c r="B10" s="1"/>
  <c r="B6"/>
  <c r="B18" i="73"/>
  <c r="B16"/>
  <c r="B15"/>
  <c r="B10"/>
  <c r="B9"/>
  <c r="B6"/>
  <c r="B21" i="71"/>
  <c r="B18" i="72"/>
  <c r="B16"/>
  <c r="B15"/>
  <c r="B9"/>
  <c r="B10" s="1"/>
  <c r="B6"/>
  <c r="B18" i="71"/>
  <c r="B16"/>
  <c r="B15"/>
  <c r="B10"/>
  <c r="B9"/>
  <c r="B6"/>
  <c r="B21" i="70"/>
  <c r="B21" i="69"/>
  <c r="B18" i="70"/>
  <c r="B16"/>
  <c r="B15"/>
  <c r="B9"/>
  <c r="B10" s="1"/>
  <c r="B6"/>
  <c r="B18" i="69"/>
  <c r="B16"/>
  <c r="B15"/>
  <c r="B9"/>
  <c r="B10" s="1"/>
  <c r="B6"/>
  <c r="B21" i="66"/>
  <c r="B18" i="68" l="1"/>
  <c r="B16"/>
  <c r="B15"/>
  <c r="B10"/>
  <c r="B9"/>
  <c r="B6"/>
  <c r="B18" i="66"/>
  <c r="B16"/>
  <c r="B15"/>
  <c r="B10"/>
  <c r="B9"/>
  <c r="B6"/>
</calcChain>
</file>

<file path=xl/sharedStrings.xml><?xml version="1.0" encoding="utf-8"?>
<sst xmlns="http://schemas.openxmlformats.org/spreadsheetml/2006/main" count="1904" uniqueCount="318">
  <si>
    <t>BAKE HOUSE(Busan)DAILY REPORT</t>
    <phoneticPr fontId="3" type="noConversion"/>
  </si>
  <si>
    <t>누적매출, 월매출 달성도</t>
    <phoneticPr fontId="3" type="noConversion"/>
  </si>
  <si>
    <t>대분류</t>
    <phoneticPr fontId="3" type="noConversion"/>
  </si>
  <si>
    <t>품목</t>
    <phoneticPr fontId="3" type="noConversion"/>
  </si>
  <si>
    <t>판매비율</t>
    <phoneticPr fontId="3" type="noConversion"/>
  </si>
  <si>
    <t>2013년 누적매출</t>
    <phoneticPr fontId="3" type="noConversion"/>
  </si>
  <si>
    <t>Bakery</t>
  </si>
  <si>
    <t>Ciabatta</t>
    <phoneticPr fontId="3" type="noConversion"/>
  </si>
  <si>
    <r>
      <rPr>
        <b/>
        <sz val="11"/>
        <color rgb="FFC00000"/>
        <rFont val="맑은 고딕"/>
        <family val="3"/>
        <charset val="129"/>
        <scheme val="minor"/>
      </rPr>
      <t>전일합산</t>
    </r>
    <r>
      <rPr>
        <sz val="11"/>
        <color theme="1"/>
        <rFont val="맑은 고딕"/>
        <family val="2"/>
        <charset val="129"/>
        <scheme val="minor"/>
      </rPr>
      <t>/</t>
    </r>
    <r>
      <rPr>
        <b/>
        <sz val="11"/>
        <color theme="1"/>
        <rFont val="맑은 고딕"/>
        <family val="3"/>
        <charset val="129"/>
        <scheme val="minor"/>
      </rPr>
      <t>금일합산</t>
    </r>
    <phoneticPr fontId="3" type="noConversion"/>
  </si>
  <si>
    <t>Levain</t>
    <phoneticPr fontId="3" type="noConversion"/>
  </si>
  <si>
    <t>Bakery</t>
    <phoneticPr fontId="3" type="noConversion"/>
  </si>
  <si>
    <t>Biscuit</t>
    <phoneticPr fontId="3" type="noConversion"/>
  </si>
  <si>
    <t>Cake</t>
    <phoneticPr fontId="3" type="noConversion"/>
  </si>
  <si>
    <t>월 목표매출 달성도</t>
    <phoneticPr fontId="3" type="noConversion"/>
  </si>
  <si>
    <t>Sandwich</t>
    <phoneticPr fontId="3" type="noConversion"/>
  </si>
  <si>
    <t>금일매출</t>
    <phoneticPr fontId="3" type="noConversion"/>
  </si>
  <si>
    <t>Beverage</t>
    <phoneticPr fontId="3" type="noConversion"/>
  </si>
  <si>
    <t>Coffee</t>
    <phoneticPr fontId="3" type="noConversion"/>
  </si>
  <si>
    <t>금일 총 매출</t>
    <phoneticPr fontId="3" type="noConversion"/>
  </si>
  <si>
    <t>Tea</t>
    <phoneticPr fontId="3" type="noConversion"/>
  </si>
  <si>
    <t>실 매출액</t>
    <phoneticPr fontId="3" type="noConversion"/>
  </si>
  <si>
    <t>FreshDrink</t>
  </si>
  <si>
    <t>Lunch 매출</t>
    <phoneticPr fontId="3" type="noConversion"/>
  </si>
  <si>
    <t>Organic</t>
  </si>
  <si>
    <t>Dinner 매출</t>
    <phoneticPr fontId="3" type="noConversion"/>
  </si>
  <si>
    <t>SoftDrinks</t>
  </si>
  <si>
    <t>할인, 쿠폰, 서비스</t>
    <phoneticPr fontId="3" type="noConversion"/>
  </si>
  <si>
    <t>Water</t>
    <phoneticPr fontId="3" type="noConversion"/>
  </si>
  <si>
    <t>카드매출</t>
    <phoneticPr fontId="3" type="noConversion"/>
  </si>
  <si>
    <t>Others</t>
    <phoneticPr fontId="3" type="noConversion"/>
  </si>
  <si>
    <t>DrinkItem</t>
    <phoneticPr fontId="3" type="noConversion"/>
  </si>
  <si>
    <t>현금매출</t>
    <phoneticPr fontId="3" type="noConversion"/>
  </si>
  <si>
    <t>Jam</t>
    <phoneticPr fontId="3" type="noConversion"/>
  </si>
  <si>
    <t>객수</t>
    <phoneticPr fontId="3" type="noConversion"/>
  </si>
  <si>
    <t>BakeItem</t>
    <phoneticPr fontId="3" type="noConversion"/>
  </si>
  <si>
    <t>객단가</t>
    <phoneticPr fontId="3" type="noConversion"/>
  </si>
  <si>
    <t>빵 일폐기량</t>
    <phoneticPr fontId="3" type="noConversion"/>
  </si>
  <si>
    <t>Kitchen</t>
    <phoneticPr fontId="3" type="noConversion"/>
  </si>
  <si>
    <t>Hall</t>
    <phoneticPr fontId="3" type="noConversion"/>
  </si>
  <si>
    <t>휴무</t>
    <phoneticPr fontId="3" type="noConversion"/>
  </si>
  <si>
    <t>Counter</t>
    <phoneticPr fontId="3" type="noConversion"/>
  </si>
  <si>
    <t>Bar</t>
    <phoneticPr fontId="3" type="noConversion"/>
  </si>
  <si>
    <t>Part Timer</t>
    <phoneticPr fontId="3" type="noConversion"/>
  </si>
  <si>
    <t>*보고 및 특이사항</t>
    <phoneticPr fontId="3" type="noConversion"/>
  </si>
  <si>
    <t>2013.06.00</t>
    <phoneticPr fontId="3" type="noConversion"/>
  </si>
  <si>
    <t>6월 목표매출</t>
    <phoneticPr fontId="3" type="noConversion"/>
  </si>
  <si>
    <t>6월 전일합산매출</t>
    <phoneticPr fontId="3" type="noConversion"/>
  </si>
  <si>
    <t>6월 금일합산매출</t>
    <phoneticPr fontId="3" type="noConversion"/>
  </si>
  <si>
    <t>최윤정</t>
    <phoneticPr fontId="3" type="noConversion"/>
  </si>
  <si>
    <t>최현정,이현숙</t>
    <phoneticPr fontId="3" type="noConversion"/>
  </si>
  <si>
    <t>장상민,박진열</t>
    <phoneticPr fontId="3" type="noConversion"/>
  </si>
  <si>
    <t>장상민사원과 박진열 사원이 마카롱을 생산하였습니다.</t>
    <phoneticPr fontId="3" type="noConversion"/>
  </si>
  <si>
    <t>크렌베리 스콘을 시식하였습니다.</t>
    <phoneticPr fontId="3" type="noConversion"/>
  </si>
  <si>
    <t>유진경,이지원</t>
    <phoneticPr fontId="3" type="noConversion"/>
  </si>
  <si>
    <t>김성기,이준희,라승찬</t>
    <phoneticPr fontId="3" type="noConversion"/>
  </si>
  <si>
    <t>*최고메뉴                                           아메리카노:42,아이스아메리카노:37, 베리베리요거트:11                                        스콘:23, 팥&amp;버터:16, 아몬드크리스피:15</t>
    <phoneticPr fontId="3" type="noConversion"/>
  </si>
  <si>
    <t xml:space="preserve">주말이라 저녁시간대 손님이 많이늘었습니다. </t>
    <phoneticPr fontId="3" type="noConversion"/>
  </si>
  <si>
    <t>재고조사를 실시하였습니다.</t>
    <phoneticPr fontId="3" type="noConversion"/>
  </si>
  <si>
    <t>박진열</t>
    <phoneticPr fontId="3" type="noConversion"/>
  </si>
  <si>
    <t>최현정,장상민</t>
    <phoneticPr fontId="3" type="noConversion"/>
  </si>
  <si>
    <t>이현숙,최윤정</t>
    <phoneticPr fontId="3" type="noConversion"/>
  </si>
  <si>
    <t>장상민,박진열사원과 최현정 주임이 씨트론에 다녀왔습니다.우리밀을 사용하고있었습니다 .저희도 우리밀 제품생산에 연구해보도록 하겠습니다.</t>
    <phoneticPr fontId="3" type="noConversion"/>
  </si>
  <si>
    <t>2013.06.02</t>
    <phoneticPr fontId="3" type="noConversion"/>
  </si>
  <si>
    <t>2013.06.03</t>
    <phoneticPr fontId="3" type="noConversion"/>
  </si>
  <si>
    <t>장상민,이현숙</t>
    <phoneticPr fontId="3" type="noConversion"/>
  </si>
  <si>
    <t>최현정,최윤정,박진열</t>
    <phoneticPr fontId="3" type="noConversion"/>
  </si>
  <si>
    <t>요거트아이스크림과 녹차아이스크림를 생산하였습니다.</t>
    <phoneticPr fontId="3" type="noConversion"/>
  </si>
  <si>
    <t>이준희</t>
    <phoneticPr fontId="3" type="noConversion"/>
  </si>
  <si>
    <t>이지원,유진경</t>
    <phoneticPr fontId="3" type="noConversion"/>
  </si>
  <si>
    <t>김성기,라승찬</t>
    <phoneticPr fontId="3" type="noConversion"/>
  </si>
  <si>
    <t>*최고메뉴                                           아메리카노:44, 아이스아메리카노:36, 카페라떼20                                              마카롱:36, 스콘:34, 아몬드크리스피:31</t>
    <phoneticPr fontId="3" type="noConversion"/>
  </si>
  <si>
    <t>매장내에서 시식을 진행하였습니다.</t>
    <phoneticPr fontId="3" type="noConversion"/>
  </si>
  <si>
    <t>유진경</t>
    <phoneticPr fontId="3" type="noConversion"/>
  </si>
  <si>
    <t>이지원,이준희</t>
    <phoneticPr fontId="3" type="noConversion"/>
  </si>
  <si>
    <t>김성기,라승찬</t>
    <phoneticPr fontId="3" type="noConversion"/>
  </si>
  <si>
    <t xml:space="preserve">*라승찬 사원이 녹차빙수를 테이스팅을 하였습니다.  </t>
    <phoneticPr fontId="3" type="noConversion"/>
  </si>
  <si>
    <t>*최고메뉴
마카롱:20, 시금치치아바타:11, 스콘:8
아메리가노:21, 아이스아메리카노:11, 우유빙수:5</t>
    <phoneticPr fontId="3" type="noConversion"/>
  </si>
  <si>
    <t>2013.06.05</t>
    <phoneticPr fontId="3" type="noConversion"/>
  </si>
  <si>
    <t>2013.06.04</t>
    <phoneticPr fontId="3" type="noConversion"/>
  </si>
  <si>
    <t>이현숙,박진열</t>
    <phoneticPr fontId="3" type="noConversion"/>
  </si>
  <si>
    <t>렉과 창문을 청소하였습니다.</t>
    <phoneticPr fontId="3" type="noConversion"/>
  </si>
  <si>
    <t>반포에서 소시지를 보내왔씁니다.</t>
    <phoneticPr fontId="3" type="noConversion"/>
  </si>
  <si>
    <t>최현정,장상민,이현숙</t>
    <phoneticPr fontId="3" type="noConversion"/>
  </si>
  <si>
    <t>최윤정,박진열</t>
    <phoneticPr fontId="3" type="noConversion"/>
  </si>
  <si>
    <t>전체미팅을 하였습니다.</t>
    <phoneticPr fontId="3" type="noConversion"/>
  </si>
  <si>
    <t>홀음료개발을 위한 가니쉬를 생산하였습니다.</t>
    <phoneticPr fontId="3" type="noConversion"/>
  </si>
  <si>
    <t>라승찬</t>
    <phoneticPr fontId="3" type="noConversion"/>
  </si>
  <si>
    <t>이지원,이준희</t>
    <phoneticPr fontId="3" type="noConversion"/>
  </si>
  <si>
    <t>김성기,유진경</t>
    <phoneticPr fontId="3" type="noConversion"/>
  </si>
  <si>
    <t>*최고메뉴                                           치즈의품격:12, 스콘:12, 치킨파니니:10       아메리카노:25, 아이스아메리카노:25, 카푸치노:5</t>
    <phoneticPr fontId="3" type="noConversion"/>
  </si>
  <si>
    <t>창문과 선반청소를 하였습니다.</t>
    <phoneticPr fontId="3" type="noConversion"/>
  </si>
  <si>
    <t>빙수와 에이드등의 개발메뉴를 시연하였습니다.</t>
    <phoneticPr fontId="3" type="noConversion"/>
  </si>
  <si>
    <t>이지원,유진경</t>
    <phoneticPr fontId="3" type="noConversion"/>
  </si>
  <si>
    <t>김성기,이준희,라승찬</t>
    <phoneticPr fontId="3" type="noConversion"/>
  </si>
  <si>
    <t>에이드와 빙수를 테스팅하여 모자란 부분을 체크해주었습니다.</t>
    <phoneticPr fontId="3" type="noConversion"/>
  </si>
  <si>
    <t>박진열</t>
    <phoneticPr fontId="3" type="noConversion"/>
  </si>
  <si>
    <t>이창수제과장니,최현정주임,장상민 사원이 씨트론,빠리장,신세계백화점 시장 조사를 다녀왔습니다.브런치와 신제품하는데 참조하겠습니다.</t>
    <phoneticPr fontId="3" type="noConversion"/>
  </si>
  <si>
    <t>신제품 교육을 받았습니다.</t>
    <phoneticPr fontId="3" type="noConversion"/>
  </si>
  <si>
    <t>2013.06.06</t>
    <phoneticPr fontId="3" type="noConversion"/>
  </si>
  <si>
    <t>2013.06.07</t>
    <phoneticPr fontId="3" type="noConversion"/>
  </si>
  <si>
    <t>이현숙</t>
    <phoneticPr fontId="3" type="noConversion"/>
  </si>
  <si>
    <t>박진열,최현정</t>
    <phoneticPr fontId="3" type="noConversion"/>
  </si>
  <si>
    <t>신제품교육을 하였습니다.어제 만든 케익의 마무리를 하였습니다.</t>
    <phoneticPr fontId="3" type="noConversion"/>
  </si>
  <si>
    <t>2013.06.08</t>
    <phoneticPr fontId="3" type="noConversion"/>
  </si>
  <si>
    <t>장상민</t>
    <phoneticPr fontId="3" type="noConversion"/>
  </si>
  <si>
    <t>로즈마리브레젠토와 치즈바톤을 시식하였습니다.</t>
    <phoneticPr fontId="3" type="noConversion"/>
  </si>
  <si>
    <t>신제품 케익을 전부 재생산 하였습니다.</t>
    <phoneticPr fontId="3" type="noConversion"/>
  </si>
  <si>
    <t>미팅후 빙수,에이드를 테스팅한후, 레시피 수정,보완 작업을 하였습니다.</t>
    <phoneticPr fontId="3" type="noConversion"/>
  </si>
  <si>
    <t>*최고메뉴                                           아메리카노:30, 아이스아메리카노:28, 우유빙수:7                                               스콘:12, 치즈의품격:12, 시금치치아바타:11</t>
    <phoneticPr fontId="3" type="noConversion"/>
  </si>
  <si>
    <t>유진경,이지원</t>
    <phoneticPr fontId="3" type="noConversion"/>
  </si>
  <si>
    <t>김성기,이준희,라승찬</t>
    <phoneticPr fontId="3" type="noConversion"/>
  </si>
  <si>
    <t xml:space="preserve">최고메뉴                                            아메리카노:63, 아이스아메리카노:31, 자몽에이드:14                                           마카롱:58, 스콘:33, 아몬드크리스피:31 </t>
    <phoneticPr fontId="3" type="noConversion"/>
  </si>
  <si>
    <t>제과 신제품의 시식및 설명이 있었습니다.</t>
    <phoneticPr fontId="3" type="noConversion"/>
  </si>
  <si>
    <t>2013.06.09</t>
    <phoneticPr fontId="3" type="noConversion"/>
  </si>
  <si>
    <t>제과장님께 교육 받은대로 신제품을 생산하였습니다.</t>
    <phoneticPr fontId="3" type="noConversion"/>
  </si>
  <si>
    <t>레몬 포피시드 케익을 시식하였습니다.</t>
    <phoneticPr fontId="3" type="noConversion"/>
  </si>
  <si>
    <t>라승찬</t>
    <phoneticPr fontId="3" type="noConversion"/>
  </si>
  <si>
    <t>이준희,이지원</t>
    <phoneticPr fontId="3" type="noConversion"/>
  </si>
  <si>
    <t>김성기,유진경</t>
    <phoneticPr fontId="3" type="noConversion"/>
  </si>
  <si>
    <t>*최고메뉴                                           아이스아메리카노:49, 아메리카노:43, 베리베리요거트:13                                     스콘:30, 아몬드크리스피:27, 큐브커스타드:22</t>
    <phoneticPr fontId="3" type="noConversion"/>
  </si>
  <si>
    <t>이창수제과장님,최현정주임,장상민 사원이 출근전 파크하얏트를 다녀왔습니다.호텔의 빵들과 빵바스켓의 구성을 보고왔습니다.</t>
    <phoneticPr fontId="3" type="noConversion"/>
  </si>
  <si>
    <t>징검다리 연휴와 해운대 모래축제로인해 손님이 늘었습니다.</t>
    <phoneticPr fontId="3" type="noConversion"/>
  </si>
  <si>
    <t>유진경,김성기</t>
    <phoneticPr fontId="3" type="noConversion"/>
  </si>
  <si>
    <t>이준희,라승찬,이지원</t>
    <phoneticPr fontId="3" type="noConversion"/>
  </si>
  <si>
    <t>*최고메뉴                                           아몬드크리스피:36, 스콘:29, 마카롱:26       아메리카노:51, 아이스아메리카노:41, 자몽에이드:15</t>
    <phoneticPr fontId="3" type="noConversion"/>
  </si>
  <si>
    <t>신제품 pos등록과 제품교육을 하였습니다.</t>
    <phoneticPr fontId="3" type="noConversion"/>
  </si>
  <si>
    <t>신제품위주로 판매권유를 하였습니다.</t>
    <phoneticPr fontId="3" type="noConversion"/>
  </si>
  <si>
    <t>2013.06.10</t>
    <phoneticPr fontId="3" type="noConversion"/>
  </si>
  <si>
    <t>장상민,최윤정</t>
    <phoneticPr fontId="3" type="noConversion"/>
  </si>
  <si>
    <t>이현숙 사원이 레몬 시트를 생산하였습니다.</t>
    <phoneticPr fontId="3" type="noConversion"/>
  </si>
  <si>
    <t>박진열 사원이 치즈바통의 충전물을 만들었습니다.</t>
    <phoneticPr fontId="3" type="noConversion"/>
  </si>
  <si>
    <t>이준희,이지원</t>
    <phoneticPr fontId="3" type="noConversion"/>
  </si>
  <si>
    <t>김성기,유진경,라승찬</t>
    <phoneticPr fontId="3" type="noConversion"/>
  </si>
  <si>
    <t>신제품의 반응이 전반적으로 좋습니다.(홀인바나나,치즈바통,레몬포피)</t>
    <phoneticPr fontId="3" type="noConversion"/>
  </si>
  <si>
    <t>*최고메뉴                                           마카롱:22, 아몬드크리스피:19, 스콘:17       아메리카노:41, 아이스아메리카노:34, 카페라떼:13</t>
    <phoneticPr fontId="3" type="noConversion"/>
  </si>
  <si>
    <t>6월 16일 선착순 쿠키만들기 모집이 완료되었습니다.</t>
    <phoneticPr fontId="3" type="noConversion"/>
  </si>
  <si>
    <t>2013.06.11</t>
    <phoneticPr fontId="3" type="noConversion"/>
  </si>
  <si>
    <t>최현정,장상민,최윤정</t>
    <phoneticPr fontId="3" type="noConversion"/>
  </si>
  <si>
    <t>뽕잎가루와 우리밀을 응용한 제품을 생산하여보았습니다. 속살이 찰지고 고소합니다.</t>
    <phoneticPr fontId="3" type="noConversion"/>
  </si>
  <si>
    <t>이지원,유진경</t>
    <phoneticPr fontId="3" type="noConversion"/>
  </si>
  <si>
    <t>이준희</t>
    <phoneticPr fontId="3" type="noConversion"/>
  </si>
  <si>
    <t>머디헤이즐넛케익을 1개 주문받았습니다.</t>
    <phoneticPr fontId="3" type="noConversion"/>
  </si>
  <si>
    <t>김성기,라승찬</t>
    <phoneticPr fontId="3" type="noConversion"/>
  </si>
  <si>
    <t>*최고메뉴                                           아몬드크리스피:15, 마카롱:12, 쿠키:11       아메리카노:28, 아이스아메리카노:20, 자몽에이드:6</t>
    <phoneticPr fontId="3" type="noConversion"/>
  </si>
  <si>
    <t>2013.06.12</t>
    <phoneticPr fontId="3" type="noConversion"/>
  </si>
  <si>
    <t>최현정</t>
    <phoneticPr fontId="3" type="noConversion"/>
  </si>
  <si>
    <t>이현숙,장상민,박진열</t>
    <phoneticPr fontId="3" type="noConversion"/>
  </si>
  <si>
    <t>*마카롱(쇼콜라)생산</t>
    <phoneticPr fontId="3" type="noConversion"/>
  </si>
  <si>
    <t>*크리스피 생산 후 성형</t>
    <phoneticPr fontId="3" type="noConversion"/>
  </si>
  <si>
    <t>이지원,라승찬</t>
    <phoneticPr fontId="3" type="noConversion"/>
  </si>
  <si>
    <t>김성기</t>
    <phoneticPr fontId="3" type="noConversion"/>
  </si>
  <si>
    <t>이준희,유진경</t>
    <phoneticPr fontId="3" type="noConversion"/>
  </si>
  <si>
    <t>*최고메뉴                                           마카롱:20, 아몬드크리스피:12, 치즈바통:11 아메리카노:33, 아이스아메리카노:7, 아이스카페라떼:6</t>
    <phoneticPr fontId="3" type="noConversion"/>
  </si>
  <si>
    <t>매장내 선반, 화장실 정리를하였습니다.</t>
    <phoneticPr fontId="3" type="noConversion"/>
  </si>
  <si>
    <t>2013.06.13</t>
    <phoneticPr fontId="3" type="noConversion"/>
  </si>
  <si>
    <t>머드케익을 생산하였습니다.</t>
    <phoneticPr fontId="3" type="noConversion"/>
  </si>
  <si>
    <t>애플시나몬을 교육 생산하였습니다.</t>
    <phoneticPr fontId="3" type="noConversion"/>
  </si>
  <si>
    <t>이준희(훈련)</t>
    <phoneticPr fontId="3" type="noConversion"/>
  </si>
  <si>
    <t>이지원,유진경</t>
    <phoneticPr fontId="3" type="noConversion"/>
  </si>
  <si>
    <t>김성기,라승찬</t>
    <phoneticPr fontId="3" type="noConversion"/>
  </si>
  <si>
    <t xml:space="preserve">*틈틈히 냉장고 필터  청소를 하였습니다. </t>
    <phoneticPr fontId="3" type="noConversion"/>
  </si>
  <si>
    <t xml:space="preserve">*칠판 작업을 새로이 하였습니다. </t>
    <phoneticPr fontId="3" type="noConversion"/>
  </si>
  <si>
    <t>*최고메뉴
큐브아몬드:12, 판젤로티:11, 팥&amp;버터:10
아이스아메리카노:20, 아메리카노:17, 자몽에이드:6</t>
    <phoneticPr fontId="3" type="noConversion"/>
  </si>
  <si>
    <t>2013.06.14</t>
    <phoneticPr fontId="3" type="noConversion"/>
  </si>
  <si>
    <t>장상민 사원이 머드케익을 아이싱하였습니다.</t>
    <phoneticPr fontId="3" type="noConversion"/>
  </si>
  <si>
    <t>2013.06.15</t>
    <phoneticPr fontId="3" type="noConversion"/>
  </si>
  <si>
    <t>본사 쿠킹클래스를 진행하였습니다.</t>
    <phoneticPr fontId="3" type="noConversion"/>
  </si>
  <si>
    <t>완연한 여름날씨와 센텀쪽에서 맥주축제와 육아박람회가있어서 인지 달맞이길에 사람이 없습니다.</t>
    <phoneticPr fontId="3" type="noConversion"/>
  </si>
  <si>
    <t>김성기</t>
    <phoneticPr fontId="3" type="noConversion"/>
  </si>
  <si>
    <t>유진경,이지원</t>
    <phoneticPr fontId="3" type="noConversion"/>
  </si>
  <si>
    <t>라승찬,이준희</t>
    <phoneticPr fontId="3" type="noConversion"/>
  </si>
  <si>
    <t>라승찬사원이 남자라커 청소를 했습니다.</t>
    <phoneticPr fontId="3" type="noConversion"/>
  </si>
  <si>
    <t>*최고메뉴                                           마카롱:10, 스콘:8, 올리브토마토포카치아:7  아메리카노:15, 아이스아메리카노:7, 베리베리요거트:5</t>
    <phoneticPr fontId="3" type="noConversion"/>
  </si>
  <si>
    <t>빙수그릇이 새로 왔습니다.</t>
    <phoneticPr fontId="3" type="noConversion"/>
  </si>
  <si>
    <t>유진경</t>
    <phoneticPr fontId="3" type="noConversion"/>
  </si>
  <si>
    <t>이준희,김성기</t>
    <phoneticPr fontId="3" type="noConversion"/>
  </si>
  <si>
    <t>이지원,라승찬</t>
    <phoneticPr fontId="3" type="noConversion"/>
  </si>
  <si>
    <t>*최고메뉴                                           마카롱:13, 팥앙금버터:12, 판젤로티:12       아메리카노:30, 카페라떼:9, 아이스아메리카노:8</t>
    <phoneticPr fontId="3" type="noConversion"/>
  </si>
  <si>
    <t>제빙기 청소를 하였습니다.</t>
    <phoneticPr fontId="3" type="noConversion"/>
  </si>
  <si>
    <t>2013.06.16</t>
    <phoneticPr fontId="3" type="noConversion"/>
  </si>
  <si>
    <t>장상민,이현숙,박진열</t>
    <phoneticPr fontId="3" type="noConversion"/>
  </si>
  <si>
    <t>*사무실 바닥청소 및 정리 정돈 실시</t>
    <phoneticPr fontId="3" type="noConversion"/>
  </si>
  <si>
    <t>*쿠킹 클레스 유아 8명 실시</t>
    <phoneticPr fontId="3" type="noConversion"/>
  </si>
  <si>
    <t>유진경,김성기</t>
    <phoneticPr fontId="3" type="noConversion"/>
  </si>
  <si>
    <t>이지원,이준희,라승찬</t>
    <phoneticPr fontId="3" type="noConversion"/>
  </si>
  <si>
    <t>블루베리빙수판매를 시작했습니다.</t>
    <phoneticPr fontId="3" type="noConversion"/>
  </si>
  <si>
    <t>*최고메뉴                                           마카롱:30, 스콘:20, 아몬드크리스피:18       아이스아메리카노:57, 아메리카노:27, 아이스카페라떼:16</t>
    <phoneticPr fontId="3" type="noConversion"/>
  </si>
  <si>
    <t>2013.06.17</t>
    <phoneticPr fontId="3" type="noConversion"/>
  </si>
  <si>
    <t>최현정,박진열(예비군)</t>
    <phoneticPr fontId="3" type="noConversion"/>
  </si>
  <si>
    <t>*대청소를 실시하였습니다.</t>
    <phoneticPr fontId="3" type="noConversion"/>
  </si>
  <si>
    <t>전도금 사용내역:14,760원 직원야간교통비</t>
    <phoneticPr fontId="3" type="noConversion"/>
  </si>
  <si>
    <t>이준희</t>
    <phoneticPr fontId="3" type="noConversion"/>
  </si>
  <si>
    <t>유진경,김성기</t>
    <phoneticPr fontId="3" type="noConversion"/>
  </si>
  <si>
    <t>이지원,라승찬</t>
    <phoneticPr fontId="3" type="noConversion"/>
  </si>
  <si>
    <t>*최고메뉴                                           아몬드크리스피:24, 파니니세트:20, 팥앙금버터:16                                             아이스아메리카노:45, 아메리카노:31, 우유빙수:17</t>
    <phoneticPr fontId="3" type="noConversion"/>
  </si>
  <si>
    <t>전도금 사용내역:12800원 직원야간 교통비</t>
    <phoneticPr fontId="3" type="noConversion"/>
  </si>
  <si>
    <t>쿠킹클래스 문의가 많아지고 있습니다.</t>
    <phoneticPr fontId="3" type="noConversion"/>
  </si>
  <si>
    <t>2013.06.18</t>
    <phoneticPr fontId="3" type="noConversion"/>
  </si>
  <si>
    <t>최윤정,박진열</t>
    <phoneticPr fontId="3" type="noConversion"/>
  </si>
  <si>
    <t>최현정,이현숙,장상민</t>
    <phoneticPr fontId="3" type="noConversion"/>
  </si>
  <si>
    <t>장마가 시작된다고하는 날입니다.빵생산량을 줄이고 크리스피와 스콘을 2차생산하였습니다.</t>
    <phoneticPr fontId="3" type="noConversion"/>
  </si>
  <si>
    <t>라승찬</t>
    <phoneticPr fontId="3" type="noConversion"/>
  </si>
  <si>
    <t>이준희,김성기</t>
    <phoneticPr fontId="3" type="noConversion"/>
  </si>
  <si>
    <t>이지원,유진경</t>
    <phoneticPr fontId="3" type="noConversion"/>
  </si>
  <si>
    <t>*최고메뉴                                           마카롱:24, 스콘:12, 파니니세트:8             아이스아메리카노:18, 아메리카노:13, 자몽에이드:7</t>
    <phoneticPr fontId="3" type="noConversion"/>
  </si>
  <si>
    <t>날이 더워지고 문을열어놓는 시간이 많아지면서 벌레가 많아지고 있습니다. 빵보관에 좀더 신경을 써야할것같습니다.</t>
    <phoneticPr fontId="3" type="noConversion"/>
  </si>
  <si>
    <t>2013.06.19</t>
    <phoneticPr fontId="3" type="noConversion"/>
  </si>
  <si>
    <t>레몬 포피를 생산하였습니다.</t>
    <phoneticPr fontId="3" type="noConversion"/>
  </si>
  <si>
    <t>주방내 하수구를 청소하였습니다.</t>
    <phoneticPr fontId="3" type="noConversion"/>
  </si>
  <si>
    <t>이지원,유진경</t>
    <phoneticPr fontId="3" type="noConversion"/>
  </si>
  <si>
    <t>김성기</t>
    <phoneticPr fontId="3" type="noConversion"/>
  </si>
  <si>
    <t>이준희,라승찬</t>
    <phoneticPr fontId="3" type="noConversion"/>
  </si>
  <si>
    <t>*최고메뉴
팥&amp;버터:18, 스콘:15, 애플스트라우젤:10
아메리카노:40, 라떼:12, 아이스아메리카노:11</t>
    <phoneticPr fontId="3" type="noConversion"/>
  </si>
  <si>
    <t xml:space="preserve">*이준희,아승찬 사원이 사무실 정리 정돈을 하였습니다. </t>
    <phoneticPr fontId="3" type="noConversion"/>
  </si>
  <si>
    <t>2013.06.20</t>
    <phoneticPr fontId="3" type="noConversion"/>
  </si>
  <si>
    <t>*쿠킹클레스 8명 실시하였습니다.</t>
    <phoneticPr fontId="3" type="noConversion"/>
  </si>
  <si>
    <t>김성기</t>
    <phoneticPr fontId="3" type="noConversion"/>
  </si>
  <si>
    <t>이지원,라승찬</t>
    <phoneticPr fontId="3" type="noConversion"/>
  </si>
  <si>
    <t>이준희,유진경</t>
    <phoneticPr fontId="3" type="noConversion"/>
  </si>
  <si>
    <t xml:space="preserve">*수박쥬스, 청포도 주스 음료 테이스팅을 하였습니다. </t>
    <phoneticPr fontId="3" type="noConversion"/>
  </si>
  <si>
    <t>*최고메뉴
아몬드크리스피:14, 애플스트라우젤:11, 치즈바통:7
아메리카노:22, 아이스아메리카노:14, 자몽에이드:3</t>
    <phoneticPr fontId="3" type="noConversion"/>
  </si>
  <si>
    <t>2013.06.21</t>
    <phoneticPr fontId="3" type="noConversion"/>
  </si>
  <si>
    <t>이현숙,장상민</t>
    <phoneticPr fontId="3" type="noConversion"/>
  </si>
  <si>
    <t>박진열 사원과 최현정 주임이 카페 베이커리 박람회에다녀와 정보를 공유하였습니다.</t>
    <phoneticPr fontId="3" type="noConversion"/>
  </si>
  <si>
    <t>주말을 대비 크리스피를 충분히 밀어놓았습니다.</t>
    <phoneticPr fontId="3" type="noConversion"/>
  </si>
  <si>
    <t>쇼케이스의 케익이 잘말라서 적은수량으로 꺼내어 순환를 시키고있습니다.</t>
    <phoneticPr fontId="3" type="noConversion"/>
  </si>
  <si>
    <t>김성기</t>
    <phoneticPr fontId="3" type="noConversion"/>
  </si>
  <si>
    <t>이지원,이준희</t>
    <phoneticPr fontId="3" type="noConversion"/>
  </si>
  <si>
    <t>유진경,라승찬</t>
    <phoneticPr fontId="3" type="noConversion"/>
  </si>
  <si>
    <t>커피머신 정수필터교환, 소모품 교체를 하였습니다.</t>
    <phoneticPr fontId="3" type="noConversion"/>
  </si>
  <si>
    <t>*최고메뉴                                                     마카롱:43, 아몬드크리스피:32, 치즈바통:11          아메리카노:25, 아이스아메리카노:18, 모히토:7</t>
    <phoneticPr fontId="3" type="noConversion"/>
  </si>
  <si>
    <t>2013.06.22</t>
    <phoneticPr fontId="3" type="noConversion"/>
  </si>
  <si>
    <t>장상민</t>
    <phoneticPr fontId="3" type="noConversion"/>
  </si>
  <si>
    <t>최현정,이현숙</t>
    <phoneticPr fontId="3" type="noConversion"/>
  </si>
  <si>
    <t>최윤정,박진열</t>
    <phoneticPr fontId="3" type="noConversion"/>
  </si>
  <si>
    <t>쇼콜라브레드를 시식하였습니다.</t>
    <phoneticPr fontId="3" type="noConversion"/>
  </si>
  <si>
    <t>치즈케익를 생산하였습니다.</t>
    <phoneticPr fontId="3" type="noConversion"/>
  </si>
  <si>
    <t>이현숙 사원과 유진경 사원이 쿠킹클래스를 진행하였습니다.</t>
    <phoneticPr fontId="3" type="noConversion"/>
  </si>
  <si>
    <t>김성기,이준희</t>
    <phoneticPr fontId="3" type="noConversion"/>
  </si>
  <si>
    <t>유진경</t>
    <phoneticPr fontId="3" type="noConversion"/>
  </si>
  <si>
    <t>이지원,라승찬</t>
    <phoneticPr fontId="3" type="noConversion"/>
  </si>
  <si>
    <t>블루베리빙수(보완),유자에이드를 시연,테이스팅했습니다.</t>
    <phoneticPr fontId="3" type="noConversion"/>
  </si>
  <si>
    <t>전도금사용내역:9900원(직원야간교통비)</t>
    <phoneticPr fontId="3" type="noConversion"/>
  </si>
  <si>
    <t>*최고메뉴                                           아몬드크리스피:18, 마카롱:13, 치즈바통:10 아메리카노:37, 아이스아메리카노:12, 자몽에이드:8</t>
    <phoneticPr fontId="3" type="noConversion"/>
  </si>
  <si>
    <t>이준희,라승찬</t>
    <phoneticPr fontId="3" type="noConversion"/>
  </si>
  <si>
    <t>김성기,이지원,유진경</t>
    <phoneticPr fontId="3" type="noConversion"/>
  </si>
  <si>
    <t>*최고메뉴                                                     마카롱:30, 아몬드크리스피:22, 스콘:20               아이스아메리카노:41, 아메리카노:28, 요거트스무디:10</t>
    <phoneticPr fontId="3" type="noConversion"/>
  </si>
  <si>
    <t>날이 더워지면서 주말에는 저녁손님이 늘고 있습니다.</t>
    <phoneticPr fontId="3" type="noConversion"/>
  </si>
  <si>
    <t>2013.06.24</t>
    <phoneticPr fontId="3" type="noConversion"/>
  </si>
  <si>
    <t>2013.06.23</t>
    <phoneticPr fontId="3" type="noConversion"/>
  </si>
  <si>
    <t>쇼콜라 브레드와 로즈마리 브리센토를 시식하였습니다. 평일 로즈마리브리센토의 판매량이 좋지않아지만 시식후 구입하는 고객이 많았습니다.</t>
    <phoneticPr fontId="3" type="noConversion"/>
  </si>
  <si>
    <t>최현정 주임이 오전중 포스를 담당하였습니다.</t>
    <phoneticPr fontId="3" type="noConversion"/>
  </si>
  <si>
    <t>주방내 하수구청소를 하였습니다.</t>
    <phoneticPr fontId="3" type="noConversion"/>
  </si>
  <si>
    <t>마카롱을 생산하였습니다.</t>
    <phoneticPr fontId="3" type="noConversion"/>
  </si>
  <si>
    <t>여름철 재료관리가 더욱 신경써야하겠습니다.속재료의 준비를 최소화하고있습니다.</t>
    <phoneticPr fontId="3" type="noConversion"/>
  </si>
  <si>
    <t>이준희,유진경</t>
    <phoneticPr fontId="3" type="noConversion"/>
  </si>
  <si>
    <t>이지원</t>
    <phoneticPr fontId="3" type="noConversion"/>
  </si>
  <si>
    <t>김성기,라승찬</t>
    <phoneticPr fontId="3" type="noConversion"/>
  </si>
  <si>
    <t xml:space="preserve">*우유빙수의 판매율이 향상되었습니다. </t>
    <phoneticPr fontId="3" type="noConversion"/>
  </si>
  <si>
    <t>*최고메뉴
마카롱:37, 스콘:21, 레몬포피:16
아메리카노:61,아이스아메리카노:40,레몬에이드:16</t>
    <phoneticPr fontId="3" type="noConversion"/>
  </si>
  <si>
    <t>김성기, 이준희</t>
    <phoneticPr fontId="3" type="noConversion"/>
  </si>
  <si>
    <t>이지원</t>
    <phoneticPr fontId="3" type="noConversion"/>
  </si>
  <si>
    <t>유진경,라승찬</t>
    <phoneticPr fontId="3" type="noConversion"/>
  </si>
  <si>
    <t>*최고메뉴                                           아몬드크리스피:19, 플레인치아바타:9, 쇼콜라브레드:8                                         아메리카노:27, 아이스아메리카노:17, 자몽에이드:7</t>
    <phoneticPr fontId="3" type="noConversion"/>
  </si>
  <si>
    <t>초파리가 많이 생기는 빵들은 포장판매를 시작하였습니다.(무화과, 후르츠, 보니, 디스틱)</t>
    <phoneticPr fontId="3" type="noConversion"/>
  </si>
  <si>
    <t>2013.06.25</t>
    <phoneticPr fontId="3" type="noConversion"/>
  </si>
  <si>
    <t>2013.06.26</t>
    <phoneticPr fontId="3" type="noConversion"/>
  </si>
  <si>
    <t>장상민</t>
    <phoneticPr fontId="3" type="noConversion"/>
  </si>
  <si>
    <t>최현정,박진열</t>
    <phoneticPr fontId="3" type="noConversion"/>
  </si>
  <si>
    <t>최현정,이현숙,박진열</t>
    <phoneticPr fontId="3" type="noConversion"/>
  </si>
  <si>
    <t>최윤정</t>
    <phoneticPr fontId="3" type="noConversion"/>
  </si>
  <si>
    <t>*가스 누출 검사를 실시하였습니다.(도시가스공단)</t>
    <phoneticPr fontId="3" type="noConversion"/>
  </si>
  <si>
    <t>*최윤정 사원에게 레몬포피 만드는 과정을 교육하였습니다.</t>
    <phoneticPr fontId="3" type="noConversion"/>
  </si>
  <si>
    <t>유진경</t>
    <phoneticPr fontId="3" type="noConversion"/>
  </si>
  <si>
    <t>이준희,김성기</t>
    <phoneticPr fontId="3" type="noConversion"/>
  </si>
  <si>
    <t>이지원,라승찬</t>
    <phoneticPr fontId="3" type="noConversion"/>
  </si>
  <si>
    <t>*최고메뉴                                           플레인치아바타:12, 시금치치아바타:11, 스콘:10                                                아메리카노:40, 아이스아메리카노:18, 우유빙수:10</t>
    <phoneticPr fontId="3" type="noConversion"/>
  </si>
  <si>
    <t>테라스쪽 창문,바닥청소를 실시하였습니다.</t>
    <phoneticPr fontId="3" type="noConversion"/>
  </si>
  <si>
    <t>2013.06.27</t>
    <phoneticPr fontId="3" type="noConversion"/>
  </si>
  <si>
    <t>*마카롱(쇼콜라)생산을 하였습니다.</t>
    <phoneticPr fontId="3" type="noConversion"/>
  </si>
  <si>
    <t>이지원,유진경</t>
    <phoneticPr fontId="3" type="noConversion"/>
  </si>
  <si>
    <t>김성기</t>
    <phoneticPr fontId="3" type="noConversion"/>
  </si>
  <si>
    <t>이준희,라승찬</t>
    <phoneticPr fontId="3" type="noConversion"/>
  </si>
  <si>
    <t>*최고메뉴                                                     스콘:17, 아몬드크리스피:14, 플레인치아바타:11    아메리카노:25, 아이스아메리카노:25, 아이스카페라떼:8</t>
    <phoneticPr fontId="3" type="noConversion"/>
  </si>
  <si>
    <t>*전도금사용내역:10,000원(직원 야간교통비)</t>
    <phoneticPr fontId="3" type="noConversion"/>
  </si>
  <si>
    <t>기물 체크를 실시하였습니다.</t>
    <phoneticPr fontId="3" type="noConversion"/>
  </si>
  <si>
    <t>2013.06.28</t>
    <phoneticPr fontId="3" type="noConversion"/>
  </si>
  <si>
    <t>주말대비 스콘을 생산하였습니다.</t>
    <phoneticPr fontId="3" type="noConversion"/>
  </si>
  <si>
    <t>2013.06.29</t>
    <phoneticPr fontId="3" type="noConversion"/>
  </si>
  <si>
    <t>휴무</t>
    <phoneticPr fontId="3" type="noConversion"/>
  </si>
  <si>
    <t>*주말대비 레몬포피,치즈케익 생산을 하였습니다.</t>
    <phoneticPr fontId="3" type="noConversion"/>
  </si>
  <si>
    <t>*로즈마리 브리센토,쇼콜라브레드,스콘을 시식및판매를 하였습니다.</t>
    <phoneticPr fontId="3" type="noConversion"/>
  </si>
  <si>
    <t>라승찬</t>
    <phoneticPr fontId="3" type="noConversion"/>
  </si>
  <si>
    <t>김성기,유진경</t>
    <phoneticPr fontId="3" type="noConversion"/>
  </si>
  <si>
    <t>이지원,이준희</t>
    <phoneticPr fontId="3" type="noConversion"/>
  </si>
  <si>
    <t>유가현대리와 새메뉴(생과일쥬스류) 시음을 하였습니다.</t>
    <phoneticPr fontId="3" type="noConversion"/>
  </si>
  <si>
    <t>*최고메뉴                                                     아몬드크리스피:17, 마카롱:13, 애플스트라우젤:7   아메리카노:13, 아이스아메리카노:12, 레모네이드:7</t>
    <phoneticPr fontId="3" type="noConversion"/>
  </si>
  <si>
    <t>이준희,김성기</t>
    <phoneticPr fontId="3" type="noConversion"/>
  </si>
  <si>
    <t>이지원,라승찬,유진경</t>
    <phoneticPr fontId="3" type="noConversion"/>
  </si>
  <si>
    <t>벌레가 점점 많아져서 쇼케이스 진열을 조금 줄이고, 대부분 포장을 해서 진열하고있습니다.</t>
    <phoneticPr fontId="3" type="noConversion"/>
  </si>
  <si>
    <t>*최고메뉴                                                     스콘:14, 아몬드크리스피:12, 판젤로티:11             아이스아메리카노:23, 아메리카노:20, 자몽에이드:10</t>
    <phoneticPr fontId="3" type="noConversion"/>
  </si>
  <si>
    <t>2013.06.30</t>
    <phoneticPr fontId="3" type="noConversion"/>
  </si>
  <si>
    <t>장상민</t>
    <phoneticPr fontId="3" type="noConversion"/>
  </si>
  <si>
    <t>최윤정,박진열</t>
    <phoneticPr fontId="3" type="noConversion"/>
  </si>
  <si>
    <t>팥과 무화과 천연빵을 접목해보았습니다.
고소하고 팥이 들어가 맛이 조화롭습니다.</t>
    <phoneticPr fontId="3" type="noConversion"/>
  </si>
  <si>
    <t>크랜베리스콘과 브레첼를 시식하였습니다.브레첼에는 버터를 올려 시식했습니다.반은이좋아 시식후 구매하는 손님이 계셨습니다.매주 다른빵을 시식헤보도록 하겠습니다.</t>
    <phoneticPr fontId="3" type="noConversion"/>
  </si>
  <si>
    <t>-</t>
    <phoneticPr fontId="3" type="noConversion"/>
  </si>
  <si>
    <t>이준희,김성기</t>
    <phoneticPr fontId="3" type="noConversion"/>
  </si>
  <si>
    <t>이지원,라승찬,유진경</t>
    <phoneticPr fontId="3" type="noConversion"/>
  </si>
  <si>
    <t xml:space="preserve">*최고메뉴                                                     마카롱:36, 블루베리몽타뉴(조각):17, 팥앙금버터:15                                                           아이스아메리카노:69, 아메리카노:28, 우유빙수:22  </t>
    <phoneticPr fontId="3" type="noConversion"/>
  </si>
  <si>
    <t>*전도금사용:10680원(직원야간교통비)</t>
    <phoneticPr fontId="3" type="noConversion"/>
  </si>
  <si>
    <t>날이 더워지면서 아이스 음료와 빙수의 판매량이 증가함에따라 얼음이 많이 부족해지고 있습니다.</t>
    <phoneticPr fontId="3" type="noConversion"/>
  </si>
  <si>
    <t>이지원</t>
    <phoneticPr fontId="3" type="noConversion"/>
  </si>
  <si>
    <t>이준희,김성기</t>
    <phoneticPr fontId="3" type="noConversion"/>
  </si>
  <si>
    <t>유진경,라승찬</t>
    <phoneticPr fontId="3" type="noConversion"/>
  </si>
  <si>
    <t>푸디홈페이지가 토요일부터 계속 에러가나는 상황입니다. 월요일에 복구 신청할 예정입니다.</t>
    <phoneticPr fontId="3" type="noConversion"/>
  </si>
  <si>
    <t>주말에는 얼음의 수급이 원활하지않아 앞으로 휴가철을 생각하면 대책을 마련해야할 것 같습니다.</t>
    <phoneticPr fontId="3" type="noConversion"/>
  </si>
  <si>
    <t>최고메뉴                                            스콘:28, 마카롱:27, 판젤로티:16               아이스아메리카노:39, 아메리카노:26, 우유빙수:17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</si>
</sst>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[$-F400]h:mm:ss\ AM/PM"/>
    <numFmt numFmtId="177" formatCode="0.0%"/>
  </numFmts>
  <fonts count="14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20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1"/>
      <color rgb="FFC0000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굴림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>
      <alignment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42" fontId="7" fillId="0" borderId="5" xfId="0" applyNumberFormat="1" applyFont="1" applyBorder="1" applyAlignment="1">
      <alignment horizontal="center" vertical="center"/>
    </xf>
    <xf numFmtId="0" fontId="5" fillId="3" borderId="7" xfId="0" applyFont="1" applyFill="1" applyBorder="1">
      <alignment vertical="center"/>
    </xf>
    <xf numFmtId="9" fontId="5" fillId="0" borderId="5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8" fillId="3" borderId="5" xfId="0" applyFont="1" applyFill="1" applyBorder="1" applyAlignment="1">
      <alignment horizontal="left" vertical="center"/>
    </xf>
    <xf numFmtId="42" fontId="5" fillId="0" borderId="4" xfId="0" applyNumberFormat="1" applyFont="1" applyBorder="1" applyAlignment="1">
      <alignment horizontal="left" vertical="center"/>
    </xf>
    <xf numFmtId="0" fontId="5" fillId="3" borderId="3" xfId="0" applyFont="1" applyFill="1" applyBorder="1">
      <alignment vertical="center"/>
    </xf>
    <xf numFmtId="0" fontId="5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42" fontId="7" fillId="0" borderId="4" xfId="0" applyNumberFormat="1" applyFont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177" fontId="5" fillId="0" borderId="4" xfId="0" applyNumberFormat="1" applyFont="1" applyBorder="1" applyAlignment="1">
      <alignment horizontal="right" vertical="center"/>
    </xf>
    <xf numFmtId="0" fontId="5" fillId="3" borderId="4" xfId="0" applyFont="1" applyFill="1" applyBorder="1">
      <alignment vertical="center"/>
    </xf>
    <xf numFmtId="42" fontId="5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42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6" fillId="0" borderId="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42" fontId="6" fillId="0" borderId="6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2" xfId="0" applyFont="1" applyBorder="1" applyAlignment="1">
      <alignment vertical="center" wrapText="1" shrinkToFit="1"/>
    </xf>
    <xf numFmtId="0" fontId="13" fillId="0" borderId="3" xfId="0" applyFont="1" applyBorder="1" applyAlignment="1">
      <alignment vertical="center" wrapText="1" shrinkToFit="1"/>
    </xf>
    <xf numFmtId="0" fontId="13" fillId="0" borderId="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9" xfId="0" applyFont="1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B10" sqref="B10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32"/>
      <c r="B2" s="32"/>
      <c r="C2" s="32"/>
      <c r="D2" s="191" t="s">
        <v>44</v>
      </c>
      <c r="E2" s="192"/>
      <c r="F2" s="193"/>
    </row>
    <row r="3" spans="1:7" ht="27" thickTop="1" thickBot="1">
      <c r="A3" s="32"/>
      <c r="B3" s="32"/>
      <c r="C3" s="32"/>
      <c r="D3" s="33"/>
      <c r="E3" s="34"/>
      <c r="F3" s="35"/>
    </row>
    <row r="4" spans="1:7" ht="21" customHeight="1" thickTop="1" thickBot="1">
      <c r="A4" s="194" t="s">
        <v>1</v>
      </c>
      <c r="B4" s="195"/>
      <c r="C4" s="2" t="s">
        <v>2</v>
      </c>
      <c r="D4" s="31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249918740</v>
      </c>
      <c r="C5" s="196" t="s">
        <v>6</v>
      </c>
      <c r="D5" s="7" t="s">
        <v>7</v>
      </c>
      <c r="E5" s="8">
        <v>0.04</v>
      </c>
      <c r="F5" s="36"/>
      <c r="G5" s="9"/>
    </row>
    <row r="6" spans="1:7" ht="21" customHeight="1" thickTop="1" thickBot="1">
      <c r="A6" s="10" t="s">
        <v>8</v>
      </c>
      <c r="B6" s="11">
        <f>B5+B13</f>
        <v>251984180</v>
      </c>
      <c r="C6" s="197"/>
      <c r="D6" s="12" t="s">
        <v>9</v>
      </c>
      <c r="E6" s="36">
        <v>0.06</v>
      </c>
      <c r="F6" s="36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36">
        <v>0.11</v>
      </c>
      <c r="F7" s="36"/>
      <c r="G7" s="9"/>
    </row>
    <row r="8" spans="1:7" ht="21" customHeight="1" thickTop="1" thickBot="1">
      <c r="A8" s="14" t="s">
        <v>46</v>
      </c>
      <c r="B8" s="15">
        <v>0</v>
      </c>
      <c r="C8" s="197"/>
      <c r="D8" s="12" t="s">
        <v>11</v>
      </c>
      <c r="E8" s="36">
        <v>7.0000000000000007E-2</v>
      </c>
      <c r="F8" s="36"/>
      <c r="G8" s="9"/>
    </row>
    <row r="9" spans="1:7" ht="21" customHeight="1" thickTop="1" thickBot="1">
      <c r="A9" s="16" t="s">
        <v>47</v>
      </c>
      <c r="B9" s="11">
        <f>B8+B13</f>
        <v>2065440</v>
      </c>
      <c r="C9" s="197"/>
      <c r="D9" s="12" t="s">
        <v>12</v>
      </c>
      <c r="E9" s="36">
        <v>0.05</v>
      </c>
      <c r="F9" s="36"/>
      <c r="G9" s="9"/>
    </row>
    <row r="10" spans="1:7" ht="21" customHeight="1" thickTop="1" thickBot="1">
      <c r="A10" s="13" t="s">
        <v>13</v>
      </c>
      <c r="B10" s="17">
        <f>B9/B7</f>
        <v>3.4424000000000003E-2</v>
      </c>
      <c r="C10" s="198"/>
      <c r="D10" s="12" t="s">
        <v>14</v>
      </c>
      <c r="E10" s="36">
        <v>0.17</v>
      </c>
      <c r="F10" s="36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36">
        <v>0.24</v>
      </c>
      <c r="F11" s="36"/>
    </row>
    <row r="12" spans="1:7" ht="21" customHeight="1" thickTop="1" thickBot="1">
      <c r="A12" s="18" t="s">
        <v>18</v>
      </c>
      <c r="B12" s="19">
        <v>2073600</v>
      </c>
      <c r="C12" s="197"/>
      <c r="D12" s="12" t="s">
        <v>19</v>
      </c>
      <c r="E12" s="36">
        <v>0.01</v>
      </c>
      <c r="F12" s="36"/>
    </row>
    <row r="13" spans="1:7" ht="21" customHeight="1" thickTop="1" thickBot="1">
      <c r="A13" s="18" t="s">
        <v>20</v>
      </c>
      <c r="B13" s="19">
        <v>2065440</v>
      </c>
      <c r="C13" s="197"/>
      <c r="D13" s="12" t="s">
        <v>21</v>
      </c>
      <c r="E13" s="36">
        <v>0.23</v>
      </c>
      <c r="F13" s="36"/>
    </row>
    <row r="14" spans="1:7" ht="21" customHeight="1" thickTop="1" thickBot="1">
      <c r="A14" s="18" t="s">
        <v>22</v>
      </c>
      <c r="B14" s="19">
        <v>1381480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683960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8160</v>
      </c>
      <c r="C16" s="198"/>
      <c r="D16" s="12" t="s">
        <v>27</v>
      </c>
      <c r="E16" s="36"/>
      <c r="F16" s="36"/>
    </row>
    <row r="17" spans="1:9" ht="21" customHeight="1" thickTop="1" thickBot="1">
      <c r="A17" s="18" t="s">
        <v>28</v>
      </c>
      <c r="B17" s="19">
        <v>1682460</v>
      </c>
      <c r="C17" s="202" t="s">
        <v>29</v>
      </c>
      <c r="D17" s="12" t="s">
        <v>30</v>
      </c>
      <c r="E17" s="36"/>
      <c r="F17" s="36"/>
    </row>
    <row r="18" spans="1:9" ht="21" customHeight="1" thickTop="1" thickBot="1">
      <c r="A18" s="18" t="s">
        <v>31</v>
      </c>
      <c r="B18" s="19">
        <f>B13-B17</f>
        <v>382980</v>
      </c>
      <c r="C18" s="203"/>
      <c r="D18" s="12" t="s">
        <v>32</v>
      </c>
      <c r="E18" s="36"/>
      <c r="F18" s="36"/>
    </row>
    <row r="19" spans="1:9" ht="21" customHeight="1" thickTop="1" thickBot="1">
      <c r="A19" s="18" t="s">
        <v>33</v>
      </c>
      <c r="B19" s="20">
        <v>138</v>
      </c>
      <c r="C19" s="204"/>
      <c r="D19" s="12" t="s">
        <v>34</v>
      </c>
      <c r="E19" s="36"/>
      <c r="F19" s="36"/>
    </row>
    <row r="20" spans="1:9" ht="21" customHeight="1" thickTop="1" thickBot="1">
      <c r="A20" s="18" t="s">
        <v>35</v>
      </c>
      <c r="B20" s="19">
        <v>15026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37/1077</f>
        <v>3.4354688950789226E-2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48</v>
      </c>
      <c r="C23" s="24" t="s">
        <v>39</v>
      </c>
      <c r="D23" s="25"/>
    </row>
    <row r="24" spans="1:9" ht="21" customHeight="1" thickTop="1" thickBot="1">
      <c r="A24" s="24" t="s">
        <v>10</v>
      </c>
      <c r="B24" s="25" t="s">
        <v>49</v>
      </c>
      <c r="C24" s="24" t="s">
        <v>40</v>
      </c>
      <c r="D24" s="25" t="s">
        <v>53</v>
      </c>
    </row>
    <row r="25" spans="1:9" ht="21" customHeight="1" thickTop="1" thickBot="1">
      <c r="A25" s="24"/>
      <c r="B25" s="25" t="s">
        <v>50</v>
      </c>
      <c r="C25" s="24" t="s">
        <v>41</v>
      </c>
      <c r="D25" s="25" t="s">
        <v>54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51</v>
      </c>
      <c r="B30" s="208"/>
      <c r="C30" s="209" t="s">
        <v>56</v>
      </c>
      <c r="D30" s="210"/>
      <c r="E30" s="1"/>
    </row>
    <row r="31" spans="1:9" s="28" customFormat="1" ht="50.1" customHeight="1" thickTop="1" thickBot="1">
      <c r="A31" s="207" t="s">
        <v>52</v>
      </c>
      <c r="B31" s="208"/>
      <c r="C31" s="211" t="s">
        <v>57</v>
      </c>
      <c r="D31" s="212"/>
      <c r="E31" s="1"/>
    </row>
    <row r="32" spans="1:9" s="28" customFormat="1" ht="50.1" customHeight="1" thickTop="1" thickBot="1">
      <c r="A32" s="207"/>
      <c r="B32" s="210"/>
      <c r="C32" s="213" t="s">
        <v>55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F22" sqref="F2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75"/>
      <c r="B2" s="75"/>
      <c r="C2" s="75"/>
      <c r="D2" s="191" t="s">
        <v>127</v>
      </c>
      <c r="E2" s="192"/>
      <c r="F2" s="193"/>
    </row>
    <row r="3" spans="1:7" ht="27" thickTop="1" thickBot="1">
      <c r="A3" s="75"/>
      <c r="B3" s="75"/>
      <c r="C3" s="75"/>
      <c r="D3" s="76"/>
      <c r="E3" s="77"/>
      <c r="F3" s="78"/>
    </row>
    <row r="4" spans="1:7" ht="21" customHeight="1" thickTop="1" thickBot="1">
      <c r="A4" s="194" t="s">
        <v>1</v>
      </c>
      <c r="B4" s="195"/>
      <c r="C4" s="2" t="s">
        <v>2</v>
      </c>
      <c r="D4" s="79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268096140</v>
      </c>
      <c r="C5" s="196" t="s">
        <v>6</v>
      </c>
      <c r="D5" s="7" t="s">
        <v>7</v>
      </c>
      <c r="E5" s="8">
        <v>0.1</v>
      </c>
      <c r="F5" s="80"/>
      <c r="G5" s="9"/>
    </row>
    <row r="6" spans="1:7" ht="21" customHeight="1" thickTop="1" thickBot="1">
      <c r="A6" s="10" t="s">
        <v>8</v>
      </c>
      <c r="B6" s="11">
        <f>B5+B13</f>
        <v>269333580</v>
      </c>
      <c r="C6" s="197"/>
      <c r="D6" s="12" t="s">
        <v>9</v>
      </c>
      <c r="E6" s="80">
        <v>0.09</v>
      </c>
      <c r="F6" s="80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80">
        <v>0.08</v>
      </c>
      <c r="F7" s="80"/>
      <c r="G7" s="9"/>
    </row>
    <row r="8" spans="1:7" ht="21" customHeight="1" thickTop="1" thickBot="1">
      <c r="A8" s="14" t="s">
        <v>46</v>
      </c>
      <c r="B8" s="15">
        <v>18177400</v>
      </c>
      <c r="C8" s="197"/>
      <c r="D8" s="12" t="s">
        <v>11</v>
      </c>
      <c r="E8" s="80">
        <v>0.11</v>
      </c>
      <c r="F8" s="80"/>
      <c r="G8" s="9"/>
    </row>
    <row r="9" spans="1:7" ht="21" customHeight="1" thickTop="1" thickBot="1">
      <c r="A9" s="16" t="s">
        <v>47</v>
      </c>
      <c r="B9" s="11">
        <f>B8+B13</f>
        <v>19414840</v>
      </c>
      <c r="C9" s="197"/>
      <c r="D9" s="12" t="s">
        <v>12</v>
      </c>
      <c r="E9" s="80">
        <v>0.12</v>
      </c>
      <c r="F9" s="80"/>
      <c r="G9" s="9"/>
    </row>
    <row r="10" spans="1:7" ht="21" customHeight="1" thickTop="1" thickBot="1">
      <c r="A10" s="13" t="s">
        <v>13</v>
      </c>
      <c r="B10" s="17">
        <f>B9/B7</f>
        <v>0.32358066666666668</v>
      </c>
      <c r="C10" s="198"/>
      <c r="D10" s="12" t="s">
        <v>14</v>
      </c>
      <c r="E10" s="80">
        <v>0.12</v>
      </c>
      <c r="F10" s="80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80">
        <v>0.23</v>
      </c>
      <c r="F11" s="80"/>
    </row>
    <row r="12" spans="1:7" ht="21" customHeight="1" thickTop="1" thickBot="1">
      <c r="A12" s="18" t="s">
        <v>18</v>
      </c>
      <c r="B12" s="19">
        <v>1242000</v>
      </c>
      <c r="C12" s="197"/>
      <c r="D12" s="12" t="s">
        <v>19</v>
      </c>
      <c r="E12" s="80"/>
      <c r="F12" s="80"/>
    </row>
    <row r="13" spans="1:7" ht="21" customHeight="1" thickTop="1" thickBot="1">
      <c r="A13" s="18" t="s">
        <v>20</v>
      </c>
      <c r="B13" s="19">
        <v>1237440</v>
      </c>
      <c r="C13" s="197"/>
      <c r="D13" s="12" t="s">
        <v>21</v>
      </c>
      <c r="E13" s="80">
        <v>0.15</v>
      </c>
      <c r="F13" s="80"/>
    </row>
    <row r="14" spans="1:7" ht="21" customHeight="1" thickTop="1" thickBot="1">
      <c r="A14" s="18" t="s">
        <v>22</v>
      </c>
      <c r="B14" s="19">
        <v>1034540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202900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4560</v>
      </c>
      <c r="C16" s="198"/>
      <c r="D16" s="12" t="s">
        <v>27</v>
      </c>
      <c r="E16" s="80"/>
      <c r="F16" s="80"/>
    </row>
    <row r="17" spans="1:9" ht="21" customHeight="1" thickTop="1" thickBot="1">
      <c r="A17" s="18" t="s">
        <v>28</v>
      </c>
      <c r="B17" s="19">
        <v>1006740</v>
      </c>
      <c r="C17" s="202" t="s">
        <v>29</v>
      </c>
      <c r="D17" s="12" t="s">
        <v>30</v>
      </c>
      <c r="E17" s="80"/>
      <c r="F17" s="80"/>
    </row>
    <row r="18" spans="1:9" ht="21" customHeight="1" thickTop="1" thickBot="1">
      <c r="A18" s="18" t="s">
        <v>31</v>
      </c>
      <c r="B18" s="19">
        <f>B13-B17</f>
        <v>230700</v>
      </c>
      <c r="C18" s="203"/>
      <c r="D18" s="12" t="s">
        <v>32</v>
      </c>
      <c r="E18" s="80"/>
      <c r="F18" s="80"/>
    </row>
    <row r="19" spans="1:9" ht="21" customHeight="1" thickTop="1" thickBot="1">
      <c r="A19" s="18" t="s">
        <v>33</v>
      </c>
      <c r="B19" s="20">
        <v>80</v>
      </c>
      <c r="C19" s="204"/>
      <c r="D19" s="12" t="s">
        <v>34</v>
      </c>
      <c r="E19" s="80"/>
      <c r="F19" s="80"/>
    </row>
    <row r="20" spans="1:9" ht="21" customHeight="1" thickTop="1" thickBot="1">
      <c r="A20" s="18" t="s">
        <v>35</v>
      </c>
      <c r="B20" s="19">
        <v>15525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43/507</f>
        <v>8.4812623274161739E-2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128</v>
      </c>
      <c r="C23" s="24" t="s">
        <v>39</v>
      </c>
      <c r="D23" s="25" t="s">
        <v>139</v>
      </c>
    </row>
    <row r="24" spans="1:9" ht="21" customHeight="1" thickTop="1" thickBot="1">
      <c r="A24" s="24" t="s">
        <v>10</v>
      </c>
      <c r="B24" s="25" t="s">
        <v>49</v>
      </c>
      <c r="C24" s="24" t="s">
        <v>40</v>
      </c>
      <c r="D24" s="25" t="s">
        <v>140</v>
      </c>
    </row>
    <row r="25" spans="1:9" ht="21" customHeight="1" thickTop="1" thickBot="1">
      <c r="A25" s="24"/>
      <c r="B25" s="25" t="s">
        <v>58</v>
      </c>
      <c r="C25" s="24" t="s">
        <v>41</v>
      </c>
      <c r="D25" s="25" t="s">
        <v>142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129</v>
      </c>
      <c r="B30" s="208"/>
      <c r="C30" s="209" t="s">
        <v>141</v>
      </c>
      <c r="D30" s="210"/>
      <c r="E30" s="1"/>
    </row>
    <row r="31" spans="1:9" s="28" customFormat="1" ht="50.1" customHeight="1" thickTop="1" thickBot="1">
      <c r="A31" s="207" t="s">
        <v>130</v>
      </c>
      <c r="B31" s="208"/>
      <c r="C31" s="211"/>
      <c r="D31" s="212"/>
      <c r="E31" s="1"/>
    </row>
    <row r="32" spans="1:9" s="28" customFormat="1" ht="50.1" customHeight="1" thickTop="1" thickBot="1">
      <c r="A32" s="207"/>
      <c r="B32" s="210"/>
      <c r="C32" s="213" t="s">
        <v>143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82"/>
      <c r="B2" s="82"/>
      <c r="C2" s="82"/>
      <c r="D2" s="191" t="s">
        <v>136</v>
      </c>
      <c r="E2" s="192"/>
      <c r="F2" s="193"/>
    </row>
    <row r="3" spans="1:7" ht="27" thickTop="1" thickBot="1">
      <c r="A3" s="82"/>
      <c r="B3" s="82"/>
      <c r="C3" s="82"/>
      <c r="D3" s="83"/>
      <c r="E3" s="84"/>
      <c r="F3" s="85"/>
    </row>
    <row r="4" spans="1:7" ht="21" customHeight="1" thickTop="1" thickBot="1">
      <c r="A4" s="194" t="s">
        <v>1</v>
      </c>
      <c r="B4" s="195"/>
      <c r="C4" s="2" t="s">
        <v>2</v>
      </c>
      <c r="D4" s="81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269333580</v>
      </c>
      <c r="C5" s="196" t="s">
        <v>6</v>
      </c>
      <c r="D5" s="7" t="s">
        <v>7</v>
      </c>
      <c r="E5" s="8">
        <v>0.1</v>
      </c>
      <c r="F5" s="86"/>
      <c r="G5" s="9"/>
    </row>
    <row r="6" spans="1:7" ht="21" customHeight="1" thickTop="1" thickBot="1">
      <c r="A6" s="10" t="s">
        <v>8</v>
      </c>
      <c r="B6" s="11">
        <f>B5+B13</f>
        <v>270383160</v>
      </c>
      <c r="C6" s="197"/>
      <c r="D6" s="12" t="s">
        <v>9</v>
      </c>
      <c r="E6" s="86">
        <v>0.12</v>
      </c>
      <c r="F6" s="86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86">
        <v>0.12</v>
      </c>
      <c r="F7" s="86"/>
      <c r="G7" s="9"/>
    </row>
    <row r="8" spans="1:7" ht="21" customHeight="1" thickTop="1" thickBot="1">
      <c r="A8" s="14" t="s">
        <v>46</v>
      </c>
      <c r="B8" s="15">
        <v>19414840</v>
      </c>
      <c r="C8" s="197"/>
      <c r="D8" s="12" t="s">
        <v>11</v>
      </c>
      <c r="E8" s="86">
        <v>0.1</v>
      </c>
      <c r="F8" s="86"/>
      <c r="G8" s="9"/>
    </row>
    <row r="9" spans="1:7" ht="21" customHeight="1" thickTop="1" thickBot="1">
      <c r="A9" s="16" t="s">
        <v>47</v>
      </c>
      <c r="B9" s="11">
        <f>B8+B13</f>
        <v>20464420</v>
      </c>
      <c r="C9" s="197"/>
      <c r="D9" s="12" t="s">
        <v>12</v>
      </c>
      <c r="E9" s="86">
        <v>0.05</v>
      </c>
      <c r="F9" s="86"/>
      <c r="G9" s="9"/>
    </row>
    <row r="10" spans="1:7" ht="21" customHeight="1" thickTop="1" thickBot="1">
      <c r="A10" s="13" t="s">
        <v>13</v>
      </c>
      <c r="B10" s="17">
        <f>B9/B7</f>
        <v>0.34107366666666666</v>
      </c>
      <c r="C10" s="198"/>
      <c r="D10" s="12" t="s">
        <v>14</v>
      </c>
      <c r="E10" s="86">
        <v>0.15</v>
      </c>
      <c r="F10" s="86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86">
        <v>0.24</v>
      </c>
      <c r="F11" s="86"/>
    </row>
    <row r="12" spans="1:7" ht="21" customHeight="1" thickTop="1" thickBot="1">
      <c r="A12" s="18" t="s">
        <v>18</v>
      </c>
      <c r="B12" s="19">
        <v>1056600</v>
      </c>
      <c r="C12" s="197"/>
      <c r="D12" s="12" t="s">
        <v>19</v>
      </c>
      <c r="E12" s="86">
        <v>0.01</v>
      </c>
      <c r="F12" s="86"/>
    </row>
    <row r="13" spans="1:7" ht="21" customHeight="1" thickTop="1" thickBot="1">
      <c r="A13" s="18" t="s">
        <v>20</v>
      </c>
      <c r="B13" s="19">
        <v>1049580</v>
      </c>
      <c r="C13" s="197"/>
      <c r="D13" s="12" t="s">
        <v>21</v>
      </c>
      <c r="E13" s="86">
        <v>0.1</v>
      </c>
      <c r="F13" s="86"/>
    </row>
    <row r="14" spans="1:7" ht="21" customHeight="1" thickTop="1" thickBot="1">
      <c r="A14" s="18" t="s">
        <v>22</v>
      </c>
      <c r="B14" s="19">
        <v>946240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103340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7020</v>
      </c>
      <c r="C16" s="198"/>
      <c r="D16" s="12" t="s">
        <v>27</v>
      </c>
      <c r="E16" s="86"/>
      <c r="F16" s="86"/>
    </row>
    <row r="17" spans="1:9" ht="21" customHeight="1" thickTop="1" thickBot="1">
      <c r="A17" s="18" t="s">
        <v>28</v>
      </c>
      <c r="B17" s="19">
        <v>688580</v>
      </c>
      <c r="C17" s="202" t="s">
        <v>29</v>
      </c>
      <c r="D17" s="12" t="s">
        <v>30</v>
      </c>
      <c r="E17" s="86"/>
      <c r="F17" s="86"/>
    </row>
    <row r="18" spans="1:9" ht="21" customHeight="1" thickTop="1" thickBot="1">
      <c r="A18" s="18" t="s">
        <v>31</v>
      </c>
      <c r="B18" s="19">
        <f>B13-B17</f>
        <v>361000</v>
      </c>
      <c r="C18" s="203"/>
      <c r="D18" s="12" t="s">
        <v>32</v>
      </c>
      <c r="E18" s="86"/>
      <c r="F18" s="86"/>
    </row>
    <row r="19" spans="1:9" ht="21" customHeight="1" thickTop="1" thickBot="1">
      <c r="A19" s="18" t="s">
        <v>33</v>
      </c>
      <c r="B19" s="20">
        <v>71</v>
      </c>
      <c r="C19" s="204"/>
      <c r="D19" s="12" t="s">
        <v>34</v>
      </c>
      <c r="E19" s="86"/>
      <c r="F19" s="86"/>
    </row>
    <row r="20" spans="1:9" ht="21" customHeight="1" thickTop="1" thickBot="1">
      <c r="A20" s="18" t="s">
        <v>35</v>
      </c>
      <c r="B20" s="19">
        <v>14881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17/473</f>
        <v>3.5940803382663845E-2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79</v>
      </c>
      <c r="C23" s="24" t="s">
        <v>39</v>
      </c>
      <c r="D23" s="25" t="s">
        <v>149</v>
      </c>
    </row>
    <row r="24" spans="1:9" ht="21" customHeight="1" thickTop="1" thickBot="1">
      <c r="A24" s="24" t="s">
        <v>10</v>
      </c>
      <c r="B24" s="25" t="s">
        <v>137</v>
      </c>
      <c r="C24" s="24" t="s">
        <v>40</v>
      </c>
      <c r="D24" s="25" t="s">
        <v>150</v>
      </c>
    </row>
    <row r="25" spans="1:9" ht="21" customHeight="1" thickTop="1" thickBot="1">
      <c r="A25" s="24"/>
      <c r="B25" s="25"/>
      <c r="C25" s="24" t="s">
        <v>41</v>
      </c>
      <c r="D25" s="25" t="s">
        <v>151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138</v>
      </c>
      <c r="B30" s="208"/>
      <c r="C30" s="209" t="s">
        <v>153</v>
      </c>
      <c r="D30" s="210"/>
      <c r="E30" s="1"/>
    </row>
    <row r="31" spans="1:9" s="28" customFormat="1" ht="50.1" customHeight="1" thickTop="1" thickBot="1">
      <c r="A31" s="207"/>
      <c r="B31" s="208"/>
      <c r="C31" s="211"/>
      <c r="D31" s="212"/>
      <c r="E31" s="1"/>
    </row>
    <row r="32" spans="1:9" s="28" customFormat="1" ht="50.1" customHeight="1" thickTop="1" thickBot="1">
      <c r="A32" s="207"/>
      <c r="B32" s="210"/>
      <c r="C32" s="213" t="s">
        <v>152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88"/>
      <c r="B2" s="88"/>
      <c r="C2" s="88"/>
      <c r="D2" s="191" t="s">
        <v>144</v>
      </c>
      <c r="E2" s="192"/>
      <c r="F2" s="193"/>
    </row>
    <row r="3" spans="1:7" ht="27" thickTop="1" thickBot="1">
      <c r="A3" s="88"/>
      <c r="B3" s="88"/>
      <c r="C3" s="88"/>
      <c r="D3" s="89"/>
      <c r="E3" s="90"/>
      <c r="F3" s="91"/>
    </row>
    <row r="4" spans="1:7" ht="21" customHeight="1" thickTop="1" thickBot="1">
      <c r="A4" s="194" t="s">
        <v>1</v>
      </c>
      <c r="B4" s="195"/>
      <c r="C4" s="2" t="s">
        <v>2</v>
      </c>
      <c r="D4" s="87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270383160</v>
      </c>
      <c r="C5" s="196" t="s">
        <v>6</v>
      </c>
      <c r="D5" s="7" t="s">
        <v>7</v>
      </c>
      <c r="E5" s="8">
        <v>0.02</v>
      </c>
      <c r="F5" s="92"/>
      <c r="G5" s="9"/>
    </row>
    <row r="6" spans="1:7" ht="21" customHeight="1" thickTop="1" thickBot="1">
      <c r="A6" s="10" t="s">
        <v>8</v>
      </c>
      <c r="B6" s="11">
        <f>B5+B13</f>
        <v>271527750</v>
      </c>
      <c r="C6" s="197"/>
      <c r="D6" s="12" t="s">
        <v>9</v>
      </c>
      <c r="E6" s="92">
        <v>0.03</v>
      </c>
      <c r="F6" s="92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92">
        <v>0.05</v>
      </c>
      <c r="F7" s="92"/>
      <c r="G7" s="9"/>
    </row>
    <row r="8" spans="1:7" ht="21" customHeight="1" thickTop="1" thickBot="1">
      <c r="A8" s="14" t="s">
        <v>46</v>
      </c>
      <c r="B8" s="15">
        <v>20464420</v>
      </c>
      <c r="C8" s="197"/>
      <c r="D8" s="12" t="s">
        <v>11</v>
      </c>
      <c r="E8" s="92">
        <v>0.03</v>
      </c>
      <c r="F8" s="92"/>
      <c r="G8" s="9"/>
    </row>
    <row r="9" spans="1:7" ht="21" customHeight="1" thickTop="1" thickBot="1">
      <c r="A9" s="16" t="s">
        <v>47</v>
      </c>
      <c r="B9" s="11">
        <f>B8+B13</f>
        <v>21609010</v>
      </c>
      <c r="C9" s="197"/>
      <c r="D9" s="12" t="s">
        <v>12</v>
      </c>
      <c r="E9" s="92">
        <v>0.08</v>
      </c>
      <c r="F9" s="92"/>
      <c r="G9" s="9"/>
    </row>
    <row r="10" spans="1:7" ht="21" customHeight="1" thickTop="1" thickBot="1">
      <c r="A10" s="13" t="s">
        <v>13</v>
      </c>
      <c r="B10" s="17">
        <f>B9/B7</f>
        <v>0.36015016666666666</v>
      </c>
      <c r="C10" s="198"/>
      <c r="D10" s="12" t="s">
        <v>14</v>
      </c>
      <c r="E10" s="92">
        <v>0.11</v>
      </c>
      <c r="F10" s="92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92">
        <v>0.11</v>
      </c>
      <c r="F11" s="92"/>
    </row>
    <row r="12" spans="1:7" ht="21" customHeight="1" thickTop="1" thickBot="1">
      <c r="A12" s="18" t="s">
        <v>18</v>
      </c>
      <c r="B12" s="19">
        <v>1385000</v>
      </c>
      <c r="C12" s="197"/>
      <c r="D12" s="12" t="s">
        <v>19</v>
      </c>
      <c r="E12" s="92"/>
      <c r="F12" s="92"/>
    </row>
    <row r="13" spans="1:7" ht="21" customHeight="1" thickTop="1" thickBot="1">
      <c r="A13" s="18" t="s">
        <v>20</v>
      </c>
      <c r="B13" s="19">
        <v>1144590</v>
      </c>
      <c r="C13" s="197"/>
      <c r="D13" s="12" t="s">
        <v>21</v>
      </c>
      <c r="E13" s="92">
        <v>7.0000000000000007E-2</v>
      </c>
      <c r="F13" s="92"/>
    </row>
    <row r="14" spans="1:7" ht="21" customHeight="1" thickTop="1" thickBot="1">
      <c r="A14" s="18" t="s">
        <v>22</v>
      </c>
      <c r="B14" s="19">
        <v>1750300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-605710</v>
      </c>
      <c r="C15" s="197"/>
      <c r="D15" s="12" t="s">
        <v>25</v>
      </c>
      <c r="E15" s="201">
        <v>0</v>
      </c>
      <c r="F15" s="201"/>
    </row>
    <row r="16" spans="1:7" ht="21" customHeight="1" thickTop="1" thickBot="1">
      <c r="A16" s="18" t="s">
        <v>26</v>
      </c>
      <c r="B16" s="19">
        <f>B12-B13</f>
        <v>240410</v>
      </c>
      <c r="C16" s="198"/>
      <c r="D16" s="12" t="s">
        <v>27</v>
      </c>
      <c r="E16" s="92"/>
      <c r="F16" s="92"/>
    </row>
    <row r="17" spans="1:9" ht="21" customHeight="1" thickTop="1" thickBot="1">
      <c r="A17" s="18" t="s">
        <v>28</v>
      </c>
      <c r="B17" s="19">
        <v>818350</v>
      </c>
      <c r="C17" s="202" t="s">
        <v>29</v>
      </c>
      <c r="D17" s="12" t="s">
        <v>30</v>
      </c>
      <c r="E17" s="92"/>
      <c r="F17" s="92"/>
    </row>
    <row r="18" spans="1:9" ht="21" customHeight="1" thickTop="1" thickBot="1">
      <c r="A18" s="18" t="s">
        <v>31</v>
      </c>
      <c r="B18" s="19">
        <f>B13-B17</f>
        <v>326240</v>
      </c>
      <c r="C18" s="203"/>
      <c r="D18" s="12" t="s">
        <v>32</v>
      </c>
      <c r="E18" s="92"/>
      <c r="F18" s="92"/>
    </row>
    <row r="19" spans="1:9" ht="21" customHeight="1" thickTop="1" thickBot="1">
      <c r="A19" s="18" t="s">
        <v>33</v>
      </c>
      <c r="B19" s="20">
        <v>73</v>
      </c>
      <c r="C19" s="204"/>
      <c r="D19" s="12" t="s">
        <v>34</v>
      </c>
      <c r="E19" s="92">
        <v>0.49</v>
      </c>
      <c r="F19" s="92"/>
    </row>
    <row r="20" spans="1:9" ht="21" customHeight="1" thickTop="1" thickBot="1">
      <c r="A20" s="18" t="s">
        <v>35</v>
      </c>
      <c r="B20" s="19">
        <v>18972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42/477</f>
        <v>8.8050314465408799E-2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145</v>
      </c>
      <c r="C23" s="24" t="s">
        <v>39</v>
      </c>
      <c r="D23" s="25" t="s">
        <v>157</v>
      </c>
    </row>
    <row r="24" spans="1:9" ht="21" customHeight="1" thickTop="1" thickBot="1">
      <c r="A24" s="24" t="s">
        <v>10</v>
      </c>
      <c r="B24" s="25" t="s">
        <v>146</v>
      </c>
      <c r="C24" s="24" t="s">
        <v>40</v>
      </c>
      <c r="D24" s="25" t="s">
        <v>159</v>
      </c>
    </row>
    <row r="25" spans="1:9" ht="21" customHeight="1" thickTop="1" thickBot="1">
      <c r="A25" s="24"/>
      <c r="B25" s="25" t="s">
        <v>48</v>
      </c>
      <c r="C25" s="24" t="s">
        <v>41</v>
      </c>
      <c r="D25" s="25" t="s">
        <v>158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147</v>
      </c>
      <c r="B30" s="208"/>
      <c r="C30" s="209" t="s">
        <v>160</v>
      </c>
      <c r="D30" s="210"/>
      <c r="E30" s="1"/>
    </row>
    <row r="31" spans="1:9" s="28" customFormat="1" ht="50.1" customHeight="1" thickTop="1" thickBot="1">
      <c r="A31" s="207" t="s">
        <v>148</v>
      </c>
      <c r="B31" s="208"/>
      <c r="C31" s="211" t="s">
        <v>161</v>
      </c>
      <c r="D31" s="212"/>
      <c r="E31" s="1"/>
    </row>
    <row r="32" spans="1:9" s="28" customFormat="1" ht="50.1" customHeight="1" thickTop="1" thickBot="1">
      <c r="A32" s="207"/>
      <c r="B32" s="210"/>
      <c r="C32" s="213" t="s">
        <v>162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94"/>
      <c r="B2" s="94"/>
      <c r="C2" s="94"/>
      <c r="D2" s="191" t="s">
        <v>154</v>
      </c>
      <c r="E2" s="192"/>
      <c r="F2" s="193"/>
    </row>
    <row r="3" spans="1:7" ht="27" thickTop="1" thickBot="1">
      <c r="A3" s="94"/>
      <c r="B3" s="94"/>
      <c r="C3" s="94"/>
      <c r="D3" s="95"/>
      <c r="E3" s="96"/>
      <c r="F3" s="97"/>
    </row>
    <row r="4" spans="1:7" ht="21" customHeight="1" thickTop="1" thickBot="1">
      <c r="A4" s="194" t="s">
        <v>1</v>
      </c>
      <c r="B4" s="195"/>
      <c r="C4" s="2" t="s">
        <v>2</v>
      </c>
      <c r="D4" s="93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271527750</v>
      </c>
      <c r="C5" s="196" t="s">
        <v>6</v>
      </c>
      <c r="D5" s="7" t="s">
        <v>7</v>
      </c>
      <c r="E5" s="8">
        <v>0.09</v>
      </c>
      <c r="F5" s="98"/>
      <c r="G5" s="9"/>
    </row>
    <row r="6" spans="1:7" ht="21" customHeight="1" thickTop="1" thickBot="1">
      <c r="A6" s="10" t="s">
        <v>8</v>
      </c>
      <c r="B6" s="11">
        <f>B5+B13</f>
        <v>272378450</v>
      </c>
      <c r="C6" s="197"/>
      <c r="D6" s="12" t="s">
        <v>9</v>
      </c>
      <c r="E6" s="98">
        <v>0.08</v>
      </c>
      <c r="F6" s="98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98">
        <v>0.08</v>
      </c>
      <c r="F7" s="98"/>
      <c r="G7" s="9"/>
    </row>
    <row r="8" spans="1:7" ht="21" customHeight="1" thickTop="1" thickBot="1">
      <c r="A8" s="14" t="s">
        <v>46</v>
      </c>
      <c r="B8" s="15">
        <v>21609010</v>
      </c>
      <c r="C8" s="197"/>
      <c r="D8" s="12" t="s">
        <v>11</v>
      </c>
      <c r="E8" s="98">
        <v>0.09</v>
      </c>
      <c r="F8" s="98"/>
      <c r="G8" s="9"/>
    </row>
    <row r="9" spans="1:7" ht="21" customHeight="1" thickTop="1" thickBot="1">
      <c r="A9" s="16" t="s">
        <v>47</v>
      </c>
      <c r="B9" s="11">
        <f>B8+B13</f>
        <v>22459710</v>
      </c>
      <c r="C9" s="197"/>
      <c r="D9" s="12" t="s">
        <v>12</v>
      </c>
      <c r="E9" s="98">
        <v>0.1</v>
      </c>
      <c r="F9" s="98"/>
      <c r="G9" s="9"/>
    </row>
    <row r="10" spans="1:7" ht="21" customHeight="1" thickTop="1" thickBot="1">
      <c r="A10" s="13" t="s">
        <v>13</v>
      </c>
      <c r="B10" s="17">
        <f>B9/B7</f>
        <v>0.37432850000000001</v>
      </c>
      <c r="C10" s="198"/>
      <c r="D10" s="12" t="s">
        <v>14</v>
      </c>
      <c r="E10" s="98">
        <v>0.14000000000000001</v>
      </c>
      <c r="F10" s="98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98">
        <v>0.23</v>
      </c>
      <c r="F11" s="98"/>
    </row>
    <row r="12" spans="1:7" ht="21" customHeight="1" thickTop="1" thickBot="1">
      <c r="A12" s="18" t="s">
        <v>18</v>
      </c>
      <c r="B12" s="19">
        <v>850700</v>
      </c>
      <c r="C12" s="197"/>
      <c r="D12" s="12" t="s">
        <v>19</v>
      </c>
      <c r="E12" s="98">
        <v>0.02</v>
      </c>
      <c r="F12" s="98"/>
    </row>
    <row r="13" spans="1:7" ht="21" customHeight="1" thickTop="1" thickBot="1">
      <c r="A13" s="18" t="s">
        <v>20</v>
      </c>
      <c r="B13" s="19">
        <v>850700</v>
      </c>
      <c r="C13" s="197"/>
      <c r="D13" s="12" t="s">
        <v>21</v>
      </c>
      <c r="E13" s="98">
        <v>0.17</v>
      </c>
      <c r="F13" s="98"/>
    </row>
    <row r="14" spans="1:7" ht="21" customHeight="1" thickTop="1" thickBot="1">
      <c r="A14" s="18" t="s">
        <v>22</v>
      </c>
      <c r="B14" s="19">
        <v>682300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168400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0</v>
      </c>
      <c r="C16" s="198"/>
      <c r="D16" s="12" t="s">
        <v>27</v>
      </c>
      <c r="E16" s="98"/>
      <c r="F16" s="98"/>
    </row>
    <row r="17" spans="1:9" ht="21" customHeight="1" thickTop="1" thickBot="1">
      <c r="A17" s="18" t="s">
        <v>28</v>
      </c>
      <c r="B17" s="19">
        <v>748600</v>
      </c>
      <c r="C17" s="202" t="s">
        <v>29</v>
      </c>
      <c r="D17" s="12" t="s">
        <v>30</v>
      </c>
      <c r="E17" s="98"/>
      <c r="F17" s="98"/>
    </row>
    <row r="18" spans="1:9" ht="21" customHeight="1" thickTop="1" thickBot="1">
      <c r="A18" s="18" t="s">
        <v>31</v>
      </c>
      <c r="B18" s="19">
        <f>B13-B17</f>
        <v>102100</v>
      </c>
      <c r="C18" s="203"/>
      <c r="D18" s="12" t="s">
        <v>32</v>
      </c>
      <c r="E18" s="98"/>
      <c r="F18" s="98"/>
    </row>
    <row r="19" spans="1:9" ht="21" customHeight="1" thickTop="1" thickBot="1">
      <c r="A19" s="18" t="s">
        <v>33</v>
      </c>
      <c r="B19" s="20">
        <v>59</v>
      </c>
      <c r="C19" s="204"/>
      <c r="D19" s="12" t="s">
        <v>34</v>
      </c>
      <c r="E19" s="98"/>
      <c r="F19" s="98"/>
    </row>
    <row r="20" spans="1:9" ht="21" customHeight="1" thickTop="1" thickBot="1">
      <c r="A20" s="18" t="s">
        <v>35</v>
      </c>
      <c r="B20" s="19">
        <v>14418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52/481</f>
        <v>0.10810810810810811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58</v>
      </c>
      <c r="C23" s="24" t="s">
        <v>39</v>
      </c>
      <c r="D23" s="25" t="s">
        <v>168</v>
      </c>
    </row>
    <row r="24" spans="1:9" ht="21" customHeight="1" thickTop="1" thickBot="1">
      <c r="A24" s="24" t="s">
        <v>10</v>
      </c>
      <c r="B24" s="25" t="s">
        <v>59</v>
      </c>
      <c r="C24" s="24" t="s">
        <v>40</v>
      </c>
      <c r="D24" s="25" t="s">
        <v>169</v>
      </c>
    </row>
    <row r="25" spans="1:9" ht="21" customHeight="1" thickTop="1" thickBot="1">
      <c r="A25" s="24"/>
      <c r="B25" s="25" t="s">
        <v>60</v>
      </c>
      <c r="C25" s="24" t="s">
        <v>41</v>
      </c>
      <c r="D25" s="25" t="s">
        <v>170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155</v>
      </c>
      <c r="B30" s="208"/>
      <c r="C30" s="209" t="s">
        <v>171</v>
      </c>
      <c r="D30" s="210"/>
      <c r="E30" s="1"/>
    </row>
    <row r="31" spans="1:9" s="28" customFormat="1" ht="50.1" customHeight="1" thickTop="1" thickBot="1">
      <c r="A31" s="207" t="s">
        <v>156</v>
      </c>
      <c r="B31" s="208"/>
      <c r="C31" s="211" t="s">
        <v>173</v>
      </c>
      <c r="D31" s="212"/>
      <c r="E31" s="1"/>
    </row>
    <row r="32" spans="1:9" s="28" customFormat="1" ht="54.75" customHeight="1" thickTop="1" thickBot="1">
      <c r="A32" s="207"/>
      <c r="B32" s="210"/>
      <c r="C32" s="213" t="s">
        <v>172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00"/>
      <c r="B2" s="100"/>
      <c r="C2" s="100"/>
      <c r="D2" s="191" t="s">
        <v>163</v>
      </c>
      <c r="E2" s="192"/>
      <c r="F2" s="193"/>
    </row>
    <row r="3" spans="1:7" ht="27" thickTop="1" thickBot="1">
      <c r="A3" s="100"/>
      <c r="B3" s="100"/>
      <c r="C3" s="100"/>
      <c r="D3" s="101"/>
      <c r="E3" s="102"/>
      <c r="F3" s="103"/>
    </row>
    <row r="4" spans="1:7" ht="21" customHeight="1" thickTop="1" thickBot="1">
      <c r="A4" s="194" t="s">
        <v>1</v>
      </c>
      <c r="B4" s="195"/>
      <c r="C4" s="2" t="s">
        <v>2</v>
      </c>
      <c r="D4" s="99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272378450</v>
      </c>
      <c r="C5" s="196" t="s">
        <v>6</v>
      </c>
      <c r="D5" s="7" t="s">
        <v>7</v>
      </c>
      <c r="E5" s="8">
        <v>0.08</v>
      </c>
      <c r="F5" s="104"/>
      <c r="G5" s="9"/>
    </row>
    <row r="6" spans="1:7" ht="21" customHeight="1" thickTop="1" thickBot="1">
      <c r="A6" s="10" t="s">
        <v>8</v>
      </c>
      <c r="B6" s="11">
        <f>B5+B13</f>
        <v>273590730</v>
      </c>
      <c r="C6" s="197"/>
      <c r="D6" s="12" t="s">
        <v>9</v>
      </c>
      <c r="E6" s="104">
        <v>0.08</v>
      </c>
      <c r="F6" s="104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04">
        <v>0.1</v>
      </c>
      <c r="F7" s="104"/>
      <c r="G7" s="9"/>
    </row>
    <row r="8" spans="1:7" ht="21" customHeight="1" thickTop="1" thickBot="1">
      <c r="A8" s="14" t="s">
        <v>46</v>
      </c>
      <c r="B8" s="15">
        <v>22459710</v>
      </c>
      <c r="C8" s="197"/>
      <c r="D8" s="12" t="s">
        <v>11</v>
      </c>
      <c r="E8" s="104">
        <v>0.08</v>
      </c>
      <c r="F8" s="104"/>
      <c r="G8" s="9"/>
    </row>
    <row r="9" spans="1:7" ht="21" customHeight="1" thickTop="1" thickBot="1">
      <c r="A9" s="16" t="s">
        <v>47</v>
      </c>
      <c r="B9" s="11">
        <f>B8+B13</f>
        <v>23671990</v>
      </c>
      <c r="C9" s="197"/>
      <c r="D9" s="12" t="s">
        <v>12</v>
      </c>
      <c r="E9" s="104">
        <v>0.08</v>
      </c>
      <c r="F9" s="104"/>
      <c r="G9" s="9"/>
    </row>
    <row r="10" spans="1:7" ht="21" customHeight="1" thickTop="1" thickBot="1">
      <c r="A10" s="13" t="s">
        <v>13</v>
      </c>
      <c r="B10" s="17">
        <f>B9/B7</f>
        <v>0.39453316666666666</v>
      </c>
      <c r="C10" s="198"/>
      <c r="D10" s="12" t="s">
        <v>14</v>
      </c>
      <c r="E10" s="104">
        <v>0.13</v>
      </c>
      <c r="F10" s="104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04">
        <v>0.22</v>
      </c>
      <c r="F11" s="104"/>
    </row>
    <row r="12" spans="1:7" ht="21" customHeight="1" thickTop="1" thickBot="1">
      <c r="A12" s="18" t="s">
        <v>18</v>
      </c>
      <c r="B12" s="19">
        <v>1225200</v>
      </c>
      <c r="C12" s="197"/>
      <c r="D12" s="12" t="s">
        <v>19</v>
      </c>
      <c r="E12" s="104">
        <v>0.01</v>
      </c>
      <c r="F12" s="104"/>
    </row>
    <row r="13" spans="1:7" ht="21" customHeight="1" thickTop="1" thickBot="1">
      <c r="A13" s="18" t="s">
        <v>20</v>
      </c>
      <c r="B13" s="19">
        <v>1212280</v>
      </c>
      <c r="C13" s="197"/>
      <c r="D13" s="12" t="s">
        <v>21</v>
      </c>
      <c r="E13" s="104">
        <v>0.22</v>
      </c>
      <c r="F13" s="104"/>
    </row>
    <row r="14" spans="1:7" ht="21" customHeight="1" thickTop="1" thickBot="1">
      <c r="A14" s="18" t="s">
        <v>22</v>
      </c>
      <c r="B14" s="19">
        <v>951500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260780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12920</v>
      </c>
      <c r="C16" s="198"/>
      <c r="D16" s="12" t="s">
        <v>27</v>
      </c>
      <c r="E16" s="104"/>
      <c r="F16" s="104"/>
    </row>
    <row r="17" spans="1:9" ht="21" customHeight="1" thickTop="1" thickBot="1">
      <c r="A17" s="18" t="s">
        <v>28</v>
      </c>
      <c r="B17" s="19">
        <v>935480</v>
      </c>
      <c r="C17" s="202" t="s">
        <v>29</v>
      </c>
      <c r="D17" s="12" t="s">
        <v>30</v>
      </c>
      <c r="E17" s="104"/>
      <c r="F17" s="104"/>
    </row>
    <row r="18" spans="1:9" ht="21" customHeight="1" thickTop="1" thickBot="1">
      <c r="A18" s="18" t="s">
        <v>31</v>
      </c>
      <c r="B18" s="19">
        <f>B13-B17</f>
        <v>276800</v>
      </c>
      <c r="C18" s="203"/>
      <c r="D18" s="12" t="s">
        <v>32</v>
      </c>
      <c r="E18" s="104"/>
      <c r="F18" s="104"/>
    </row>
    <row r="19" spans="1:9" ht="21" customHeight="1" thickTop="1" thickBot="1">
      <c r="A19" s="18" t="s">
        <v>33</v>
      </c>
      <c r="B19" s="20">
        <v>74</v>
      </c>
      <c r="C19" s="204"/>
      <c r="D19" s="12" t="s">
        <v>34</v>
      </c>
      <c r="E19" s="104"/>
      <c r="F19" s="104"/>
    </row>
    <row r="20" spans="1:9" ht="21" customHeight="1" thickTop="1" thickBot="1">
      <c r="A20" s="18" t="s">
        <v>35</v>
      </c>
      <c r="B20" s="19">
        <v>16556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20/455</f>
        <v>4.3956043956043959E-2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100</v>
      </c>
      <c r="C23" s="24" t="s">
        <v>39</v>
      </c>
      <c r="D23" s="25" t="s">
        <v>174</v>
      </c>
    </row>
    <row r="24" spans="1:9" ht="21" customHeight="1" thickTop="1" thickBot="1">
      <c r="A24" s="24" t="s">
        <v>10</v>
      </c>
      <c r="B24" s="25" t="s">
        <v>59</v>
      </c>
      <c r="C24" s="24" t="s">
        <v>40</v>
      </c>
      <c r="D24" s="25" t="s">
        <v>175</v>
      </c>
    </row>
    <row r="25" spans="1:9" ht="21" customHeight="1" thickTop="1" thickBot="1">
      <c r="A25" s="24"/>
      <c r="B25" s="25" t="s">
        <v>83</v>
      </c>
      <c r="C25" s="24" t="s">
        <v>41</v>
      </c>
      <c r="D25" s="25" t="s">
        <v>176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164</v>
      </c>
      <c r="B30" s="208"/>
      <c r="C30" s="209" t="s">
        <v>178</v>
      </c>
      <c r="D30" s="210"/>
      <c r="E30" s="1"/>
    </row>
    <row r="31" spans="1:9" s="28" customFormat="1" ht="50.1" customHeight="1" thickTop="1" thickBot="1">
      <c r="A31" s="207"/>
      <c r="B31" s="208"/>
      <c r="C31" s="211"/>
      <c r="D31" s="212"/>
      <c r="E31" s="1"/>
    </row>
    <row r="32" spans="1:9" s="28" customFormat="1" ht="56.25" customHeight="1" thickTop="1" thickBot="1">
      <c r="A32" s="207"/>
      <c r="B32" s="210"/>
      <c r="C32" s="213" t="s">
        <v>177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topLeftCell="A4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05"/>
      <c r="B2" s="105"/>
      <c r="C2" s="105"/>
      <c r="D2" s="191" t="s">
        <v>165</v>
      </c>
      <c r="E2" s="192"/>
      <c r="F2" s="193"/>
    </row>
    <row r="3" spans="1:7" ht="27" thickTop="1" thickBot="1">
      <c r="A3" s="105"/>
      <c r="B3" s="105"/>
      <c r="C3" s="105"/>
      <c r="D3" s="106"/>
      <c r="E3" s="107"/>
      <c r="F3" s="108"/>
    </row>
    <row r="4" spans="1:7" ht="21" customHeight="1" thickTop="1" thickBot="1">
      <c r="A4" s="194" t="s">
        <v>1</v>
      </c>
      <c r="B4" s="195"/>
      <c r="C4" s="2" t="s">
        <v>2</v>
      </c>
      <c r="D4" s="109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273590730</v>
      </c>
      <c r="C5" s="196" t="s">
        <v>6</v>
      </c>
      <c r="D5" s="7" t="s">
        <v>7</v>
      </c>
      <c r="E5" s="8">
        <v>0.05</v>
      </c>
      <c r="F5" s="110"/>
      <c r="G5" s="9"/>
    </row>
    <row r="6" spans="1:7" ht="21" customHeight="1" thickTop="1" thickBot="1">
      <c r="A6" s="10" t="s">
        <v>8</v>
      </c>
      <c r="B6" s="11">
        <f>B5+B13</f>
        <v>275883830</v>
      </c>
      <c r="C6" s="197"/>
      <c r="D6" s="12" t="s">
        <v>9</v>
      </c>
      <c r="E6" s="110">
        <v>7.0000000000000007E-2</v>
      </c>
      <c r="F6" s="110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10">
        <v>0.09</v>
      </c>
      <c r="F7" s="110"/>
      <c r="G7" s="9"/>
    </row>
    <row r="8" spans="1:7" ht="21" customHeight="1" thickTop="1" thickBot="1">
      <c r="A8" s="14" t="s">
        <v>46</v>
      </c>
      <c r="B8" s="15">
        <v>23671990</v>
      </c>
      <c r="C8" s="197"/>
      <c r="D8" s="12" t="s">
        <v>11</v>
      </c>
      <c r="E8" s="110">
        <v>7.0000000000000007E-2</v>
      </c>
      <c r="F8" s="110"/>
      <c r="G8" s="9"/>
    </row>
    <row r="9" spans="1:7" ht="21" customHeight="1" thickTop="1" thickBot="1">
      <c r="A9" s="16" t="s">
        <v>47</v>
      </c>
      <c r="B9" s="11">
        <f>B8+B13</f>
        <v>25965090</v>
      </c>
      <c r="C9" s="197"/>
      <c r="D9" s="12" t="s">
        <v>12</v>
      </c>
      <c r="E9" s="110">
        <v>0.09</v>
      </c>
      <c r="F9" s="110"/>
      <c r="G9" s="9"/>
    </row>
    <row r="10" spans="1:7" ht="21" customHeight="1" thickTop="1" thickBot="1">
      <c r="A10" s="13" t="s">
        <v>13</v>
      </c>
      <c r="B10" s="17">
        <f>B9/B7</f>
        <v>0.43275150000000001</v>
      </c>
      <c r="C10" s="198"/>
      <c r="D10" s="12" t="s">
        <v>14</v>
      </c>
      <c r="E10" s="110">
        <v>0.1</v>
      </c>
      <c r="F10" s="110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10">
        <v>0.21</v>
      </c>
      <c r="F11" s="110"/>
    </row>
    <row r="12" spans="1:7" ht="21" customHeight="1" thickTop="1" thickBot="1">
      <c r="A12" s="18" t="s">
        <v>18</v>
      </c>
      <c r="B12" s="19">
        <v>2406500</v>
      </c>
      <c r="C12" s="197"/>
      <c r="D12" s="12" t="s">
        <v>19</v>
      </c>
      <c r="E12" s="110">
        <v>0.01</v>
      </c>
      <c r="F12" s="110"/>
    </row>
    <row r="13" spans="1:7" ht="21" customHeight="1" thickTop="1" thickBot="1">
      <c r="A13" s="18" t="s">
        <v>20</v>
      </c>
      <c r="B13" s="19">
        <v>2293100</v>
      </c>
      <c r="C13" s="197"/>
      <c r="D13" s="12" t="s">
        <v>21</v>
      </c>
      <c r="E13" s="110">
        <v>0.2</v>
      </c>
      <c r="F13" s="110"/>
    </row>
    <row r="14" spans="1:7" ht="21" customHeight="1" thickTop="1" thickBot="1">
      <c r="A14" s="18" t="s">
        <v>22</v>
      </c>
      <c r="B14" s="19">
        <v>1649380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643720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113400</v>
      </c>
      <c r="C16" s="198"/>
      <c r="D16" s="12" t="s">
        <v>27</v>
      </c>
      <c r="E16" s="110"/>
      <c r="F16" s="110"/>
    </row>
    <row r="17" spans="1:9" ht="21" customHeight="1" thickTop="1" thickBot="1">
      <c r="A17" s="18" t="s">
        <v>28</v>
      </c>
      <c r="B17" s="19">
        <v>1814400</v>
      </c>
      <c r="C17" s="202" t="s">
        <v>29</v>
      </c>
      <c r="D17" s="12" t="s">
        <v>30</v>
      </c>
      <c r="E17" s="110"/>
      <c r="F17" s="110"/>
    </row>
    <row r="18" spans="1:9" ht="21" customHeight="1" thickTop="1" thickBot="1">
      <c r="A18" s="18" t="s">
        <v>31</v>
      </c>
      <c r="B18" s="19">
        <f>B13-B17</f>
        <v>478700</v>
      </c>
      <c r="C18" s="203"/>
      <c r="D18" s="12" t="s">
        <v>32</v>
      </c>
      <c r="E18" s="110"/>
      <c r="F18" s="110"/>
    </row>
    <row r="19" spans="1:9" ht="21" customHeight="1" thickTop="1" thickBot="1">
      <c r="A19" s="18" t="s">
        <v>33</v>
      </c>
      <c r="B19" s="20">
        <v>156</v>
      </c>
      <c r="C19" s="204"/>
      <c r="D19" s="12" t="s">
        <v>34</v>
      </c>
      <c r="E19" s="110">
        <v>0.09</v>
      </c>
      <c r="F19" s="110"/>
    </row>
    <row r="20" spans="1:9" ht="21" customHeight="1" thickTop="1" thickBot="1">
      <c r="A20" s="18" t="s">
        <v>35</v>
      </c>
      <c r="B20" s="19">
        <v>15426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29/401</f>
        <v>7.2319201995012475E-2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100</v>
      </c>
      <c r="C23" s="24" t="s">
        <v>39</v>
      </c>
      <c r="D23" s="25"/>
    </row>
    <row r="24" spans="1:9" ht="21" customHeight="1" thickTop="1" thickBot="1">
      <c r="A24" s="24" t="s">
        <v>10</v>
      </c>
      <c r="B24" s="25" t="s">
        <v>59</v>
      </c>
      <c r="C24" s="24" t="s">
        <v>40</v>
      </c>
      <c r="D24" s="25" t="s">
        <v>183</v>
      </c>
    </row>
    <row r="25" spans="1:9" ht="21" customHeight="1" thickTop="1" thickBot="1">
      <c r="A25" s="24"/>
      <c r="B25" s="25" t="s">
        <v>83</v>
      </c>
      <c r="C25" s="24" t="s">
        <v>41</v>
      </c>
      <c r="D25" s="25" t="s">
        <v>184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166</v>
      </c>
      <c r="B30" s="208"/>
      <c r="C30" s="209" t="s">
        <v>185</v>
      </c>
      <c r="D30" s="210"/>
      <c r="E30" s="1"/>
    </row>
    <row r="31" spans="1:9" s="28" customFormat="1" ht="50.1" customHeight="1" thickTop="1" thickBot="1">
      <c r="A31" s="207" t="s">
        <v>167</v>
      </c>
      <c r="B31" s="208"/>
      <c r="C31" s="211" t="s">
        <v>190</v>
      </c>
      <c r="D31" s="212"/>
      <c r="E31" s="1"/>
    </row>
    <row r="32" spans="1:9" s="28" customFormat="1" ht="54" customHeight="1" thickTop="1" thickBot="1">
      <c r="A32" s="207"/>
      <c r="B32" s="210"/>
      <c r="C32" s="213" t="s">
        <v>186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12"/>
      <c r="B2" s="112"/>
      <c r="C2" s="112"/>
      <c r="D2" s="191" t="s">
        <v>179</v>
      </c>
      <c r="E2" s="192"/>
      <c r="F2" s="193"/>
    </row>
    <row r="3" spans="1:7" ht="27" thickTop="1" thickBot="1">
      <c r="A3" s="112"/>
      <c r="B3" s="112"/>
      <c r="C3" s="112"/>
      <c r="D3" s="113"/>
      <c r="E3" s="114"/>
      <c r="F3" s="115"/>
    </row>
    <row r="4" spans="1:7" ht="21" customHeight="1" thickTop="1" thickBot="1">
      <c r="A4" s="194" t="s">
        <v>1</v>
      </c>
      <c r="B4" s="195"/>
      <c r="C4" s="2" t="s">
        <v>2</v>
      </c>
      <c r="D4" s="111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275883830</v>
      </c>
      <c r="C5" s="196" t="s">
        <v>6</v>
      </c>
      <c r="D5" s="7" t="s">
        <v>7</v>
      </c>
      <c r="E5" s="8">
        <v>0.06</v>
      </c>
      <c r="F5" s="116"/>
      <c r="G5" s="9"/>
    </row>
    <row r="6" spans="1:7" ht="21" customHeight="1" thickTop="1" thickBot="1">
      <c r="A6" s="10" t="s">
        <v>8</v>
      </c>
      <c r="B6" s="11">
        <f>B5+B13</f>
        <v>278334310</v>
      </c>
      <c r="C6" s="197"/>
      <c r="D6" s="12" t="s">
        <v>9</v>
      </c>
      <c r="E6" s="116">
        <v>0.05</v>
      </c>
      <c r="F6" s="116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16">
        <v>0.08</v>
      </c>
      <c r="F7" s="116"/>
      <c r="G7" s="9"/>
    </row>
    <row r="8" spans="1:7" ht="21" customHeight="1" thickTop="1" thickBot="1">
      <c r="A8" s="14" t="s">
        <v>46</v>
      </c>
      <c r="B8" s="15">
        <v>25965090</v>
      </c>
      <c r="C8" s="197"/>
      <c r="D8" s="12" t="s">
        <v>11</v>
      </c>
      <c r="E8" s="116">
        <v>0.05</v>
      </c>
      <c r="F8" s="116"/>
      <c r="G8" s="9"/>
    </row>
    <row r="9" spans="1:7" ht="21" customHeight="1" thickTop="1" thickBot="1">
      <c r="A9" s="16" t="s">
        <v>47</v>
      </c>
      <c r="B9" s="11">
        <f>B8+B13</f>
        <v>28415570</v>
      </c>
      <c r="C9" s="197"/>
      <c r="D9" s="12" t="s">
        <v>12</v>
      </c>
      <c r="E9" s="116">
        <v>0.1</v>
      </c>
      <c r="F9" s="116"/>
      <c r="G9" s="9"/>
    </row>
    <row r="10" spans="1:7" ht="21" customHeight="1" thickTop="1" thickBot="1">
      <c r="A10" s="13" t="s">
        <v>13</v>
      </c>
      <c r="B10" s="17">
        <f>B9/B7</f>
        <v>0.47359283333333335</v>
      </c>
      <c r="C10" s="198"/>
      <c r="D10" s="12" t="s">
        <v>14</v>
      </c>
      <c r="E10" s="116">
        <v>0.15</v>
      </c>
      <c r="F10" s="116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16">
        <v>0.21</v>
      </c>
      <c r="F11" s="116"/>
    </row>
    <row r="12" spans="1:7" ht="21" customHeight="1" thickTop="1" thickBot="1">
      <c r="A12" s="18" t="s">
        <v>18</v>
      </c>
      <c r="B12" s="19">
        <v>2480600</v>
      </c>
      <c r="C12" s="197"/>
      <c r="D12" s="12" t="s">
        <v>19</v>
      </c>
      <c r="E12" s="116"/>
      <c r="F12" s="116"/>
    </row>
    <row r="13" spans="1:7" ht="21" customHeight="1" thickTop="1" thickBot="1">
      <c r="A13" s="18" t="s">
        <v>20</v>
      </c>
      <c r="B13" s="19">
        <v>2450480</v>
      </c>
      <c r="C13" s="197"/>
      <c r="D13" s="12" t="s">
        <v>21</v>
      </c>
      <c r="E13" s="116">
        <v>0.21</v>
      </c>
      <c r="F13" s="116"/>
    </row>
    <row r="14" spans="1:7" ht="21" customHeight="1" thickTop="1" thickBot="1">
      <c r="A14" s="18" t="s">
        <v>22</v>
      </c>
      <c r="B14" s="19">
        <v>1942140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508340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30120</v>
      </c>
      <c r="C16" s="198"/>
      <c r="D16" s="12" t="s">
        <v>27</v>
      </c>
      <c r="E16" s="116"/>
      <c r="F16" s="116"/>
    </row>
    <row r="17" spans="1:9" ht="21" customHeight="1" thickTop="1" thickBot="1">
      <c r="A17" s="18" t="s">
        <v>28</v>
      </c>
      <c r="B17" s="19">
        <v>2122620</v>
      </c>
      <c r="C17" s="202" t="s">
        <v>29</v>
      </c>
      <c r="D17" s="12" t="s">
        <v>30</v>
      </c>
      <c r="E17" s="116"/>
      <c r="F17" s="116"/>
    </row>
    <row r="18" spans="1:9" ht="21" customHeight="1" thickTop="1" thickBot="1">
      <c r="A18" s="18" t="s">
        <v>31</v>
      </c>
      <c r="B18" s="19">
        <f>B13-B17</f>
        <v>327860</v>
      </c>
      <c r="C18" s="203"/>
      <c r="D18" s="12" t="s">
        <v>32</v>
      </c>
      <c r="E18" s="116"/>
      <c r="F18" s="116"/>
    </row>
    <row r="19" spans="1:9" ht="21" customHeight="1" thickTop="1" thickBot="1">
      <c r="A19" s="18" t="s">
        <v>33</v>
      </c>
      <c r="B19" s="20">
        <v>148</v>
      </c>
      <c r="C19" s="204"/>
      <c r="D19" s="12" t="s">
        <v>34</v>
      </c>
      <c r="E19" s="116">
        <v>0.08</v>
      </c>
      <c r="F19" s="116"/>
    </row>
    <row r="20" spans="1:9" ht="21" customHeight="1" thickTop="1" thickBot="1">
      <c r="A20" s="18" t="s">
        <v>35</v>
      </c>
      <c r="B20" s="19">
        <v>16760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30/576</f>
        <v>5.2083333333333336E-2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145</v>
      </c>
      <c r="C23" s="24" t="s">
        <v>39</v>
      </c>
      <c r="D23" s="25" t="s">
        <v>191</v>
      </c>
    </row>
    <row r="24" spans="1:9" ht="21" customHeight="1" thickTop="1" thickBot="1">
      <c r="A24" s="24" t="s">
        <v>10</v>
      </c>
      <c r="B24" s="25" t="s">
        <v>180</v>
      </c>
      <c r="C24" s="24" t="s">
        <v>40</v>
      </c>
      <c r="D24" s="25" t="s">
        <v>192</v>
      </c>
    </row>
    <row r="25" spans="1:9" ht="21" customHeight="1" thickTop="1" thickBot="1">
      <c r="A25" s="24"/>
      <c r="B25" s="25" t="s">
        <v>48</v>
      </c>
      <c r="C25" s="24" t="s">
        <v>41</v>
      </c>
      <c r="D25" s="25" t="s">
        <v>193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181</v>
      </c>
      <c r="B30" s="208"/>
      <c r="C30" s="209" t="s">
        <v>196</v>
      </c>
      <c r="D30" s="210"/>
      <c r="E30" s="1"/>
    </row>
    <row r="31" spans="1:9" s="28" customFormat="1" ht="50.1" customHeight="1" thickTop="1" thickBot="1">
      <c r="A31" s="207" t="s">
        <v>182</v>
      </c>
      <c r="B31" s="208"/>
      <c r="C31" s="211" t="s">
        <v>195</v>
      </c>
      <c r="D31" s="212"/>
      <c r="E31" s="1"/>
    </row>
    <row r="32" spans="1:9" s="28" customFormat="1" ht="70.5" customHeight="1" thickTop="1" thickBot="1">
      <c r="A32" s="207"/>
      <c r="B32" s="210"/>
      <c r="C32" s="213" t="s">
        <v>194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18"/>
      <c r="B2" s="118"/>
      <c r="C2" s="118"/>
      <c r="D2" s="191" t="s">
        <v>187</v>
      </c>
      <c r="E2" s="192"/>
      <c r="F2" s="193"/>
    </row>
    <row r="3" spans="1:7" ht="27" thickTop="1" thickBot="1">
      <c r="A3" s="118"/>
      <c r="B3" s="118"/>
      <c r="C3" s="118"/>
      <c r="D3" s="119"/>
      <c r="E3" s="120"/>
      <c r="F3" s="121"/>
    </row>
    <row r="4" spans="1:7" ht="21" customHeight="1" thickTop="1" thickBot="1">
      <c r="A4" s="194" t="s">
        <v>1</v>
      </c>
      <c r="B4" s="195"/>
      <c r="C4" s="2" t="s">
        <v>2</v>
      </c>
      <c r="D4" s="117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278334310</v>
      </c>
      <c r="C5" s="196" t="s">
        <v>6</v>
      </c>
      <c r="D5" s="7" t="s">
        <v>7</v>
      </c>
      <c r="E5" s="8">
        <v>7.0000000000000007E-2</v>
      </c>
      <c r="F5" s="122"/>
      <c r="G5" s="9"/>
    </row>
    <row r="6" spans="1:7" ht="21" customHeight="1" thickTop="1" thickBot="1">
      <c r="A6" s="10" t="s">
        <v>8</v>
      </c>
      <c r="B6" s="11">
        <f>B5+B13</f>
        <v>279369090</v>
      </c>
      <c r="C6" s="197"/>
      <c r="D6" s="12" t="s">
        <v>9</v>
      </c>
      <c r="E6" s="122">
        <v>0.11</v>
      </c>
      <c r="F6" s="122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22">
        <v>0.06</v>
      </c>
      <c r="F7" s="122"/>
      <c r="G7" s="9"/>
    </row>
    <row r="8" spans="1:7" ht="21" customHeight="1" thickTop="1" thickBot="1">
      <c r="A8" s="14" t="s">
        <v>46</v>
      </c>
      <c r="B8" s="15">
        <v>28415570</v>
      </c>
      <c r="C8" s="197"/>
      <c r="D8" s="12" t="s">
        <v>11</v>
      </c>
      <c r="E8" s="122">
        <v>0.11</v>
      </c>
      <c r="F8" s="122"/>
      <c r="G8" s="9"/>
    </row>
    <row r="9" spans="1:7" ht="21" customHeight="1" thickTop="1" thickBot="1">
      <c r="A9" s="16" t="s">
        <v>47</v>
      </c>
      <c r="B9" s="11">
        <f>B8+B13</f>
        <v>29450350</v>
      </c>
      <c r="C9" s="197"/>
      <c r="D9" s="12" t="s">
        <v>12</v>
      </c>
      <c r="E9" s="122">
        <v>7.0000000000000007E-2</v>
      </c>
      <c r="F9" s="122"/>
      <c r="G9" s="9"/>
    </row>
    <row r="10" spans="1:7" ht="21" customHeight="1" thickTop="1" thickBot="1">
      <c r="A10" s="13" t="s">
        <v>13</v>
      </c>
      <c r="B10" s="17">
        <f>B9/B7</f>
        <v>0.49083916666666666</v>
      </c>
      <c r="C10" s="198"/>
      <c r="D10" s="12" t="s">
        <v>14</v>
      </c>
      <c r="E10" s="122">
        <v>0.16</v>
      </c>
      <c r="F10" s="122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22">
        <v>0.21</v>
      </c>
      <c r="F11" s="122"/>
    </row>
    <row r="12" spans="1:7" ht="21" customHeight="1" thickTop="1" thickBot="1">
      <c r="A12" s="18" t="s">
        <v>18</v>
      </c>
      <c r="B12" s="19">
        <v>1048400</v>
      </c>
      <c r="C12" s="197"/>
      <c r="D12" s="12" t="s">
        <v>19</v>
      </c>
      <c r="E12" s="122">
        <v>0.01</v>
      </c>
      <c r="F12" s="122"/>
    </row>
    <row r="13" spans="1:7" ht="21" customHeight="1" thickTop="1" thickBot="1">
      <c r="A13" s="18" t="s">
        <v>20</v>
      </c>
      <c r="B13" s="19">
        <v>1034780</v>
      </c>
      <c r="C13" s="197"/>
      <c r="D13" s="12" t="s">
        <v>21</v>
      </c>
      <c r="E13" s="122">
        <v>0.21</v>
      </c>
      <c r="F13" s="122"/>
    </row>
    <row r="14" spans="1:7" ht="21" customHeight="1" thickTop="1" thickBot="1">
      <c r="A14" s="18" t="s">
        <v>22</v>
      </c>
      <c r="B14" s="19">
        <v>834680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200100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13620</v>
      </c>
      <c r="C16" s="198"/>
      <c r="D16" s="12" t="s">
        <v>27</v>
      </c>
      <c r="E16" s="122"/>
      <c r="F16" s="122"/>
    </row>
    <row r="17" spans="1:9" ht="21" customHeight="1" thickTop="1" thickBot="1">
      <c r="A17" s="18" t="s">
        <v>28</v>
      </c>
      <c r="B17" s="19">
        <v>765180</v>
      </c>
      <c r="C17" s="202" t="s">
        <v>29</v>
      </c>
      <c r="D17" s="12" t="s">
        <v>30</v>
      </c>
      <c r="E17" s="122"/>
      <c r="F17" s="122"/>
    </row>
    <row r="18" spans="1:9" ht="21" customHeight="1" thickTop="1" thickBot="1">
      <c r="A18" s="18" t="s">
        <v>31</v>
      </c>
      <c r="B18" s="19">
        <f>B13-B17</f>
        <v>269600</v>
      </c>
      <c r="C18" s="203"/>
      <c r="D18" s="12" t="s">
        <v>32</v>
      </c>
      <c r="E18" s="122"/>
      <c r="F18" s="122"/>
    </row>
    <row r="19" spans="1:9" ht="21" customHeight="1" thickTop="1" thickBot="1">
      <c r="A19" s="18" t="s">
        <v>33</v>
      </c>
      <c r="B19" s="20">
        <v>65</v>
      </c>
      <c r="C19" s="204"/>
      <c r="D19" s="12" t="s">
        <v>34</v>
      </c>
      <c r="E19" s="122"/>
      <c r="F19" s="122"/>
    </row>
    <row r="20" spans="1:9" ht="21" customHeight="1" thickTop="1" thickBot="1">
      <c r="A20" s="18" t="s">
        <v>35</v>
      </c>
      <c r="B20" s="19">
        <v>16129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32/419</f>
        <v>7.6372315035799526E-2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188</v>
      </c>
      <c r="C23" s="24" t="s">
        <v>39</v>
      </c>
      <c r="D23" s="25" t="s">
        <v>201</v>
      </c>
    </row>
    <row r="24" spans="1:9" ht="21" customHeight="1" thickTop="1" thickBot="1">
      <c r="A24" s="24" t="s">
        <v>10</v>
      </c>
      <c r="B24" s="25" t="s">
        <v>64</v>
      </c>
      <c r="C24" s="24" t="s">
        <v>40</v>
      </c>
      <c r="D24" s="25" t="s">
        <v>202</v>
      </c>
    </row>
    <row r="25" spans="1:9" ht="21" customHeight="1" thickTop="1" thickBot="1">
      <c r="A25" s="24"/>
      <c r="B25" s="25" t="s">
        <v>48</v>
      </c>
      <c r="C25" s="24" t="s">
        <v>41</v>
      </c>
      <c r="D25" s="25" t="s">
        <v>203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189</v>
      </c>
      <c r="B30" s="208"/>
      <c r="C30" s="209" t="s">
        <v>205</v>
      </c>
      <c r="D30" s="210"/>
      <c r="E30" s="1"/>
    </row>
    <row r="31" spans="1:9" s="28" customFormat="1" ht="50.1" customHeight="1" thickTop="1" thickBot="1">
      <c r="A31" s="207"/>
      <c r="B31" s="208"/>
      <c r="C31" s="211"/>
      <c r="D31" s="212"/>
      <c r="E31" s="1"/>
    </row>
    <row r="32" spans="1:9" s="28" customFormat="1" ht="50.1" customHeight="1" thickTop="1" thickBot="1">
      <c r="A32" s="207"/>
      <c r="B32" s="210"/>
      <c r="C32" s="213" t="s">
        <v>204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B9" sqref="B9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24"/>
      <c r="B2" s="124"/>
      <c r="C2" s="124"/>
      <c r="D2" s="191" t="s">
        <v>197</v>
      </c>
      <c r="E2" s="192"/>
      <c r="F2" s="193"/>
    </row>
    <row r="3" spans="1:7" ht="27" thickTop="1" thickBot="1">
      <c r="A3" s="124"/>
      <c r="B3" s="124"/>
      <c r="C3" s="124"/>
      <c r="D3" s="125"/>
      <c r="E3" s="126"/>
      <c r="F3" s="127"/>
    </row>
    <row r="4" spans="1:7" ht="21" customHeight="1" thickTop="1" thickBot="1">
      <c r="A4" s="194" t="s">
        <v>1</v>
      </c>
      <c r="B4" s="195"/>
      <c r="C4" s="2" t="s">
        <v>2</v>
      </c>
      <c r="D4" s="123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279369090</v>
      </c>
      <c r="C5" s="196" t="s">
        <v>6</v>
      </c>
      <c r="D5" s="7" t="s">
        <v>7</v>
      </c>
      <c r="E5" s="8">
        <v>0.05</v>
      </c>
      <c r="F5" s="128"/>
      <c r="G5" s="9"/>
    </row>
    <row r="6" spans="1:7" ht="21" customHeight="1" thickTop="1" thickBot="1">
      <c r="A6" s="10" t="s">
        <v>8</v>
      </c>
      <c r="B6" s="11">
        <f>B5+B13</f>
        <v>280562330</v>
      </c>
      <c r="C6" s="197"/>
      <c r="D6" s="12" t="s">
        <v>9</v>
      </c>
      <c r="E6" s="128">
        <v>0.09</v>
      </c>
      <c r="F6" s="128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28">
        <v>0.12</v>
      </c>
      <c r="F7" s="128"/>
      <c r="G7" s="9"/>
    </row>
    <row r="8" spans="1:7" ht="21" customHeight="1" thickTop="1" thickBot="1">
      <c r="A8" s="14" t="s">
        <v>46</v>
      </c>
      <c r="B8" s="15">
        <v>29450350</v>
      </c>
      <c r="C8" s="197"/>
      <c r="D8" s="12" t="s">
        <v>11</v>
      </c>
      <c r="E8" s="128">
        <v>0.09</v>
      </c>
      <c r="F8" s="128"/>
      <c r="G8" s="9"/>
    </row>
    <row r="9" spans="1:7" ht="21" customHeight="1" thickTop="1" thickBot="1">
      <c r="A9" s="16" t="s">
        <v>47</v>
      </c>
      <c r="B9" s="11">
        <f>B8+B13</f>
        <v>30643590</v>
      </c>
      <c r="C9" s="197"/>
      <c r="D9" s="12" t="s">
        <v>12</v>
      </c>
      <c r="E9" s="128">
        <v>0.1</v>
      </c>
      <c r="F9" s="128"/>
      <c r="G9" s="9"/>
    </row>
    <row r="10" spans="1:7" ht="21" customHeight="1" thickTop="1" thickBot="1">
      <c r="A10" s="13" t="s">
        <v>13</v>
      </c>
      <c r="B10" s="17">
        <f>B9/B7</f>
        <v>0.51072649999999997</v>
      </c>
      <c r="C10" s="198"/>
      <c r="D10" s="12" t="s">
        <v>14</v>
      </c>
      <c r="E10" s="128">
        <v>0.14000000000000001</v>
      </c>
      <c r="F10" s="128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28">
        <v>0.24</v>
      </c>
      <c r="F11" s="128"/>
    </row>
    <row r="12" spans="1:7" ht="21" customHeight="1" thickTop="1" thickBot="1">
      <c r="A12" s="18" t="s">
        <v>18</v>
      </c>
      <c r="B12" s="19">
        <v>1207300</v>
      </c>
      <c r="C12" s="197"/>
      <c r="D12" s="12" t="s">
        <v>19</v>
      </c>
      <c r="E12" s="128">
        <v>0</v>
      </c>
      <c r="F12" s="128"/>
    </row>
    <row r="13" spans="1:7" ht="21" customHeight="1" thickTop="1" thickBot="1">
      <c r="A13" s="18" t="s">
        <v>20</v>
      </c>
      <c r="B13" s="19">
        <v>1193240</v>
      </c>
      <c r="C13" s="197"/>
      <c r="D13" s="12" t="s">
        <v>21</v>
      </c>
      <c r="E13" s="128">
        <v>0.17</v>
      </c>
      <c r="F13" s="128"/>
    </row>
    <row r="14" spans="1:7" ht="21" customHeight="1" thickTop="1" thickBot="1">
      <c r="A14" s="18" t="s">
        <v>22</v>
      </c>
      <c r="B14" s="19">
        <v>871300</v>
      </c>
      <c r="C14" s="197"/>
      <c r="D14" s="12" t="s">
        <v>23</v>
      </c>
      <c r="E14" s="201">
        <v>0</v>
      </c>
      <c r="F14" s="201"/>
    </row>
    <row r="15" spans="1:7" ht="21" customHeight="1" thickTop="1" thickBot="1">
      <c r="A15" s="18" t="s">
        <v>24</v>
      </c>
      <c r="B15" s="19">
        <f>B13-B14</f>
        <v>321940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14060</v>
      </c>
      <c r="C16" s="198"/>
      <c r="D16" s="12" t="s">
        <v>27</v>
      </c>
      <c r="E16" s="128"/>
      <c r="F16" s="128"/>
    </row>
    <row r="17" spans="1:9" ht="21" customHeight="1" thickTop="1" thickBot="1">
      <c r="A17" s="18" t="s">
        <v>28</v>
      </c>
      <c r="B17" s="19">
        <v>1013540</v>
      </c>
      <c r="C17" s="202" t="s">
        <v>29</v>
      </c>
      <c r="D17" s="12" t="s">
        <v>30</v>
      </c>
      <c r="E17" s="128"/>
      <c r="F17" s="128"/>
    </row>
    <row r="18" spans="1:9" ht="21" customHeight="1" thickTop="1" thickBot="1">
      <c r="A18" s="18" t="s">
        <v>31</v>
      </c>
      <c r="B18" s="19">
        <f>B13-B17</f>
        <v>179700</v>
      </c>
      <c r="C18" s="203"/>
      <c r="D18" s="12" t="s">
        <v>32</v>
      </c>
      <c r="E18" s="128"/>
      <c r="F18" s="128"/>
    </row>
    <row r="19" spans="1:9" ht="21" customHeight="1" thickTop="1" thickBot="1">
      <c r="A19" s="18" t="s">
        <v>33</v>
      </c>
      <c r="B19" s="20">
        <v>66</v>
      </c>
      <c r="C19" s="204"/>
      <c r="D19" s="12" t="s">
        <v>34</v>
      </c>
      <c r="E19" s="128"/>
      <c r="F19" s="128"/>
    </row>
    <row r="20" spans="1:9" ht="21" customHeight="1" thickTop="1" thickBot="1">
      <c r="A20" s="18" t="s">
        <v>35</v>
      </c>
      <c r="B20" s="19">
        <v>18292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14/438</f>
        <v>3.1963470319634701E-2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198</v>
      </c>
      <c r="C23" s="24" t="s">
        <v>39</v>
      </c>
      <c r="D23" s="25" t="s">
        <v>209</v>
      </c>
    </row>
    <row r="24" spans="1:9" ht="21" customHeight="1" thickTop="1" thickBot="1">
      <c r="A24" s="24" t="s">
        <v>10</v>
      </c>
      <c r="B24" s="25" t="s">
        <v>199</v>
      </c>
      <c r="C24" s="24" t="s">
        <v>40</v>
      </c>
      <c r="D24" s="25" t="s">
        <v>210</v>
      </c>
    </row>
    <row r="25" spans="1:9" ht="21" customHeight="1" thickTop="1" thickBot="1">
      <c r="A25" s="24"/>
      <c r="B25" s="25"/>
      <c r="C25" s="24" t="s">
        <v>41</v>
      </c>
      <c r="D25" s="25" t="s">
        <v>211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200</v>
      </c>
      <c r="B30" s="208"/>
      <c r="C30" s="209" t="s">
        <v>213</v>
      </c>
      <c r="D30" s="210"/>
      <c r="E30" s="1"/>
    </row>
    <row r="31" spans="1:9" s="28" customFormat="1" ht="50.1" customHeight="1" thickTop="1" thickBot="1">
      <c r="A31" s="207"/>
      <c r="B31" s="208"/>
      <c r="C31" s="211" t="s">
        <v>212</v>
      </c>
      <c r="D31" s="212"/>
      <c r="E31" s="1"/>
    </row>
    <row r="32" spans="1:9" s="28" customFormat="1" ht="50.1" customHeight="1" thickTop="1" thickBot="1">
      <c r="A32" s="207"/>
      <c r="B32" s="210"/>
      <c r="C32" s="213"/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30"/>
      <c r="B2" s="130"/>
      <c r="C2" s="130"/>
      <c r="D2" s="191" t="s">
        <v>206</v>
      </c>
      <c r="E2" s="192"/>
      <c r="F2" s="193"/>
    </row>
    <row r="3" spans="1:7" ht="27" thickTop="1" thickBot="1">
      <c r="A3" s="130"/>
      <c r="B3" s="130"/>
      <c r="C3" s="130"/>
      <c r="D3" s="131"/>
      <c r="E3" s="132"/>
      <c r="F3" s="133"/>
    </row>
    <row r="4" spans="1:7" ht="21" customHeight="1" thickTop="1" thickBot="1">
      <c r="A4" s="194" t="s">
        <v>1</v>
      </c>
      <c r="B4" s="195"/>
      <c r="C4" s="2" t="s">
        <v>2</v>
      </c>
      <c r="D4" s="129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280562330</v>
      </c>
      <c r="C5" s="196" t="s">
        <v>6</v>
      </c>
      <c r="D5" s="7" t="s">
        <v>7</v>
      </c>
      <c r="E5" s="8">
        <v>0.06</v>
      </c>
      <c r="F5" s="134"/>
      <c r="G5" s="9"/>
    </row>
    <row r="6" spans="1:7" ht="21" customHeight="1" thickTop="1" thickBot="1">
      <c r="A6" s="10" t="s">
        <v>8</v>
      </c>
      <c r="B6" s="11">
        <f>B5+B13</f>
        <v>281277830</v>
      </c>
      <c r="C6" s="197"/>
      <c r="D6" s="12" t="s">
        <v>9</v>
      </c>
      <c r="E6" s="134">
        <v>0.1</v>
      </c>
      <c r="F6" s="134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34">
        <v>0.1</v>
      </c>
      <c r="F7" s="134"/>
      <c r="G7" s="9"/>
    </row>
    <row r="8" spans="1:7" ht="21" customHeight="1" thickTop="1" thickBot="1">
      <c r="A8" s="14" t="s">
        <v>46</v>
      </c>
      <c r="B8" s="15">
        <v>30643590</v>
      </c>
      <c r="C8" s="197"/>
      <c r="D8" s="12" t="s">
        <v>11</v>
      </c>
      <c r="E8" s="134">
        <v>0.06</v>
      </c>
      <c r="F8" s="134"/>
      <c r="G8" s="9"/>
    </row>
    <row r="9" spans="1:7" ht="21" customHeight="1" thickTop="1" thickBot="1">
      <c r="A9" s="16" t="s">
        <v>47</v>
      </c>
      <c r="B9" s="11">
        <f>B8+B13</f>
        <v>31359090</v>
      </c>
      <c r="C9" s="197"/>
      <c r="D9" s="12" t="s">
        <v>12</v>
      </c>
      <c r="E9" s="134">
        <v>0.09</v>
      </c>
      <c r="F9" s="134"/>
      <c r="G9" s="9"/>
    </row>
    <row r="10" spans="1:7" ht="21" customHeight="1" thickTop="1" thickBot="1">
      <c r="A10" s="13" t="s">
        <v>13</v>
      </c>
      <c r="B10" s="17">
        <f>B9/B7</f>
        <v>0.52265150000000005</v>
      </c>
      <c r="C10" s="198"/>
      <c r="D10" s="12" t="s">
        <v>14</v>
      </c>
      <c r="E10" s="134">
        <v>0.15</v>
      </c>
      <c r="F10" s="134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34">
        <v>0.3</v>
      </c>
      <c r="F11" s="134"/>
    </row>
    <row r="12" spans="1:7" ht="21" customHeight="1" thickTop="1" thickBot="1">
      <c r="A12" s="18" t="s">
        <v>18</v>
      </c>
      <c r="B12" s="19">
        <v>724500</v>
      </c>
      <c r="C12" s="197"/>
      <c r="D12" s="12" t="s">
        <v>19</v>
      </c>
      <c r="E12" s="134">
        <v>0.01</v>
      </c>
      <c r="F12" s="134"/>
    </row>
    <row r="13" spans="1:7" ht="21" customHeight="1" thickTop="1" thickBot="1">
      <c r="A13" s="18" t="s">
        <v>20</v>
      </c>
      <c r="B13" s="19">
        <v>715500</v>
      </c>
      <c r="C13" s="197"/>
      <c r="D13" s="12" t="s">
        <v>21</v>
      </c>
      <c r="E13" s="134">
        <v>0.11</v>
      </c>
      <c r="F13" s="134"/>
    </row>
    <row r="14" spans="1:7" ht="21" customHeight="1" thickTop="1" thickBot="1">
      <c r="A14" s="18" t="s">
        <v>22</v>
      </c>
      <c r="B14" s="19">
        <v>427200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288300</v>
      </c>
      <c r="C15" s="197"/>
      <c r="D15" s="12" t="s">
        <v>25</v>
      </c>
      <c r="E15" s="201">
        <v>0</v>
      </c>
      <c r="F15" s="201"/>
    </row>
    <row r="16" spans="1:7" ht="21" customHeight="1" thickTop="1" thickBot="1">
      <c r="A16" s="18" t="s">
        <v>26</v>
      </c>
      <c r="B16" s="19">
        <f>B12-B13</f>
        <v>9000</v>
      </c>
      <c r="C16" s="198"/>
      <c r="D16" s="12" t="s">
        <v>27</v>
      </c>
      <c r="E16" s="134"/>
      <c r="F16" s="134"/>
    </row>
    <row r="17" spans="1:9" ht="21" customHeight="1" thickTop="1" thickBot="1">
      <c r="A17" s="18" t="s">
        <v>28</v>
      </c>
      <c r="B17" s="19">
        <v>527400</v>
      </c>
      <c r="C17" s="202" t="s">
        <v>29</v>
      </c>
      <c r="D17" s="12" t="s">
        <v>30</v>
      </c>
      <c r="E17" s="134"/>
      <c r="F17" s="134"/>
    </row>
    <row r="18" spans="1:9" ht="21" customHeight="1" thickTop="1" thickBot="1">
      <c r="A18" s="18" t="s">
        <v>31</v>
      </c>
      <c r="B18" s="19">
        <f>B13-B17</f>
        <v>188100</v>
      </c>
      <c r="C18" s="203"/>
      <c r="D18" s="12" t="s">
        <v>32</v>
      </c>
      <c r="E18" s="134"/>
      <c r="F18" s="134"/>
    </row>
    <row r="19" spans="1:9" ht="21" customHeight="1" thickTop="1" thickBot="1">
      <c r="A19" s="18" t="s">
        <v>33</v>
      </c>
      <c r="B19" s="20">
        <v>53</v>
      </c>
      <c r="C19" s="204"/>
      <c r="D19" s="12" t="s">
        <v>34</v>
      </c>
      <c r="E19" s="134"/>
      <c r="F19" s="134"/>
    </row>
    <row r="20" spans="1:9" ht="21" customHeight="1" thickTop="1" thickBot="1">
      <c r="A20" s="18" t="s">
        <v>35</v>
      </c>
      <c r="B20" s="19">
        <v>13669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39/426</f>
        <v>9.154929577464789E-2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83</v>
      </c>
      <c r="C23" s="24" t="s">
        <v>39</v>
      </c>
      <c r="D23" s="25" t="s">
        <v>216</v>
      </c>
    </row>
    <row r="24" spans="1:9" ht="21" customHeight="1" thickTop="1" thickBot="1">
      <c r="A24" s="24" t="s">
        <v>10</v>
      </c>
      <c r="B24" s="25" t="s">
        <v>199</v>
      </c>
      <c r="C24" s="24" t="s">
        <v>40</v>
      </c>
      <c r="D24" s="25" t="s">
        <v>217</v>
      </c>
    </row>
    <row r="25" spans="1:9" ht="21" customHeight="1" thickTop="1" thickBot="1">
      <c r="A25" s="24"/>
      <c r="B25" s="25"/>
      <c r="C25" s="24" t="s">
        <v>41</v>
      </c>
      <c r="D25" s="25" t="s">
        <v>218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207</v>
      </c>
      <c r="B30" s="208"/>
      <c r="C30" s="209" t="s">
        <v>219</v>
      </c>
      <c r="D30" s="210"/>
      <c r="E30" s="1"/>
    </row>
    <row r="31" spans="1:9" s="28" customFormat="1" ht="50.1" customHeight="1" thickTop="1" thickBot="1">
      <c r="A31" s="207" t="s">
        <v>208</v>
      </c>
      <c r="B31" s="208"/>
      <c r="C31" s="211" t="s">
        <v>220</v>
      </c>
      <c r="D31" s="212"/>
      <c r="E31" s="1"/>
    </row>
    <row r="32" spans="1:9" s="28" customFormat="1" ht="50.1" customHeight="1" thickTop="1" thickBot="1">
      <c r="A32" s="207"/>
      <c r="B32" s="210"/>
      <c r="C32" s="213"/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44"/>
      <c r="B2" s="44"/>
      <c r="C2" s="44"/>
      <c r="D2" s="191" t="s">
        <v>62</v>
      </c>
      <c r="E2" s="192"/>
      <c r="F2" s="193"/>
    </row>
    <row r="3" spans="1:7" ht="27" thickTop="1" thickBot="1">
      <c r="A3" s="44"/>
      <c r="B3" s="44"/>
      <c r="C3" s="44"/>
      <c r="D3" s="45"/>
      <c r="E3" s="46"/>
      <c r="F3" s="47"/>
    </row>
    <row r="4" spans="1:7" ht="21" customHeight="1" thickTop="1" thickBot="1">
      <c r="A4" s="194" t="s">
        <v>1</v>
      </c>
      <c r="B4" s="195"/>
      <c r="C4" s="2" t="s">
        <v>2</v>
      </c>
      <c r="D4" s="43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251984180</v>
      </c>
      <c r="C5" s="196" t="s">
        <v>6</v>
      </c>
      <c r="D5" s="7" t="s">
        <v>7</v>
      </c>
      <c r="E5" s="8">
        <v>0.05</v>
      </c>
      <c r="F5" s="48"/>
      <c r="G5" s="9"/>
    </row>
    <row r="6" spans="1:7" ht="21" customHeight="1" thickTop="1" thickBot="1">
      <c r="A6" s="10" t="s">
        <v>8</v>
      </c>
      <c r="B6" s="11">
        <f>B5+B13</f>
        <v>254897000</v>
      </c>
      <c r="C6" s="197"/>
      <c r="D6" s="12" t="s">
        <v>9</v>
      </c>
      <c r="E6" s="48">
        <v>0.08</v>
      </c>
      <c r="F6" s="48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48">
        <v>0.12</v>
      </c>
      <c r="F7" s="48"/>
      <c r="G7" s="9"/>
    </row>
    <row r="8" spans="1:7" ht="21" customHeight="1" thickTop="1" thickBot="1">
      <c r="A8" s="14" t="s">
        <v>46</v>
      </c>
      <c r="B8" s="15">
        <v>2065440</v>
      </c>
      <c r="C8" s="197"/>
      <c r="D8" s="12" t="s">
        <v>11</v>
      </c>
      <c r="E8" s="48">
        <v>0.1</v>
      </c>
      <c r="F8" s="48"/>
      <c r="G8" s="9"/>
    </row>
    <row r="9" spans="1:7" ht="21" customHeight="1" thickTop="1" thickBot="1">
      <c r="A9" s="16" t="s">
        <v>47</v>
      </c>
      <c r="B9" s="11">
        <f>B8+B13</f>
        <v>4978260</v>
      </c>
      <c r="C9" s="197"/>
      <c r="D9" s="12" t="s">
        <v>12</v>
      </c>
      <c r="E9" s="48">
        <v>0.08</v>
      </c>
      <c r="F9" s="48"/>
      <c r="G9" s="9"/>
    </row>
    <row r="10" spans="1:7" ht="21" customHeight="1" thickTop="1" thickBot="1">
      <c r="A10" s="13" t="s">
        <v>13</v>
      </c>
      <c r="B10" s="17">
        <f>B9/B7</f>
        <v>8.2971000000000003E-2</v>
      </c>
      <c r="C10" s="198"/>
      <c r="D10" s="12" t="s">
        <v>14</v>
      </c>
      <c r="E10" s="48">
        <v>0.12</v>
      </c>
      <c r="F10" s="48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48">
        <v>0.2</v>
      </c>
      <c r="F11" s="48"/>
    </row>
    <row r="12" spans="1:7" ht="21" customHeight="1" thickTop="1" thickBot="1">
      <c r="A12" s="18" t="s">
        <v>18</v>
      </c>
      <c r="B12" s="19">
        <v>2923700</v>
      </c>
      <c r="C12" s="197"/>
      <c r="D12" s="12" t="s">
        <v>19</v>
      </c>
      <c r="E12" s="48">
        <v>0.01</v>
      </c>
      <c r="F12" s="48"/>
    </row>
    <row r="13" spans="1:7" ht="21" customHeight="1" thickTop="1" thickBot="1">
      <c r="A13" s="18" t="s">
        <v>20</v>
      </c>
      <c r="B13" s="19">
        <v>2912820</v>
      </c>
      <c r="C13" s="197"/>
      <c r="D13" s="12" t="s">
        <v>21</v>
      </c>
      <c r="E13" s="48">
        <v>0.24</v>
      </c>
      <c r="F13" s="48"/>
    </row>
    <row r="14" spans="1:7" ht="21" customHeight="1" thickTop="1" thickBot="1">
      <c r="A14" s="18" t="s">
        <v>22</v>
      </c>
      <c r="B14" s="19">
        <v>2378300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534520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10880</v>
      </c>
      <c r="C16" s="198"/>
      <c r="D16" s="12" t="s">
        <v>27</v>
      </c>
      <c r="E16" s="48"/>
      <c r="F16" s="48"/>
    </row>
    <row r="17" spans="1:9" ht="21" customHeight="1" thickTop="1" thickBot="1">
      <c r="A17" s="18" t="s">
        <v>28</v>
      </c>
      <c r="B17" s="19">
        <v>2480220</v>
      </c>
      <c r="C17" s="202" t="s">
        <v>29</v>
      </c>
      <c r="D17" s="12" t="s">
        <v>30</v>
      </c>
      <c r="E17" s="48"/>
      <c r="F17" s="48"/>
    </row>
    <row r="18" spans="1:9" ht="21" customHeight="1" thickTop="1" thickBot="1">
      <c r="A18" s="18" t="s">
        <v>31</v>
      </c>
      <c r="B18" s="19">
        <f>B13-B17</f>
        <v>432600</v>
      </c>
      <c r="C18" s="203"/>
      <c r="D18" s="12" t="s">
        <v>32</v>
      </c>
      <c r="E18" s="48"/>
      <c r="F18" s="48"/>
    </row>
    <row r="19" spans="1:9" ht="21" customHeight="1" thickTop="1" thickBot="1">
      <c r="A19" s="18" t="s">
        <v>33</v>
      </c>
      <c r="B19" s="20">
        <v>179</v>
      </c>
      <c r="C19" s="204"/>
      <c r="D19" s="12" t="s">
        <v>34</v>
      </c>
      <c r="E19" s="48"/>
      <c r="F19" s="48"/>
    </row>
    <row r="20" spans="1:9" ht="21" customHeight="1" thickTop="1" thickBot="1">
      <c r="A20" s="18" t="s">
        <v>35</v>
      </c>
      <c r="B20" s="19">
        <v>16333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5/849</f>
        <v>5.8892815076560662E-3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58</v>
      </c>
      <c r="C23" s="24" t="s">
        <v>39</v>
      </c>
      <c r="D23" s="25" t="s">
        <v>67</v>
      </c>
    </row>
    <row r="24" spans="1:9" ht="21" customHeight="1" thickTop="1" thickBot="1">
      <c r="A24" s="24" t="s">
        <v>10</v>
      </c>
      <c r="B24" s="25" t="s">
        <v>59</v>
      </c>
      <c r="C24" s="24" t="s">
        <v>40</v>
      </c>
      <c r="D24" s="25" t="s">
        <v>68</v>
      </c>
    </row>
    <row r="25" spans="1:9" ht="21" customHeight="1" thickTop="1" thickBot="1">
      <c r="A25" s="24"/>
      <c r="B25" s="25" t="s">
        <v>60</v>
      </c>
      <c r="C25" s="24" t="s">
        <v>41</v>
      </c>
      <c r="D25" s="25" t="s">
        <v>69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61</v>
      </c>
      <c r="B30" s="208"/>
      <c r="C30" s="209" t="s">
        <v>71</v>
      </c>
      <c r="D30" s="210"/>
      <c r="E30" s="1"/>
    </row>
    <row r="31" spans="1:9" s="28" customFormat="1" ht="50.1" customHeight="1" thickTop="1" thickBot="1">
      <c r="A31" s="207"/>
      <c r="B31" s="208"/>
      <c r="C31" s="211"/>
      <c r="D31" s="212"/>
      <c r="E31" s="1"/>
    </row>
    <row r="32" spans="1:9" s="28" customFormat="1" ht="50.1" customHeight="1" thickTop="1" thickBot="1">
      <c r="A32" s="207"/>
      <c r="B32" s="210"/>
      <c r="C32" s="213" t="s">
        <v>70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E3" sqref="E3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36"/>
      <c r="B2" s="136"/>
      <c r="C2" s="136"/>
      <c r="D2" s="191" t="s">
        <v>214</v>
      </c>
      <c r="E2" s="192"/>
      <c r="F2" s="193"/>
    </row>
    <row r="3" spans="1:7" ht="27" thickTop="1" thickBot="1">
      <c r="A3" s="136"/>
      <c r="B3" s="136"/>
      <c r="C3" s="136"/>
      <c r="D3" s="137"/>
      <c r="E3" s="138"/>
      <c r="F3" s="139"/>
    </row>
    <row r="4" spans="1:7" ht="21" customHeight="1" thickTop="1" thickBot="1">
      <c r="A4" s="194" t="s">
        <v>1</v>
      </c>
      <c r="B4" s="195"/>
      <c r="C4" s="2" t="s">
        <v>2</v>
      </c>
      <c r="D4" s="135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281277830</v>
      </c>
      <c r="C5" s="196" t="s">
        <v>6</v>
      </c>
      <c r="D5" s="7" t="s">
        <v>7</v>
      </c>
      <c r="E5" s="8">
        <v>0.06</v>
      </c>
      <c r="F5" s="140"/>
      <c r="G5" s="9"/>
    </row>
    <row r="6" spans="1:7" ht="21" customHeight="1" thickTop="1" thickBot="1">
      <c r="A6" s="10" t="s">
        <v>8</v>
      </c>
      <c r="B6" s="11">
        <f>B5+B13</f>
        <v>282771510</v>
      </c>
      <c r="C6" s="197"/>
      <c r="D6" s="12" t="s">
        <v>9</v>
      </c>
      <c r="E6" s="140">
        <v>0.08</v>
      </c>
      <c r="F6" s="140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40">
        <v>0.08</v>
      </c>
      <c r="F7" s="140"/>
      <c r="G7" s="9"/>
    </row>
    <row r="8" spans="1:7" ht="21" customHeight="1" thickTop="1" thickBot="1">
      <c r="A8" s="14" t="s">
        <v>46</v>
      </c>
      <c r="B8" s="15">
        <v>31359090</v>
      </c>
      <c r="C8" s="197"/>
      <c r="D8" s="12" t="s">
        <v>11</v>
      </c>
      <c r="E8" s="140">
        <v>0.13</v>
      </c>
      <c r="F8" s="140"/>
      <c r="G8" s="9"/>
    </row>
    <row r="9" spans="1:7" ht="21" customHeight="1" thickTop="1" thickBot="1">
      <c r="A9" s="16" t="s">
        <v>47</v>
      </c>
      <c r="B9" s="11">
        <f>B8+B13</f>
        <v>32852770</v>
      </c>
      <c r="C9" s="197"/>
      <c r="D9" s="12" t="s">
        <v>12</v>
      </c>
      <c r="E9" s="140">
        <v>0.08</v>
      </c>
      <c r="F9" s="140"/>
      <c r="G9" s="9"/>
    </row>
    <row r="10" spans="1:7" ht="21" customHeight="1" thickTop="1" thickBot="1">
      <c r="A10" s="13" t="s">
        <v>13</v>
      </c>
      <c r="B10" s="17">
        <f>B9/B7</f>
        <v>0.54754616666666667</v>
      </c>
      <c r="C10" s="198"/>
      <c r="D10" s="12" t="s">
        <v>14</v>
      </c>
      <c r="E10" s="140">
        <v>0.09</v>
      </c>
      <c r="F10" s="140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40">
        <v>0.19</v>
      </c>
      <c r="F11" s="140"/>
    </row>
    <row r="12" spans="1:7" ht="21" customHeight="1" thickTop="1" thickBot="1">
      <c r="A12" s="18" t="s">
        <v>18</v>
      </c>
      <c r="B12" s="19">
        <v>1513500</v>
      </c>
      <c r="C12" s="197"/>
      <c r="D12" s="12" t="s">
        <v>19</v>
      </c>
      <c r="E12" s="140"/>
      <c r="F12" s="140"/>
    </row>
    <row r="13" spans="1:7" ht="21" customHeight="1" thickTop="1" thickBot="1">
      <c r="A13" s="18" t="s">
        <v>20</v>
      </c>
      <c r="B13" s="19">
        <v>1493680</v>
      </c>
      <c r="C13" s="197"/>
      <c r="D13" s="12" t="s">
        <v>21</v>
      </c>
      <c r="E13" s="140">
        <v>0.13</v>
      </c>
      <c r="F13" s="140"/>
    </row>
    <row r="14" spans="1:7" ht="21" customHeight="1" thickTop="1" thickBot="1">
      <c r="A14" s="18" t="s">
        <v>22</v>
      </c>
      <c r="B14" s="19">
        <v>945980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547700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19820</v>
      </c>
      <c r="C16" s="198"/>
      <c r="D16" s="12" t="s">
        <v>27</v>
      </c>
      <c r="E16" s="140"/>
      <c r="F16" s="140"/>
    </row>
    <row r="17" spans="1:9" ht="21" customHeight="1" thickTop="1" thickBot="1">
      <c r="A17" s="18" t="s">
        <v>28</v>
      </c>
      <c r="B17" s="19">
        <v>1058480</v>
      </c>
      <c r="C17" s="202" t="s">
        <v>29</v>
      </c>
      <c r="D17" s="12" t="s">
        <v>30</v>
      </c>
      <c r="E17" s="140"/>
      <c r="F17" s="140"/>
    </row>
    <row r="18" spans="1:9" ht="21" customHeight="1" thickTop="1" thickBot="1">
      <c r="A18" s="18" t="s">
        <v>31</v>
      </c>
      <c r="B18" s="19">
        <f>B13-B17</f>
        <v>435200</v>
      </c>
      <c r="C18" s="203"/>
      <c r="D18" s="12" t="s">
        <v>32</v>
      </c>
      <c r="E18" s="140"/>
      <c r="F18" s="140"/>
    </row>
    <row r="19" spans="1:9" ht="21" customHeight="1" thickTop="1" thickBot="1">
      <c r="A19" s="18" t="s">
        <v>33</v>
      </c>
      <c r="B19" s="20">
        <v>90</v>
      </c>
      <c r="C19" s="204"/>
      <c r="D19" s="12" t="s">
        <v>34</v>
      </c>
      <c r="E19" s="140">
        <v>0.13</v>
      </c>
      <c r="F19" s="140"/>
    </row>
    <row r="20" spans="1:9" ht="21" customHeight="1" thickTop="1" thickBot="1">
      <c r="A20" s="18" t="s">
        <v>35</v>
      </c>
      <c r="B20" s="19">
        <v>16816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14/459</f>
        <v>3.0501089324618737E-2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58</v>
      </c>
      <c r="C23" s="24" t="s">
        <v>39</v>
      </c>
      <c r="D23" s="25" t="s">
        <v>226</v>
      </c>
    </row>
    <row r="24" spans="1:9" ht="21" customHeight="1" thickTop="1" thickBot="1">
      <c r="A24" s="24" t="s">
        <v>10</v>
      </c>
      <c r="B24" s="25" t="s">
        <v>82</v>
      </c>
      <c r="C24" s="24" t="s">
        <v>40</v>
      </c>
      <c r="D24" s="25" t="s">
        <v>227</v>
      </c>
    </row>
    <row r="25" spans="1:9" ht="21" customHeight="1" thickTop="1" thickBot="1">
      <c r="A25" s="24"/>
      <c r="B25" s="25" t="s">
        <v>48</v>
      </c>
      <c r="C25" s="24" t="s">
        <v>41</v>
      </c>
      <c r="D25" s="25" t="s">
        <v>228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215</v>
      </c>
      <c r="B30" s="208"/>
      <c r="C30" s="209" t="s">
        <v>229</v>
      </c>
      <c r="D30" s="210"/>
      <c r="E30" s="1"/>
    </row>
    <row r="31" spans="1:9" s="28" customFormat="1" ht="50.1" customHeight="1" thickTop="1" thickBot="1">
      <c r="A31" s="207" t="s">
        <v>223</v>
      </c>
      <c r="B31" s="208"/>
      <c r="C31" s="211" t="s">
        <v>230</v>
      </c>
      <c r="D31" s="212"/>
      <c r="E31" s="1"/>
    </row>
    <row r="32" spans="1:9" s="28" customFormat="1" ht="50.1" customHeight="1" thickTop="1" thickBot="1">
      <c r="A32" s="207"/>
      <c r="B32" s="210"/>
      <c r="C32" s="213"/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42"/>
      <c r="B2" s="142"/>
      <c r="C2" s="142"/>
      <c r="D2" s="191" t="s">
        <v>221</v>
      </c>
      <c r="E2" s="192"/>
      <c r="F2" s="193"/>
    </row>
    <row r="3" spans="1:7" ht="27" thickTop="1" thickBot="1">
      <c r="A3" s="142"/>
      <c r="B3" s="142"/>
      <c r="C3" s="142"/>
      <c r="D3" s="143"/>
      <c r="E3" s="144"/>
      <c r="F3" s="145"/>
    </row>
    <row r="4" spans="1:7" ht="21" customHeight="1" thickTop="1" thickBot="1">
      <c r="A4" s="194" t="s">
        <v>1</v>
      </c>
      <c r="B4" s="195"/>
      <c r="C4" s="2" t="s">
        <v>2</v>
      </c>
      <c r="D4" s="141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282771510</v>
      </c>
      <c r="C5" s="196" t="s">
        <v>6</v>
      </c>
      <c r="D5" s="7" t="s">
        <v>7</v>
      </c>
      <c r="E5" s="8">
        <v>0.06</v>
      </c>
      <c r="F5" s="146"/>
      <c r="G5" s="9"/>
    </row>
    <row r="6" spans="1:7" ht="21" customHeight="1" thickTop="1" thickBot="1">
      <c r="A6" s="10" t="s">
        <v>8</v>
      </c>
      <c r="B6" s="11">
        <f>B5+B13</f>
        <v>284113210</v>
      </c>
      <c r="C6" s="197"/>
      <c r="D6" s="12" t="s">
        <v>9</v>
      </c>
      <c r="E6" s="146">
        <v>7.0000000000000007E-2</v>
      </c>
      <c r="F6" s="146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46">
        <v>0.09</v>
      </c>
      <c r="F7" s="146"/>
      <c r="G7" s="9"/>
    </row>
    <row r="8" spans="1:7" ht="21" customHeight="1" thickTop="1" thickBot="1">
      <c r="A8" s="14" t="s">
        <v>46</v>
      </c>
      <c r="B8" s="15">
        <v>32582770</v>
      </c>
      <c r="C8" s="197"/>
      <c r="D8" s="12" t="s">
        <v>11</v>
      </c>
      <c r="E8" s="146">
        <v>0.08</v>
      </c>
      <c r="F8" s="146"/>
      <c r="G8" s="9"/>
    </row>
    <row r="9" spans="1:7" ht="21" customHeight="1" thickTop="1" thickBot="1">
      <c r="A9" s="16" t="s">
        <v>47</v>
      </c>
      <c r="B9" s="11">
        <f>B8+B13</f>
        <v>33924470</v>
      </c>
      <c r="C9" s="197"/>
      <c r="D9" s="12" t="s">
        <v>12</v>
      </c>
      <c r="E9" s="146">
        <v>0.11</v>
      </c>
      <c r="F9" s="146"/>
      <c r="G9" s="9"/>
    </row>
    <row r="10" spans="1:7" ht="21" customHeight="1" thickTop="1" thickBot="1">
      <c r="A10" s="13" t="s">
        <v>13</v>
      </c>
      <c r="B10" s="17">
        <f>B9/B7</f>
        <v>0.56540783333333333</v>
      </c>
      <c r="C10" s="198"/>
      <c r="D10" s="12" t="s">
        <v>14</v>
      </c>
      <c r="E10" s="146">
        <v>0.13</v>
      </c>
      <c r="F10" s="146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46">
        <v>0.24</v>
      </c>
      <c r="F11" s="146"/>
    </row>
    <row r="12" spans="1:7" ht="21" customHeight="1" thickTop="1" thickBot="1">
      <c r="A12" s="18" t="s">
        <v>18</v>
      </c>
      <c r="B12" s="19">
        <v>1346200</v>
      </c>
      <c r="C12" s="197"/>
      <c r="D12" s="12" t="s">
        <v>19</v>
      </c>
      <c r="E12" s="146">
        <v>0.01</v>
      </c>
      <c r="F12" s="146"/>
    </row>
    <row r="13" spans="1:7" ht="21" customHeight="1" thickTop="1" thickBot="1">
      <c r="A13" s="18" t="s">
        <v>20</v>
      </c>
      <c r="B13" s="19">
        <v>1341700</v>
      </c>
      <c r="C13" s="197"/>
      <c r="D13" s="12" t="s">
        <v>21</v>
      </c>
      <c r="E13" s="146">
        <v>0.2</v>
      </c>
      <c r="F13" s="146"/>
    </row>
    <row r="14" spans="1:7" ht="21" customHeight="1" thickTop="1" thickBot="1">
      <c r="A14" s="18" t="s">
        <v>22</v>
      </c>
      <c r="B14" s="19">
        <v>930900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410800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4500</v>
      </c>
      <c r="C16" s="198"/>
      <c r="D16" s="12" t="s">
        <v>27</v>
      </c>
      <c r="E16" s="146"/>
      <c r="F16" s="146"/>
    </row>
    <row r="17" spans="1:9" ht="21" customHeight="1" thickTop="1" thickBot="1">
      <c r="A17" s="18" t="s">
        <v>28</v>
      </c>
      <c r="B17" s="19">
        <v>987700</v>
      </c>
      <c r="C17" s="202" t="s">
        <v>29</v>
      </c>
      <c r="D17" s="12" t="s">
        <v>30</v>
      </c>
      <c r="E17" s="146"/>
      <c r="F17" s="146"/>
    </row>
    <row r="18" spans="1:9" ht="21" customHeight="1" thickTop="1" thickBot="1">
      <c r="A18" s="18" t="s">
        <v>31</v>
      </c>
      <c r="B18" s="19">
        <f>B13-B17</f>
        <v>354000</v>
      </c>
      <c r="C18" s="203"/>
      <c r="D18" s="12" t="s">
        <v>32</v>
      </c>
      <c r="E18" s="146"/>
      <c r="F18" s="146"/>
    </row>
    <row r="19" spans="1:9" ht="21" customHeight="1" thickTop="1" thickBot="1">
      <c r="A19" s="18" t="s">
        <v>33</v>
      </c>
      <c r="B19" s="20">
        <v>95</v>
      </c>
      <c r="C19" s="204"/>
      <c r="D19" s="12" t="s">
        <v>34</v>
      </c>
      <c r="E19" s="146"/>
      <c r="F19" s="146"/>
    </row>
    <row r="20" spans="1:9" ht="21" customHeight="1" thickTop="1" thickBot="1">
      <c r="A20" s="18" t="s">
        <v>35</v>
      </c>
      <c r="B20" s="19">
        <v>14170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28/440</f>
        <v>6.363636363636363E-2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222</v>
      </c>
      <c r="C23" s="24" t="s">
        <v>39</v>
      </c>
      <c r="D23" s="25" t="s">
        <v>239</v>
      </c>
    </row>
    <row r="24" spans="1:9" ht="21" customHeight="1" thickTop="1" thickBot="1">
      <c r="A24" s="24" t="s">
        <v>10</v>
      </c>
      <c r="B24" s="25" t="s">
        <v>65</v>
      </c>
      <c r="C24" s="24" t="s">
        <v>40</v>
      </c>
      <c r="D24" s="25" t="s">
        <v>238</v>
      </c>
    </row>
    <row r="25" spans="1:9" ht="21" customHeight="1" thickTop="1" thickBot="1">
      <c r="A25" s="24"/>
      <c r="B25" s="25"/>
      <c r="C25" s="24" t="s">
        <v>41</v>
      </c>
      <c r="D25" s="25" t="s">
        <v>240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224</v>
      </c>
      <c r="B30" s="208"/>
      <c r="C30" s="209" t="s">
        <v>241</v>
      </c>
      <c r="D30" s="210"/>
      <c r="E30" s="1"/>
    </row>
    <row r="31" spans="1:9" s="28" customFormat="1" ht="50.1" customHeight="1" thickTop="1" thickBot="1">
      <c r="A31" s="207" t="s">
        <v>225</v>
      </c>
      <c r="B31" s="208"/>
      <c r="C31" s="211" t="s">
        <v>242</v>
      </c>
      <c r="D31" s="212"/>
      <c r="E31" s="1"/>
    </row>
    <row r="32" spans="1:9" s="28" customFormat="1" ht="57" customHeight="1" thickTop="1" thickBot="1">
      <c r="A32" s="207"/>
      <c r="B32" s="210"/>
      <c r="C32" s="213" t="s">
        <v>243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A32" sqref="A32:B3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48"/>
      <c r="B2" s="148"/>
      <c r="C2" s="148"/>
      <c r="D2" s="191" t="s">
        <v>231</v>
      </c>
      <c r="E2" s="192"/>
      <c r="F2" s="193"/>
    </row>
    <row r="3" spans="1:7" ht="27" thickTop="1" thickBot="1">
      <c r="A3" s="148"/>
      <c r="B3" s="148"/>
      <c r="C3" s="148"/>
      <c r="D3" s="149"/>
      <c r="E3" s="150"/>
      <c r="F3" s="151"/>
    </row>
    <row r="4" spans="1:7" ht="21" customHeight="1" thickTop="1" thickBot="1">
      <c r="A4" s="194" t="s">
        <v>1</v>
      </c>
      <c r="B4" s="195"/>
      <c r="C4" s="2" t="s">
        <v>2</v>
      </c>
      <c r="D4" s="147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284113210</v>
      </c>
      <c r="C5" s="196" t="s">
        <v>6</v>
      </c>
      <c r="D5" s="7" t="s">
        <v>7</v>
      </c>
      <c r="E5" s="8">
        <v>0.06</v>
      </c>
      <c r="F5" s="152"/>
      <c r="G5" s="9"/>
    </row>
    <row r="6" spans="1:7" ht="21" customHeight="1" thickTop="1" thickBot="1">
      <c r="A6" s="10" t="s">
        <v>8</v>
      </c>
      <c r="B6" s="11">
        <f>B5+B13</f>
        <v>286506470</v>
      </c>
      <c r="C6" s="197"/>
      <c r="D6" s="12" t="s">
        <v>9</v>
      </c>
      <c r="E6" s="152">
        <v>0.09</v>
      </c>
      <c r="F6" s="152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52">
        <v>0.08</v>
      </c>
      <c r="F7" s="152"/>
      <c r="G7" s="9"/>
    </row>
    <row r="8" spans="1:7" ht="21" customHeight="1" thickTop="1" thickBot="1">
      <c r="A8" s="14" t="s">
        <v>46</v>
      </c>
      <c r="B8" s="15">
        <v>33924470</v>
      </c>
      <c r="C8" s="197"/>
      <c r="D8" s="12" t="s">
        <v>11</v>
      </c>
      <c r="E8" s="152">
        <v>0.08</v>
      </c>
      <c r="F8" s="152"/>
      <c r="G8" s="9"/>
    </row>
    <row r="9" spans="1:7" ht="21" customHeight="1" thickTop="1" thickBot="1">
      <c r="A9" s="16" t="s">
        <v>47</v>
      </c>
      <c r="B9" s="11">
        <f>B8+B13</f>
        <v>36317730</v>
      </c>
      <c r="C9" s="197"/>
      <c r="D9" s="12" t="s">
        <v>12</v>
      </c>
      <c r="E9" s="152">
        <v>0.08</v>
      </c>
      <c r="F9" s="152"/>
      <c r="G9" s="9"/>
    </row>
    <row r="10" spans="1:7" ht="21" customHeight="1" thickTop="1" thickBot="1">
      <c r="A10" s="13" t="s">
        <v>13</v>
      </c>
      <c r="B10" s="17">
        <f>B9/B7</f>
        <v>0.60529549999999999</v>
      </c>
      <c r="C10" s="198"/>
      <c r="D10" s="12" t="s">
        <v>14</v>
      </c>
      <c r="E10" s="152">
        <v>0.09</v>
      </c>
      <c r="F10" s="152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52">
        <v>0.19</v>
      </c>
      <c r="F11" s="152"/>
    </row>
    <row r="12" spans="1:7" ht="21" customHeight="1" thickTop="1" thickBot="1">
      <c r="A12" s="18" t="s">
        <v>18</v>
      </c>
      <c r="B12" s="19">
        <v>2418400</v>
      </c>
      <c r="C12" s="197"/>
      <c r="D12" s="12" t="s">
        <v>19</v>
      </c>
      <c r="E12" s="152">
        <v>0.01</v>
      </c>
      <c r="F12" s="152"/>
    </row>
    <row r="13" spans="1:7" ht="21" customHeight="1" thickTop="1" thickBot="1">
      <c r="A13" s="18" t="s">
        <v>20</v>
      </c>
      <c r="B13" s="19">
        <v>2393260</v>
      </c>
      <c r="C13" s="197"/>
      <c r="D13" s="12" t="s">
        <v>21</v>
      </c>
      <c r="E13" s="152">
        <v>0.21</v>
      </c>
      <c r="F13" s="152"/>
    </row>
    <row r="14" spans="1:7" ht="21" customHeight="1" thickTop="1" thickBot="1">
      <c r="A14" s="18" t="s">
        <v>22</v>
      </c>
      <c r="B14" s="19">
        <v>1671900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721360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25140</v>
      </c>
      <c r="C16" s="198"/>
      <c r="D16" s="12" t="s">
        <v>27</v>
      </c>
      <c r="E16" s="152"/>
      <c r="F16" s="152"/>
    </row>
    <row r="17" spans="1:9" ht="21" customHeight="1" thickTop="1" thickBot="1">
      <c r="A17" s="18" t="s">
        <v>28</v>
      </c>
      <c r="B17" s="19">
        <v>1722660</v>
      </c>
      <c r="C17" s="202" t="s">
        <v>29</v>
      </c>
      <c r="D17" s="12" t="s">
        <v>30</v>
      </c>
      <c r="E17" s="152">
        <v>0.01</v>
      </c>
      <c r="F17" s="152"/>
    </row>
    <row r="18" spans="1:9" ht="21" customHeight="1" thickTop="1" thickBot="1">
      <c r="A18" s="18" t="s">
        <v>31</v>
      </c>
      <c r="B18" s="19">
        <f>B13-B17</f>
        <v>670600</v>
      </c>
      <c r="C18" s="203"/>
      <c r="D18" s="12" t="s">
        <v>32</v>
      </c>
      <c r="E18" s="152"/>
      <c r="F18" s="152"/>
    </row>
    <row r="19" spans="1:9" ht="21" customHeight="1" thickTop="1" thickBot="1">
      <c r="A19" s="18" t="s">
        <v>33</v>
      </c>
      <c r="B19" s="20">
        <v>147</v>
      </c>
      <c r="C19" s="204"/>
      <c r="D19" s="12" t="s">
        <v>34</v>
      </c>
      <c r="E19" s="152">
        <v>0.09</v>
      </c>
      <c r="F19" s="152"/>
    </row>
    <row r="20" spans="1:9" ht="21" customHeight="1" thickTop="1" thickBot="1">
      <c r="A20" s="18" t="s">
        <v>35</v>
      </c>
      <c r="B20" s="19">
        <v>16451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19/548</f>
        <v>3.4671532846715328E-2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232</v>
      </c>
      <c r="C23" s="24" t="s">
        <v>39</v>
      </c>
      <c r="D23" s="25"/>
    </row>
    <row r="24" spans="1:9" ht="21" customHeight="1" thickTop="1" thickBot="1">
      <c r="A24" s="24" t="s">
        <v>10</v>
      </c>
      <c r="B24" s="25" t="s">
        <v>233</v>
      </c>
      <c r="C24" s="24" t="s">
        <v>40</v>
      </c>
      <c r="D24" s="25" t="s">
        <v>244</v>
      </c>
    </row>
    <row r="25" spans="1:9" ht="21" customHeight="1" thickTop="1" thickBot="1">
      <c r="A25" s="24"/>
      <c r="B25" s="25" t="s">
        <v>234</v>
      </c>
      <c r="C25" s="24" t="s">
        <v>41</v>
      </c>
      <c r="D25" s="25" t="s">
        <v>245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235</v>
      </c>
      <c r="B30" s="208"/>
      <c r="C30" s="209" t="s">
        <v>247</v>
      </c>
      <c r="D30" s="210"/>
      <c r="E30" s="1"/>
    </row>
    <row r="31" spans="1:9" s="28" customFormat="1" ht="50.1" customHeight="1" thickTop="1" thickBot="1">
      <c r="A31" s="207" t="s">
        <v>236</v>
      </c>
      <c r="B31" s="208"/>
      <c r="C31" s="211" t="s">
        <v>246</v>
      </c>
      <c r="D31" s="212"/>
      <c r="E31" s="1"/>
    </row>
    <row r="32" spans="1:9" s="28" customFormat="1" ht="50.1" customHeight="1" thickTop="1" thickBot="1">
      <c r="A32" s="207" t="s">
        <v>237</v>
      </c>
      <c r="B32" s="210"/>
      <c r="C32" s="213"/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53"/>
      <c r="B2" s="153"/>
      <c r="C2" s="153"/>
      <c r="D2" s="191" t="s">
        <v>249</v>
      </c>
      <c r="E2" s="192"/>
      <c r="F2" s="193"/>
    </row>
    <row r="3" spans="1:7" ht="27" thickTop="1" thickBot="1">
      <c r="A3" s="153"/>
      <c r="B3" s="153"/>
      <c r="C3" s="153"/>
      <c r="D3" s="154"/>
      <c r="E3" s="155"/>
      <c r="F3" s="156"/>
    </row>
    <row r="4" spans="1:7" ht="21" customHeight="1" thickTop="1" thickBot="1">
      <c r="A4" s="194" t="s">
        <v>1</v>
      </c>
      <c r="B4" s="195"/>
      <c r="C4" s="2" t="s">
        <v>2</v>
      </c>
      <c r="D4" s="157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286506470</v>
      </c>
      <c r="C5" s="196" t="s">
        <v>6</v>
      </c>
      <c r="D5" s="7" t="s">
        <v>7</v>
      </c>
      <c r="E5" s="8">
        <v>0.04</v>
      </c>
      <c r="F5" s="158"/>
      <c r="G5" s="9"/>
    </row>
    <row r="6" spans="1:7" ht="21" customHeight="1" thickTop="1" thickBot="1">
      <c r="A6" s="10" t="s">
        <v>8</v>
      </c>
      <c r="B6" s="11">
        <f>B5+B13</f>
        <v>289068750</v>
      </c>
      <c r="C6" s="197"/>
      <c r="D6" s="12" t="s">
        <v>9</v>
      </c>
      <c r="E6" s="158">
        <v>0.06</v>
      </c>
      <c r="F6" s="158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58">
        <v>0.09</v>
      </c>
      <c r="F7" s="158"/>
      <c r="G7" s="9"/>
    </row>
    <row r="8" spans="1:7" ht="21" customHeight="1" thickTop="1" thickBot="1">
      <c r="A8" s="14" t="s">
        <v>46</v>
      </c>
      <c r="B8" s="15">
        <v>36317730</v>
      </c>
      <c r="C8" s="197"/>
      <c r="D8" s="12" t="s">
        <v>11</v>
      </c>
      <c r="E8" s="158">
        <v>0.08</v>
      </c>
      <c r="F8" s="158"/>
      <c r="G8" s="9"/>
    </row>
    <row r="9" spans="1:7" ht="21" customHeight="1" thickTop="1" thickBot="1">
      <c r="A9" s="16" t="s">
        <v>47</v>
      </c>
      <c r="B9" s="11">
        <f>B8+B13</f>
        <v>38880010</v>
      </c>
      <c r="C9" s="197"/>
      <c r="D9" s="12" t="s">
        <v>12</v>
      </c>
      <c r="E9" s="158">
        <v>0.16</v>
      </c>
      <c r="F9" s="158"/>
      <c r="G9" s="9"/>
    </row>
    <row r="10" spans="1:7" ht="21" customHeight="1" thickTop="1" thickBot="1">
      <c r="A10" s="13" t="s">
        <v>13</v>
      </c>
      <c r="B10" s="17">
        <f>B9/B7</f>
        <v>0.64800016666666671</v>
      </c>
      <c r="C10" s="198"/>
      <c r="D10" s="12" t="s">
        <v>14</v>
      </c>
      <c r="E10" s="158">
        <v>0.1</v>
      </c>
      <c r="F10" s="158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58">
        <v>0.27</v>
      </c>
      <c r="F11" s="158"/>
    </row>
    <row r="12" spans="1:7" ht="21" customHeight="1" thickTop="1" thickBot="1">
      <c r="A12" s="18" t="s">
        <v>18</v>
      </c>
      <c r="B12" s="19">
        <v>2579400</v>
      </c>
      <c r="C12" s="197"/>
      <c r="D12" s="12" t="s">
        <v>19</v>
      </c>
      <c r="E12" s="158">
        <v>0.01</v>
      </c>
      <c r="F12" s="158"/>
    </row>
    <row r="13" spans="1:7" ht="21" customHeight="1" thickTop="1" thickBot="1">
      <c r="A13" s="18" t="s">
        <v>20</v>
      </c>
      <c r="B13" s="19">
        <v>2562280</v>
      </c>
      <c r="C13" s="197"/>
      <c r="D13" s="12" t="s">
        <v>21</v>
      </c>
      <c r="E13" s="158">
        <v>0.19</v>
      </c>
      <c r="F13" s="158"/>
    </row>
    <row r="14" spans="1:7" ht="21" customHeight="1" thickTop="1" thickBot="1">
      <c r="A14" s="18" t="s">
        <v>22</v>
      </c>
      <c r="B14" s="19">
        <v>1813500</v>
      </c>
      <c r="C14" s="197"/>
      <c r="D14" s="12" t="s">
        <v>23</v>
      </c>
      <c r="E14" s="201">
        <v>0</v>
      </c>
      <c r="F14" s="201"/>
    </row>
    <row r="15" spans="1:7" ht="21" customHeight="1" thickTop="1" thickBot="1">
      <c r="A15" s="18" t="s">
        <v>24</v>
      </c>
      <c r="B15" s="19">
        <f>B13-B14</f>
        <v>748780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17120</v>
      </c>
      <c r="C16" s="198"/>
      <c r="D16" s="12" t="s">
        <v>27</v>
      </c>
      <c r="E16" s="158"/>
      <c r="F16" s="158"/>
    </row>
    <row r="17" spans="1:9" ht="21" customHeight="1" thickTop="1" thickBot="1">
      <c r="A17" s="18" t="s">
        <v>28</v>
      </c>
      <c r="B17" s="19">
        <v>1991980</v>
      </c>
      <c r="C17" s="202" t="s">
        <v>29</v>
      </c>
      <c r="D17" s="12" t="s">
        <v>30</v>
      </c>
      <c r="E17" s="158"/>
      <c r="F17" s="158"/>
    </row>
    <row r="18" spans="1:9" ht="21" customHeight="1" thickTop="1" thickBot="1">
      <c r="A18" s="18" t="s">
        <v>31</v>
      </c>
      <c r="B18" s="19">
        <f>B13-B17</f>
        <v>570300</v>
      </c>
      <c r="C18" s="203"/>
      <c r="D18" s="12" t="s">
        <v>32</v>
      </c>
      <c r="E18" s="158"/>
      <c r="F18" s="158"/>
    </row>
    <row r="19" spans="1:9" ht="21" customHeight="1" thickTop="1" thickBot="1">
      <c r="A19" s="18" t="s">
        <v>33</v>
      </c>
      <c r="B19" s="20">
        <v>165</v>
      </c>
      <c r="C19" s="204"/>
      <c r="D19" s="12" t="s">
        <v>34</v>
      </c>
      <c r="E19" s="158">
        <v>0</v>
      </c>
      <c r="F19" s="158"/>
    </row>
    <row r="20" spans="1:9" ht="21" customHeight="1" thickTop="1" thickBot="1">
      <c r="A20" s="18" t="s">
        <v>35</v>
      </c>
      <c r="B20" s="19">
        <v>15632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26/542</f>
        <v>4.797047970479705E-2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104</v>
      </c>
      <c r="C23" s="24" t="s">
        <v>39</v>
      </c>
      <c r="D23" s="25" t="s">
        <v>255</v>
      </c>
    </row>
    <row r="24" spans="1:9" ht="21" customHeight="1" thickTop="1" thickBot="1">
      <c r="A24" s="24" t="s">
        <v>10</v>
      </c>
      <c r="B24" s="25" t="s">
        <v>49</v>
      </c>
      <c r="C24" s="24" t="s">
        <v>40</v>
      </c>
      <c r="D24" s="25" t="s">
        <v>256</v>
      </c>
    </row>
    <row r="25" spans="1:9" ht="21" customHeight="1" thickTop="1" thickBot="1">
      <c r="A25" s="24"/>
      <c r="B25" s="25" t="s">
        <v>83</v>
      </c>
      <c r="C25" s="24" t="s">
        <v>41</v>
      </c>
      <c r="D25" s="25" t="s">
        <v>257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250</v>
      </c>
      <c r="B30" s="208"/>
      <c r="C30" s="209" t="s">
        <v>258</v>
      </c>
      <c r="D30" s="210"/>
      <c r="E30" s="1"/>
    </row>
    <row r="31" spans="1:9" s="28" customFormat="1" ht="50.1" customHeight="1" thickTop="1" thickBot="1">
      <c r="A31" s="207" t="s">
        <v>251</v>
      </c>
      <c r="B31" s="208"/>
      <c r="C31" s="211" t="s">
        <v>259</v>
      </c>
      <c r="D31" s="212"/>
      <c r="E31" s="1"/>
    </row>
    <row r="32" spans="1:9" s="28" customFormat="1" ht="50.1" customHeight="1" thickTop="1" thickBot="1">
      <c r="A32" s="207"/>
      <c r="B32" s="210"/>
      <c r="C32" s="213"/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53"/>
      <c r="B2" s="153"/>
      <c r="C2" s="153"/>
      <c r="D2" s="191" t="s">
        <v>248</v>
      </c>
      <c r="E2" s="192"/>
      <c r="F2" s="193"/>
    </row>
    <row r="3" spans="1:7" ht="27" thickTop="1" thickBot="1">
      <c r="A3" s="153"/>
      <c r="B3" s="153"/>
      <c r="C3" s="153"/>
      <c r="D3" s="154"/>
      <c r="E3" s="155"/>
      <c r="F3" s="156"/>
    </row>
    <row r="4" spans="1:7" ht="21" customHeight="1" thickTop="1" thickBot="1">
      <c r="A4" s="194" t="s">
        <v>1</v>
      </c>
      <c r="B4" s="195"/>
      <c r="C4" s="2" t="s">
        <v>2</v>
      </c>
      <c r="D4" s="157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289068750</v>
      </c>
      <c r="C5" s="196" t="s">
        <v>6</v>
      </c>
      <c r="D5" s="7" t="s">
        <v>7</v>
      </c>
      <c r="E5" s="8">
        <v>7.0000000000000007E-2</v>
      </c>
      <c r="F5" s="158"/>
      <c r="G5" s="9"/>
    </row>
    <row r="6" spans="1:7" ht="21" customHeight="1" thickTop="1" thickBot="1">
      <c r="A6" s="10" t="s">
        <v>8</v>
      </c>
      <c r="B6" s="11">
        <f>B5+B13</f>
        <v>290250310</v>
      </c>
      <c r="C6" s="197"/>
      <c r="D6" s="12" t="s">
        <v>9</v>
      </c>
      <c r="E6" s="158">
        <v>0.09</v>
      </c>
      <c r="F6" s="158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58">
        <v>0.09</v>
      </c>
      <c r="F7" s="158"/>
      <c r="G7" s="9"/>
    </row>
    <row r="8" spans="1:7" ht="21" customHeight="1" thickTop="1" thickBot="1">
      <c r="A8" s="14" t="s">
        <v>46</v>
      </c>
      <c r="B8" s="15">
        <v>38880010</v>
      </c>
      <c r="C8" s="197"/>
      <c r="D8" s="12" t="s">
        <v>11</v>
      </c>
      <c r="E8" s="158">
        <v>7.0000000000000007E-2</v>
      </c>
      <c r="F8" s="158"/>
      <c r="G8" s="9"/>
    </row>
    <row r="9" spans="1:7" ht="21" customHeight="1" thickTop="1" thickBot="1">
      <c r="A9" s="16" t="s">
        <v>47</v>
      </c>
      <c r="B9" s="11">
        <f>B8+B13</f>
        <v>40061570</v>
      </c>
      <c r="C9" s="197"/>
      <c r="D9" s="12" t="s">
        <v>12</v>
      </c>
      <c r="E9" s="158">
        <v>0.05</v>
      </c>
      <c r="F9" s="158"/>
      <c r="G9" s="9"/>
    </row>
    <row r="10" spans="1:7" ht="21" customHeight="1" thickTop="1" thickBot="1">
      <c r="A10" s="13" t="s">
        <v>13</v>
      </c>
      <c r="B10" s="17">
        <f>B9/B7</f>
        <v>0.66769283333333329</v>
      </c>
      <c r="C10" s="198"/>
      <c r="D10" s="12" t="s">
        <v>14</v>
      </c>
      <c r="E10" s="158">
        <v>0.17</v>
      </c>
      <c r="F10" s="158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58">
        <v>0.19</v>
      </c>
      <c r="F11" s="158"/>
    </row>
    <row r="12" spans="1:7" ht="21" customHeight="1" thickTop="1" thickBot="1">
      <c r="A12" s="18" t="s">
        <v>18</v>
      </c>
      <c r="B12" s="19">
        <v>1188100</v>
      </c>
      <c r="C12" s="197"/>
      <c r="D12" s="12" t="s">
        <v>19</v>
      </c>
      <c r="E12" s="158"/>
      <c r="F12" s="158"/>
    </row>
    <row r="13" spans="1:7" ht="21" customHeight="1" thickTop="1" thickBot="1">
      <c r="A13" s="18" t="s">
        <v>20</v>
      </c>
      <c r="B13" s="19">
        <v>1181560</v>
      </c>
      <c r="C13" s="197"/>
      <c r="D13" s="12" t="s">
        <v>21</v>
      </c>
      <c r="E13" s="158">
        <v>0.23</v>
      </c>
      <c r="F13" s="158"/>
    </row>
    <row r="14" spans="1:7" ht="21" customHeight="1" thickTop="1" thickBot="1">
      <c r="A14" s="18" t="s">
        <v>22</v>
      </c>
      <c r="B14" s="19">
        <v>998780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182780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6540</v>
      </c>
      <c r="C16" s="198"/>
      <c r="D16" s="12" t="s">
        <v>27</v>
      </c>
      <c r="E16" s="158"/>
      <c r="F16" s="158"/>
    </row>
    <row r="17" spans="1:9" ht="21" customHeight="1" thickTop="1" thickBot="1">
      <c r="A17" s="18" t="s">
        <v>28</v>
      </c>
      <c r="B17" s="19">
        <v>971060</v>
      </c>
      <c r="C17" s="202" t="s">
        <v>29</v>
      </c>
      <c r="D17" s="12" t="s">
        <v>30</v>
      </c>
      <c r="E17" s="158">
        <v>0.03</v>
      </c>
      <c r="F17" s="158"/>
    </row>
    <row r="18" spans="1:9" ht="21" customHeight="1" thickTop="1" thickBot="1">
      <c r="A18" s="18" t="s">
        <v>31</v>
      </c>
      <c r="B18" s="19">
        <f>B13-B17</f>
        <v>210500</v>
      </c>
      <c r="C18" s="203"/>
      <c r="D18" s="12" t="s">
        <v>32</v>
      </c>
      <c r="E18" s="158"/>
      <c r="F18" s="158"/>
    </row>
    <row r="19" spans="1:9" ht="21" customHeight="1" thickTop="1" thickBot="1">
      <c r="A19" s="18" t="s">
        <v>33</v>
      </c>
      <c r="B19" s="20">
        <v>73</v>
      </c>
      <c r="C19" s="204"/>
      <c r="D19" s="12" t="s">
        <v>34</v>
      </c>
      <c r="E19" s="158"/>
      <c r="F19" s="158"/>
    </row>
    <row r="20" spans="1:9" ht="21" customHeight="1" thickTop="1" thickBot="1">
      <c r="A20" s="18" t="s">
        <v>35</v>
      </c>
      <c r="B20" s="19">
        <v>16275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27/393</f>
        <v>6.8702290076335881E-2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128</v>
      </c>
      <c r="C23" s="24" t="s">
        <v>39</v>
      </c>
      <c r="D23" s="25" t="s">
        <v>260</v>
      </c>
    </row>
    <row r="24" spans="1:9" ht="21" customHeight="1" thickTop="1" thickBot="1">
      <c r="A24" s="24" t="s">
        <v>10</v>
      </c>
      <c r="B24" s="25" t="s">
        <v>49</v>
      </c>
      <c r="C24" s="24" t="s">
        <v>40</v>
      </c>
      <c r="D24" s="25" t="s">
        <v>261</v>
      </c>
    </row>
    <row r="25" spans="1:9" ht="21" customHeight="1" thickTop="1" thickBot="1">
      <c r="A25" s="24"/>
      <c r="B25" s="25" t="s">
        <v>58</v>
      </c>
      <c r="C25" s="24" t="s">
        <v>41</v>
      </c>
      <c r="D25" s="25" t="s">
        <v>262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252</v>
      </c>
      <c r="B30" s="208"/>
      <c r="C30" s="209" t="s">
        <v>264</v>
      </c>
      <c r="D30" s="210"/>
      <c r="E30" s="1"/>
    </row>
    <row r="31" spans="1:9" s="28" customFormat="1" ht="50.1" customHeight="1" thickTop="1" thickBot="1">
      <c r="A31" s="207" t="s">
        <v>253</v>
      </c>
      <c r="B31" s="208"/>
      <c r="C31" s="211"/>
      <c r="D31" s="212"/>
      <c r="E31" s="1"/>
    </row>
    <row r="32" spans="1:9" s="28" customFormat="1" ht="69.75" customHeight="1" thickTop="1" thickBot="1">
      <c r="A32" s="207" t="s">
        <v>254</v>
      </c>
      <c r="B32" s="210"/>
      <c r="C32" s="213" t="s">
        <v>263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60"/>
      <c r="B2" s="160"/>
      <c r="C2" s="160"/>
      <c r="D2" s="191" t="s">
        <v>265</v>
      </c>
      <c r="E2" s="192"/>
      <c r="F2" s="193"/>
    </row>
    <row r="3" spans="1:7" ht="27" thickTop="1" thickBot="1">
      <c r="A3" s="160"/>
      <c r="B3" s="160"/>
      <c r="C3" s="160"/>
      <c r="D3" s="161"/>
      <c r="E3" s="162"/>
      <c r="F3" s="163"/>
    </row>
    <row r="4" spans="1:7" ht="21" customHeight="1" thickTop="1" thickBot="1">
      <c r="A4" s="194" t="s">
        <v>1</v>
      </c>
      <c r="B4" s="195"/>
      <c r="C4" s="2" t="s">
        <v>2</v>
      </c>
      <c r="D4" s="159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290250310</v>
      </c>
      <c r="C5" s="196" t="s">
        <v>6</v>
      </c>
      <c r="D5" s="7" t="s">
        <v>7</v>
      </c>
      <c r="E5" s="8">
        <v>7.0000000000000007E-2</v>
      </c>
      <c r="F5" s="164"/>
      <c r="G5" s="9"/>
    </row>
    <row r="6" spans="1:7" ht="21" customHeight="1" thickTop="1" thickBot="1">
      <c r="A6" s="10" t="s">
        <v>8</v>
      </c>
      <c r="B6" s="11">
        <f>B5+B13</f>
        <v>291512090</v>
      </c>
      <c r="C6" s="197"/>
      <c r="D6" s="12" t="s">
        <v>9</v>
      </c>
      <c r="E6" s="164">
        <v>7.0000000000000007E-2</v>
      </c>
      <c r="F6" s="164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64">
        <v>0.09</v>
      </c>
      <c r="F7" s="164"/>
      <c r="G7" s="9"/>
    </row>
    <row r="8" spans="1:7" ht="21" customHeight="1" thickTop="1" thickBot="1">
      <c r="A8" s="14" t="s">
        <v>46</v>
      </c>
      <c r="B8" s="15">
        <v>40061570</v>
      </c>
      <c r="C8" s="197"/>
      <c r="D8" s="12" t="s">
        <v>11</v>
      </c>
      <c r="E8" s="164">
        <v>7.0000000000000007E-2</v>
      </c>
      <c r="F8" s="164"/>
      <c r="G8" s="9"/>
    </row>
    <row r="9" spans="1:7" ht="21" customHeight="1" thickTop="1" thickBot="1">
      <c r="A9" s="16" t="s">
        <v>47</v>
      </c>
      <c r="B9" s="11">
        <f>B8+B13</f>
        <v>41323350</v>
      </c>
      <c r="C9" s="197"/>
      <c r="D9" s="12" t="s">
        <v>12</v>
      </c>
      <c r="E9" s="164">
        <v>0.14000000000000001</v>
      </c>
      <c r="F9" s="164"/>
      <c r="G9" s="9"/>
    </row>
    <row r="10" spans="1:7" ht="21" customHeight="1" thickTop="1" thickBot="1">
      <c r="A10" s="13" t="s">
        <v>13</v>
      </c>
      <c r="B10" s="17">
        <f>B9/B7</f>
        <v>0.68872250000000002</v>
      </c>
      <c r="C10" s="198"/>
      <c r="D10" s="12" t="s">
        <v>14</v>
      </c>
      <c r="E10" s="164">
        <v>0.04</v>
      </c>
      <c r="F10" s="164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64">
        <v>0.26</v>
      </c>
      <c r="F11" s="164"/>
    </row>
    <row r="12" spans="1:7" ht="21" customHeight="1" thickTop="1" thickBot="1">
      <c r="A12" s="18" t="s">
        <v>18</v>
      </c>
      <c r="B12" s="19">
        <v>1265000</v>
      </c>
      <c r="C12" s="197"/>
      <c r="D12" s="12" t="s">
        <v>19</v>
      </c>
      <c r="E12" s="164">
        <v>0.01</v>
      </c>
      <c r="F12" s="164"/>
    </row>
    <row r="13" spans="1:7" ht="21" customHeight="1" thickTop="1" thickBot="1">
      <c r="A13" s="18" t="s">
        <v>20</v>
      </c>
      <c r="B13" s="19">
        <v>1261780</v>
      </c>
      <c r="C13" s="197"/>
      <c r="D13" s="12" t="s">
        <v>21</v>
      </c>
      <c r="E13" s="164">
        <v>0.23</v>
      </c>
      <c r="F13" s="164"/>
    </row>
    <row r="14" spans="1:7" ht="21" customHeight="1" thickTop="1" thickBot="1">
      <c r="A14" s="18" t="s">
        <v>22</v>
      </c>
      <c r="B14" s="19">
        <v>879380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382400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3220</v>
      </c>
      <c r="C16" s="198"/>
      <c r="D16" s="12" t="s">
        <v>27</v>
      </c>
      <c r="E16" s="164"/>
      <c r="F16" s="164"/>
    </row>
    <row r="17" spans="1:9" ht="21" customHeight="1" thickTop="1" thickBot="1">
      <c r="A17" s="18" t="s">
        <v>28</v>
      </c>
      <c r="B17" s="19">
        <v>957580</v>
      </c>
      <c r="C17" s="202" t="s">
        <v>29</v>
      </c>
      <c r="D17" s="12" t="s">
        <v>30</v>
      </c>
      <c r="E17" s="164"/>
      <c r="F17" s="164"/>
    </row>
    <row r="18" spans="1:9" ht="21" customHeight="1" thickTop="1" thickBot="1">
      <c r="A18" s="18" t="s">
        <v>31</v>
      </c>
      <c r="B18" s="19">
        <f>B13-B17</f>
        <v>304200</v>
      </c>
      <c r="C18" s="203"/>
      <c r="D18" s="12" t="s">
        <v>32</v>
      </c>
      <c r="E18" s="164"/>
      <c r="F18" s="164"/>
    </row>
    <row r="19" spans="1:9" ht="21" customHeight="1" thickTop="1" thickBot="1">
      <c r="A19" s="18" t="s">
        <v>33</v>
      </c>
      <c r="B19" s="20">
        <v>80</v>
      </c>
      <c r="C19" s="204"/>
      <c r="D19" s="12" t="s">
        <v>34</v>
      </c>
      <c r="E19" s="164">
        <v>0.02</v>
      </c>
      <c r="F19" s="164"/>
    </row>
    <row r="20" spans="1:9" ht="21" customHeight="1" thickTop="1" thickBot="1">
      <c r="A20" s="18" t="s">
        <v>35</v>
      </c>
      <c r="B20" s="19">
        <v>15812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18/365</f>
        <v>4.9315068493150684E-2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267</v>
      </c>
      <c r="C23" s="24" t="s">
        <v>39</v>
      </c>
      <c r="D23" s="25" t="s">
        <v>273</v>
      </c>
    </row>
    <row r="24" spans="1:9" ht="21" customHeight="1" thickTop="1" thickBot="1">
      <c r="A24" s="24" t="s">
        <v>10</v>
      </c>
      <c r="B24" s="25" t="s">
        <v>269</v>
      </c>
      <c r="C24" s="24" t="s">
        <v>40</v>
      </c>
      <c r="D24" s="25" t="s">
        <v>274</v>
      </c>
    </row>
    <row r="25" spans="1:9" ht="21" customHeight="1" thickTop="1" thickBot="1">
      <c r="A25" s="24"/>
      <c r="B25" s="25" t="s">
        <v>270</v>
      </c>
      <c r="C25" s="24" t="s">
        <v>41</v>
      </c>
      <c r="D25" s="25" t="s">
        <v>275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272</v>
      </c>
      <c r="B30" s="208"/>
      <c r="C30" s="209" t="s">
        <v>277</v>
      </c>
      <c r="D30" s="210"/>
      <c r="E30" s="1"/>
    </row>
    <row r="31" spans="1:9" s="28" customFormat="1" ht="50.1" customHeight="1" thickTop="1" thickBot="1">
      <c r="A31" s="207"/>
      <c r="B31" s="208"/>
      <c r="C31" s="211"/>
      <c r="D31" s="212"/>
      <c r="E31" s="1"/>
    </row>
    <row r="32" spans="1:9" s="28" customFormat="1" ht="67.5" customHeight="1" thickTop="1" thickBot="1">
      <c r="A32" s="207"/>
      <c r="B32" s="210"/>
      <c r="C32" s="213" t="s">
        <v>276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60"/>
      <c r="B2" s="160"/>
      <c r="C2" s="160"/>
      <c r="D2" s="191" t="s">
        <v>266</v>
      </c>
      <c r="E2" s="192"/>
      <c r="F2" s="193"/>
    </row>
    <row r="3" spans="1:7" ht="27" thickTop="1" thickBot="1">
      <c r="A3" s="160"/>
      <c r="B3" s="160"/>
      <c r="C3" s="160"/>
      <c r="D3" s="161"/>
      <c r="E3" s="162"/>
      <c r="F3" s="163"/>
    </row>
    <row r="4" spans="1:7" ht="21" customHeight="1" thickTop="1" thickBot="1">
      <c r="A4" s="194" t="s">
        <v>1</v>
      </c>
      <c r="B4" s="195"/>
      <c r="C4" s="2" t="s">
        <v>2</v>
      </c>
      <c r="D4" s="159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291512090</v>
      </c>
      <c r="C5" s="196" t="s">
        <v>6</v>
      </c>
      <c r="D5" s="7" t="s">
        <v>7</v>
      </c>
      <c r="E5" s="8">
        <v>0.08</v>
      </c>
      <c r="F5" s="164"/>
      <c r="G5" s="9"/>
    </row>
    <row r="6" spans="1:7" ht="21" customHeight="1" thickTop="1" thickBot="1">
      <c r="A6" s="10" t="s">
        <v>8</v>
      </c>
      <c r="B6" s="11">
        <f>B5+B13</f>
        <v>292541990</v>
      </c>
      <c r="C6" s="197"/>
      <c r="D6" s="12" t="s">
        <v>9</v>
      </c>
      <c r="E6" s="164">
        <v>0.04</v>
      </c>
      <c r="F6" s="164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64">
        <v>0.08</v>
      </c>
      <c r="F7" s="164"/>
      <c r="G7" s="9"/>
    </row>
    <row r="8" spans="1:7" ht="21" customHeight="1" thickTop="1" thickBot="1">
      <c r="A8" s="14" t="s">
        <v>46</v>
      </c>
      <c r="B8" s="15">
        <v>41323350</v>
      </c>
      <c r="C8" s="197"/>
      <c r="D8" s="12" t="s">
        <v>11</v>
      </c>
      <c r="E8" s="164">
        <v>0.1</v>
      </c>
      <c r="F8" s="164"/>
      <c r="G8" s="9"/>
    </row>
    <row r="9" spans="1:7" ht="21" customHeight="1" thickTop="1" thickBot="1">
      <c r="A9" s="16" t="s">
        <v>47</v>
      </c>
      <c r="B9" s="11">
        <f>B8+B13</f>
        <v>42353250</v>
      </c>
      <c r="C9" s="197"/>
      <c r="D9" s="12" t="s">
        <v>12</v>
      </c>
      <c r="E9" s="164">
        <v>0.11</v>
      </c>
      <c r="F9" s="164"/>
      <c r="G9" s="9"/>
    </row>
    <row r="10" spans="1:7" ht="21" customHeight="1" thickTop="1" thickBot="1">
      <c r="A10" s="13" t="s">
        <v>13</v>
      </c>
      <c r="B10" s="17">
        <f>B9/B7</f>
        <v>0.7058875</v>
      </c>
      <c r="C10" s="198"/>
      <c r="D10" s="12" t="s">
        <v>14</v>
      </c>
      <c r="E10" s="164">
        <v>0.1</v>
      </c>
      <c r="F10" s="164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64">
        <v>0.33</v>
      </c>
      <c r="F11" s="164"/>
    </row>
    <row r="12" spans="1:7" ht="21" customHeight="1" thickTop="1" thickBot="1">
      <c r="A12" s="18" t="s">
        <v>18</v>
      </c>
      <c r="B12" s="19">
        <v>1029900</v>
      </c>
      <c r="C12" s="197"/>
      <c r="D12" s="12" t="s">
        <v>19</v>
      </c>
      <c r="E12" s="164">
        <v>0.01</v>
      </c>
      <c r="F12" s="164"/>
    </row>
    <row r="13" spans="1:7" ht="21" customHeight="1" thickTop="1" thickBot="1">
      <c r="A13" s="18" t="s">
        <v>20</v>
      </c>
      <c r="B13" s="19">
        <v>1029900</v>
      </c>
      <c r="C13" s="197"/>
      <c r="D13" s="12" t="s">
        <v>21</v>
      </c>
      <c r="E13" s="164">
        <v>0.14000000000000001</v>
      </c>
      <c r="F13" s="164"/>
    </row>
    <row r="14" spans="1:7" ht="21" customHeight="1" thickTop="1" thickBot="1">
      <c r="A14" s="18" t="s">
        <v>22</v>
      </c>
      <c r="B14" s="19">
        <v>687700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342200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0</v>
      </c>
      <c r="C16" s="198"/>
      <c r="D16" s="12" t="s">
        <v>27</v>
      </c>
      <c r="E16" s="164"/>
      <c r="F16" s="164"/>
    </row>
    <row r="17" spans="1:9" ht="21" customHeight="1" thickTop="1" thickBot="1">
      <c r="A17" s="18" t="s">
        <v>28</v>
      </c>
      <c r="B17" s="19">
        <v>664700</v>
      </c>
      <c r="C17" s="202" t="s">
        <v>29</v>
      </c>
      <c r="D17" s="12" t="s">
        <v>30</v>
      </c>
      <c r="E17" s="164"/>
      <c r="F17" s="164"/>
    </row>
    <row r="18" spans="1:9" ht="21" customHeight="1" thickTop="1" thickBot="1">
      <c r="A18" s="18" t="s">
        <v>31</v>
      </c>
      <c r="B18" s="19">
        <f>B13-B17</f>
        <v>365200</v>
      </c>
      <c r="C18" s="203"/>
      <c r="D18" s="12" t="s">
        <v>32</v>
      </c>
      <c r="E18" s="164"/>
      <c r="F18" s="164"/>
    </row>
    <row r="19" spans="1:9" ht="21" customHeight="1" thickTop="1" thickBot="1">
      <c r="A19" s="18" t="s">
        <v>33</v>
      </c>
      <c r="B19" s="20">
        <v>75</v>
      </c>
      <c r="C19" s="204"/>
      <c r="D19" s="12" t="s">
        <v>34</v>
      </c>
      <c r="E19" s="164"/>
      <c r="F19" s="164"/>
    </row>
    <row r="20" spans="1:9" ht="21" customHeight="1" thickTop="1" thickBot="1">
      <c r="A20" s="18" t="s">
        <v>35</v>
      </c>
      <c r="B20" s="19">
        <v>13732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39/404</f>
        <v>9.6534653465346537E-2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268</v>
      </c>
      <c r="C23" s="24" t="s">
        <v>39</v>
      </c>
      <c r="D23" s="25" t="s">
        <v>280</v>
      </c>
    </row>
    <row r="24" spans="1:9" ht="21" customHeight="1" thickTop="1" thickBot="1">
      <c r="A24" s="24" t="s">
        <v>10</v>
      </c>
      <c r="B24" s="25" t="s">
        <v>64</v>
      </c>
      <c r="C24" s="24" t="s">
        <v>40</v>
      </c>
      <c r="D24" s="25" t="s">
        <v>281</v>
      </c>
    </row>
    <row r="25" spans="1:9" ht="21" customHeight="1" thickTop="1" thickBot="1">
      <c r="A25" s="24"/>
      <c r="B25" s="25" t="s">
        <v>270</v>
      </c>
      <c r="C25" s="24" t="s">
        <v>41</v>
      </c>
      <c r="D25" s="25" t="s">
        <v>282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271</v>
      </c>
      <c r="B30" s="208"/>
      <c r="C30" s="209" t="s">
        <v>285</v>
      </c>
      <c r="D30" s="210"/>
      <c r="E30" s="1"/>
    </row>
    <row r="31" spans="1:9" s="28" customFormat="1" ht="50.1" customHeight="1" thickTop="1" thickBot="1">
      <c r="A31" s="207"/>
      <c r="B31" s="208"/>
      <c r="C31" s="211" t="s">
        <v>283</v>
      </c>
      <c r="D31" s="212"/>
      <c r="E31" s="1"/>
    </row>
    <row r="32" spans="1:9" s="28" customFormat="1" ht="50.1" customHeight="1" thickTop="1" thickBot="1">
      <c r="A32" s="207"/>
      <c r="B32" s="210"/>
      <c r="C32" s="213" t="s">
        <v>284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E18" sqref="E18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66"/>
      <c r="B2" s="166"/>
      <c r="C2" s="166"/>
      <c r="D2" s="191" t="s">
        <v>278</v>
      </c>
      <c r="E2" s="192"/>
      <c r="F2" s="193"/>
    </row>
    <row r="3" spans="1:7" ht="27" thickTop="1" thickBot="1">
      <c r="A3" s="166"/>
      <c r="B3" s="166"/>
      <c r="C3" s="166"/>
      <c r="D3" s="167"/>
      <c r="E3" s="168"/>
      <c r="F3" s="169"/>
    </row>
    <row r="4" spans="1:7" ht="21" customHeight="1" thickTop="1" thickBot="1">
      <c r="A4" s="194" t="s">
        <v>1</v>
      </c>
      <c r="B4" s="195"/>
      <c r="C4" s="2" t="s">
        <v>2</v>
      </c>
      <c r="D4" s="165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292541990</v>
      </c>
      <c r="C5" s="196" t="s">
        <v>6</v>
      </c>
      <c r="D5" s="7" t="s">
        <v>7</v>
      </c>
      <c r="E5" s="8">
        <v>7.0000000000000007E-2</v>
      </c>
      <c r="F5" s="170"/>
      <c r="G5" s="9"/>
    </row>
    <row r="6" spans="1:7" ht="21" customHeight="1" thickTop="1" thickBot="1">
      <c r="A6" s="10" t="s">
        <v>8</v>
      </c>
      <c r="B6" s="11">
        <f>B5+B13</f>
        <v>293496670</v>
      </c>
      <c r="C6" s="197"/>
      <c r="D6" s="12" t="s">
        <v>9</v>
      </c>
      <c r="E6" s="170">
        <v>0.09</v>
      </c>
      <c r="F6" s="170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70">
        <v>0.08</v>
      </c>
      <c r="F7" s="170"/>
      <c r="G7" s="9"/>
    </row>
    <row r="8" spans="1:7" ht="21" customHeight="1" thickTop="1" thickBot="1">
      <c r="A8" s="14" t="s">
        <v>46</v>
      </c>
      <c r="B8" s="15">
        <v>42353250</v>
      </c>
      <c r="C8" s="197"/>
      <c r="D8" s="12" t="s">
        <v>11</v>
      </c>
      <c r="E8" s="170">
        <v>0.09</v>
      </c>
      <c r="F8" s="170"/>
      <c r="G8" s="9"/>
    </row>
    <row r="9" spans="1:7" ht="21" customHeight="1" thickTop="1" thickBot="1">
      <c r="A9" s="16" t="s">
        <v>47</v>
      </c>
      <c r="B9" s="11">
        <f>B8+B13</f>
        <v>43307930</v>
      </c>
      <c r="C9" s="197"/>
      <c r="D9" s="12" t="s">
        <v>12</v>
      </c>
      <c r="E9" s="170">
        <v>0.13</v>
      </c>
      <c r="F9" s="170"/>
      <c r="G9" s="9"/>
    </row>
    <row r="10" spans="1:7" ht="21" customHeight="1" thickTop="1" thickBot="1">
      <c r="A10" s="13" t="s">
        <v>13</v>
      </c>
      <c r="B10" s="17">
        <f>B9/B7</f>
        <v>0.72179883333333328</v>
      </c>
      <c r="C10" s="198"/>
      <c r="D10" s="12" t="s">
        <v>14</v>
      </c>
      <c r="E10" s="170">
        <v>0.06</v>
      </c>
      <c r="F10" s="170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70">
        <v>0.19</v>
      </c>
      <c r="F11" s="170"/>
    </row>
    <row r="12" spans="1:7" ht="21" customHeight="1" thickTop="1" thickBot="1">
      <c r="A12" s="18" t="s">
        <v>18</v>
      </c>
      <c r="B12" s="19">
        <v>973500</v>
      </c>
      <c r="C12" s="197"/>
      <c r="D12" s="12" t="s">
        <v>19</v>
      </c>
      <c r="E12" s="170">
        <v>0.01</v>
      </c>
      <c r="F12" s="170"/>
    </row>
    <row r="13" spans="1:7" ht="21" customHeight="1" thickTop="1" thickBot="1">
      <c r="A13" s="18" t="s">
        <v>20</v>
      </c>
      <c r="B13" s="19">
        <v>954680</v>
      </c>
      <c r="C13" s="197"/>
      <c r="D13" s="12" t="s">
        <v>21</v>
      </c>
      <c r="E13" s="170">
        <v>0.28000000000000003</v>
      </c>
      <c r="F13" s="170"/>
    </row>
    <row r="14" spans="1:7" ht="21" customHeight="1" thickTop="1" thickBot="1">
      <c r="A14" s="18" t="s">
        <v>22</v>
      </c>
      <c r="B14" s="19">
        <v>814640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140040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18820</v>
      </c>
      <c r="C16" s="198"/>
      <c r="D16" s="12" t="s">
        <v>27</v>
      </c>
      <c r="E16" s="170"/>
      <c r="F16" s="170"/>
    </row>
    <row r="17" spans="1:9" ht="21" customHeight="1" thickTop="1" thickBot="1">
      <c r="A17" s="18" t="s">
        <v>28</v>
      </c>
      <c r="B17" s="19">
        <v>642940</v>
      </c>
      <c r="C17" s="202" t="s">
        <v>29</v>
      </c>
      <c r="D17" s="12" t="s">
        <v>30</v>
      </c>
      <c r="E17" s="189" t="s">
        <v>306</v>
      </c>
      <c r="F17" s="170"/>
    </row>
    <row r="18" spans="1:9" ht="21" customHeight="1" thickTop="1" thickBot="1">
      <c r="A18" s="18" t="s">
        <v>31</v>
      </c>
      <c r="B18" s="19">
        <f>B13-B17</f>
        <v>311740</v>
      </c>
      <c r="C18" s="203"/>
      <c r="D18" s="12" t="s">
        <v>32</v>
      </c>
      <c r="E18" s="170"/>
      <c r="F18" s="170"/>
    </row>
    <row r="19" spans="1:9" ht="21" customHeight="1" thickTop="1" thickBot="1">
      <c r="A19" s="18" t="s">
        <v>33</v>
      </c>
      <c r="B19" s="20">
        <v>59</v>
      </c>
      <c r="C19" s="204"/>
      <c r="D19" s="12" t="s">
        <v>34</v>
      </c>
      <c r="E19" s="170"/>
      <c r="F19" s="170"/>
    </row>
    <row r="20" spans="1:9" ht="21" customHeight="1" thickTop="1" thickBot="1">
      <c r="A20" s="18" t="s">
        <v>35</v>
      </c>
      <c r="B20" s="19">
        <v>16500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34/380</f>
        <v>8.9473684210526316E-2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145</v>
      </c>
      <c r="C23" s="24" t="s">
        <v>39</v>
      </c>
      <c r="D23" s="25" t="s">
        <v>292</v>
      </c>
    </row>
    <row r="24" spans="1:9" ht="21" customHeight="1" thickTop="1" thickBot="1">
      <c r="A24" s="24" t="s">
        <v>10</v>
      </c>
      <c r="B24" s="25" t="s">
        <v>180</v>
      </c>
      <c r="C24" s="24" t="s">
        <v>40</v>
      </c>
      <c r="D24" s="25" t="s">
        <v>293</v>
      </c>
    </row>
    <row r="25" spans="1:9" ht="21" customHeight="1" thickTop="1" thickBot="1">
      <c r="A25" s="24"/>
      <c r="B25" s="25" t="s">
        <v>48</v>
      </c>
      <c r="C25" s="24" t="s">
        <v>41</v>
      </c>
      <c r="D25" s="25" t="s">
        <v>294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279</v>
      </c>
      <c r="B30" s="208"/>
      <c r="C30" s="209" t="s">
        <v>295</v>
      </c>
      <c r="D30" s="210"/>
      <c r="E30" s="1"/>
    </row>
    <row r="31" spans="1:9" s="28" customFormat="1" ht="50.1" customHeight="1" thickTop="1" thickBot="1">
      <c r="A31" s="207"/>
      <c r="B31" s="208"/>
      <c r="C31" s="211" t="s">
        <v>296</v>
      </c>
      <c r="D31" s="212"/>
      <c r="E31" s="1"/>
    </row>
    <row r="32" spans="1:9" s="28" customFormat="1" ht="50.1" customHeight="1" thickTop="1" thickBot="1">
      <c r="A32" s="207"/>
      <c r="B32" s="210"/>
      <c r="C32" s="213"/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72"/>
      <c r="B2" s="172"/>
      <c r="C2" s="172"/>
      <c r="D2" s="191" t="s">
        <v>286</v>
      </c>
      <c r="E2" s="192"/>
      <c r="F2" s="193"/>
    </row>
    <row r="3" spans="1:7" ht="27" thickTop="1" thickBot="1">
      <c r="A3" s="172"/>
      <c r="B3" s="172"/>
      <c r="C3" s="172"/>
      <c r="D3" s="173"/>
      <c r="E3" s="174"/>
      <c r="F3" s="175"/>
    </row>
    <row r="4" spans="1:7" ht="21" customHeight="1" thickTop="1" thickBot="1">
      <c r="A4" s="194" t="s">
        <v>1</v>
      </c>
      <c r="B4" s="195"/>
      <c r="C4" s="2" t="s">
        <v>2</v>
      </c>
      <c r="D4" s="171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293496670</v>
      </c>
      <c r="C5" s="196" t="s">
        <v>6</v>
      </c>
      <c r="D5" s="7" t="s">
        <v>7</v>
      </c>
      <c r="E5" s="8">
        <v>0.05</v>
      </c>
      <c r="F5" s="176"/>
      <c r="G5" s="9"/>
    </row>
    <row r="6" spans="1:7" ht="21" customHeight="1" thickTop="1" thickBot="1">
      <c r="A6" s="10" t="s">
        <v>8</v>
      </c>
      <c r="B6" s="11">
        <f>B5+B13</f>
        <v>294852370</v>
      </c>
      <c r="C6" s="197"/>
      <c r="D6" s="12" t="s">
        <v>9</v>
      </c>
      <c r="E6" s="176">
        <v>0.06</v>
      </c>
      <c r="F6" s="176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76">
        <v>0.09</v>
      </c>
      <c r="F7" s="176"/>
      <c r="G7" s="9"/>
    </row>
    <row r="8" spans="1:7" ht="21" customHeight="1" thickTop="1" thickBot="1">
      <c r="A8" s="14" t="s">
        <v>46</v>
      </c>
      <c r="B8" s="15">
        <v>43307930</v>
      </c>
      <c r="C8" s="197"/>
      <c r="D8" s="12" t="s">
        <v>11</v>
      </c>
      <c r="E8" s="176">
        <v>0.08</v>
      </c>
      <c r="F8" s="176"/>
      <c r="G8" s="9"/>
    </row>
    <row r="9" spans="1:7" ht="21" customHeight="1" thickTop="1" thickBot="1">
      <c r="A9" s="16" t="s">
        <v>47</v>
      </c>
      <c r="B9" s="11">
        <f>B8+B13</f>
        <v>44663630</v>
      </c>
      <c r="C9" s="197"/>
      <c r="D9" s="12" t="s">
        <v>12</v>
      </c>
      <c r="E9" s="176">
        <v>0.09</v>
      </c>
      <c r="F9" s="176"/>
      <c r="G9" s="9"/>
    </row>
    <row r="10" spans="1:7" ht="21" customHeight="1" thickTop="1" thickBot="1">
      <c r="A10" s="13" t="s">
        <v>13</v>
      </c>
      <c r="B10" s="17">
        <f>B9/B7</f>
        <v>0.74439383333333331</v>
      </c>
      <c r="C10" s="198"/>
      <c r="D10" s="12" t="s">
        <v>14</v>
      </c>
      <c r="E10" s="176">
        <v>0.15</v>
      </c>
      <c r="F10" s="176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76">
        <v>0.18</v>
      </c>
      <c r="F11" s="176"/>
    </row>
    <row r="12" spans="1:7" ht="21" customHeight="1" thickTop="1" thickBot="1">
      <c r="A12" s="18" t="s">
        <v>18</v>
      </c>
      <c r="B12" s="19">
        <v>1380900</v>
      </c>
      <c r="C12" s="197"/>
      <c r="D12" s="12" t="s">
        <v>19</v>
      </c>
      <c r="E12" s="176">
        <v>0.01</v>
      </c>
      <c r="F12" s="176"/>
    </row>
    <row r="13" spans="1:7" ht="21" customHeight="1" thickTop="1" thickBot="1">
      <c r="A13" s="18" t="s">
        <v>20</v>
      </c>
      <c r="B13" s="19">
        <v>1355700</v>
      </c>
      <c r="C13" s="197"/>
      <c r="D13" s="12" t="s">
        <v>21</v>
      </c>
      <c r="E13" s="176">
        <v>0.28000000000000003</v>
      </c>
      <c r="F13" s="176"/>
    </row>
    <row r="14" spans="1:7" ht="21" customHeight="1" thickTop="1" thickBot="1">
      <c r="A14" s="18" t="s">
        <v>22</v>
      </c>
      <c r="B14" s="19">
        <v>971800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383900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25200</v>
      </c>
      <c r="C16" s="198"/>
      <c r="D16" s="12" t="s">
        <v>27</v>
      </c>
      <c r="E16" s="176"/>
      <c r="F16" s="176"/>
    </row>
    <row r="17" spans="1:9" ht="21" customHeight="1" thickTop="1" thickBot="1">
      <c r="A17" s="18" t="s">
        <v>28</v>
      </c>
      <c r="B17" s="19">
        <v>1106800</v>
      </c>
      <c r="C17" s="202" t="s">
        <v>29</v>
      </c>
      <c r="D17" s="12" t="s">
        <v>30</v>
      </c>
      <c r="E17" s="176"/>
      <c r="F17" s="176"/>
    </row>
    <row r="18" spans="1:9" ht="21" customHeight="1" thickTop="1" thickBot="1">
      <c r="A18" s="18" t="s">
        <v>31</v>
      </c>
      <c r="B18" s="19">
        <f>B13-B17</f>
        <v>248900</v>
      </c>
      <c r="C18" s="203"/>
      <c r="D18" s="12" t="s">
        <v>32</v>
      </c>
      <c r="E18" s="189" t="s">
        <v>306</v>
      </c>
      <c r="F18" s="176"/>
    </row>
    <row r="19" spans="1:9" ht="21" customHeight="1" thickTop="1" thickBot="1">
      <c r="A19" s="18" t="s">
        <v>33</v>
      </c>
      <c r="B19" s="20">
        <v>84</v>
      </c>
      <c r="C19" s="204"/>
      <c r="D19" s="12" t="s">
        <v>34</v>
      </c>
      <c r="E19" s="176"/>
      <c r="F19" s="176"/>
    </row>
    <row r="20" spans="1:9" ht="21" customHeight="1" thickTop="1" thickBot="1">
      <c r="A20" s="18" t="s">
        <v>35</v>
      </c>
      <c r="B20" s="19">
        <v>16439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24/356</f>
        <v>6.741573033707865E-2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48</v>
      </c>
      <c r="C23" s="24" t="s">
        <v>39</v>
      </c>
      <c r="D23" s="25"/>
    </row>
    <row r="24" spans="1:9" ht="21" customHeight="1" thickTop="1" thickBot="1">
      <c r="A24" s="24" t="s">
        <v>10</v>
      </c>
      <c r="B24" s="25" t="s">
        <v>59</v>
      </c>
      <c r="C24" s="24" t="s">
        <v>40</v>
      </c>
      <c r="D24" s="25" t="s">
        <v>297</v>
      </c>
    </row>
    <row r="25" spans="1:9" ht="21" customHeight="1" thickTop="1" thickBot="1">
      <c r="A25" s="24"/>
      <c r="B25" s="25" t="s">
        <v>79</v>
      </c>
      <c r="C25" s="24" t="s">
        <v>41</v>
      </c>
      <c r="D25" s="25" t="s">
        <v>298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287</v>
      </c>
      <c r="B30" s="208"/>
      <c r="C30" s="209" t="s">
        <v>299</v>
      </c>
      <c r="D30" s="210"/>
      <c r="E30" s="1"/>
    </row>
    <row r="31" spans="1:9" s="28" customFormat="1" ht="50.1" customHeight="1" thickTop="1" thickBot="1">
      <c r="A31" s="207"/>
      <c r="B31" s="208"/>
      <c r="C31" s="211" t="s">
        <v>300</v>
      </c>
      <c r="D31" s="212"/>
      <c r="E31" s="1"/>
    </row>
    <row r="32" spans="1:9" s="28" customFormat="1" ht="50.1" customHeight="1" thickTop="1" thickBot="1">
      <c r="A32" s="207"/>
      <c r="B32" s="210"/>
      <c r="C32" s="213"/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77"/>
      <c r="B2" s="177"/>
      <c r="C2" s="177"/>
      <c r="D2" s="191" t="s">
        <v>288</v>
      </c>
      <c r="E2" s="192"/>
      <c r="F2" s="193"/>
    </row>
    <row r="3" spans="1:7" ht="27" thickTop="1" thickBot="1">
      <c r="A3" s="177"/>
      <c r="B3" s="177"/>
      <c r="C3" s="177"/>
      <c r="D3" s="178"/>
      <c r="E3" s="179"/>
      <c r="F3" s="180"/>
    </row>
    <row r="4" spans="1:7" ht="21" customHeight="1" thickTop="1" thickBot="1">
      <c r="A4" s="194" t="s">
        <v>1</v>
      </c>
      <c r="B4" s="195"/>
      <c r="C4" s="2" t="s">
        <v>2</v>
      </c>
      <c r="D4" s="181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294852370</v>
      </c>
      <c r="C5" s="196" t="s">
        <v>6</v>
      </c>
      <c r="D5" s="7" t="s">
        <v>7</v>
      </c>
      <c r="E5" s="8">
        <v>0.05</v>
      </c>
      <c r="F5" s="182"/>
      <c r="G5" s="9"/>
    </row>
    <row r="6" spans="1:7" ht="21" customHeight="1" thickTop="1" thickBot="1">
      <c r="A6" s="10" t="s">
        <v>8</v>
      </c>
      <c r="B6" s="11">
        <f>B5+B13</f>
        <v>297176670</v>
      </c>
      <c r="C6" s="197"/>
      <c r="D6" s="12" t="s">
        <v>9</v>
      </c>
      <c r="E6" s="182">
        <v>0.05</v>
      </c>
      <c r="F6" s="182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82">
        <v>0.08</v>
      </c>
      <c r="F7" s="182"/>
      <c r="G7" s="9"/>
    </row>
    <row r="8" spans="1:7" ht="21" customHeight="1" thickTop="1" thickBot="1">
      <c r="A8" s="14" t="s">
        <v>46</v>
      </c>
      <c r="B8" s="15">
        <v>44663630</v>
      </c>
      <c r="C8" s="197"/>
      <c r="D8" s="12" t="s">
        <v>11</v>
      </c>
      <c r="E8" s="182">
        <v>0.08</v>
      </c>
      <c r="F8" s="182"/>
      <c r="G8" s="9"/>
    </row>
    <row r="9" spans="1:7" ht="21" customHeight="1" thickTop="1" thickBot="1">
      <c r="A9" s="16" t="s">
        <v>47</v>
      </c>
      <c r="B9" s="11">
        <f>B8+B13</f>
        <v>46987930</v>
      </c>
      <c r="C9" s="197"/>
      <c r="D9" s="12" t="s">
        <v>12</v>
      </c>
      <c r="E9" s="182">
        <v>0.13</v>
      </c>
      <c r="F9" s="182"/>
      <c r="G9" s="9"/>
    </row>
    <row r="10" spans="1:7" ht="21" customHeight="1" thickTop="1" thickBot="1">
      <c r="A10" s="13" t="s">
        <v>13</v>
      </c>
      <c r="B10" s="17">
        <f>B9/B7</f>
        <v>0.78313216666666663</v>
      </c>
      <c r="C10" s="198"/>
      <c r="D10" s="12" t="s">
        <v>14</v>
      </c>
      <c r="E10" s="182">
        <v>7.0000000000000007E-2</v>
      </c>
      <c r="F10" s="182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82">
        <v>0.26</v>
      </c>
      <c r="F11" s="182"/>
    </row>
    <row r="12" spans="1:7" ht="21" customHeight="1" thickTop="1" thickBot="1">
      <c r="A12" s="18" t="s">
        <v>18</v>
      </c>
      <c r="B12" s="19">
        <v>2340840</v>
      </c>
      <c r="C12" s="197"/>
      <c r="D12" s="12" t="s">
        <v>19</v>
      </c>
      <c r="E12" s="182">
        <v>0.01</v>
      </c>
      <c r="F12" s="182"/>
    </row>
    <row r="13" spans="1:7" ht="21" customHeight="1" thickTop="1" thickBot="1">
      <c r="A13" s="18" t="s">
        <v>20</v>
      </c>
      <c r="B13" s="19">
        <v>2324300</v>
      </c>
      <c r="C13" s="197"/>
      <c r="D13" s="12" t="s">
        <v>21</v>
      </c>
      <c r="E13" s="182">
        <v>0.28000000000000003</v>
      </c>
      <c r="F13" s="182"/>
    </row>
    <row r="14" spans="1:7" ht="21" customHeight="1" thickTop="1" thickBot="1">
      <c r="A14" s="18" t="s">
        <v>22</v>
      </c>
      <c r="B14" s="19">
        <v>1541800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782500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16540</v>
      </c>
      <c r="C16" s="198"/>
      <c r="D16" s="12" t="s">
        <v>27</v>
      </c>
      <c r="E16" s="182"/>
      <c r="F16" s="182"/>
    </row>
    <row r="17" spans="1:9" ht="21" customHeight="1" thickTop="1" thickBot="1">
      <c r="A17" s="18" t="s">
        <v>28</v>
      </c>
      <c r="B17" s="19">
        <v>1888100</v>
      </c>
      <c r="C17" s="202" t="s">
        <v>29</v>
      </c>
      <c r="D17" s="12" t="s">
        <v>30</v>
      </c>
      <c r="E17" s="182"/>
      <c r="F17" s="182"/>
    </row>
    <row r="18" spans="1:9" ht="21" customHeight="1" thickTop="1" thickBot="1">
      <c r="A18" s="18" t="s">
        <v>31</v>
      </c>
      <c r="B18" s="19">
        <f>B13-B17</f>
        <v>436200</v>
      </c>
      <c r="C18" s="203"/>
      <c r="D18" s="12" t="s">
        <v>32</v>
      </c>
      <c r="E18" s="182"/>
      <c r="F18" s="182"/>
    </row>
    <row r="19" spans="1:9" ht="21" customHeight="1" thickTop="1" thickBot="1">
      <c r="A19" s="18" t="s">
        <v>33</v>
      </c>
      <c r="B19" s="20">
        <v>151</v>
      </c>
      <c r="C19" s="204"/>
      <c r="D19" s="12" t="s">
        <v>34</v>
      </c>
      <c r="E19" s="182"/>
      <c r="F19" s="182"/>
    </row>
    <row r="20" spans="1:9" ht="21" customHeight="1" thickTop="1" thickBot="1">
      <c r="A20" s="18" t="s">
        <v>35</v>
      </c>
      <c r="B20" s="19">
        <v>15502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24/441</f>
        <v>5.4421768707482991E-2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95</v>
      </c>
      <c r="C23" s="24" t="s">
        <v>289</v>
      </c>
      <c r="D23" s="25"/>
    </row>
    <row r="24" spans="1:9" ht="21" customHeight="1" thickTop="1" thickBot="1">
      <c r="A24" s="24" t="s">
        <v>10</v>
      </c>
      <c r="B24" s="25" t="s">
        <v>199</v>
      </c>
      <c r="C24" s="24" t="s">
        <v>40</v>
      </c>
      <c r="D24" s="25" t="s">
        <v>307</v>
      </c>
    </row>
    <row r="25" spans="1:9" ht="21" customHeight="1" thickTop="1" thickBot="1">
      <c r="A25" s="24"/>
      <c r="B25" s="25" t="s">
        <v>270</v>
      </c>
      <c r="C25" s="24" t="s">
        <v>41</v>
      </c>
      <c r="D25" s="25" t="s">
        <v>308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290</v>
      </c>
      <c r="B30" s="208"/>
      <c r="C30" s="209" t="s">
        <v>311</v>
      </c>
      <c r="D30" s="210"/>
      <c r="E30" s="1"/>
    </row>
    <row r="31" spans="1:9" s="28" customFormat="1" ht="50.1" customHeight="1" thickTop="1" thickBot="1">
      <c r="A31" s="207" t="s">
        <v>291</v>
      </c>
      <c r="B31" s="208"/>
      <c r="C31" s="211" t="s">
        <v>309</v>
      </c>
      <c r="D31" s="212"/>
      <c r="E31" s="1"/>
    </row>
    <row r="32" spans="1:9" s="28" customFormat="1" ht="50.1" customHeight="1" thickTop="1" thickBot="1">
      <c r="A32" s="207"/>
      <c r="B32" s="210"/>
      <c r="C32" s="213" t="s">
        <v>310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44"/>
      <c r="B2" s="44"/>
      <c r="C2" s="44"/>
      <c r="D2" s="191" t="s">
        <v>63</v>
      </c>
      <c r="E2" s="192"/>
      <c r="F2" s="193"/>
    </row>
    <row r="3" spans="1:7" ht="27" thickTop="1" thickBot="1">
      <c r="A3" s="44"/>
      <c r="B3" s="44"/>
      <c r="C3" s="44"/>
      <c r="D3" s="45"/>
      <c r="E3" s="46"/>
      <c r="F3" s="47"/>
    </row>
    <row r="4" spans="1:7" ht="21" customHeight="1" thickTop="1" thickBot="1">
      <c r="A4" s="194" t="s">
        <v>1</v>
      </c>
      <c r="B4" s="195"/>
      <c r="C4" s="2" t="s">
        <v>2</v>
      </c>
      <c r="D4" s="43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254897000</v>
      </c>
      <c r="C5" s="196" t="s">
        <v>6</v>
      </c>
      <c r="D5" s="7" t="s">
        <v>7</v>
      </c>
      <c r="E5" s="8">
        <v>7.0000000000000007E-2</v>
      </c>
      <c r="F5" s="48"/>
      <c r="G5" s="9"/>
    </row>
    <row r="6" spans="1:7" ht="21" customHeight="1" thickTop="1" thickBot="1">
      <c r="A6" s="10" t="s">
        <v>8</v>
      </c>
      <c r="B6" s="11">
        <f>B5+B13</f>
        <v>255822400</v>
      </c>
      <c r="C6" s="197"/>
      <c r="D6" s="12" t="s">
        <v>9</v>
      </c>
      <c r="E6" s="48">
        <v>0.12</v>
      </c>
      <c r="F6" s="48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48">
        <v>0.14000000000000001</v>
      </c>
      <c r="F7" s="48"/>
      <c r="G7" s="9"/>
    </row>
    <row r="8" spans="1:7" ht="21" customHeight="1" thickTop="1" thickBot="1">
      <c r="A8" s="14" t="s">
        <v>46</v>
      </c>
      <c r="B8" s="15">
        <v>4978260</v>
      </c>
      <c r="C8" s="197"/>
      <c r="D8" s="12" t="s">
        <v>11</v>
      </c>
      <c r="E8" s="48">
        <v>0.09</v>
      </c>
      <c r="F8" s="48"/>
      <c r="G8" s="9"/>
    </row>
    <row r="9" spans="1:7" ht="21" customHeight="1" thickTop="1" thickBot="1">
      <c r="A9" s="16" t="s">
        <v>47</v>
      </c>
      <c r="B9" s="11">
        <f>B8+B13</f>
        <v>5903660</v>
      </c>
      <c r="C9" s="197"/>
      <c r="D9" s="12" t="s">
        <v>12</v>
      </c>
      <c r="E9" s="48">
        <v>7.0000000000000007E-2</v>
      </c>
      <c r="F9" s="48"/>
      <c r="G9" s="9"/>
    </row>
    <row r="10" spans="1:7" ht="21" customHeight="1" thickTop="1" thickBot="1">
      <c r="A10" s="13" t="s">
        <v>13</v>
      </c>
      <c r="B10" s="17">
        <f>B9/B7</f>
        <v>9.8394333333333334E-2</v>
      </c>
      <c r="C10" s="198"/>
      <c r="D10" s="12" t="s">
        <v>14</v>
      </c>
      <c r="E10" s="48">
        <v>0.12</v>
      </c>
      <c r="F10" s="48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48">
        <v>0.18</v>
      </c>
      <c r="F11" s="48"/>
    </row>
    <row r="12" spans="1:7" ht="21" customHeight="1" thickTop="1" thickBot="1">
      <c r="A12" s="18" t="s">
        <v>18</v>
      </c>
      <c r="B12" s="19">
        <v>925400</v>
      </c>
      <c r="C12" s="197"/>
      <c r="D12" s="12" t="s">
        <v>19</v>
      </c>
      <c r="E12" s="48"/>
      <c r="F12" s="48"/>
    </row>
    <row r="13" spans="1:7" ht="21" customHeight="1" thickTop="1" thickBot="1">
      <c r="A13" s="18" t="s">
        <v>20</v>
      </c>
      <c r="B13" s="19">
        <v>925400</v>
      </c>
      <c r="C13" s="197"/>
      <c r="D13" s="12" t="s">
        <v>21</v>
      </c>
      <c r="E13" s="48">
        <v>0.21</v>
      </c>
      <c r="F13" s="48"/>
    </row>
    <row r="14" spans="1:7" ht="21" customHeight="1" thickTop="1" thickBot="1">
      <c r="A14" s="18" t="s">
        <v>22</v>
      </c>
      <c r="B14" s="19">
        <v>700700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224700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0</v>
      </c>
      <c r="C16" s="198"/>
      <c r="D16" s="12" t="s">
        <v>27</v>
      </c>
      <c r="E16" s="48"/>
      <c r="F16" s="48"/>
    </row>
    <row r="17" spans="1:9" ht="21" customHeight="1" thickTop="1" thickBot="1">
      <c r="A17" s="18" t="s">
        <v>28</v>
      </c>
      <c r="B17" s="19">
        <v>741700</v>
      </c>
      <c r="C17" s="202" t="s">
        <v>29</v>
      </c>
      <c r="D17" s="12" t="s">
        <v>30</v>
      </c>
      <c r="E17" s="48"/>
      <c r="F17" s="48"/>
    </row>
    <row r="18" spans="1:9" ht="21" customHeight="1" thickTop="1" thickBot="1">
      <c r="A18" s="18" t="s">
        <v>31</v>
      </c>
      <c r="B18" s="19">
        <f>B13-B17</f>
        <v>183700</v>
      </c>
      <c r="C18" s="203"/>
      <c r="D18" s="12" t="s">
        <v>32</v>
      </c>
      <c r="E18" s="48"/>
      <c r="F18" s="48"/>
    </row>
    <row r="19" spans="1:9" ht="21" customHeight="1" thickTop="1" thickBot="1">
      <c r="A19" s="18" t="s">
        <v>33</v>
      </c>
      <c r="B19" s="20">
        <v>58</v>
      </c>
      <c r="C19" s="204"/>
      <c r="D19" s="12" t="s">
        <v>34</v>
      </c>
      <c r="E19" s="48"/>
      <c r="F19" s="48"/>
    </row>
    <row r="20" spans="1:9" ht="21" customHeight="1" thickTop="1" thickBot="1">
      <c r="A20" s="18" t="s">
        <v>35</v>
      </c>
      <c r="B20" s="19">
        <v>15955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30/678</f>
        <v>4.4247787610619468E-2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64</v>
      </c>
      <c r="C23" s="24" t="s">
        <v>39</v>
      </c>
      <c r="D23" s="25" t="s">
        <v>72</v>
      </c>
    </row>
    <row r="24" spans="1:9" ht="21" customHeight="1" thickTop="1" thickBot="1">
      <c r="A24" s="24" t="s">
        <v>10</v>
      </c>
      <c r="B24" s="25" t="s">
        <v>65</v>
      </c>
      <c r="C24" s="24" t="s">
        <v>40</v>
      </c>
      <c r="D24" s="25" t="s">
        <v>73</v>
      </c>
    </row>
    <row r="25" spans="1:9" ht="21" customHeight="1" thickTop="1" thickBot="1">
      <c r="A25" s="24"/>
      <c r="B25" s="25"/>
      <c r="C25" s="24" t="s">
        <v>41</v>
      </c>
      <c r="D25" s="25" t="s">
        <v>74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66</v>
      </c>
      <c r="B30" s="208"/>
      <c r="C30" s="209" t="s">
        <v>75</v>
      </c>
      <c r="D30" s="210"/>
      <c r="E30" s="1"/>
    </row>
    <row r="31" spans="1:9" s="28" customFormat="1" ht="50.1" customHeight="1" thickTop="1" thickBot="1">
      <c r="A31" s="207"/>
      <c r="B31" s="208"/>
      <c r="C31" s="211" t="s">
        <v>76</v>
      </c>
      <c r="D31" s="212"/>
      <c r="E31" s="1"/>
    </row>
    <row r="32" spans="1:9" s="28" customFormat="1" ht="50.1" customHeight="1" thickTop="1" thickBot="1">
      <c r="A32" s="207"/>
      <c r="B32" s="210"/>
      <c r="C32" s="213"/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184"/>
      <c r="B2" s="184"/>
      <c r="C2" s="184"/>
      <c r="D2" s="191" t="s">
        <v>301</v>
      </c>
      <c r="E2" s="192"/>
      <c r="F2" s="193"/>
    </row>
    <row r="3" spans="1:7" ht="27" thickTop="1" thickBot="1">
      <c r="A3" s="184"/>
      <c r="B3" s="184"/>
      <c r="C3" s="184"/>
      <c r="D3" s="185"/>
      <c r="E3" s="186"/>
      <c r="F3" s="187"/>
    </row>
    <row r="4" spans="1:7" ht="21" customHeight="1" thickTop="1" thickBot="1">
      <c r="A4" s="194" t="s">
        <v>1</v>
      </c>
      <c r="B4" s="195"/>
      <c r="C4" s="2" t="s">
        <v>2</v>
      </c>
      <c r="D4" s="183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297176670</v>
      </c>
      <c r="C5" s="196" t="s">
        <v>6</v>
      </c>
      <c r="D5" s="7" t="s">
        <v>7</v>
      </c>
      <c r="E5" s="8">
        <v>0.05</v>
      </c>
      <c r="F5" s="188"/>
      <c r="G5" s="9"/>
    </row>
    <row r="6" spans="1:7" ht="21" customHeight="1" thickTop="1" thickBot="1">
      <c r="A6" s="10" t="s">
        <v>8</v>
      </c>
      <c r="B6" s="11">
        <f>B5+B13</f>
        <v>299608370</v>
      </c>
      <c r="C6" s="197"/>
      <c r="D6" s="12" t="s">
        <v>9</v>
      </c>
      <c r="E6" s="188">
        <v>0.06</v>
      </c>
      <c r="F6" s="188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188">
        <v>0.06</v>
      </c>
      <c r="F7" s="188"/>
      <c r="G7" s="9"/>
    </row>
    <row r="8" spans="1:7" ht="21" customHeight="1" thickTop="1" thickBot="1">
      <c r="A8" s="14" t="s">
        <v>46</v>
      </c>
      <c r="B8" s="15">
        <v>46987930</v>
      </c>
      <c r="C8" s="197"/>
      <c r="D8" s="12" t="s">
        <v>11</v>
      </c>
      <c r="E8" s="188">
        <v>0.08</v>
      </c>
      <c r="F8" s="188"/>
      <c r="G8" s="9"/>
    </row>
    <row r="9" spans="1:7" ht="21" customHeight="1" thickTop="1" thickBot="1">
      <c r="A9" s="16" t="s">
        <v>47</v>
      </c>
      <c r="B9" s="11">
        <f>B8+B13</f>
        <v>49419630</v>
      </c>
      <c r="C9" s="197"/>
      <c r="D9" s="12" t="s">
        <v>12</v>
      </c>
      <c r="E9" s="188">
        <v>0.09</v>
      </c>
      <c r="F9" s="188"/>
      <c r="G9" s="9"/>
    </row>
    <row r="10" spans="1:7" ht="21" customHeight="1" thickTop="1" thickBot="1">
      <c r="A10" s="13" t="s">
        <v>13</v>
      </c>
      <c r="B10" s="17">
        <f>B9/B7</f>
        <v>0.82366050000000002</v>
      </c>
      <c r="C10" s="198"/>
      <c r="D10" s="12" t="s">
        <v>14</v>
      </c>
      <c r="E10" s="188">
        <v>0.15</v>
      </c>
      <c r="F10" s="188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188">
        <v>0.19</v>
      </c>
      <c r="F11" s="188"/>
    </row>
    <row r="12" spans="1:7" ht="21" customHeight="1" thickTop="1" thickBot="1">
      <c r="A12" s="18" t="s">
        <v>18</v>
      </c>
      <c r="B12" s="19">
        <v>2436400</v>
      </c>
      <c r="C12" s="197"/>
      <c r="D12" s="12" t="s">
        <v>19</v>
      </c>
      <c r="E12" s="188">
        <v>0.02</v>
      </c>
      <c r="F12" s="188"/>
    </row>
    <row r="13" spans="1:7" ht="21" customHeight="1" thickTop="1" thickBot="1">
      <c r="A13" s="18" t="s">
        <v>20</v>
      </c>
      <c r="B13" s="19">
        <v>2431700</v>
      </c>
      <c r="C13" s="197"/>
      <c r="D13" s="12" t="s">
        <v>21</v>
      </c>
      <c r="E13" s="188">
        <v>0.27</v>
      </c>
      <c r="F13" s="188"/>
    </row>
    <row r="14" spans="1:7" ht="21" customHeight="1" thickTop="1" thickBot="1">
      <c r="A14" s="18" t="s">
        <v>22</v>
      </c>
      <c r="B14" s="19">
        <v>1926000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505700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4700</v>
      </c>
      <c r="C16" s="198"/>
      <c r="D16" s="12" t="s">
        <v>27</v>
      </c>
      <c r="E16" s="188"/>
      <c r="F16" s="188"/>
    </row>
    <row r="17" spans="1:9" ht="21" customHeight="1" thickTop="1" thickBot="1">
      <c r="A17" s="18" t="s">
        <v>28</v>
      </c>
      <c r="B17" s="19">
        <v>1856800</v>
      </c>
      <c r="C17" s="202" t="s">
        <v>29</v>
      </c>
      <c r="D17" s="12" t="s">
        <v>30</v>
      </c>
      <c r="E17" s="188">
        <v>0.01</v>
      </c>
      <c r="F17" s="188"/>
    </row>
    <row r="18" spans="1:9" ht="21" customHeight="1" thickTop="1" thickBot="1">
      <c r="A18" s="18" t="s">
        <v>31</v>
      </c>
      <c r="B18" s="19">
        <f>B13-B17</f>
        <v>574900</v>
      </c>
      <c r="C18" s="203"/>
      <c r="D18" s="12" t="s">
        <v>32</v>
      </c>
      <c r="E18" s="188"/>
      <c r="F18" s="188"/>
    </row>
    <row r="19" spans="1:9" ht="21" customHeight="1" thickTop="1" thickBot="1">
      <c r="A19" s="18" t="s">
        <v>33</v>
      </c>
      <c r="B19" s="20">
        <v>140</v>
      </c>
      <c r="C19" s="204"/>
      <c r="D19" s="12" t="s">
        <v>34</v>
      </c>
      <c r="E19" s="188"/>
      <c r="F19" s="188"/>
    </row>
    <row r="20" spans="1:9" ht="21" customHeight="1" thickTop="1" thickBot="1">
      <c r="A20" s="18" t="s">
        <v>35</v>
      </c>
      <c r="B20" s="19">
        <v>17402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37/434</f>
        <v>8.5253456221198162E-2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302</v>
      </c>
      <c r="C23" s="24" t="s">
        <v>39</v>
      </c>
      <c r="D23" s="25" t="s">
        <v>312</v>
      </c>
    </row>
    <row r="24" spans="1:9" ht="21" customHeight="1" thickTop="1" thickBot="1">
      <c r="A24" s="24" t="s">
        <v>10</v>
      </c>
      <c r="B24" s="25" t="s">
        <v>49</v>
      </c>
      <c r="C24" s="24" t="s">
        <v>40</v>
      </c>
      <c r="D24" s="25" t="s">
        <v>313</v>
      </c>
    </row>
    <row r="25" spans="1:9" ht="21" customHeight="1" thickTop="1" thickBot="1">
      <c r="A25" s="24"/>
      <c r="B25" s="25" t="s">
        <v>303</v>
      </c>
      <c r="C25" s="24" t="s">
        <v>41</v>
      </c>
      <c r="D25" s="25" t="s">
        <v>314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304</v>
      </c>
      <c r="B30" s="208"/>
      <c r="C30" s="209" t="s">
        <v>315</v>
      </c>
      <c r="D30" s="210"/>
      <c r="E30" s="1"/>
    </row>
    <row r="31" spans="1:9" s="28" customFormat="1" ht="50.1" customHeight="1" thickTop="1" thickBot="1">
      <c r="A31" s="207" t="s">
        <v>305</v>
      </c>
      <c r="B31" s="208"/>
      <c r="C31" s="211" t="s">
        <v>316</v>
      </c>
      <c r="D31" s="212"/>
      <c r="E31" s="1"/>
    </row>
    <row r="32" spans="1:9" s="28" customFormat="1" ht="56.25" customHeight="1" thickTop="1" thickBot="1">
      <c r="A32" s="207"/>
      <c r="B32" s="210"/>
      <c r="C32" s="213" t="s">
        <v>317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E25" sqref="E25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38"/>
      <c r="B2" s="38"/>
      <c r="C2" s="38"/>
      <c r="D2" s="191" t="s">
        <v>44</v>
      </c>
      <c r="E2" s="192"/>
      <c r="F2" s="193"/>
    </row>
    <row r="3" spans="1:7" ht="27" thickTop="1" thickBot="1">
      <c r="A3" s="38"/>
      <c r="B3" s="38"/>
      <c r="C3" s="38"/>
      <c r="D3" s="39"/>
      <c r="E3" s="40"/>
      <c r="F3" s="41"/>
    </row>
    <row r="4" spans="1:7" ht="21" customHeight="1" thickTop="1" thickBot="1">
      <c r="A4" s="194" t="s">
        <v>1</v>
      </c>
      <c r="B4" s="195"/>
      <c r="C4" s="2" t="s">
        <v>2</v>
      </c>
      <c r="D4" s="37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/>
      <c r="C5" s="196" t="s">
        <v>6</v>
      </c>
      <c r="D5" s="7" t="s">
        <v>7</v>
      </c>
      <c r="E5" s="8"/>
      <c r="F5" s="42"/>
      <c r="G5" s="9"/>
    </row>
    <row r="6" spans="1:7" ht="21" customHeight="1" thickTop="1" thickBot="1">
      <c r="A6" s="10" t="s">
        <v>8</v>
      </c>
      <c r="B6" s="11">
        <f>B5+B13</f>
        <v>0</v>
      </c>
      <c r="C6" s="197"/>
      <c r="D6" s="12" t="s">
        <v>9</v>
      </c>
      <c r="E6" s="42"/>
      <c r="F6" s="42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42"/>
      <c r="F7" s="42"/>
      <c r="G7" s="9"/>
    </row>
    <row r="8" spans="1:7" ht="21" customHeight="1" thickTop="1" thickBot="1">
      <c r="A8" s="14" t="s">
        <v>46</v>
      </c>
      <c r="B8" s="15"/>
      <c r="C8" s="197"/>
      <c r="D8" s="12" t="s">
        <v>11</v>
      </c>
      <c r="E8" s="42"/>
      <c r="F8" s="42"/>
      <c r="G8" s="9"/>
    </row>
    <row r="9" spans="1:7" ht="21" customHeight="1" thickTop="1" thickBot="1">
      <c r="A9" s="16" t="s">
        <v>47</v>
      </c>
      <c r="B9" s="11">
        <f>B8+B13</f>
        <v>0</v>
      </c>
      <c r="C9" s="197"/>
      <c r="D9" s="12" t="s">
        <v>12</v>
      </c>
      <c r="E9" s="42"/>
      <c r="F9" s="42"/>
      <c r="G9" s="9"/>
    </row>
    <row r="10" spans="1:7" ht="21" customHeight="1" thickTop="1" thickBot="1">
      <c r="A10" s="13" t="s">
        <v>13</v>
      </c>
      <c r="B10" s="17">
        <f>B9/B7</f>
        <v>0</v>
      </c>
      <c r="C10" s="198"/>
      <c r="D10" s="12" t="s">
        <v>14</v>
      </c>
      <c r="E10" s="42"/>
      <c r="F10" s="42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42"/>
      <c r="F11" s="42"/>
    </row>
    <row r="12" spans="1:7" ht="21" customHeight="1" thickTop="1" thickBot="1">
      <c r="A12" s="18" t="s">
        <v>18</v>
      </c>
      <c r="B12" s="19"/>
      <c r="C12" s="197"/>
      <c r="D12" s="12" t="s">
        <v>19</v>
      </c>
      <c r="E12" s="42"/>
      <c r="F12" s="42"/>
    </row>
    <row r="13" spans="1:7" ht="21" customHeight="1" thickTop="1" thickBot="1">
      <c r="A13" s="18" t="s">
        <v>20</v>
      </c>
      <c r="B13" s="19"/>
      <c r="C13" s="197"/>
      <c r="D13" s="12" t="s">
        <v>21</v>
      </c>
      <c r="E13" s="42"/>
      <c r="F13" s="42"/>
    </row>
    <row r="14" spans="1:7" ht="21" customHeight="1" thickTop="1" thickBot="1">
      <c r="A14" s="18" t="s">
        <v>22</v>
      </c>
      <c r="B14" s="19"/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0</v>
      </c>
      <c r="C16" s="198"/>
      <c r="D16" s="12" t="s">
        <v>27</v>
      </c>
      <c r="E16" s="42"/>
      <c r="F16" s="42"/>
    </row>
    <row r="17" spans="1:9" ht="21" customHeight="1" thickTop="1" thickBot="1">
      <c r="A17" s="18" t="s">
        <v>28</v>
      </c>
      <c r="B17" s="19"/>
      <c r="C17" s="202" t="s">
        <v>29</v>
      </c>
      <c r="D17" s="12" t="s">
        <v>30</v>
      </c>
      <c r="E17" s="42"/>
      <c r="F17" s="42"/>
    </row>
    <row r="18" spans="1:9" ht="21" customHeight="1" thickTop="1" thickBot="1">
      <c r="A18" s="18" t="s">
        <v>31</v>
      </c>
      <c r="B18" s="19">
        <f>B13-B17</f>
        <v>0</v>
      </c>
      <c r="C18" s="203"/>
      <c r="D18" s="12" t="s">
        <v>32</v>
      </c>
      <c r="E18" s="42"/>
      <c r="F18" s="42"/>
    </row>
    <row r="19" spans="1:9" ht="21" customHeight="1" thickTop="1" thickBot="1">
      <c r="A19" s="18" t="s">
        <v>33</v>
      </c>
      <c r="B19" s="20"/>
      <c r="C19" s="204"/>
      <c r="D19" s="12" t="s">
        <v>34</v>
      </c>
      <c r="E19" s="42"/>
      <c r="F19" s="42"/>
    </row>
    <row r="20" spans="1:9" ht="21" customHeight="1" thickTop="1" thickBot="1">
      <c r="A20" s="18" t="s">
        <v>35</v>
      </c>
      <c r="B20" s="19"/>
      <c r="C20" s="21"/>
      <c r="D20" s="9"/>
      <c r="E20" s="22"/>
      <c r="F20" s="22"/>
    </row>
    <row r="21" spans="1:9" ht="21" customHeight="1" thickTop="1" thickBot="1">
      <c r="A21" s="18" t="s">
        <v>36</v>
      </c>
      <c r="B21" s="17"/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/>
      <c r="C23" s="24" t="s">
        <v>39</v>
      </c>
      <c r="D23" s="25"/>
    </row>
    <row r="24" spans="1:9" ht="21" customHeight="1" thickTop="1" thickBot="1">
      <c r="A24" s="24" t="s">
        <v>10</v>
      </c>
      <c r="B24" s="25"/>
      <c r="C24" s="24" t="s">
        <v>40</v>
      </c>
      <c r="D24" s="25"/>
    </row>
    <row r="25" spans="1:9" ht="21" customHeight="1" thickTop="1" thickBot="1">
      <c r="A25" s="24"/>
      <c r="B25" s="25"/>
      <c r="C25" s="24" t="s">
        <v>41</v>
      </c>
      <c r="D25" s="25"/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/>
      <c r="B30" s="208"/>
      <c r="C30" s="209"/>
      <c r="D30" s="210"/>
      <c r="E30" s="1"/>
    </row>
    <row r="31" spans="1:9" s="28" customFormat="1" ht="50.1" customHeight="1" thickTop="1" thickBot="1">
      <c r="A31" s="207"/>
      <c r="B31" s="208"/>
      <c r="C31" s="211"/>
      <c r="D31" s="212"/>
      <c r="E31" s="1"/>
    </row>
    <row r="32" spans="1:9" s="28" customFormat="1" ht="50.1" customHeight="1" thickTop="1" thickBot="1">
      <c r="A32" s="207"/>
      <c r="B32" s="210"/>
      <c r="C32" s="213"/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49"/>
      <c r="B2" s="49"/>
      <c r="C2" s="49"/>
      <c r="D2" s="191" t="s">
        <v>78</v>
      </c>
      <c r="E2" s="192"/>
      <c r="F2" s="193"/>
    </row>
    <row r="3" spans="1:7" ht="27" thickTop="1" thickBot="1">
      <c r="A3" s="49"/>
      <c r="B3" s="49"/>
      <c r="C3" s="49"/>
      <c r="D3" s="50"/>
      <c r="E3" s="51"/>
      <c r="F3" s="52"/>
    </row>
    <row r="4" spans="1:7" ht="21" customHeight="1" thickTop="1" thickBot="1">
      <c r="A4" s="194" t="s">
        <v>1</v>
      </c>
      <c r="B4" s="195"/>
      <c r="C4" s="2" t="s">
        <v>2</v>
      </c>
      <c r="D4" s="53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255822400</v>
      </c>
      <c r="C5" s="196" t="s">
        <v>6</v>
      </c>
      <c r="D5" s="7" t="s">
        <v>7</v>
      </c>
      <c r="E5" s="8">
        <v>7.0000000000000007E-2</v>
      </c>
      <c r="F5" s="54"/>
      <c r="G5" s="9"/>
    </row>
    <row r="6" spans="1:7" ht="21" customHeight="1" thickTop="1" thickBot="1">
      <c r="A6" s="10" t="s">
        <v>8</v>
      </c>
      <c r="B6" s="11">
        <f>B5+B13</f>
        <v>256747800</v>
      </c>
      <c r="C6" s="197"/>
      <c r="D6" s="12" t="s">
        <v>9</v>
      </c>
      <c r="E6" s="54">
        <v>0.12</v>
      </c>
      <c r="F6" s="54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54">
        <v>0.14000000000000001</v>
      </c>
      <c r="F7" s="54"/>
      <c r="G7" s="9"/>
    </row>
    <row r="8" spans="1:7" ht="21" customHeight="1" thickTop="1" thickBot="1">
      <c r="A8" s="14" t="s">
        <v>46</v>
      </c>
      <c r="B8" s="15">
        <v>5903660</v>
      </c>
      <c r="C8" s="197"/>
      <c r="D8" s="12" t="s">
        <v>11</v>
      </c>
      <c r="E8" s="54">
        <v>0.09</v>
      </c>
      <c r="F8" s="54"/>
      <c r="G8" s="9"/>
    </row>
    <row r="9" spans="1:7" ht="21" customHeight="1" thickTop="1" thickBot="1">
      <c r="A9" s="16" t="s">
        <v>47</v>
      </c>
      <c r="B9" s="11">
        <f>B8+B13</f>
        <v>6829060</v>
      </c>
      <c r="C9" s="197"/>
      <c r="D9" s="12" t="s">
        <v>12</v>
      </c>
      <c r="E9" s="54">
        <v>7.0000000000000007E-2</v>
      </c>
      <c r="F9" s="54"/>
      <c r="G9" s="9"/>
    </row>
    <row r="10" spans="1:7" ht="21" customHeight="1" thickTop="1" thickBot="1">
      <c r="A10" s="13" t="s">
        <v>13</v>
      </c>
      <c r="B10" s="17">
        <f>B9/B7</f>
        <v>0.11381766666666666</v>
      </c>
      <c r="C10" s="198"/>
      <c r="D10" s="12" t="s">
        <v>14</v>
      </c>
      <c r="E10" s="54">
        <v>0.12</v>
      </c>
      <c r="F10" s="54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54">
        <v>0.18</v>
      </c>
      <c r="F11" s="54"/>
    </row>
    <row r="12" spans="1:7" ht="21" customHeight="1" thickTop="1" thickBot="1">
      <c r="A12" s="18" t="s">
        <v>18</v>
      </c>
      <c r="B12" s="19">
        <v>925400</v>
      </c>
      <c r="C12" s="197"/>
      <c r="D12" s="12" t="s">
        <v>19</v>
      </c>
      <c r="E12" s="55"/>
      <c r="F12" s="54"/>
    </row>
    <row r="13" spans="1:7" ht="21" customHeight="1" thickTop="1" thickBot="1">
      <c r="A13" s="18" t="s">
        <v>20</v>
      </c>
      <c r="B13" s="19">
        <v>925400</v>
      </c>
      <c r="C13" s="197"/>
      <c r="D13" s="12" t="s">
        <v>21</v>
      </c>
      <c r="E13" s="54">
        <v>0.21</v>
      </c>
      <c r="F13" s="54"/>
    </row>
    <row r="14" spans="1:7" ht="21" customHeight="1" thickTop="1" thickBot="1">
      <c r="A14" s="18" t="s">
        <v>22</v>
      </c>
      <c r="B14" s="19">
        <v>717700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207700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0</v>
      </c>
      <c r="C16" s="198"/>
      <c r="D16" s="12" t="s">
        <v>27</v>
      </c>
      <c r="E16" s="54"/>
      <c r="F16" s="54"/>
    </row>
    <row r="17" spans="1:9" ht="21" customHeight="1" thickTop="1" thickBot="1">
      <c r="A17" s="18" t="s">
        <v>28</v>
      </c>
      <c r="B17" s="19">
        <v>741700</v>
      </c>
      <c r="C17" s="202" t="s">
        <v>29</v>
      </c>
      <c r="D17" s="12" t="s">
        <v>30</v>
      </c>
      <c r="E17" s="54"/>
      <c r="F17" s="54"/>
    </row>
    <row r="18" spans="1:9" ht="21" customHeight="1" thickTop="1" thickBot="1">
      <c r="A18" s="18" t="s">
        <v>31</v>
      </c>
      <c r="B18" s="19">
        <f>B13-B17</f>
        <v>183700</v>
      </c>
      <c r="C18" s="203"/>
      <c r="D18" s="12" t="s">
        <v>32</v>
      </c>
      <c r="E18" s="54"/>
      <c r="F18" s="54"/>
    </row>
    <row r="19" spans="1:9" ht="21" customHeight="1" thickTop="1" thickBot="1">
      <c r="A19" s="18" t="s">
        <v>33</v>
      </c>
      <c r="B19" s="20">
        <v>58</v>
      </c>
      <c r="C19" s="204"/>
      <c r="D19" s="12" t="s">
        <v>34</v>
      </c>
      <c r="E19" s="54"/>
      <c r="F19" s="54"/>
    </row>
    <row r="20" spans="1:9" ht="21" customHeight="1" thickTop="1" thickBot="1">
      <c r="A20" s="18" t="s">
        <v>35</v>
      </c>
      <c r="B20" s="19">
        <v>15955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39/679</f>
        <v>5.7437407952871868E-2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48</v>
      </c>
      <c r="C23" s="24" t="s">
        <v>39</v>
      </c>
      <c r="D23" s="25" t="s">
        <v>86</v>
      </c>
    </row>
    <row r="24" spans="1:9" ht="21" customHeight="1" thickTop="1" thickBot="1">
      <c r="A24" s="24" t="s">
        <v>10</v>
      </c>
      <c r="B24" s="25" t="s">
        <v>59</v>
      </c>
      <c r="C24" s="24" t="s">
        <v>40</v>
      </c>
      <c r="D24" s="25" t="s">
        <v>87</v>
      </c>
    </row>
    <row r="25" spans="1:9" ht="21" customHeight="1" thickTop="1" thickBot="1">
      <c r="A25" s="24"/>
      <c r="B25" s="25" t="s">
        <v>79</v>
      </c>
      <c r="C25" s="24" t="s">
        <v>41</v>
      </c>
      <c r="D25" s="25" t="s">
        <v>88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80</v>
      </c>
      <c r="B30" s="208"/>
      <c r="C30" s="209" t="s">
        <v>90</v>
      </c>
      <c r="D30" s="210"/>
      <c r="E30" s="1"/>
    </row>
    <row r="31" spans="1:9" s="28" customFormat="1" ht="50.1" customHeight="1" thickTop="1" thickBot="1">
      <c r="A31" s="207" t="s">
        <v>81</v>
      </c>
      <c r="B31" s="208"/>
      <c r="C31" s="211" t="s">
        <v>91</v>
      </c>
      <c r="D31" s="212"/>
      <c r="E31" s="1"/>
    </row>
    <row r="32" spans="1:9" s="28" customFormat="1" ht="50.1" customHeight="1" thickTop="1" thickBot="1">
      <c r="A32" s="207" t="s">
        <v>85</v>
      </c>
      <c r="B32" s="210"/>
      <c r="C32" s="213" t="s">
        <v>89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49"/>
      <c r="B2" s="49"/>
      <c r="C2" s="49"/>
      <c r="D2" s="191" t="s">
        <v>77</v>
      </c>
      <c r="E2" s="192"/>
      <c r="F2" s="193"/>
    </row>
    <row r="3" spans="1:7" ht="27" thickTop="1" thickBot="1">
      <c r="A3" s="49"/>
      <c r="B3" s="49"/>
      <c r="C3" s="49"/>
      <c r="D3" s="50"/>
      <c r="E3" s="51"/>
      <c r="F3" s="52"/>
    </row>
    <row r="4" spans="1:7" ht="21" customHeight="1" thickTop="1" thickBot="1">
      <c r="A4" s="194" t="s">
        <v>1</v>
      </c>
      <c r="B4" s="195"/>
      <c r="C4" s="2" t="s">
        <v>2</v>
      </c>
      <c r="D4" s="53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256747800</v>
      </c>
      <c r="C5" s="196" t="s">
        <v>6</v>
      </c>
      <c r="D5" s="7" t="s">
        <v>7</v>
      </c>
      <c r="E5" s="8">
        <v>0.05</v>
      </c>
      <c r="F5" s="54"/>
      <c r="G5" s="9"/>
    </row>
    <row r="6" spans="1:7" ht="21" customHeight="1" thickTop="1" thickBot="1">
      <c r="A6" s="10" t="s">
        <v>8</v>
      </c>
      <c r="B6" s="11">
        <f>B5+B13</f>
        <v>258104580</v>
      </c>
      <c r="C6" s="197"/>
      <c r="D6" s="12" t="s">
        <v>9</v>
      </c>
      <c r="E6" s="54">
        <v>0.09</v>
      </c>
      <c r="F6" s="54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54">
        <v>0.12</v>
      </c>
      <c r="F7" s="54"/>
      <c r="G7" s="9"/>
    </row>
    <row r="8" spans="1:7" ht="21" customHeight="1" thickTop="1" thickBot="1">
      <c r="A8" s="14" t="s">
        <v>46</v>
      </c>
      <c r="B8" s="15">
        <v>6829060</v>
      </c>
      <c r="C8" s="197"/>
      <c r="D8" s="12" t="s">
        <v>11</v>
      </c>
      <c r="E8" s="54">
        <v>0.06</v>
      </c>
      <c r="F8" s="54"/>
      <c r="G8" s="9"/>
    </row>
    <row r="9" spans="1:7" ht="21" customHeight="1" thickTop="1" thickBot="1">
      <c r="A9" s="16" t="s">
        <v>47</v>
      </c>
      <c r="B9" s="11">
        <f>B8+B13</f>
        <v>8185840</v>
      </c>
      <c r="C9" s="197"/>
      <c r="D9" s="12" t="s">
        <v>12</v>
      </c>
      <c r="E9" s="54">
        <v>0.06</v>
      </c>
      <c r="F9" s="54"/>
      <c r="G9" s="9"/>
    </row>
    <row r="10" spans="1:7" ht="21" customHeight="1" thickTop="1" thickBot="1">
      <c r="A10" s="13" t="s">
        <v>13</v>
      </c>
      <c r="B10" s="17">
        <f>B9/B7</f>
        <v>0.13643066666666667</v>
      </c>
      <c r="C10" s="198"/>
      <c r="D10" s="12" t="s">
        <v>14</v>
      </c>
      <c r="E10" s="54">
        <v>0.19</v>
      </c>
      <c r="F10" s="54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54">
        <v>0.28000000000000003</v>
      </c>
      <c r="F11" s="54"/>
    </row>
    <row r="12" spans="1:7" ht="21" customHeight="1" thickTop="1" thickBot="1">
      <c r="A12" s="18" t="s">
        <v>18</v>
      </c>
      <c r="B12" s="19">
        <v>1370000</v>
      </c>
      <c r="C12" s="197"/>
      <c r="D12" s="12" t="s">
        <v>19</v>
      </c>
      <c r="E12" s="54">
        <v>0.01</v>
      </c>
      <c r="F12" s="54"/>
    </row>
    <row r="13" spans="1:7" ht="21" customHeight="1" thickTop="1" thickBot="1">
      <c r="A13" s="18" t="s">
        <v>20</v>
      </c>
      <c r="B13" s="19">
        <v>1356780</v>
      </c>
      <c r="C13" s="197"/>
      <c r="D13" s="12" t="s">
        <v>21</v>
      </c>
      <c r="E13" s="54">
        <v>0.14000000000000001</v>
      </c>
      <c r="F13" s="54"/>
    </row>
    <row r="14" spans="1:7" ht="21" customHeight="1" thickTop="1" thickBot="1">
      <c r="A14" s="18" t="s">
        <v>22</v>
      </c>
      <c r="B14" s="19">
        <v>1013400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343380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13220</v>
      </c>
      <c r="C16" s="198"/>
      <c r="D16" s="12" t="s">
        <v>27</v>
      </c>
      <c r="E16" s="54"/>
      <c r="F16" s="54"/>
    </row>
    <row r="17" spans="1:9" ht="21" customHeight="1" thickTop="1" thickBot="1">
      <c r="A17" s="18" t="s">
        <v>28</v>
      </c>
      <c r="B17" s="19">
        <v>1150880</v>
      </c>
      <c r="C17" s="202" t="s">
        <v>29</v>
      </c>
      <c r="D17" s="12" t="s">
        <v>30</v>
      </c>
      <c r="E17" s="68"/>
      <c r="F17" s="54"/>
    </row>
    <row r="18" spans="1:9" ht="21" customHeight="1" thickTop="1" thickBot="1">
      <c r="A18" s="18" t="s">
        <v>31</v>
      </c>
      <c r="B18" s="19">
        <f>B13-B17</f>
        <v>205900</v>
      </c>
      <c r="C18" s="203"/>
      <c r="D18" s="12" t="s">
        <v>32</v>
      </c>
      <c r="E18" s="54"/>
      <c r="F18" s="54"/>
    </row>
    <row r="19" spans="1:9" ht="21" customHeight="1" thickTop="1" thickBot="1">
      <c r="A19" s="18" t="s">
        <v>33</v>
      </c>
      <c r="B19" s="20">
        <v>86</v>
      </c>
      <c r="C19" s="204"/>
      <c r="D19" s="12" t="s">
        <v>34</v>
      </c>
      <c r="E19" s="54"/>
      <c r="F19" s="54"/>
    </row>
    <row r="20" spans="1:9" ht="21" customHeight="1" thickTop="1" thickBot="1">
      <c r="A20" s="18" t="s">
        <v>35</v>
      </c>
      <c r="B20" s="19">
        <v>15930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18/705</f>
        <v>2.553191489361702E-2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/>
      <c r="C23" s="24" t="s">
        <v>39</v>
      </c>
      <c r="D23" s="25"/>
    </row>
    <row r="24" spans="1:9" ht="21" customHeight="1" thickTop="1" thickBot="1">
      <c r="A24" s="24" t="s">
        <v>10</v>
      </c>
      <c r="B24" s="25" t="s">
        <v>82</v>
      </c>
      <c r="C24" s="24" t="s">
        <v>40</v>
      </c>
      <c r="D24" s="25" t="s">
        <v>92</v>
      </c>
    </row>
    <row r="25" spans="1:9" ht="21" customHeight="1" thickTop="1" thickBot="1">
      <c r="A25" s="24"/>
      <c r="B25" s="25" t="s">
        <v>83</v>
      </c>
      <c r="C25" s="24" t="s">
        <v>41</v>
      </c>
      <c r="D25" s="25" t="s">
        <v>93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84</v>
      </c>
      <c r="B30" s="208"/>
      <c r="C30" s="209" t="s">
        <v>107</v>
      </c>
      <c r="D30" s="210"/>
      <c r="E30" s="1"/>
    </row>
    <row r="31" spans="1:9" s="28" customFormat="1" ht="50.1" customHeight="1" thickTop="1" thickBot="1">
      <c r="A31" s="207" t="s">
        <v>94</v>
      </c>
      <c r="B31" s="208"/>
      <c r="C31" s="211"/>
      <c r="D31" s="212"/>
      <c r="E31" s="1"/>
    </row>
    <row r="32" spans="1:9" s="28" customFormat="1" ht="50.1" customHeight="1" thickTop="1" thickBot="1">
      <c r="A32" s="207"/>
      <c r="B32" s="210"/>
      <c r="C32" s="213" t="s">
        <v>108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57"/>
      <c r="B2" s="57"/>
      <c r="C2" s="57"/>
      <c r="D2" s="191" t="s">
        <v>98</v>
      </c>
      <c r="E2" s="192"/>
      <c r="F2" s="193"/>
    </row>
    <row r="3" spans="1:7" ht="27" thickTop="1" thickBot="1">
      <c r="A3" s="57"/>
      <c r="B3" s="57"/>
      <c r="C3" s="57"/>
      <c r="D3" s="58"/>
      <c r="E3" s="59"/>
      <c r="F3" s="60"/>
    </row>
    <row r="4" spans="1:7" ht="21" customHeight="1" thickTop="1" thickBot="1">
      <c r="A4" s="194" t="s">
        <v>1</v>
      </c>
      <c r="B4" s="195"/>
      <c r="C4" s="2" t="s">
        <v>2</v>
      </c>
      <c r="D4" s="56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258104580</v>
      </c>
      <c r="C5" s="196" t="s">
        <v>6</v>
      </c>
      <c r="D5" s="7" t="s">
        <v>7</v>
      </c>
      <c r="E5" s="8">
        <v>0.06</v>
      </c>
      <c r="F5" s="61"/>
      <c r="G5" s="9"/>
    </row>
    <row r="6" spans="1:7" ht="21" customHeight="1" thickTop="1" thickBot="1">
      <c r="A6" s="10" t="s">
        <v>8</v>
      </c>
      <c r="B6" s="11">
        <f>B5+B13</f>
        <v>260928940</v>
      </c>
      <c r="C6" s="197"/>
      <c r="D6" s="12" t="s">
        <v>9</v>
      </c>
      <c r="E6" s="61">
        <v>0.08</v>
      </c>
      <c r="F6" s="61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61">
        <v>0.1</v>
      </c>
      <c r="F7" s="61"/>
      <c r="G7" s="9"/>
    </row>
    <row r="8" spans="1:7" ht="21" customHeight="1" thickTop="1" thickBot="1">
      <c r="A8" s="14" t="s">
        <v>46</v>
      </c>
      <c r="B8" s="15">
        <v>8185840</v>
      </c>
      <c r="C8" s="197"/>
      <c r="D8" s="12" t="s">
        <v>11</v>
      </c>
      <c r="E8" s="61">
        <v>0.11</v>
      </c>
      <c r="F8" s="61"/>
      <c r="G8" s="9"/>
    </row>
    <row r="9" spans="1:7" ht="21" customHeight="1" thickTop="1" thickBot="1">
      <c r="A9" s="16" t="s">
        <v>47</v>
      </c>
      <c r="B9" s="11">
        <f>B8+B13</f>
        <v>11010200</v>
      </c>
      <c r="C9" s="197"/>
      <c r="D9" s="12" t="s">
        <v>12</v>
      </c>
      <c r="E9" s="61">
        <v>7.0000000000000007E-2</v>
      </c>
      <c r="F9" s="61"/>
      <c r="G9" s="9"/>
    </row>
    <row r="10" spans="1:7" ht="21" customHeight="1" thickTop="1" thickBot="1">
      <c r="A10" s="13" t="s">
        <v>13</v>
      </c>
      <c r="B10" s="17">
        <f>B9/B7</f>
        <v>0.18350333333333332</v>
      </c>
      <c r="C10" s="198"/>
      <c r="D10" s="12" t="s">
        <v>14</v>
      </c>
      <c r="E10" s="61">
        <v>0.14000000000000001</v>
      </c>
      <c r="F10" s="61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61">
        <v>0.24</v>
      </c>
      <c r="F11" s="61"/>
    </row>
    <row r="12" spans="1:7" ht="21" customHeight="1" thickTop="1" thickBot="1">
      <c r="A12" s="18" t="s">
        <v>18</v>
      </c>
      <c r="B12" s="19">
        <v>2829100</v>
      </c>
      <c r="C12" s="197"/>
      <c r="D12" s="12" t="s">
        <v>19</v>
      </c>
      <c r="E12" s="61">
        <v>0.01</v>
      </c>
      <c r="F12" s="61"/>
    </row>
    <row r="13" spans="1:7" ht="21" customHeight="1" thickTop="1" thickBot="1">
      <c r="A13" s="18" t="s">
        <v>20</v>
      </c>
      <c r="B13" s="19">
        <v>2824360</v>
      </c>
      <c r="C13" s="197"/>
      <c r="D13" s="12" t="s">
        <v>21</v>
      </c>
      <c r="E13" s="61">
        <v>0.19</v>
      </c>
      <c r="F13" s="61"/>
    </row>
    <row r="14" spans="1:7" ht="21" customHeight="1" thickTop="1" thickBot="1">
      <c r="A14" s="18" t="s">
        <v>22</v>
      </c>
      <c r="B14" s="19">
        <v>2176860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647500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4740</v>
      </c>
      <c r="C16" s="198"/>
      <c r="D16" s="12" t="s">
        <v>27</v>
      </c>
      <c r="E16" s="61"/>
      <c r="F16" s="61"/>
    </row>
    <row r="17" spans="1:9" ht="21" customHeight="1" thickTop="1" thickBot="1">
      <c r="A17" s="18" t="s">
        <v>28</v>
      </c>
      <c r="B17" s="19">
        <v>2436660</v>
      </c>
      <c r="C17" s="202" t="s">
        <v>29</v>
      </c>
      <c r="D17" s="12" t="s">
        <v>30</v>
      </c>
      <c r="E17" s="61"/>
      <c r="F17" s="61"/>
    </row>
    <row r="18" spans="1:9" ht="21" customHeight="1" thickTop="1" thickBot="1">
      <c r="A18" s="18" t="s">
        <v>31</v>
      </c>
      <c r="B18" s="19">
        <f>B13-B17</f>
        <v>387700</v>
      </c>
      <c r="C18" s="203"/>
      <c r="D18" s="12" t="s">
        <v>32</v>
      </c>
      <c r="E18" s="61"/>
      <c r="F18" s="61"/>
    </row>
    <row r="19" spans="1:9" ht="21" customHeight="1" thickTop="1" thickBot="1">
      <c r="A19" s="18" t="s">
        <v>33</v>
      </c>
      <c r="B19" s="20">
        <v>184</v>
      </c>
      <c r="C19" s="204"/>
      <c r="D19" s="12" t="s">
        <v>34</v>
      </c>
      <c r="E19" s="61"/>
      <c r="F19" s="61"/>
    </row>
    <row r="20" spans="1:9" ht="21" customHeight="1" thickTop="1" thickBot="1">
      <c r="A20" s="18" t="s">
        <v>35</v>
      </c>
      <c r="B20" s="19">
        <v>15375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2/589</f>
        <v>3.3955857385398981E-3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95</v>
      </c>
      <c r="C23" s="24" t="s">
        <v>39</v>
      </c>
      <c r="D23" s="25"/>
    </row>
    <row r="24" spans="1:9" ht="21" customHeight="1" thickTop="1" thickBot="1">
      <c r="A24" s="24" t="s">
        <v>10</v>
      </c>
      <c r="B24" s="25" t="s">
        <v>59</v>
      </c>
      <c r="C24" s="24" t="s">
        <v>40</v>
      </c>
      <c r="D24" s="25" t="s">
        <v>109</v>
      </c>
    </row>
    <row r="25" spans="1:9" ht="21" customHeight="1" thickTop="1" thickBot="1">
      <c r="A25" s="24"/>
      <c r="B25" s="25" t="s">
        <v>60</v>
      </c>
      <c r="C25" s="24" t="s">
        <v>41</v>
      </c>
      <c r="D25" s="25" t="s">
        <v>110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96</v>
      </c>
      <c r="B30" s="208"/>
      <c r="C30" s="209" t="s">
        <v>112</v>
      </c>
      <c r="D30" s="210"/>
      <c r="E30" s="1"/>
    </row>
    <row r="31" spans="1:9" s="28" customFormat="1" ht="50.1" customHeight="1" thickTop="1" thickBot="1">
      <c r="A31" s="207" t="s">
        <v>97</v>
      </c>
      <c r="B31" s="208"/>
      <c r="C31" s="211"/>
      <c r="D31" s="212"/>
      <c r="E31" s="1"/>
    </row>
    <row r="32" spans="1:9" s="28" customFormat="1" ht="50.1" customHeight="1" thickTop="1" thickBot="1">
      <c r="A32" s="207"/>
      <c r="B32" s="210"/>
      <c r="C32" s="213" t="s">
        <v>111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57"/>
      <c r="B2" s="57"/>
      <c r="C2" s="57"/>
      <c r="D2" s="191" t="s">
        <v>99</v>
      </c>
      <c r="E2" s="192"/>
      <c r="F2" s="193"/>
    </row>
    <row r="3" spans="1:7" ht="27" thickTop="1" thickBot="1">
      <c r="A3" s="57"/>
      <c r="B3" s="57"/>
      <c r="C3" s="57"/>
      <c r="D3" s="58"/>
      <c r="E3" s="59"/>
      <c r="F3" s="60"/>
    </row>
    <row r="4" spans="1:7" ht="21" customHeight="1" thickTop="1" thickBot="1">
      <c r="A4" s="194" t="s">
        <v>1</v>
      </c>
      <c r="B4" s="195"/>
      <c r="C4" s="2" t="s">
        <v>2</v>
      </c>
      <c r="D4" s="56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260928940</v>
      </c>
      <c r="C5" s="196" t="s">
        <v>6</v>
      </c>
      <c r="D5" s="7" t="s">
        <v>7</v>
      </c>
      <c r="E5" s="8">
        <v>0.06</v>
      </c>
      <c r="F5" s="61"/>
      <c r="G5" s="9"/>
    </row>
    <row r="6" spans="1:7" ht="21" customHeight="1" thickTop="1" thickBot="1">
      <c r="A6" s="10" t="s">
        <v>8</v>
      </c>
      <c r="B6" s="11">
        <f>B5+B13</f>
        <v>263322820</v>
      </c>
      <c r="C6" s="197"/>
      <c r="D6" s="12" t="s">
        <v>9</v>
      </c>
      <c r="E6" s="61">
        <v>0.06</v>
      </c>
      <c r="F6" s="61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61">
        <v>0.11</v>
      </c>
      <c r="F7" s="61"/>
      <c r="G7" s="9"/>
    </row>
    <row r="8" spans="1:7" ht="21" customHeight="1" thickTop="1" thickBot="1">
      <c r="A8" s="14" t="s">
        <v>46</v>
      </c>
      <c r="B8" s="15">
        <v>11010200</v>
      </c>
      <c r="C8" s="197"/>
      <c r="D8" s="12" t="s">
        <v>11</v>
      </c>
      <c r="E8" s="61">
        <v>7.0000000000000007E-2</v>
      </c>
      <c r="F8" s="61"/>
      <c r="G8" s="9"/>
    </row>
    <row r="9" spans="1:7" ht="21" customHeight="1" thickTop="1" thickBot="1">
      <c r="A9" s="16" t="s">
        <v>47</v>
      </c>
      <c r="B9" s="11">
        <f>B8+B13</f>
        <v>13404080</v>
      </c>
      <c r="C9" s="197"/>
      <c r="D9" s="12" t="s">
        <v>12</v>
      </c>
      <c r="E9" s="61">
        <v>0.11</v>
      </c>
      <c r="F9" s="61"/>
      <c r="G9" s="9"/>
    </row>
    <row r="10" spans="1:7" ht="21" customHeight="1" thickTop="1" thickBot="1">
      <c r="A10" s="13" t="s">
        <v>13</v>
      </c>
      <c r="B10" s="17">
        <f>B9/B7</f>
        <v>0.22340133333333334</v>
      </c>
      <c r="C10" s="198"/>
      <c r="D10" s="12" t="s">
        <v>14</v>
      </c>
      <c r="E10" s="61">
        <v>0.11</v>
      </c>
      <c r="F10" s="61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61">
        <v>0.26</v>
      </c>
      <c r="F11" s="61"/>
    </row>
    <row r="12" spans="1:7" ht="21" customHeight="1" thickTop="1" thickBot="1">
      <c r="A12" s="18" t="s">
        <v>18</v>
      </c>
      <c r="B12" s="19">
        <v>2416000</v>
      </c>
      <c r="C12" s="197"/>
      <c r="D12" s="12" t="s">
        <v>19</v>
      </c>
      <c r="E12" s="61">
        <v>0.01</v>
      </c>
      <c r="F12" s="61"/>
    </row>
    <row r="13" spans="1:7" ht="21" customHeight="1" thickTop="1" thickBot="1">
      <c r="A13" s="18" t="s">
        <v>20</v>
      </c>
      <c r="B13" s="19">
        <v>2393880</v>
      </c>
      <c r="C13" s="197"/>
      <c r="D13" s="12" t="s">
        <v>21</v>
      </c>
      <c r="E13" s="61">
        <v>0.22</v>
      </c>
      <c r="F13" s="61"/>
    </row>
    <row r="14" spans="1:7" ht="21" customHeight="1" thickTop="1" thickBot="1">
      <c r="A14" s="18" t="s">
        <v>22</v>
      </c>
      <c r="B14" s="19">
        <v>1673840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720040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22120</v>
      </c>
      <c r="C16" s="198"/>
      <c r="D16" s="12" t="s">
        <v>27</v>
      </c>
      <c r="E16" s="61"/>
      <c r="F16" s="61"/>
    </row>
    <row r="17" spans="1:9" ht="21" customHeight="1" thickTop="1" thickBot="1">
      <c r="A17" s="18" t="s">
        <v>28</v>
      </c>
      <c r="B17" s="19">
        <v>1977080</v>
      </c>
      <c r="C17" s="202" t="s">
        <v>29</v>
      </c>
      <c r="D17" s="12" t="s">
        <v>30</v>
      </c>
      <c r="E17" s="61"/>
      <c r="F17" s="61"/>
    </row>
    <row r="18" spans="1:9" ht="21" customHeight="1" thickTop="1" thickBot="1">
      <c r="A18" s="18" t="s">
        <v>31</v>
      </c>
      <c r="B18" s="19">
        <f>B13-B17</f>
        <v>416800</v>
      </c>
      <c r="C18" s="203"/>
      <c r="D18" s="12" t="s">
        <v>32</v>
      </c>
      <c r="E18" s="61"/>
      <c r="F18" s="61"/>
    </row>
    <row r="19" spans="1:9" ht="21" customHeight="1" thickTop="1" thickBot="1">
      <c r="A19" s="18" t="s">
        <v>33</v>
      </c>
      <c r="B19" s="20">
        <v>165</v>
      </c>
      <c r="C19" s="204"/>
      <c r="D19" s="12" t="s">
        <v>34</v>
      </c>
      <c r="E19" s="61"/>
      <c r="F19" s="61"/>
    </row>
    <row r="20" spans="1:9" ht="21" customHeight="1" thickTop="1" thickBot="1">
      <c r="A20" s="18" t="s">
        <v>35</v>
      </c>
      <c r="B20" s="19">
        <v>14642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5/699</f>
        <v>7.1530758226037196E-3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100</v>
      </c>
      <c r="C23" s="24" t="s">
        <v>39</v>
      </c>
      <c r="D23" s="25" t="s">
        <v>116</v>
      </c>
    </row>
    <row r="24" spans="1:9" ht="21" customHeight="1" thickTop="1" thickBot="1">
      <c r="A24" s="24" t="s">
        <v>10</v>
      </c>
      <c r="B24" s="25" t="s">
        <v>59</v>
      </c>
      <c r="C24" s="24" t="s">
        <v>40</v>
      </c>
      <c r="D24" s="25" t="s">
        <v>117</v>
      </c>
    </row>
    <row r="25" spans="1:9" ht="21" customHeight="1" thickTop="1" thickBot="1">
      <c r="A25" s="24"/>
      <c r="B25" s="25" t="s">
        <v>101</v>
      </c>
      <c r="C25" s="24" t="s">
        <v>41</v>
      </c>
      <c r="D25" s="25" t="s">
        <v>118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102</v>
      </c>
      <c r="B30" s="208"/>
      <c r="C30" s="209" t="s">
        <v>121</v>
      </c>
      <c r="D30" s="210"/>
      <c r="E30" s="1"/>
    </row>
    <row r="31" spans="1:9" s="28" customFormat="1" ht="50.1" customHeight="1" thickTop="1" thickBot="1">
      <c r="A31" s="207" t="s">
        <v>120</v>
      </c>
      <c r="B31" s="208"/>
      <c r="C31" s="211"/>
      <c r="D31" s="212"/>
      <c r="E31" s="1"/>
    </row>
    <row r="32" spans="1:9" s="28" customFormat="1" ht="72.75" customHeight="1" thickTop="1" thickBot="1">
      <c r="A32" s="207"/>
      <c r="B32" s="210"/>
      <c r="C32" s="213" t="s">
        <v>119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62"/>
      <c r="B2" s="62"/>
      <c r="C2" s="62"/>
      <c r="D2" s="191" t="s">
        <v>103</v>
      </c>
      <c r="E2" s="192"/>
      <c r="F2" s="193"/>
    </row>
    <row r="3" spans="1:7" ht="27" thickTop="1" thickBot="1">
      <c r="A3" s="62"/>
      <c r="B3" s="62"/>
      <c r="C3" s="62"/>
      <c r="D3" s="63"/>
      <c r="E3" s="64"/>
      <c r="F3" s="65"/>
    </row>
    <row r="4" spans="1:7" ht="21" customHeight="1" thickTop="1" thickBot="1">
      <c r="A4" s="194" t="s">
        <v>1</v>
      </c>
      <c r="B4" s="195"/>
      <c r="C4" s="2" t="s">
        <v>2</v>
      </c>
      <c r="D4" s="66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263322820</v>
      </c>
      <c r="C5" s="196" t="s">
        <v>6</v>
      </c>
      <c r="D5" s="7" t="s">
        <v>7</v>
      </c>
      <c r="E5" s="8">
        <v>0.06</v>
      </c>
      <c r="F5" s="67"/>
      <c r="G5" s="9"/>
    </row>
    <row r="6" spans="1:7" ht="21" customHeight="1" thickTop="1" thickBot="1">
      <c r="A6" s="10" t="s">
        <v>8</v>
      </c>
      <c r="B6" s="11">
        <f>B5+B13</f>
        <v>266068220</v>
      </c>
      <c r="C6" s="197"/>
      <c r="D6" s="12" t="s">
        <v>9</v>
      </c>
      <c r="E6" s="67">
        <v>0.08</v>
      </c>
      <c r="F6" s="67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67">
        <v>0.11</v>
      </c>
      <c r="F7" s="67"/>
      <c r="G7" s="9"/>
    </row>
    <row r="8" spans="1:7" ht="21" customHeight="1" thickTop="1" thickBot="1">
      <c r="A8" s="14" t="s">
        <v>46</v>
      </c>
      <c r="B8" s="15">
        <v>13404080</v>
      </c>
      <c r="C8" s="197"/>
      <c r="D8" s="12" t="s">
        <v>11</v>
      </c>
      <c r="E8" s="67">
        <v>0.08</v>
      </c>
      <c r="F8" s="67"/>
      <c r="G8" s="9"/>
    </row>
    <row r="9" spans="1:7" ht="21" customHeight="1" thickTop="1" thickBot="1">
      <c r="A9" s="16" t="s">
        <v>47</v>
      </c>
      <c r="B9" s="11">
        <f>B8+B13</f>
        <v>16149480</v>
      </c>
      <c r="C9" s="197"/>
      <c r="D9" s="12" t="s">
        <v>12</v>
      </c>
      <c r="E9" s="67">
        <v>0.11</v>
      </c>
      <c r="F9" s="67"/>
      <c r="G9" s="9"/>
    </row>
    <row r="10" spans="1:7" ht="21" customHeight="1" thickTop="1" thickBot="1">
      <c r="A10" s="13" t="s">
        <v>13</v>
      </c>
      <c r="B10" s="17">
        <f>B9/B7</f>
        <v>0.26915800000000001</v>
      </c>
      <c r="C10" s="198"/>
      <c r="D10" s="12" t="s">
        <v>14</v>
      </c>
      <c r="E10" s="67">
        <v>0.13</v>
      </c>
      <c r="F10" s="67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67">
        <v>0.23</v>
      </c>
      <c r="F11" s="67"/>
    </row>
    <row r="12" spans="1:7" ht="21" customHeight="1" thickTop="1" thickBot="1">
      <c r="A12" s="18" t="s">
        <v>18</v>
      </c>
      <c r="B12" s="19">
        <v>2772100</v>
      </c>
      <c r="C12" s="197"/>
      <c r="D12" s="12" t="s">
        <v>19</v>
      </c>
      <c r="E12" s="67"/>
      <c r="F12" s="67"/>
    </row>
    <row r="13" spans="1:7" ht="21" customHeight="1" thickTop="1" thickBot="1">
      <c r="A13" s="18" t="s">
        <v>20</v>
      </c>
      <c r="B13" s="19">
        <v>2745400</v>
      </c>
      <c r="C13" s="197"/>
      <c r="D13" s="12" t="s">
        <v>21</v>
      </c>
      <c r="E13" s="67">
        <v>0.17</v>
      </c>
      <c r="F13" s="67"/>
    </row>
    <row r="14" spans="1:7" ht="21" customHeight="1" thickTop="1" thickBot="1">
      <c r="A14" s="18" t="s">
        <v>22</v>
      </c>
      <c r="B14" s="19">
        <v>1891200</v>
      </c>
      <c r="C14" s="197"/>
      <c r="D14" s="12" t="s">
        <v>23</v>
      </c>
      <c r="E14" s="201">
        <v>0.02</v>
      </c>
      <c r="F14" s="201"/>
    </row>
    <row r="15" spans="1:7" ht="21" customHeight="1" thickTop="1" thickBot="1">
      <c r="A15" s="18" t="s">
        <v>24</v>
      </c>
      <c r="B15" s="19">
        <f>B13-B14</f>
        <v>854200</v>
      </c>
      <c r="C15" s="197"/>
      <c r="D15" s="12" t="s">
        <v>25</v>
      </c>
      <c r="E15" s="201"/>
      <c r="F15" s="201"/>
    </row>
    <row r="16" spans="1:7" ht="21" customHeight="1" thickTop="1" thickBot="1">
      <c r="A16" s="18" t="s">
        <v>26</v>
      </c>
      <c r="B16" s="19">
        <f>B12-B13</f>
        <v>26700</v>
      </c>
      <c r="C16" s="198"/>
      <c r="D16" s="12" t="s">
        <v>27</v>
      </c>
      <c r="E16" s="67"/>
      <c r="F16" s="67"/>
    </row>
    <row r="17" spans="1:9" ht="21" customHeight="1" thickTop="1" thickBot="1">
      <c r="A17" s="18" t="s">
        <v>28</v>
      </c>
      <c r="B17" s="19">
        <v>2184800</v>
      </c>
      <c r="C17" s="202" t="s">
        <v>29</v>
      </c>
      <c r="D17" s="12" t="s">
        <v>30</v>
      </c>
      <c r="E17" s="67"/>
      <c r="F17" s="67"/>
    </row>
    <row r="18" spans="1:9" ht="21" customHeight="1" thickTop="1" thickBot="1">
      <c r="A18" s="18" t="s">
        <v>31</v>
      </c>
      <c r="B18" s="19">
        <f>B13-B17</f>
        <v>560600</v>
      </c>
      <c r="C18" s="203"/>
      <c r="D18" s="12" t="s">
        <v>32</v>
      </c>
      <c r="E18" s="67"/>
      <c r="F18" s="67"/>
    </row>
    <row r="19" spans="1:9" ht="21" customHeight="1" thickTop="1" thickBot="1">
      <c r="A19" s="18" t="s">
        <v>33</v>
      </c>
      <c r="B19" s="20">
        <v>179</v>
      </c>
      <c r="C19" s="204"/>
      <c r="D19" s="12" t="s">
        <v>34</v>
      </c>
      <c r="E19" s="67"/>
      <c r="F19" s="67"/>
    </row>
    <row r="20" spans="1:9" ht="21" customHeight="1" thickTop="1" thickBot="1">
      <c r="A20" s="18" t="s">
        <v>35</v>
      </c>
      <c r="B20" s="19">
        <v>15486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10/758</f>
        <v>1.3192612137203167E-2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104</v>
      </c>
      <c r="C23" s="24" t="s">
        <v>39</v>
      </c>
      <c r="D23" s="25"/>
    </row>
    <row r="24" spans="1:9" ht="21" customHeight="1" thickTop="1" thickBot="1">
      <c r="A24" s="24" t="s">
        <v>10</v>
      </c>
      <c r="B24" s="25" t="s">
        <v>49</v>
      </c>
      <c r="C24" s="24" t="s">
        <v>40</v>
      </c>
      <c r="D24" s="25" t="s">
        <v>122</v>
      </c>
    </row>
    <row r="25" spans="1:9" ht="21" customHeight="1" thickTop="1" thickBot="1">
      <c r="A25" s="24"/>
      <c r="B25" s="25" t="s">
        <v>83</v>
      </c>
      <c r="C25" s="24" t="s">
        <v>41</v>
      </c>
      <c r="D25" s="25" t="s">
        <v>123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105</v>
      </c>
      <c r="B30" s="208"/>
      <c r="C30" s="209" t="s">
        <v>125</v>
      </c>
      <c r="D30" s="210"/>
      <c r="E30" s="1"/>
    </row>
    <row r="31" spans="1:9" s="28" customFormat="1" ht="50.1" customHeight="1" thickTop="1" thickBot="1">
      <c r="A31" s="207" t="s">
        <v>106</v>
      </c>
      <c r="B31" s="208"/>
      <c r="C31" s="211" t="s">
        <v>126</v>
      </c>
      <c r="D31" s="212"/>
      <c r="E31" s="1"/>
    </row>
    <row r="32" spans="1:9" s="28" customFormat="1" ht="57.75" customHeight="1" thickTop="1" thickBot="1">
      <c r="A32" s="207"/>
      <c r="B32" s="210"/>
      <c r="C32" s="213" t="s">
        <v>124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0" t="s">
        <v>0</v>
      </c>
      <c r="B1" s="190"/>
      <c r="C1" s="190"/>
      <c r="D1" s="190"/>
      <c r="E1" s="190"/>
      <c r="F1" s="190"/>
    </row>
    <row r="2" spans="1:7" ht="26.25" thickBot="1">
      <c r="A2" s="69"/>
      <c r="B2" s="69"/>
      <c r="C2" s="69"/>
      <c r="D2" s="191" t="s">
        <v>113</v>
      </c>
      <c r="E2" s="192"/>
      <c r="F2" s="193"/>
    </row>
    <row r="3" spans="1:7" ht="27" thickTop="1" thickBot="1">
      <c r="A3" s="69"/>
      <c r="B3" s="69"/>
      <c r="C3" s="69"/>
      <c r="D3" s="70"/>
      <c r="E3" s="71"/>
      <c r="F3" s="72"/>
    </row>
    <row r="4" spans="1:7" ht="21" customHeight="1" thickTop="1" thickBot="1">
      <c r="A4" s="194" t="s">
        <v>1</v>
      </c>
      <c r="B4" s="195"/>
      <c r="C4" s="2" t="s">
        <v>2</v>
      </c>
      <c r="D4" s="73" t="s">
        <v>3</v>
      </c>
      <c r="E4" s="3" t="s">
        <v>4</v>
      </c>
      <c r="F4" s="4"/>
    </row>
    <row r="5" spans="1:7" ht="21" customHeight="1" thickTop="1" thickBot="1">
      <c r="A5" s="5" t="s">
        <v>5</v>
      </c>
      <c r="B5" s="6">
        <v>266068220</v>
      </c>
      <c r="C5" s="196" t="s">
        <v>6</v>
      </c>
      <c r="D5" s="7" t="s">
        <v>7</v>
      </c>
      <c r="E5" s="8">
        <v>0.08</v>
      </c>
      <c r="F5" s="74"/>
      <c r="G5" s="9"/>
    </row>
    <row r="6" spans="1:7" ht="21" customHeight="1" thickTop="1" thickBot="1">
      <c r="A6" s="10" t="s">
        <v>8</v>
      </c>
      <c r="B6" s="11">
        <f>B5+B13</f>
        <v>268096140</v>
      </c>
      <c r="C6" s="197"/>
      <c r="D6" s="12" t="s">
        <v>9</v>
      </c>
      <c r="E6" s="74">
        <v>7.0000000000000007E-2</v>
      </c>
      <c r="F6" s="74"/>
      <c r="G6" s="9"/>
    </row>
    <row r="7" spans="1:7" ht="21" customHeight="1" thickTop="1" thickBot="1">
      <c r="A7" s="13" t="s">
        <v>45</v>
      </c>
      <c r="B7" s="11">
        <v>60000000</v>
      </c>
      <c r="C7" s="197"/>
      <c r="D7" s="12" t="s">
        <v>10</v>
      </c>
      <c r="E7" s="74">
        <v>0.1</v>
      </c>
      <c r="F7" s="74"/>
      <c r="G7" s="9"/>
    </row>
    <row r="8" spans="1:7" ht="21" customHeight="1" thickTop="1" thickBot="1">
      <c r="A8" s="14" t="s">
        <v>46</v>
      </c>
      <c r="B8" s="15">
        <v>16149480</v>
      </c>
      <c r="C8" s="197"/>
      <c r="D8" s="12" t="s">
        <v>11</v>
      </c>
      <c r="E8" s="74">
        <v>0.09</v>
      </c>
      <c r="F8" s="74"/>
      <c r="G8" s="9"/>
    </row>
    <row r="9" spans="1:7" ht="21" customHeight="1" thickTop="1" thickBot="1">
      <c r="A9" s="16" t="s">
        <v>47</v>
      </c>
      <c r="B9" s="11">
        <f>B8+B13</f>
        <v>18177400</v>
      </c>
      <c r="C9" s="197"/>
      <c r="D9" s="12" t="s">
        <v>12</v>
      </c>
      <c r="E9" s="74">
        <v>0.1</v>
      </c>
      <c r="F9" s="74"/>
      <c r="G9" s="9"/>
    </row>
    <row r="10" spans="1:7" ht="21" customHeight="1" thickTop="1" thickBot="1">
      <c r="A10" s="13" t="s">
        <v>13</v>
      </c>
      <c r="B10" s="17">
        <f>B9/B7</f>
        <v>0.30295666666666665</v>
      </c>
      <c r="C10" s="198"/>
      <c r="D10" s="12" t="s">
        <v>14</v>
      </c>
      <c r="E10" s="74">
        <v>0.17</v>
      </c>
      <c r="F10" s="74"/>
    </row>
    <row r="11" spans="1:7" ht="21" customHeight="1" thickTop="1" thickBot="1">
      <c r="A11" s="194" t="s">
        <v>15</v>
      </c>
      <c r="B11" s="199"/>
      <c r="C11" s="200" t="s">
        <v>16</v>
      </c>
      <c r="D11" s="12" t="s">
        <v>17</v>
      </c>
      <c r="E11" s="74">
        <v>0.25</v>
      </c>
      <c r="F11" s="74"/>
    </row>
    <row r="12" spans="1:7" ht="21" customHeight="1" thickTop="1" thickBot="1">
      <c r="A12" s="18" t="s">
        <v>18</v>
      </c>
      <c r="B12" s="19">
        <v>2047900</v>
      </c>
      <c r="C12" s="197"/>
      <c r="D12" s="12" t="s">
        <v>19</v>
      </c>
      <c r="E12" s="74">
        <v>0.01</v>
      </c>
      <c r="F12" s="74"/>
    </row>
    <row r="13" spans="1:7" ht="21" customHeight="1" thickTop="1" thickBot="1">
      <c r="A13" s="18" t="s">
        <v>20</v>
      </c>
      <c r="B13" s="19">
        <v>2027920</v>
      </c>
      <c r="C13" s="197"/>
      <c r="D13" s="12" t="s">
        <v>21</v>
      </c>
      <c r="E13" s="74">
        <v>0.12</v>
      </c>
      <c r="F13" s="74"/>
    </row>
    <row r="14" spans="1:7" ht="21" customHeight="1" thickTop="1" thickBot="1">
      <c r="A14" s="18" t="s">
        <v>22</v>
      </c>
      <c r="B14" s="19">
        <v>1752420</v>
      </c>
      <c r="C14" s="197"/>
      <c r="D14" s="12" t="s">
        <v>23</v>
      </c>
      <c r="E14" s="201"/>
      <c r="F14" s="201"/>
    </row>
    <row r="15" spans="1:7" ht="21" customHeight="1" thickTop="1" thickBot="1">
      <c r="A15" s="18" t="s">
        <v>24</v>
      </c>
      <c r="B15" s="19">
        <f>B13-B14</f>
        <v>275500</v>
      </c>
      <c r="C15" s="197"/>
      <c r="D15" s="12" t="s">
        <v>25</v>
      </c>
      <c r="E15" s="201">
        <v>0.01</v>
      </c>
      <c r="F15" s="201"/>
    </row>
    <row r="16" spans="1:7" ht="21" customHeight="1" thickTop="1" thickBot="1">
      <c r="A16" s="18" t="s">
        <v>26</v>
      </c>
      <c r="B16" s="19">
        <f>B12-B13</f>
        <v>19980</v>
      </c>
      <c r="C16" s="198"/>
      <c r="D16" s="12" t="s">
        <v>27</v>
      </c>
      <c r="E16" s="74"/>
      <c r="F16" s="74"/>
    </row>
    <row r="17" spans="1:9" ht="21" customHeight="1" thickTop="1" thickBot="1">
      <c r="A17" s="18" t="s">
        <v>28</v>
      </c>
      <c r="B17" s="19">
        <v>1587920</v>
      </c>
      <c r="C17" s="202" t="s">
        <v>29</v>
      </c>
      <c r="D17" s="12" t="s">
        <v>30</v>
      </c>
      <c r="E17" s="74"/>
      <c r="F17" s="74"/>
    </row>
    <row r="18" spans="1:9" ht="21" customHeight="1" thickTop="1" thickBot="1">
      <c r="A18" s="18" t="s">
        <v>31</v>
      </c>
      <c r="B18" s="19">
        <f>B13-B17</f>
        <v>440000</v>
      </c>
      <c r="C18" s="203"/>
      <c r="D18" s="12" t="s">
        <v>32</v>
      </c>
      <c r="E18" s="74"/>
      <c r="F18" s="74"/>
    </row>
    <row r="19" spans="1:9" ht="21" customHeight="1" thickTop="1" thickBot="1">
      <c r="A19" s="18" t="s">
        <v>33</v>
      </c>
      <c r="B19" s="20">
        <v>129</v>
      </c>
      <c r="C19" s="204"/>
      <c r="D19" s="12" t="s">
        <v>34</v>
      </c>
      <c r="E19" s="74"/>
      <c r="F19" s="74"/>
    </row>
    <row r="20" spans="1:9" ht="21" customHeight="1" thickTop="1" thickBot="1">
      <c r="A20" s="18" t="s">
        <v>35</v>
      </c>
      <c r="B20" s="19">
        <v>15875</v>
      </c>
      <c r="C20" s="21"/>
      <c r="D20" s="9"/>
      <c r="E20" s="22"/>
      <c r="F20" s="22"/>
    </row>
    <row r="21" spans="1:9" ht="21" customHeight="1" thickTop="1" thickBot="1">
      <c r="A21" s="18" t="s">
        <v>36</v>
      </c>
      <c r="B21" s="17">
        <f>12/562</f>
        <v>2.1352313167259787E-2</v>
      </c>
      <c r="C21" s="23"/>
      <c r="D21" s="9"/>
      <c r="E21" s="22"/>
      <c r="F21" s="22"/>
    </row>
    <row r="22" spans="1:9" ht="21" customHeight="1" thickTop="1" thickBot="1">
      <c r="A22" s="194" t="s">
        <v>37</v>
      </c>
      <c r="B22" s="195"/>
      <c r="C22" s="194" t="s">
        <v>38</v>
      </c>
      <c r="D22" s="199"/>
    </row>
    <row r="23" spans="1:9" ht="21" customHeight="1" thickTop="1" thickBot="1">
      <c r="A23" s="24" t="s">
        <v>39</v>
      </c>
      <c r="B23" s="25" t="s">
        <v>104</v>
      </c>
      <c r="C23" s="24" t="s">
        <v>39</v>
      </c>
      <c r="D23" s="25"/>
    </row>
    <row r="24" spans="1:9" ht="21" customHeight="1" thickTop="1" thickBot="1">
      <c r="A24" s="24" t="s">
        <v>10</v>
      </c>
      <c r="B24" s="25" t="s">
        <v>49</v>
      </c>
      <c r="C24" s="24" t="s">
        <v>40</v>
      </c>
      <c r="D24" s="25" t="s">
        <v>131</v>
      </c>
    </row>
    <row r="25" spans="1:9" ht="21" customHeight="1" thickTop="1" thickBot="1">
      <c r="A25" s="24"/>
      <c r="B25" s="25" t="s">
        <v>83</v>
      </c>
      <c r="C25" s="24" t="s">
        <v>41</v>
      </c>
      <c r="D25" s="25" t="s">
        <v>132</v>
      </c>
    </row>
    <row r="26" spans="1:9" ht="21" customHeight="1" thickTop="1" thickBot="1">
      <c r="A26" s="26"/>
      <c r="B26" s="25"/>
      <c r="C26" s="24" t="s">
        <v>42</v>
      </c>
      <c r="D26" s="25"/>
    </row>
    <row r="27" spans="1:9" ht="16.5" customHeight="1" thickTop="1">
      <c r="A27" s="205" t="s">
        <v>43</v>
      </c>
      <c r="B27" s="206"/>
      <c r="C27" s="206"/>
      <c r="D27" s="206"/>
      <c r="E27" s="206"/>
      <c r="F27" s="27"/>
    </row>
    <row r="28" spans="1:9" s="28" customFormat="1" ht="20.100000000000001" customHeight="1" thickBot="1">
      <c r="A28" s="206"/>
      <c r="B28" s="206"/>
      <c r="C28" s="206"/>
      <c r="D28" s="206"/>
      <c r="E28" s="206"/>
      <c r="F28" s="1"/>
      <c r="I28" s="29"/>
    </row>
    <row r="29" spans="1:9" s="28" customFormat="1" ht="21" customHeight="1" thickTop="1" thickBot="1">
      <c r="A29" s="194" t="s">
        <v>37</v>
      </c>
      <c r="B29" s="195"/>
      <c r="C29" s="194" t="s">
        <v>38</v>
      </c>
      <c r="D29" s="195"/>
      <c r="E29" s="1"/>
    </row>
    <row r="30" spans="1:9" s="28" customFormat="1" ht="50.1" customHeight="1" thickTop="1" thickBot="1">
      <c r="A30" s="207" t="s">
        <v>114</v>
      </c>
      <c r="B30" s="208"/>
      <c r="C30" s="209" t="s">
        <v>133</v>
      </c>
      <c r="D30" s="210"/>
      <c r="E30" s="1"/>
    </row>
    <row r="31" spans="1:9" s="28" customFormat="1" ht="50.1" customHeight="1" thickTop="1" thickBot="1">
      <c r="A31" s="207" t="s">
        <v>115</v>
      </c>
      <c r="B31" s="208"/>
      <c r="C31" s="211" t="s">
        <v>135</v>
      </c>
      <c r="D31" s="212"/>
      <c r="E31" s="1"/>
    </row>
    <row r="32" spans="1:9" s="28" customFormat="1" ht="59.25" customHeight="1" thickTop="1" thickBot="1">
      <c r="A32" s="207"/>
      <c r="B32" s="210"/>
      <c r="C32" s="213" t="s">
        <v>134</v>
      </c>
      <c r="D32" s="214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32</vt:i4>
      </vt:variant>
    </vt:vector>
  </HeadingPairs>
  <TitlesOfParts>
    <vt:vector size="32" baseType="lpstr">
      <vt:lpstr>0601</vt:lpstr>
      <vt:lpstr>0602</vt:lpstr>
      <vt:lpstr>0603</vt:lpstr>
      <vt:lpstr>0604</vt:lpstr>
      <vt:lpstr>0605</vt:lpstr>
      <vt:lpstr>0606</vt:lpstr>
      <vt:lpstr>0607</vt:lpstr>
      <vt:lpstr>0608</vt:lpstr>
      <vt:lpstr>0609</vt:lpstr>
      <vt:lpstr>0610</vt:lpstr>
      <vt:lpstr>0611</vt:lpstr>
      <vt:lpstr>0612</vt:lpstr>
      <vt:lpstr>0613</vt:lpstr>
      <vt:lpstr>0614</vt:lpstr>
      <vt:lpstr>0615</vt:lpstr>
      <vt:lpstr>0616</vt:lpstr>
      <vt:lpstr>0617</vt:lpstr>
      <vt:lpstr>0618</vt:lpstr>
      <vt:lpstr>0619</vt:lpstr>
      <vt:lpstr>0620</vt:lpstr>
      <vt:lpstr>0621</vt:lpstr>
      <vt:lpstr>0622</vt:lpstr>
      <vt:lpstr>0623</vt:lpstr>
      <vt:lpstr>0624</vt:lpstr>
      <vt:lpstr>0625</vt:lpstr>
      <vt:lpstr>0626</vt:lpstr>
      <vt:lpstr>0627</vt:lpstr>
      <vt:lpstr>0628</vt:lpstr>
      <vt:lpstr>0629</vt:lpstr>
      <vt:lpstr>0630</vt:lpstr>
      <vt:lpstr>원본 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2013-04-01T07:06:29Z</dcterms:created>
  <dcterms:modified xsi:type="dcterms:W3CDTF">2013-07-01T12:09:03Z</dcterms:modified>
</cp:coreProperties>
</file>