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8195" windowHeight="11820" firstSheet="19" activeTab="30"/>
  </bookViews>
  <sheets>
    <sheet name="0501" sheetId="35" r:id="rId1"/>
    <sheet name="0502" sheetId="36" r:id="rId2"/>
    <sheet name="0503" sheetId="4" r:id="rId3"/>
    <sheet name="0504" sheetId="38" r:id="rId4"/>
    <sheet name="0505" sheetId="39" r:id="rId5"/>
    <sheet name="0506" sheetId="40" r:id="rId6"/>
    <sheet name="0507" sheetId="41" r:id="rId7"/>
    <sheet name="0508" sheetId="42" r:id="rId8"/>
    <sheet name="0509" sheetId="43" r:id="rId9"/>
    <sheet name="0510" sheetId="44" r:id="rId10"/>
    <sheet name="0511" sheetId="45" r:id="rId11"/>
    <sheet name="0512" sheetId="46" r:id="rId12"/>
    <sheet name="0513" sheetId="47" r:id="rId13"/>
    <sheet name="0514" sheetId="48" r:id="rId14"/>
    <sheet name="0515" sheetId="49" r:id="rId15"/>
    <sheet name="0516" sheetId="50" r:id="rId16"/>
    <sheet name="0517" sheetId="51" r:id="rId17"/>
    <sheet name="0518" sheetId="52" r:id="rId18"/>
    <sheet name="0519" sheetId="53" r:id="rId19"/>
    <sheet name="0520" sheetId="54" r:id="rId20"/>
    <sheet name="0521" sheetId="55" r:id="rId21"/>
    <sheet name="0522" sheetId="56" r:id="rId22"/>
    <sheet name="0523" sheetId="57" r:id="rId23"/>
    <sheet name="0524" sheetId="58" r:id="rId24"/>
    <sheet name="0525" sheetId="59" r:id="rId25"/>
    <sheet name="0526" sheetId="60" r:id="rId26"/>
    <sheet name="0527" sheetId="61" r:id="rId27"/>
    <sheet name="0528" sheetId="62" r:id="rId28"/>
    <sheet name="0529" sheetId="63" r:id="rId29"/>
    <sheet name="0530" sheetId="64" r:id="rId30"/>
    <sheet name="0531" sheetId="37" r:id="rId31"/>
    <sheet name="원본" sheetId="66" r:id="rId32"/>
  </sheets>
  <calcPr calcId="125725"/>
</workbook>
</file>

<file path=xl/calcChain.xml><?xml version="1.0" encoding="utf-8"?>
<calcChain xmlns="http://schemas.openxmlformats.org/spreadsheetml/2006/main">
  <c r="B21" i="37"/>
  <c r="B21" i="64"/>
  <c r="B18" i="66"/>
  <c r="B16"/>
  <c r="B15"/>
  <c r="B10"/>
  <c r="B9"/>
  <c r="B6"/>
  <c r="B18" i="64"/>
  <c r="B16"/>
  <c r="B15"/>
  <c r="B9"/>
  <c r="B10" s="1"/>
  <c r="B6"/>
  <c r="B21" i="63"/>
  <c r="B21" i="62"/>
  <c r="B21" i="61" l="1"/>
  <c r="B18" i="63"/>
  <c r="B16"/>
  <c r="B15"/>
  <c r="B9"/>
  <c r="B10" s="1"/>
  <c r="B6"/>
  <c r="B18" i="62"/>
  <c r="B16"/>
  <c r="B15"/>
  <c r="B10"/>
  <c r="B9"/>
  <c r="B6"/>
  <c r="B21" i="60"/>
  <c r="B21" i="59"/>
  <c r="B18" i="61" l="1"/>
  <c r="B16"/>
  <c r="B15"/>
  <c r="B10"/>
  <c r="B9"/>
  <c r="B6"/>
  <c r="B18" i="60"/>
  <c r="B16"/>
  <c r="B15"/>
  <c r="B10"/>
  <c r="B9"/>
  <c r="B6"/>
  <c r="B21" i="58"/>
  <c r="B18" i="59"/>
  <c r="B16"/>
  <c r="B15"/>
  <c r="B9"/>
  <c r="B10" s="1"/>
  <c r="B6"/>
  <c r="B18" i="58"/>
  <c r="B16"/>
  <c r="B15"/>
  <c r="B9"/>
  <c r="B10" s="1"/>
  <c r="B6"/>
  <c r="B21" i="57"/>
  <c r="B21" i="56"/>
  <c r="B18" i="57"/>
  <c r="B16"/>
  <c r="B15"/>
  <c r="B9"/>
  <c r="B10" s="1"/>
  <c r="B6"/>
  <c r="B21" i="55"/>
  <c r="B18" i="56"/>
  <c r="B16"/>
  <c r="B15"/>
  <c r="B10"/>
  <c r="B9"/>
  <c r="B6"/>
  <c r="B21" i="54"/>
  <c r="B18" i="55"/>
  <c r="B16"/>
  <c r="B15"/>
  <c r="B9"/>
  <c r="B10" s="1"/>
  <c r="B6"/>
  <c r="B21" i="53"/>
  <c r="B18" i="54" l="1"/>
  <c r="B16"/>
  <c r="B15"/>
  <c r="B10"/>
  <c r="B9"/>
  <c r="B6"/>
  <c r="B21" i="52"/>
  <c r="B21" i="51"/>
  <c r="B18" i="53"/>
  <c r="B16"/>
  <c r="B15"/>
  <c r="B10"/>
  <c r="B9"/>
  <c r="B6"/>
  <c r="B18" i="52"/>
  <c r="B16"/>
  <c r="B15"/>
  <c r="B9"/>
  <c r="B10" s="1"/>
  <c r="B6"/>
  <c r="B21" i="50"/>
  <c r="B18" i="51"/>
  <c r="B16"/>
  <c r="B15"/>
  <c r="B9"/>
  <c r="B10" s="1"/>
  <c r="B6"/>
  <c r="B21" i="49"/>
  <c r="B18" i="50"/>
  <c r="B16"/>
  <c r="B15"/>
  <c r="B10"/>
  <c r="B9"/>
  <c r="B6"/>
  <c r="B21" i="48"/>
  <c r="B18" i="49"/>
  <c r="B16"/>
  <c r="B15"/>
  <c r="B10"/>
  <c r="B9"/>
  <c r="B6"/>
  <c r="B18" i="48"/>
  <c r="B16"/>
  <c r="B15"/>
  <c r="B9"/>
  <c r="B10" s="1"/>
  <c r="B6"/>
  <c r="B21" i="47"/>
  <c r="B21" i="46"/>
  <c r="B18" i="47"/>
  <c r="B16"/>
  <c r="B15"/>
  <c r="B9"/>
  <c r="B10" s="1"/>
  <c r="B6"/>
  <c r="B21" i="45"/>
  <c r="B21" i="44"/>
  <c r="B21" i="43"/>
  <c r="B18" i="46"/>
  <c r="B16"/>
  <c r="B15"/>
  <c r="B9"/>
  <c r="B10" s="1"/>
  <c r="B6"/>
  <c r="B18" i="45"/>
  <c r="B16"/>
  <c r="B15"/>
  <c r="B9"/>
  <c r="B10" s="1"/>
  <c r="B6"/>
  <c r="B18" i="44"/>
  <c r="B16"/>
  <c r="B15"/>
  <c r="B10"/>
  <c r="B9"/>
  <c r="B6"/>
  <c r="B21" i="42"/>
  <c r="B21" i="41"/>
  <c r="B18" i="43"/>
  <c r="B16"/>
  <c r="B15"/>
  <c r="B10"/>
  <c r="B9"/>
  <c r="B6"/>
  <c r="B18" i="42"/>
  <c r="B16"/>
  <c r="B15"/>
  <c r="B10"/>
  <c r="B9"/>
  <c r="B6"/>
  <c r="B21" i="40"/>
  <c r="B18" i="41"/>
  <c r="B16"/>
  <c r="B15"/>
  <c r="B9"/>
  <c r="B10" s="1"/>
  <c r="B6"/>
  <c r="B21" i="39"/>
  <c r="B18" i="40"/>
  <c r="B16"/>
  <c r="B15"/>
  <c r="B10"/>
  <c r="B9"/>
  <c r="B6"/>
  <c r="B21" i="38"/>
  <c r="B21" i="4"/>
  <c r="B18" i="39"/>
  <c r="B16"/>
  <c r="B15"/>
  <c r="B9"/>
  <c r="B10" s="1"/>
  <c r="B6"/>
  <c r="B18" i="38"/>
  <c r="B16"/>
  <c r="B15"/>
  <c r="B10"/>
  <c r="B9"/>
  <c r="B6"/>
  <c r="B18" i="36"/>
  <c r="B21"/>
  <c r="B18" i="37"/>
  <c r="B16"/>
  <c r="B15"/>
  <c r="B10"/>
  <c r="B9"/>
  <c r="B6"/>
  <c r="B16" i="36"/>
  <c r="B15"/>
  <c r="B9"/>
  <c r="B10" s="1"/>
  <c r="B6"/>
  <c r="B18" i="35"/>
  <c r="B16"/>
  <c r="B15"/>
  <c r="B9"/>
  <c r="B10" s="1"/>
  <c r="B6"/>
  <c r="B18" i="4" l="1"/>
  <c r="B16"/>
  <c r="B15"/>
  <c r="B9"/>
  <c r="B10" s="1"/>
  <c r="B6"/>
</calcChain>
</file>

<file path=xl/sharedStrings.xml><?xml version="1.0" encoding="utf-8"?>
<sst xmlns="http://schemas.openxmlformats.org/spreadsheetml/2006/main" count="1978" uniqueCount="343">
  <si>
    <t>BAKE HOUSE(Busan)DAILY REPORT</t>
    <phoneticPr fontId="3" type="noConversion"/>
  </si>
  <si>
    <t>누적매출, 월매출 달성도</t>
    <phoneticPr fontId="3" type="noConversion"/>
  </si>
  <si>
    <t>대분류</t>
    <phoneticPr fontId="3" type="noConversion"/>
  </si>
  <si>
    <t>품목</t>
    <phoneticPr fontId="3" type="noConversion"/>
  </si>
  <si>
    <t>판매비율</t>
    <phoneticPr fontId="3" type="noConversion"/>
  </si>
  <si>
    <t>2013년 누적매출</t>
    <phoneticPr fontId="3" type="noConversion"/>
  </si>
  <si>
    <t>Bakery</t>
  </si>
  <si>
    <t>Ciabatta</t>
    <phoneticPr fontId="3" type="noConversion"/>
  </si>
  <si>
    <r>
      <rPr>
        <b/>
        <sz val="11"/>
        <color rgb="FFC00000"/>
        <rFont val="맑은 고딕"/>
        <family val="3"/>
        <charset val="129"/>
        <scheme val="minor"/>
      </rPr>
      <t>전일합산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theme="1"/>
        <rFont val="맑은 고딕"/>
        <family val="3"/>
        <charset val="129"/>
        <scheme val="minor"/>
      </rPr>
      <t>금일합산</t>
    </r>
    <phoneticPr fontId="3" type="noConversion"/>
  </si>
  <si>
    <t>Levain</t>
    <phoneticPr fontId="3" type="noConversion"/>
  </si>
  <si>
    <t>Bakery</t>
    <phoneticPr fontId="3" type="noConversion"/>
  </si>
  <si>
    <t>Biscuit</t>
    <phoneticPr fontId="3" type="noConversion"/>
  </si>
  <si>
    <t>Cake</t>
    <phoneticPr fontId="3" type="noConversion"/>
  </si>
  <si>
    <t>월 목표매출 달성도</t>
    <phoneticPr fontId="3" type="noConversion"/>
  </si>
  <si>
    <t>Sandwich</t>
    <phoneticPr fontId="3" type="noConversion"/>
  </si>
  <si>
    <t>금일매출</t>
    <phoneticPr fontId="3" type="noConversion"/>
  </si>
  <si>
    <t>Beverage</t>
    <phoneticPr fontId="3" type="noConversion"/>
  </si>
  <si>
    <t>Coffee</t>
    <phoneticPr fontId="3" type="noConversion"/>
  </si>
  <si>
    <t>금일 총 매출</t>
    <phoneticPr fontId="3" type="noConversion"/>
  </si>
  <si>
    <t>Tea</t>
    <phoneticPr fontId="3" type="noConversion"/>
  </si>
  <si>
    <t>실 매출액</t>
    <phoneticPr fontId="3" type="noConversion"/>
  </si>
  <si>
    <t>FreshDrink</t>
  </si>
  <si>
    <t>Lunch 매출</t>
    <phoneticPr fontId="3" type="noConversion"/>
  </si>
  <si>
    <t>Organic</t>
  </si>
  <si>
    <t>Dinner 매출</t>
    <phoneticPr fontId="3" type="noConversion"/>
  </si>
  <si>
    <t>SoftDrinks</t>
  </si>
  <si>
    <t>할인, 쿠폰, 서비스</t>
    <phoneticPr fontId="3" type="noConversion"/>
  </si>
  <si>
    <t>Water</t>
    <phoneticPr fontId="3" type="noConversion"/>
  </si>
  <si>
    <t>카드매출</t>
    <phoneticPr fontId="3" type="noConversion"/>
  </si>
  <si>
    <t>Others</t>
    <phoneticPr fontId="3" type="noConversion"/>
  </si>
  <si>
    <t>DrinkItem</t>
    <phoneticPr fontId="3" type="noConversion"/>
  </si>
  <si>
    <t>현금매출</t>
    <phoneticPr fontId="3" type="noConversion"/>
  </si>
  <si>
    <t>Jam</t>
    <phoneticPr fontId="3" type="noConversion"/>
  </si>
  <si>
    <t>객수</t>
    <phoneticPr fontId="3" type="noConversion"/>
  </si>
  <si>
    <t>BakeItem</t>
    <phoneticPr fontId="3" type="noConversion"/>
  </si>
  <si>
    <t>객단가</t>
    <phoneticPr fontId="3" type="noConversion"/>
  </si>
  <si>
    <t>빵 일폐기량</t>
    <phoneticPr fontId="3" type="noConversion"/>
  </si>
  <si>
    <t>Kitchen</t>
    <phoneticPr fontId="3" type="noConversion"/>
  </si>
  <si>
    <t>Hall</t>
    <phoneticPr fontId="3" type="noConversion"/>
  </si>
  <si>
    <t>휴무</t>
    <phoneticPr fontId="3" type="noConversion"/>
  </si>
  <si>
    <t>Counter</t>
    <phoneticPr fontId="3" type="noConversion"/>
  </si>
  <si>
    <t>Bar</t>
    <phoneticPr fontId="3" type="noConversion"/>
  </si>
  <si>
    <t>Part Timer</t>
    <phoneticPr fontId="3" type="noConversion"/>
  </si>
  <si>
    <t>*보고 및 특이사항</t>
    <phoneticPr fontId="3" type="noConversion"/>
  </si>
  <si>
    <t>4월 목표매출</t>
    <phoneticPr fontId="3" type="noConversion"/>
  </si>
  <si>
    <t>4월 전일합산매출</t>
    <phoneticPr fontId="3" type="noConversion"/>
  </si>
  <si>
    <t>4월 금일합산매출</t>
    <phoneticPr fontId="3" type="noConversion"/>
  </si>
  <si>
    <t>장상민,최윤정</t>
    <phoneticPr fontId="3" type="noConversion"/>
  </si>
  <si>
    <t>2013.05.01</t>
    <phoneticPr fontId="3" type="noConversion"/>
  </si>
  <si>
    <t>최현정,이현숙,박진열</t>
    <phoneticPr fontId="3" type="noConversion"/>
  </si>
  <si>
    <t>박진열 사원이 팥엔 버터의 팥을 썰었습니다.</t>
    <phoneticPr fontId="3" type="noConversion"/>
  </si>
  <si>
    <t>이현숙 사원이 딸기요거트 케익을 생산하였습니다.</t>
    <phoneticPr fontId="3" type="noConversion"/>
  </si>
  <si>
    <t>2013.05.02</t>
    <phoneticPr fontId="3" type="noConversion"/>
  </si>
  <si>
    <t>최윤정</t>
    <phoneticPr fontId="3" type="noConversion"/>
  </si>
  <si>
    <t>최현정,이현숙</t>
    <phoneticPr fontId="3" type="noConversion"/>
  </si>
  <si>
    <t>장상민,박진열</t>
    <phoneticPr fontId="3" type="noConversion"/>
  </si>
  <si>
    <t>올리브 흑임자 치아바타를 생산하였습니다.</t>
    <phoneticPr fontId="3" type="noConversion"/>
  </si>
  <si>
    <t>5월 목표매출</t>
    <phoneticPr fontId="3" type="noConversion"/>
  </si>
  <si>
    <t>5월 전일합산매출</t>
    <phoneticPr fontId="3" type="noConversion"/>
  </si>
  <si>
    <t>5월 금일합산매출</t>
    <phoneticPr fontId="3" type="noConversion"/>
  </si>
  <si>
    <t>=</t>
    <phoneticPr fontId="3" type="noConversion"/>
  </si>
  <si>
    <t>김성기,유진경</t>
    <phoneticPr fontId="3" type="noConversion"/>
  </si>
  <si>
    <t>이준희</t>
    <phoneticPr fontId="3" type="noConversion"/>
  </si>
  <si>
    <t>이지원,라승찬</t>
    <phoneticPr fontId="3" type="noConversion"/>
  </si>
  <si>
    <t xml:space="preserve">*근로자의 날이여서 평일보다 객수가 많았습니다. 
주로 스콘을 많이 찾으셨습니다. </t>
    <phoneticPr fontId="3" type="noConversion"/>
  </si>
  <si>
    <t>*최고메뉴
스콘:27, 마카롱:21, 아몬드크리스피:17
아메리카노:56, 아이스아메리카노:12, 카푸치노:11</t>
    <phoneticPr fontId="3" type="noConversion"/>
  </si>
  <si>
    <t>2013.05.03</t>
    <phoneticPr fontId="3" type="noConversion"/>
  </si>
  <si>
    <t>최현정</t>
    <phoneticPr fontId="3" type="noConversion"/>
  </si>
  <si>
    <t>장상민,이현숙,박진열</t>
    <phoneticPr fontId="3" type="noConversion"/>
  </si>
  <si>
    <t>최윤정</t>
    <phoneticPr fontId="3" type="noConversion"/>
  </si>
  <si>
    <t>*쿠키 (프로렌틴,다크,넛트) 주말대비량 생산을 하였습니다.</t>
    <phoneticPr fontId="3" type="noConversion"/>
  </si>
  <si>
    <t>2013.05.00</t>
    <phoneticPr fontId="3" type="noConversion"/>
  </si>
  <si>
    <t>5월 목표매출</t>
    <phoneticPr fontId="3" type="noConversion"/>
  </si>
  <si>
    <t>5월 금일합산매출</t>
    <phoneticPr fontId="3" type="noConversion"/>
  </si>
  <si>
    <t>이준희</t>
    <phoneticPr fontId="3" type="noConversion"/>
  </si>
  <si>
    <t>김성기,라승찬</t>
    <phoneticPr fontId="3" type="noConversion"/>
  </si>
  <si>
    <t>이지원,유진경</t>
    <phoneticPr fontId="3" type="noConversion"/>
  </si>
  <si>
    <t>*유진경사원과 이현숙사원이 외국인 학교 12명 어린이 쿠키만들기를 진행하였습니다.</t>
    <phoneticPr fontId="3" type="noConversion"/>
  </si>
  <si>
    <t>*최고메뉴
아몬드크리스피:16, 스콘:14, 치즈의품격:11
아메리카노:29, 라떼:18, 레몬티:8</t>
    <phoneticPr fontId="3" type="noConversion"/>
  </si>
  <si>
    <t>*전도금사용내역:전구(16000)</t>
    <phoneticPr fontId="3" type="noConversion"/>
  </si>
  <si>
    <t xml:space="preserve"> </t>
    <phoneticPr fontId="3" type="noConversion"/>
  </si>
  <si>
    <t>이현숙</t>
    <phoneticPr fontId="3" type="noConversion"/>
  </si>
  <si>
    <t>최현정,장상민</t>
    <phoneticPr fontId="3" type="noConversion"/>
  </si>
  <si>
    <t>최윤정,박진열</t>
    <phoneticPr fontId="3" type="noConversion"/>
  </si>
  <si>
    <t>2013.05.04</t>
    <phoneticPr fontId="3" type="noConversion"/>
  </si>
  <si>
    <t>1층주차장에서 시식을 진행하였습니다.
스콘8개와 시금치10개를 시식하였습니다.
홍보도 되고 드시는 고객들이 맛있다고 좋아하셨습니다.</t>
    <phoneticPr fontId="3" type="noConversion"/>
  </si>
  <si>
    <t>2013.05.05</t>
    <phoneticPr fontId="3" type="noConversion"/>
  </si>
  <si>
    <t>박진열</t>
    <phoneticPr fontId="3" type="noConversion"/>
  </si>
  <si>
    <t>금일 유기농 말발굽빵과 로즈마리 포테이토빵 흑임자 치아바타를 판매시작하였습니다.로즈마리포테이토가 가장 반응이 좋습니다.</t>
    <phoneticPr fontId="3" type="noConversion"/>
  </si>
  <si>
    <t>금일 시식은 로즈마리포테이토빵과 시금치 치아바타입니다.</t>
    <phoneticPr fontId="3" type="noConversion"/>
  </si>
  <si>
    <t>라승찬</t>
    <phoneticPr fontId="3" type="noConversion"/>
  </si>
  <si>
    <t>김성기,이준희</t>
    <phoneticPr fontId="3" type="noConversion"/>
  </si>
  <si>
    <t>이지원,유진경</t>
    <phoneticPr fontId="3" type="noConversion"/>
  </si>
  <si>
    <t>*전도금사용내역:블루베리외(68400)</t>
    <phoneticPr fontId="3" type="noConversion"/>
  </si>
  <si>
    <t xml:space="preserve">*12시까지 연장 근무 하는 첫날입니다. 앞으로 한달간 금,토 12시까지 일요일 11시까지 영업을 진행합니다. 
*이지원사원과,유진경 사원이 쿠킹클래스 칠판 작업을 하였습니다. </t>
    <phoneticPr fontId="3" type="noConversion"/>
  </si>
  <si>
    <t>*최고 메뉴
쿠키:20, 아몬드크리스피:15, 스콘:15 
아메리카노:42, 아이스아메리카노:24, 자몽에이드:9</t>
    <phoneticPr fontId="3" type="noConversion"/>
  </si>
  <si>
    <t>이지원</t>
    <phoneticPr fontId="3" type="noConversion"/>
  </si>
  <si>
    <t>이준희,라승찬</t>
    <phoneticPr fontId="3" type="noConversion"/>
  </si>
  <si>
    <t>김성기,유진경</t>
    <phoneticPr fontId="3" type="noConversion"/>
  </si>
  <si>
    <t>*최고메뉴
스콘:42, 마카롱:35, 시금치치아바타:29
아메리카노:47, 아이스 아메리카노: 33 우유빙수:15</t>
    <phoneticPr fontId="3" type="noConversion"/>
  </si>
  <si>
    <t xml:space="preserve">*날씨가 좋아 지면서 빙수의 판매량도 늘어 나고 있습니다. </t>
    <phoneticPr fontId="3" type="noConversion"/>
  </si>
  <si>
    <t>이주혁</t>
    <phoneticPr fontId="3" type="noConversion"/>
  </si>
  <si>
    <t xml:space="preserve">*유진경,라승찬 사원이 바 선반 정리를 하였습니다. </t>
    <phoneticPr fontId="3" type="noConversion"/>
  </si>
  <si>
    <t>2013.05.06</t>
    <phoneticPr fontId="3" type="noConversion"/>
  </si>
  <si>
    <t>최현정,장상민,이현숙</t>
    <phoneticPr fontId="3" type="noConversion"/>
  </si>
  <si>
    <t>박진열사원과 장상민 사원이 마카롱을 생산하였습니다.크기및모양이 아주 좋습니다.</t>
    <phoneticPr fontId="3" type="noConversion"/>
  </si>
  <si>
    <t>이준희</t>
    <phoneticPr fontId="3" type="noConversion"/>
  </si>
  <si>
    <t>김성기,라승찬</t>
    <phoneticPr fontId="3" type="noConversion"/>
  </si>
  <si>
    <t>이지원,유진경</t>
    <phoneticPr fontId="3" type="noConversion"/>
  </si>
  <si>
    <t>이주혁</t>
    <phoneticPr fontId="3" type="noConversion"/>
  </si>
  <si>
    <t xml:space="preserve">*최근 들어 낮에 유동인구가 가장 적은 날이였습니다. 오히려 저녁시간대 매출이 좀더 좋았습니다. </t>
    <phoneticPr fontId="3" type="noConversion"/>
  </si>
  <si>
    <t xml:space="preserve">*프로포즈용 케익(딸기요거트)예약이 들어 왔습니다. </t>
    <phoneticPr fontId="3" type="noConversion"/>
  </si>
  <si>
    <t>*최고메뉴
마카롱:34, 스콘:28, 시금치치아바타:17
아메리카노:41, 아이스아메리카노: 29 바닐라떼:11</t>
    <phoneticPr fontId="3" type="noConversion"/>
  </si>
  <si>
    <t>2013.05.07</t>
    <phoneticPr fontId="3" type="noConversion"/>
  </si>
  <si>
    <t>최현정,최윤정</t>
    <phoneticPr fontId="3" type="noConversion"/>
  </si>
  <si>
    <t>장상민,이현숙</t>
    <phoneticPr fontId="3" type="noConversion"/>
  </si>
  <si>
    <t>*마감조인 박진열 사원이 오픈조부터 시작하여 부족한 면을 체우는 열의를 보였습니다.</t>
    <phoneticPr fontId="3" type="noConversion"/>
  </si>
  <si>
    <t>김성기,이준희,라승찬</t>
    <phoneticPr fontId="3" type="noConversion"/>
  </si>
  <si>
    <t>이지원,유진경</t>
    <phoneticPr fontId="3" type="noConversion"/>
  </si>
  <si>
    <t xml:space="preserve">*오후 4시 베이크하우스 전체미팅이 진행되었습니다. 
</t>
    <phoneticPr fontId="3" type="noConversion"/>
  </si>
  <si>
    <t xml:space="preserve">*CCTV 위치 변경을 하였습니다.  </t>
    <phoneticPr fontId="3" type="noConversion"/>
  </si>
  <si>
    <t>*최고메뉴
마카롱:18,스콘:14, 큐브:9
아이스아메리카노:23, 아메리카노:21, 라뗴:7</t>
    <phoneticPr fontId="3" type="noConversion"/>
  </si>
  <si>
    <t>2013.05.08</t>
    <phoneticPr fontId="3" type="noConversion"/>
  </si>
  <si>
    <t>최현숙</t>
    <phoneticPr fontId="3" type="noConversion"/>
  </si>
  <si>
    <t>장상민,박진열,이현숙</t>
    <phoneticPr fontId="3" type="noConversion"/>
  </si>
  <si>
    <t>*빵 모양의 균일화와 칼집에 신경을 많이 써 제품을 진열하였습니다.</t>
    <phoneticPr fontId="3" type="noConversion"/>
  </si>
  <si>
    <t>2013.05.09</t>
    <phoneticPr fontId="3" type="noConversion"/>
  </si>
  <si>
    <t>최윤정 사원이 마카롱크림을 생산하였습니다.크림상태가 분리되기 쉬운데 너무 잘만들었습니다.</t>
    <phoneticPr fontId="3" type="noConversion"/>
  </si>
  <si>
    <t>너무 무더운 날씨로 공장이 찌는 듯이 더워서 에어컨 설치가 시급합니다.</t>
    <phoneticPr fontId="3" type="noConversion"/>
  </si>
  <si>
    <t>유기농 말굽빵의 적극 판매를 홀직원들에게 권유했습니다.</t>
    <phoneticPr fontId="3" type="noConversion"/>
  </si>
  <si>
    <t>라승찬</t>
    <phoneticPr fontId="3" type="noConversion"/>
  </si>
  <si>
    <t>김성기,이준희</t>
    <phoneticPr fontId="3" type="noConversion"/>
  </si>
  <si>
    <t>이지원,유진경</t>
    <phoneticPr fontId="3" type="noConversion"/>
  </si>
  <si>
    <t>*최고메뉴
마카롱:26, 아몬드크리스피:14, 큐브커스타드:11
아메리카노:28, 바닐라라떼:8, 베리베리:5</t>
    <phoneticPr fontId="3" type="noConversion"/>
  </si>
  <si>
    <t xml:space="preserve">*이지원사원이 김성기 주임에게 재고파악 서류 교육을 하였습니다. </t>
    <phoneticPr fontId="3" type="noConversion"/>
  </si>
  <si>
    <t xml:space="preserve">*근래 들어 파니니를 드시는 외국인 분들이 늘어 나고 있습니다. </t>
    <phoneticPr fontId="3" type="noConversion"/>
  </si>
  <si>
    <t>이지원</t>
    <phoneticPr fontId="3" type="noConversion"/>
  </si>
  <si>
    <t>김성기,유진경</t>
    <phoneticPr fontId="3" type="noConversion"/>
  </si>
  <si>
    <t>이준희,라승찬</t>
    <phoneticPr fontId="3" type="noConversion"/>
  </si>
  <si>
    <t>*전도금사용내역:직원야근교통비(10600)</t>
    <phoneticPr fontId="3" type="noConversion"/>
  </si>
  <si>
    <t>*최고메뉴
마카롱: 19, 아몬드 크리스피:18, 팥&amp;버터:13
아메리카노:29, 라떼:10, 아이스아메리카노:9</t>
    <phoneticPr fontId="3" type="noConversion"/>
  </si>
  <si>
    <t xml:space="preserve">*손님이 없는 틈을 타 전반적인 대청소를 하였습니다. </t>
    <phoneticPr fontId="3" type="noConversion"/>
  </si>
  <si>
    <t>2013.05.10</t>
    <phoneticPr fontId="3" type="noConversion"/>
  </si>
  <si>
    <t>2013.05.11</t>
    <phoneticPr fontId="3" type="noConversion"/>
  </si>
  <si>
    <t>장상민</t>
    <phoneticPr fontId="3" type="noConversion"/>
  </si>
  <si>
    <t>장상민 사원이 결혼으로 휴가를 가습니다.</t>
    <phoneticPr fontId="3" type="noConversion"/>
  </si>
  <si>
    <t>이창수 제과장님께서 오셔서 시식과 일의 전반적인 내용을 살펴 주셨습니다.</t>
    <phoneticPr fontId="3" type="noConversion"/>
  </si>
  <si>
    <t>본사 쿠킹 클레스를 진행하였습니다.</t>
    <phoneticPr fontId="3" type="noConversion"/>
  </si>
  <si>
    <t>2013.05.12</t>
    <phoneticPr fontId="3" type="noConversion"/>
  </si>
  <si>
    <t>치즈케익을 생산하였습니다.</t>
    <phoneticPr fontId="3" type="noConversion"/>
  </si>
  <si>
    <t>%</t>
    <phoneticPr fontId="3" type="noConversion"/>
  </si>
  <si>
    <t>김성기,이준희</t>
    <phoneticPr fontId="3" type="noConversion"/>
  </si>
  <si>
    <t>이지원,유진경,라승찬</t>
    <phoneticPr fontId="3" type="noConversion"/>
  </si>
  <si>
    <t>*전도금사용내역:코스트코(113080)
                   블루베리(50400)</t>
    <phoneticPr fontId="3" type="noConversion"/>
  </si>
  <si>
    <t>*최고메뉴
프로렌틴:23, 스콘:19, 시금치치아바타:15
아메리카노:37: 아이스아메리카노:15 라떼:11</t>
    <phoneticPr fontId="3" type="noConversion"/>
  </si>
  <si>
    <t xml:space="preserve">*로즈마리 포테이토가 권유 판매했을 경우 반응이 좋습니다. 판매량이 늘수 있도록 적극 권장 해야겠습니다.  </t>
    <phoneticPr fontId="3" type="noConversion"/>
  </si>
  <si>
    <t>장상민,박진열</t>
    <phoneticPr fontId="3" type="noConversion"/>
  </si>
  <si>
    <t>최현정,이현숙,최윤정</t>
    <phoneticPr fontId="3" type="noConversion"/>
  </si>
  <si>
    <t>이현숙 사원이 마카롱을 교육받았습니다.</t>
    <phoneticPr fontId="3" type="noConversion"/>
  </si>
  <si>
    <t>직원들과 슈가크레프트케익을 연습하였습니다.</t>
    <phoneticPr fontId="3" type="noConversion"/>
  </si>
  <si>
    <t>김성기</t>
    <phoneticPr fontId="3" type="noConversion"/>
  </si>
  <si>
    <t>이준희,라승찬</t>
    <phoneticPr fontId="3" type="noConversion"/>
  </si>
  <si>
    <t>이지원,유진경</t>
    <phoneticPr fontId="3" type="noConversion"/>
  </si>
  <si>
    <t>*최고메뉴
아몬드크리스피:16, 스콘:14, 치즈의품격:10
아메리카노:40, 아이스아메리카노:16, 자몽에이드:11</t>
    <phoneticPr fontId="3" type="noConversion"/>
  </si>
  <si>
    <t xml:space="preserve">*반팔 유니폼으로 교체 착장을 하였습니다. 약간 서늘한 느낌이지만 직원 얼굴이 더 환해 보여서 밝게 보입니다. </t>
    <phoneticPr fontId="3" type="noConversion"/>
  </si>
  <si>
    <t>이지원,유진경, 라승찬</t>
    <phoneticPr fontId="3" type="noConversion"/>
  </si>
  <si>
    <t>이주혁</t>
    <phoneticPr fontId="3" type="noConversion"/>
  </si>
  <si>
    <t xml:space="preserve">*리틀그라운드 VIP 쿠키만들기를 이현숙사원과 유진경사원이 진행하였습니다.
기프트로는 올리브포카치아와, 큐브커스터드를 준비하였습니다. </t>
    <phoneticPr fontId="3" type="noConversion"/>
  </si>
  <si>
    <t>*최고메뉴
마카롱:52, 스콘:38, 시금치치아바타:21
아이스아메리카노:66, 아메리카노:50, 레몬에이드:20</t>
    <phoneticPr fontId="3" type="noConversion"/>
  </si>
  <si>
    <t>*전도금사용내역:직원 야근교통비(13560)</t>
    <phoneticPr fontId="3" type="noConversion"/>
  </si>
  <si>
    <t>2013.05.13</t>
    <phoneticPr fontId="3" type="noConversion"/>
  </si>
  <si>
    <t>딸기가 끝물이라 크렌베리 스콘을 생산하였습니다.</t>
    <phoneticPr fontId="3" type="noConversion"/>
  </si>
  <si>
    <t>유진경</t>
    <phoneticPr fontId="3" type="noConversion"/>
  </si>
  <si>
    <t>김성기,이준희</t>
    <phoneticPr fontId="3" type="noConversion"/>
  </si>
  <si>
    <t>이지원,라승찬</t>
    <phoneticPr fontId="3" type="noConversion"/>
  </si>
  <si>
    <t>이주혁</t>
    <phoneticPr fontId="3" type="noConversion"/>
  </si>
  <si>
    <t>*전도금사용내역:허브티(80000)
                     소모품비(34000)</t>
    <phoneticPr fontId="3" type="noConversion"/>
  </si>
  <si>
    <t>*최고메뉴
마카롱:27, 스콘:25, 아몬드크리스피:16
아이스아메리카노:57, 아메리카노:52, 라떼:17</t>
    <phoneticPr fontId="3" type="noConversion"/>
  </si>
  <si>
    <t xml:space="preserve">  *종류별로 포장해 놓은 마카롱 판매율이 좋았습니다. 무었보다 틈틈이 포장해놓으니 손님이 몰릴 시간에 포장시간을 줄여주었습니다. </t>
    <phoneticPr fontId="3" type="noConversion"/>
  </si>
  <si>
    <t>이준희,라승찬</t>
    <phoneticPr fontId="3" type="noConversion"/>
  </si>
  <si>
    <t>김성기</t>
    <phoneticPr fontId="3" type="noConversion"/>
  </si>
  <si>
    <t>이지원,유진경</t>
    <phoneticPr fontId="3" type="noConversion"/>
  </si>
  <si>
    <t>*쿠키만들기 예약이 들어 왔습니다. 5월 25일 4:30분 8명으로 진행됩니다.</t>
    <phoneticPr fontId="3" type="noConversion"/>
  </si>
  <si>
    <t xml:space="preserve">*트레이페이퍼를 발주 합니다. 현제 마지막 박스 오픈 했습니다. </t>
    <phoneticPr fontId="3" type="noConversion"/>
  </si>
  <si>
    <t>*최고 메뉴
스콘:13, 팥&amp;버터:9, 플레인치아바타:9
아이스아메리카노:24, 아메리카노:21, 라떼:10</t>
    <phoneticPr fontId="3" type="noConversion"/>
  </si>
  <si>
    <t>초코헤즐넛케익을 아이싱하였습니다.</t>
    <phoneticPr fontId="3" type="noConversion"/>
  </si>
  <si>
    <t>2013.05.14</t>
    <phoneticPr fontId="3" type="noConversion"/>
  </si>
  <si>
    <t>장상민</t>
    <phoneticPr fontId="3" type="noConversion"/>
  </si>
  <si>
    <t>마카롱을 생산하였습니다.</t>
    <phoneticPr fontId="3" type="noConversion"/>
  </si>
  <si>
    <t>주방내 배수구를 청소하였습니다.</t>
    <phoneticPr fontId="3" type="noConversion"/>
  </si>
  <si>
    <t>최현정,최윤정,박진열</t>
    <phoneticPr fontId="3" type="noConversion"/>
  </si>
  <si>
    <t>컨벡션 오븐과 데크오븐 안쪽을 청소하였습니다.</t>
    <phoneticPr fontId="3" type="noConversion"/>
  </si>
  <si>
    <t>파니니 샐러드의 드레싱을 주대리님 교육하에 야채에 버무려 나가기로했습니다.빵에도 묻어나지않고 드레싱이 고루 베어 좋은것 같습니다.</t>
    <phoneticPr fontId="3" type="noConversion"/>
  </si>
  <si>
    <t>김성기</t>
    <phoneticPr fontId="3" type="noConversion"/>
  </si>
  <si>
    <t>이준희,라승찬</t>
    <phoneticPr fontId="3" type="noConversion"/>
  </si>
  <si>
    <t>이지원,유진경</t>
    <phoneticPr fontId="3" type="noConversion"/>
  </si>
  <si>
    <t xml:space="preserve">*중간중간 손님이 끈키는 틈에전반적인 창틀 청소를 하였습니다. </t>
    <phoneticPr fontId="3" type="noConversion"/>
  </si>
  <si>
    <t xml:space="preserve">*단골 손님꼐서 브레첼을 10개 주문 하셨습니다.  </t>
    <phoneticPr fontId="3" type="noConversion"/>
  </si>
  <si>
    <t>*최고메뉴
마카롱:20, 브레첼14, 아몬드크리스피:11
아메리카노:25, 아이스아메리카노:23, 모히토:4</t>
    <phoneticPr fontId="3" type="noConversion"/>
  </si>
  <si>
    <t>2013.05.16</t>
    <phoneticPr fontId="3" type="noConversion"/>
  </si>
  <si>
    <t>내일메르까토 바베큐 디저트를 생산하였습니다.</t>
    <phoneticPr fontId="3" type="noConversion"/>
  </si>
  <si>
    <t>김성기</t>
    <phoneticPr fontId="3" type="noConversion"/>
  </si>
  <si>
    <t>이준희,라승찬</t>
    <phoneticPr fontId="3" type="noConversion"/>
  </si>
  <si>
    <t>이지원,유진경</t>
    <phoneticPr fontId="3" type="noConversion"/>
  </si>
  <si>
    <t xml:space="preserve">*최고메뉴                                                                   쿠키:18, 팥앙금버터:10, 치킨파니니:9              아메리카노:25, 아이스아메리카노:24, 카페라떼:10  </t>
    <phoneticPr fontId="3" type="noConversion"/>
  </si>
  <si>
    <t>2013.05.17</t>
    <phoneticPr fontId="3" type="noConversion"/>
  </si>
  <si>
    <t>최윤정,박진열</t>
    <phoneticPr fontId="3" type="noConversion"/>
  </si>
  <si>
    <t>메르까토 바비큐 디저트를 제공하였습니다.</t>
    <phoneticPr fontId="3" type="noConversion"/>
  </si>
  <si>
    <t>석가탄신일 휴일로 평일대비 생산양을 늘렸습니다</t>
    <phoneticPr fontId="3" type="noConversion"/>
  </si>
  <si>
    <t>2013.05.15</t>
    <phoneticPr fontId="3" type="noConversion"/>
  </si>
  <si>
    <t>이지원,유진경</t>
    <phoneticPr fontId="3" type="noConversion"/>
  </si>
  <si>
    <t>이준희</t>
    <phoneticPr fontId="3" type="noConversion"/>
  </si>
  <si>
    <t>김성기,라승찬</t>
    <phoneticPr fontId="3" type="noConversion"/>
  </si>
  <si>
    <t>틈틈히 바내부와 냉장고 청소를 하였습니다.</t>
    <phoneticPr fontId="3" type="noConversion"/>
  </si>
  <si>
    <t>쇼케이스와 창문의 얼룩을 제거했습니다.</t>
    <phoneticPr fontId="3" type="noConversion"/>
  </si>
  <si>
    <t>*최고메뉴                                                     스콘 : 18, 마카롱 : 17, 쿠키 : 13                       아메리카노 : 40, 카페라떼 : 13, 아이스아메리카노 : 9</t>
    <phoneticPr fontId="3" type="noConversion"/>
  </si>
  <si>
    <t>2013.05.19</t>
    <phoneticPr fontId="3" type="noConversion"/>
  </si>
  <si>
    <t>2013.05.18</t>
    <phoneticPr fontId="3" type="noConversion"/>
  </si>
  <si>
    <t>어제 마카롱의 완판으로 아침부터 마카롱 생산을 하였습니다.</t>
    <phoneticPr fontId="3" type="noConversion"/>
  </si>
  <si>
    <t>3일 연속 휴무로 전체적으로 빵과 케익을 전일 주말에 비해 많이 생산하였습니다.</t>
    <phoneticPr fontId="3" type="noConversion"/>
  </si>
  <si>
    <t>이현숙,박진열</t>
    <phoneticPr fontId="3" type="noConversion"/>
  </si>
  <si>
    <t>판젤로티의 생산이 많았습니다.</t>
    <phoneticPr fontId="3" type="noConversion"/>
  </si>
  <si>
    <t>유진경</t>
    <phoneticPr fontId="3" type="noConversion"/>
  </si>
  <si>
    <t>이준희,김성기</t>
    <phoneticPr fontId="3" type="noConversion"/>
  </si>
  <si>
    <t>이지원,라승찬</t>
    <phoneticPr fontId="3" type="noConversion"/>
  </si>
  <si>
    <t>연휴를 맞아 손님이 많아졌습니다.</t>
    <phoneticPr fontId="3" type="noConversion"/>
  </si>
  <si>
    <t>단골손님께서 플레인치아바타 8개 주문하셨습니다.</t>
    <phoneticPr fontId="3" type="noConversion"/>
  </si>
  <si>
    <t>*최고메뉴                                           마카롱 : 97, 딸기요거트조각케익 : 29, 스콘 : 28                                               아메리카노 : 76, 아이스아메리카노 : 71, 바닐라라떼 : 20</t>
    <phoneticPr fontId="3" type="noConversion"/>
  </si>
  <si>
    <t>라승찬</t>
    <phoneticPr fontId="3" type="noConversion"/>
  </si>
  <si>
    <t>김성기,이준희</t>
    <phoneticPr fontId="3" type="noConversion"/>
  </si>
  <si>
    <t>이지원,유진경</t>
    <phoneticPr fontId="3" type="noConversion"/>
  </si>
  <si>
    <t>연휴로인해 외부관광객의 수가 많아졌습니다.</t>
    <phoneticPr fontId="3" type="noConversion"/>
  </si>
  <si>
    <t>매장내에서 쇼콜라브레드를 시식행사했습니다.</t>
    <phoneticPr fontId="3" type="noConversion"/>
  </si>
  <si>
    <t>*최고메뉴                                           마카롱 : 44, 스콘 : 33, 큐브커스타드 : 26   아이스아메리카노 : 89, 아메리카노 : 54, 자몽에이드 : 31</t>
    <phoneticPr fontId="3" type="noConversion"/>
  </si>
  <si>
    <t>2013.05.20</t>
    <phoneticPr fontId="3" type="noConversion"/>
  </si>
  <si>
    <t>최현정,이현숙,장상민</t>
    <phoneticPr fontId="3" type="noConversion"/>
  </si>
  <si>
    <t>주방내 대청소를 하였습니다.</t>
    <phoneticPr fontId="3" type="noConversion"/>
  </si>
  <si>
    <t>월요일 고객수가 제일 적은걸로 보여져 빵생산양을 줄였습니다.</t>
    <phoneticPr fontId="3" type="noConversion"/>
  </si>
  <si>
    <t>라승찬</t>
    <phoneticPr fontId="3" type="noConversion"/>
  </si>
  <si>
    <t>이준희,유진경</t>
    <phoneticPr fontId="3" type="noConversion"/>
  </si>
  <si>
    <t>김성기,이지원</t>
    <phoneticPr fontId="3" type="noConversion"/>
  </si>
  <si>
    <t xml:space="preserve">*연휴 마지막이날 이여서 객수가 현저히 줄어 들었습니다. </t>
    <phoneticPr fontId="3" type="noConversion"/>
  </si>
  <si>
    <t>*전도금사용내역:우유(19500)</t>
    <phoneticPr fontId="3" type="noConversion"/>
  </si>
  <si>
    <t>*최고메뉴
마카롱:35, 브레첼:27, 아몬드크리스피:24
아메리카노:65,아이스아메리카노:24, 라떼:17</t>
    <phoneticPr fontId="3" type="noConversion"/>
  </si>
  <si>
    <t>2013.05.21</t>
    <phoneticPr fontId="3" type="noConversion"/>
  </si>
  <si>
    <t>최현정,장상민</t>
    <phoneticPr fontId="3" type="noConversion"/>
  </si>
  <si>
    <t>주방내 하수구 청소를 하였습니다.</t>
    <phoneticPr fontId="3" type="noConversion"/>
  </si>
  <si>
    <t>매장 디피용빵을 생산하였습니다.박진열 사원이 반죽을 생산하였습니다.</t>
    <phoneticPr fontId="3" type="noConversion"/>
  </si>
  <si>
    <t>이지원,이준희</t>
    <phoneticPr fontId="3" type="noConversion"/>
  </si>
  <si>
    <t>김성기,유진경,라승찬</t>
    <phoneticPr fontId="3" type="noConversion"/>
  </si>
  <si>
    <t xml:space="preserve">*신제품으로 오렌지 생과일 주스는 코스트상으로 봤을때 가격이 맞지 않는것 같습니다. 대체방안으로 병입음료인 피닉스에 오렌지 드링크를 넣기로 하였습니다. </t>
    <phoneticPr fontId="3" type="noConversion"/>
  </si>
  <si>
    <t>*전도금사용내역:블루베리(29000)</t>
    <phoneticPr fontId="3" type="noConversion"/>
  </si>
  <si>
    <t>*최고메뉴
플로렌틴:14, 쿠키:14, 스콘:12
아이스아메리카노:18, 아메리카노:13, 레몬에이드:9</t>
    <phoneticPr fontId="3" type="noConversion"/>
  </si>
  <si>
    <t>2013.05.22</t>
    <phoneticPr fontId="3" type="noConversion"/>
  </si>
  <si>
    <t>*바닐라, 쵸코 젤라또 생산을 하였습니다.</t>
    <phoneticPr fontId="3" type="noConversion"/>
  </si>
  <si>
    <t>이준희</t>
    <phoneticPr fontId="3" type="noConversion"/>
  </si>
  <si>
    <t>이지원,유진경</t>
    <phoneticPr fontId="3" type="noConversion"/>
  </si>
  <si>
    <t>김성기,라승찬</t>
    <phoneticPr fontId="3" type="noConversion"/>
  </si>
  <si>
    <t>*최고메뉴                                           쿠키 : 16, 치즈의품격 : 12, 마카롱 : 11      아메리카노 : 20, 아이스아메리카노 : 12, 카페라떼 : 12</t>
    <phoneticPr fontId="3" type="noConversion"/>
  </si>
  <si>
    <t>냉장 쇼케이스 청소를 했습니다.</t>
    <phoneticPr fontId="3" type="noConversion"/>
  </si>
  <si>
    <t>2013.05.23</t>
    <phoneticPr fontId="3" type="noConversion"/>
  </si>
  <si>
    <t>씨리얼 토스트예약판매로 생산를 늘렸습니다.</t>
    <phoneticPr fontId="3" type="noConversion"/>
  </si>
  <si>
    <t>주방내에어컨을 설치하였습니다.</t>
    <phoneticPr fontId="3" type="noConversion"/>
  </si>
  <si>
    <t>매장에 모형빵을 디피하였습니다.</t>
    <phoneticPr fontId="3" type="noConversion"/>
  </si>
  <si>
    <t>라승찬</t>
    <phoneticPr fontId="3" type="noConversion"/>
  </si>
  <si>
    <t>이준희,김성기</t>
    <phoneticPr fontId="3" type="noConversion"/>
  </si>
  <si>
    <t>이지원,유진경</t>
    <phoneticPr fontId="3" type="noConversion"/>
  </si>
  <si>
    <t>*최고메뉴                                           스콘 : 16, 시금치치아바타 : 12, 마카롱 : 11 아메리카노 : 22, 우유빙수 : 6, 자몽에이드 : 5</t>
    <phoneticPr fontId="3" type="noConversion"/>
  </si>
  <si>
    <t>단골손님께서 각각 플레인치아바타 10개, 식빵4개 주문하셨습니다.</t>
    <phoneticPr fontId="3" type="noConversion"/>
  </si>
  <si>
    <t>매장내 새로운 모형빵디피를위해 선반정리와청소를 하였습니다.</t>
    <phoneticPr fontId="3" type="noConversion"/>
  </si>
  <si>
    <t>이지원</t>
    <phoneticPr fontId="3" type="noConversion"/>
  </si>
  <si>
    <t>김성기,이준희</t>
    <phoneticPr fontId="3" type="noConversion"/>
  </si>
  <si>
    <t>유진경,라승찬</t>
    <phoneticPr fontId="3" type="noConversion"/>
  </si>
  <si>
    <t>*최고메뉴                                           아몬드크리스피 : 22, 플레인치아바타 : 15, 마카롱 : 15                                         아메리카노 : 30, 아이스아메리카노 : 23, 카페라떼 : 6</t>
    <phoneticPr fontId="3" type="noConversion"/>
  </si>
  <si>
    <t>22일 포장해간 빵에서 이물질이 나왔다는 컴플레인이 있었습니다. 손님 기분안상하시게 유선상으로 해결했습니다.</t>
    <phoneticPr fontId="3" type="noConversion"/>
  </si>
  <si>
    <t>2013.05.24</t>
    <phoneticPr fontId="3" type="noConversion"/>
  </si>
  <si>
    <t>아침에 25명 단체 손님이 오셔서 주방에서 포스를 봐 주었습니다.</t>
    <phoneticPr fontId="3" type="noConversion"/>
  </si>
  <si>
    <t>2013.05.25</t>
    <phoneticPr fontId="3" type="noConversion"/>
  </si>
  <si>
    <t>최윤정사원이 오전조에 출근하여 빵 성형하는법을 교육받았습니다.</t>
    <phoneticPr fontId="3" type="noConversion"/>
  </si>
  <si>
    <t>주말 대비 마카롱을 충분히 생산하였습니다.</t>
    <phoneticPr fontId="3" type="noConversion"/>
  </si>
  <si>
    <t>이지원</t>
    <phoneticPr fontId="3" type="noConversion"/>
  </si>
  <si>
    <t>김성기,이준희</t>
    <phoneticPr fontId="3" type="noConversion"/>
  </si>
  <si>
    <t>유진경,라승찬</t>
    <phoneticPr fontId="3" type="noConversion"/>
  </si>
  <si>
    <t>*최고메뉴                                           아몬드크리스피 : 21, 큐브커스타드 : 18, 쿠키 : 14                                              아메리카노 : 39, 아이스아메리카노 : 30, 아이스카페라떼 : 9</t>
    <phoneticPr fontId="3" type="noConversion"/>
  </si>
  <si>
    <t>이준희, 라승찬사원이 청소후 청소기 내부청소를 했습니다.</t>
    <phoneticPr fontId="3" type="noConversion"/>
  </si>
  <si>
    <t>오후에 오시는 손님이 아직까지는 늘고있지는 않은상황입니다.</t>
    <phoneticPr fontId="3" type="noConversion"/>
  </si>
  <si>
    <t>2013.05.26</t>
    <phoneticPr fontId="3" type="noConversion"/>
  </si>
  <si>
    <t>*마카롱 생산을 하였습니다.(피스타치오,쇼콜라,코코넛)</t>
    <phoneticPr fontId="3" type="noConversion"/>
  </si>
  <si>
    <t>김성기,이준희,라승찬</t>
    <phoneticPr fontId="3" type="noConversion"/>
  </si>
  <si>
    <t>이지원,유진경</t>
    <phoneticPr fontId="3" type="noConversion"/>
  </si>
  <si>
    <t xml:space="preserve">*이현숙, 유진경 사원이 쿠킴만들기를 진행 하였습니다. 6~7살 연령으로 이루어 졌고 리틀그라운드 쿠키만들기때 참여하였던 손님 포함이였습니다. </t>
    <phoneticPr fontId="3" type="noConversion"/>
  </si>
  <si>
    <t xml:space="preserve">*쿠폰 한박스 발주 합니다 현재 한묶음 남아있습니다. </t>
    <phoneticPr fontId="3" type="noConversion"/>
  </si>
  <si>
    <t>*최고메뉴
마카롱:45, 아몬드크리스피:, 스콘:30
아메리카노:67,아이스라떼:31, 자몽에이드:22
전도금사용내역: 직원 야근교통비(15960)</t>
    <phoneticPr fontId="3" type="noConversion"/>
  </si>
  <si>
    <t>2013.05.27</t>
    <phoneticPr fontId="3" type="noConversion"/>
  </si>
  <si>
    <t>*흑임자 치아바타 판매율이 저조해 한배합에서 반배합으로 생산을 줄였습니다. 그로인해 재고가 줄었습니다.</t>
    <phoneticPr fontId="3" type="noConversion"/>
  </si>
  <si>
    <t>*베이크 주방 &amp; 파니니 쪽 대청소를 실시 하였습니다.</t>
    <phoneticPr fontId="3" type="noConversion"/>
  </si>
  <si>
    <t>이준희</t>
    <phoneticPr fontId="3" type="noConversion"/>
  </si>
  <si>
    <t>유진경,이지원</t>
    <phoneticPr fontId="3" type="noConversion"/>
  </si>
  <si>
    <t>김성기,라승찬</t>
    <phoneticPr fontId="3" type="noConversion"/>
  </si>
  <si>
    <t>*최고메뉴                                           마카롱:31, 아몬드크리스피:26,시금치치아바타:24                                                아이스아메리카노:62,아메리카노:24,레몬에이드:18</t>
    <phoneticPr fontId="3" type="noConversion"/>
  </si>
  <si>
    <t>스탬프 쿠폰의 반응이 좋습니다. 손님들께서 대체적으로 만족해 하십니다.</t>
    <phoneticPr fontId="3" type="noConversion"/>
  </si>
  <si>
    <t>2013.05.28</t>
    <phoneticPr fontId="3" type="noConversion"/>
  </si>
  <si>
    <t>잡지사에서 촬영이 있었습니다.</t>
    <phoneticPr fontId="3" type="noConversion"/>
  </si>
  <si>
    <t>2013.05.29</t>
    <phoneticPr fontId="3" type="noConversion"/>
  </si>
  <si>
    <t>메르까토 디저트에 비스코티를 생산하였습니다.</t>
    <phoneticPr fontId="3" type="noConversion"/>
  </si>
  <si>
    <t>메르까토 고메 디저트 살구 푸딩을 하는데 참여하였습니다.</t>
    <phoneticPr fontId="3" type="noConversion"/>
  </si>
  <si>
    <t>유진경</t>
    <phoneticPr fontId="3" type="noConversion"/>
  </si>
  <si>
    <t>김성기,이준희</t>
    <phoneticPr fontId="3" type="noConversion"/>
  </si>
  <si>
    <t>이지원,라승찬</t>
    <phoneticPr fontId="3" type="noConversion"/>
  </si>
  <si>
    <t xml:space="preserve">*큐브커스타드의 반응이 꾸준함을 보입니다. 
선택할떄 일단 모양으로 선택하시고 드셔보신후 재구매율이 높습니다. </t>
    <phoneticPr fontId="3" type="noConversion"/>
  </si>
  <si>
    <t>*최고메뉴
스콘:16, 아몬드크리스피:15, 쿠키:12
아메리카노:28, 아이스아메리카노:9, 레몬에이드:5</t>
    <phoneticPr fontId="3" type="noConversion"/>
  </si>
  <si>
    <t>김성기</t>
    <phoneticPr fontId="3" type="noConversion"/>
  </si>
  <si>
    <t>이지원,라승찬</t>
    <phoneticPr fontId="3" type="noConversion"/>
  </si>
  <si>
    <t>이준희,유진경</t>
    <phoneticPr fontId="3" type="noConversion"/>
  </si>
  <si>
    <t xml:space="preserve">*항공사보에 들어갈 사진을 촬영했습니다. 주로 파니니와, 건강빵으로 촬영 진행 하였습니다. </t>
    <phoneticPr fontId="3" type="noConversion"/>
  </si>
  <si>
    <t xml:space="preserve">*비가 많이 오는 관계로 손님수가 현저히 줄었습니다. </t>
    <phoneticPr fontId="3" type="noConversion"/>
  </si>
  <si>
    <t xml:space="preserve">*최고메뉴
아몬드크리스피:10, 시금치치아바타:10, 스콘:9
아메리카노:19, 라떼:12, 아이스아메리카노:7
</t>
    <phoneticPr fontId="3" type="noConversion"/>
  </si>
  <si>
    <t xml:space="preserve"> </t>
    <phoneticPr fontId="3" type="noConversion"/>
  </si>
  <si>
    <t>김성기,라승찬</t>
    <phoneticPr fontId="3" type="noConversion"/>
  </si>
  <si>
    <t>유진경</t>
    <phoneticPr fontId="3" type="noConversion"/>
  </si>
  <si>
    <t>이지원,이준희</t>
    <phoneticPr fontId="3" type="noConversion"/>
  </si>
  <si>
    <t>2013.05.30</t>
    <phoneticPr fontId="3" type="noConversion"/>
  </si>
  <si>
    <t>2013.05.31</t>
    <phoneticPr fontId="3" type="noConversion"/>
  </si>
  <si>
    <t>최윤정</t>
    <phoneticPr fontId="3" type="noConversion"/>
  </si>
  <si>
    <t>최현정,이현숙</t>
    <phoneticPr fontId="3" type="noConversion"/>
  </si>
  <si>
    <t>장상민,박진열</t>
    <phoneticPr fontId="3" type="noConversion"/>
  </si>
  <si>
    <t>박진열 사원과 장상민 사원이 재고조사를 실시하였습니다.</t>
    <phoneticPr fontId="3" type="noConversion"/>
  </si>
  <si>
    <t>주말대비 아이스크림를 생산하였습니다.</t>
    <phoneticPr fontId="3" type="noConversion"/>
  </si>
  <si>
    <t>주말대비 애플스트라우젤필링를 평일 2배생산하였습니다.</t>
    <phoneticPr fontId="3" type="noConversion"/>
  </si>
  <si>
    <t>아이스크림제조시 하루숙성시키고 만들면 더욱 부드러운 아이스크림 되어 내일 생산될 아이스크림를 미리 제조하였습니다.</t>
    <phoneticPr fontId="3" type="noConversion"/>
  </si>
  <si>
    <t>최고메뉴                                            쿠키:16, 마카롱:14, 아몬드크리스피:14       아메리카노:35, 아이스아메리카노:15, 카페라떼:9</t>
    <phoneticPr fontId="3" type="noConversion"/>
  </si>
  <si>
    <t>단골손님께서 플레인치아바타 10개 예약하셨습니다.</t>
    <phoneticPr fontId="3" type="noConversion"/>
  </si>
  <si>
    <t>이지원,이준희</t>
    <phoneticPr fontId="3" type="noConversion"/>
  </si>
  <si>
    <t>김성기</t>
    <phoneticPr fontId="3" type="noConversion"/>
  </si>
  <si>
    <t>유진경,라승찬</t>
    <phoneticPr fontId="3" type="noConversion"/>
  </si>
  <si>
    <t>*최고메뉴                                           마카롱:24, 플레인치아바타:10, 스콘:9        아메리카노:23, 아이스아메리카노:16, 아이스카페라떼:9</t>
    <phoneticPr fontId="3" type="noConversion"/>
  </si>
  <si>
    <t>Bar안쪽 벽면과 선반위정리와 청소를 했습니다.</t>
    <phoneticPr fontId="3" type="noConversion"/>
  </si>
  <si>
    <t>이지원</t>
    <phoneticPr fontId="3" type="noConversion"/>
  </si>
  <si>
    <t>유진경,이준희</t>
    <phoneticPr fontId="3" type="noConversion"/>
  </si>
  <si>
    <t>김성기,라승찬</t>
    <phoneticPr fontId="3" type="noConversion"/>
  </si>
  <si>
    <t>발주한 쿠폰 도착했습니다.</t>
    <phoneticPr fontId="3" type="noConversion"/>
  </si>
  <si>
    <t>날씨가 따뜻해지면서 날벌레들이 많이 나오고 있습니다.</t>
    <phoneticPr fontId="3" type="noConversion"/>
  </si>
  <si>
    <t>최고메뉴                                            아몬드크리스피:15, 큐브커스타드:13, 마카롱:13                                             아이스아메리카노:32, 아메리카노:27, 자몽에이드:8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</si>
</sst>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[$-F400]h:mm:ss\ AM/PM"/>
    <numFmt numFmtId="177" formatCode="0.0%"/>
  </numFmts>
  <fonts count="14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1"/>
      <color rgb="FFC0000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42" fontId="7" fillId="0" borderId="5" xfId="0" applyNumberFormat="1" applyFont="1" applyBorder="1" applyAlignment="1">
      <alignment horizontal="center" vertical="center"/>
    </xf>
    <xf numFmtId="0" fontId="5" fillId="3" borderId="7" xfId="0" applyFont="1" applyFill="1" applyBorder="1">
      <alignment vertical="center"/>
    </xf>
    <xf numFmtId="9" fontId="5" fillId="0" borderId="5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8" fillId="3" borderId="5" xfId="0" applyFont="1" applyFill="1" applyBorder="1" applyAlignment="1">
      <alignment horizontal="left" vertical="center"/>
    </xf>
    <xf numFmtId="42" fontId="5" fillId="0" borderId="4" xfId="0" applyNumberFormat="1" applyFont="1" applyBorder="1" applyAlignment="1">
      <alignment horizontal="left"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42" fontId="7" fillId="0" borderId="4" xfId="0" applyNumberFormat="1" applyFont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177" fontId="5" fillId="0" borderId="4" xfId="0" applyNumberFormat="1" applyFont="1" applyBorder="1" applyAlignment="1">
      <alignment horizontal="right" vertical="center"/>
    </xf>
    <xf numFmtId="0" fontId="5" fillId="3" borderId="4" xfId="0" applyFont="1" applyFill="1" applyBorder="1">
      <alignment vertical="center"/>
    </xf>
    <xf numFmtId="42" fontId="5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42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6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42" fontId="6" fillId="0" borderId="6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2" xfId="0" applyFont="1" applyBorder="1" applyAlignment="1">
      <alignment vertical="center" wrapText="1" shrinkToFit="1"/>
    </xf>
    <xf numFmtId="0" fontId="13" fillId="0" borderId="3" xfId="0" applyFont="1" applyBorder="1" applyAlignment="1">
      <alignment vertical="center" wrapText="1" shrinkToFit="1"/>
    </xf>
    <xf numFmtId="0" fontId="13" fillId="0" borderId="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9" xfId="0" applyFont="1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opLeftCell="A25" zoomScaleNormal="100" workbookViewId="0">
      <selection activeCell="B7" sqref="B7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37"/>
      <c r="B2" s="37"/>
      <c r="C2" s="37"/>
      <c r="D2" s="195" t="s">
        <v>48</v>
      </c>
      <c r="E2" s="196"/>
      <c r="F2" s="197"/>
    </row>
    <row r="3" spans="1:7" ht="27" thickTop="1" thickBot="1">
      <c r="A3" s="37"/>
      <c r="B3" s="37"/>
      <c r="C3" s="37"/>
      <c r="D3" s="38"/>
      <c r="E3" s="39"/>
      <c r="F3" s="40"/>
    </row>
    <row r="4" spans="1:7" ht="21" customHeight="1" thickTop="1" thickBot="1">
      <c r="A4" s="198" t="s">
        <v>1</v>
      </c>
      <c r="B4" s="199"/>
      <c r="C4" s="6" t="s">
        <v>2</v>
      </c>
      <c r="D4" s="41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197053280</v>
      </c>
      <c r="C5" s="200" t="s">
        <v>6</v>
      </c>
      <c r="D5" s="12" t="s">
        <v>7</v>
      </c>
      <c r="E5" s="13">
        <v>0.05</v>
      </c>
      <c r="F5" s="42"/>
      <c r="G5" s="15"/>
    </row>
    <row r="6" spans="1:7" ht="21" customHeight="1" thickTop="1" thickBot="1">
      <c r="A6" s="16" t="s">
        <v>8</v>
      </c>
      <c r="B6" s="17">
        <f>B5+B13</f>
        <v>198754480</v>
      </c>
      <c r="C6" s="201"/>
      <c r="D6" s="18" t="s">
        <v>9</v>
      </c>
      <c r="E6" s="42">
        <v>0.08</v>
      </c>
      <c r="F6" s="42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42">
        <v>0.15</v>
      </c>
      <c r="F7" s="42"/>
      <c r="G7" s="15"/>
    </row>
    <row r="8" spans="1:7" ht="21" customHeight="1" thickTop="1" thickBot="1">
      <c r="A8" s="20" t="s">
        <v>58</v>
      </c>
      <c r="B8" s="21"/>
      <c r="C8" s="201"/>
      <c r="D8" s="18" t="s">
        <v>11</v>
      </c>
      <c r="E8" s="42">
        <v>0.11</v>
      </c>
      <c r="F8" s="42"/>
      <c r="G8" s="15"/>
    </row>
    <row r="9" spans="1:7" ht="21" customHeight="1" thickTop="1" thickBot="1">
      <c r="A9" s="22" t="s">
        <v>59</v>
      </c>
      <c r="B9" s="17">
        <f>B8+B13</f>
        <v>1701200</v>
      </c>
      <c r="C9" s="201"/>
      <c r="D9" s="18" t="s">
        <v>12</v>
      </c>
      <c r="E9" s="42">
        <v>0.08</v>
      </c>
      <c r="F9" s="42"/>
      <c r="G9" s="15"/>
    </row>
    <row r="10" spans="1:7" ht="21" customHeight="1" thickTop="1" thickBot="1">
      <c r="A10" s="19" t="s">
        <v>13</v>
      </c>
      <c r="B10" s="23">
        <f>B9/B7</f>
        <v>3.0378571428571428E-2</v>
      </c>
      <c r="C10" s="202"/>
      <c r="D10" s="18" t="s">
        <v>14</v>
      </c>
      <c r="E10" s="42">
        <v>0.06</v>
      </c>
      <c r="F10" s="42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42">
        <v>0.27</v>
      </c>
      <c r="F11" s="42"/>
    </row>
    <row r="12" spans="1:7" ht="21" customHeight="1" thickTop="1" thickBot="1">
      <c r="A12" s="24" t="s">
        <v>18</v>
      </c>
      <c r="B12" s="25">
        <v>1708100</v>
      </c>
      <c r="C12" s="201"/>
      <c r="D12" s="18" t="s">
        <v>19</v>
      </c>
      <c r="E12" s="42">
        <v>0</v>
      </c>
      <c r="F12" s="42"/>
    </row>
    <row r="13" spans="1:7" ht="21" customHeight="1" thickTop="1" thickBot="1">
      <c r="A13" s="24" t="s">
        <v>20</v>
      </c>
      <c r="B13" s="25">
        <v>1701200</v>
      </c>
      <c r="C13" s="201"/>
      <c r="D13" s="18" t="s">
        <v>21</v>
      </c>
      <c r="E13" s="42">
        <v>0.2</v>
      </c>
      <c r="F13" s="42"/>
    </row>
    <row r="14" spans="1:7" ht="21" customHeight="1" thickTop="1" thickBot="1">
      <c r="A14" s="24" t="s">
        <v>22</v>
      </c>
      <c r="B14" s="25">
        <v>1295900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405300</v>
      </c>
      <c r="C15" s="201"/>
      <c r="D15" s="18" t="s">
        <v>25</v>
      </c>
      <c r="E15" s="205">
        <v>0</v>
      </c>
      <c r="F15" s="205"/>
    </row>
    <row r="16" spans="1:7" ht="21" customHeight="1" thickTop="1" thickBot="1">
      <c r="A16" s="24" t="s">
        <v>26</v>
      </c>
      <c r="B16" s="25">
        <f>B12-B13</f>
        <v>6900</v>
      </c>
      <c r="C16" s="202"/>
      <c r="D16" s="18" t="s">
        <v>27</v>
      </c>
      <c r="E16" s="42"/>
      <c r="F16" s="42"/>
    </row>
    <row r="17" spans="1:9" ht="21" customHeight="1" thickTop="1" thickBot="1">
      <c r="A17" s="24" t="s">
        <v>28</v>
      </c>
      <c r="B17" s="25">
        <v>1426100</v>
      </c>
      <c r="C17" s="206" t="s">
        <v>29</v>
      </c>
      <c r="D17" s="18" t="s">
        <v>30</v>
      </c>
      <c r="E17" s="42"/>
      <c r="F17" s="42"/>
    </row>
    <row r="18" spans="1:9" ht="21" customHeight="1" thickTop="1" thickBot="1">
      <c r="A18" s="24" t="s">
        <v>31</v>
      </c>
      <c r="B18" s="25">
        <f>B13-B17</f>
        <v>275100</v>
      </c>
      <c r="C18" s="207"/>
      <c r="D18" s="18" t="s">
        <v>32</v>
      </c>
      <c r="E18" s="42"/>
      <c r="F18" s="42"/>
    </row>
    <row r="19" spans="1:9" ht="21" customHeight="1" thickTop="1" thickBot="1">
      <c r="A19" s="24" t="s">
        <v>33</v>
      </c>
      <c r="B19" s="26">
        <v>114</v>
      </c>
      <c r="C19" s="208"/>
      <c r="D19" s="18" t="s">
        <v>34</v>
      </c>
      <c r="E19" s="42">
        <v>0</v>
      </c>
      <c r="F19" s="42"/>
    </row>
    <row r="20" spans="1:9" ht="21" customHeight="1" thickTop="1" thickBot="1">
      <c r="A20" s="24" t="s">
        <v>35</v>
      </c>
      <c r="B20" s="25">
        <v>14983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 t="s">
        <v>60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47</v>
      </c>
      <c r="C23" s="30" t="s">
        <v>39</v>
      </c>
      <c r="D23" s="31" t="s">
        <v>61</v>
      </c>
    </row>
    <row r="24" spans="1:9" ht="21" customHeight="1" thickTop="1" thickBot="1">
      <c r="A24" s="30" t="s">
        <v>10</v>
      </c>
      <c r="B24" s="31" t="s">
        <v>49</v>
      </c>
      <c r="C24" s="30" t="s">
        <v>40</v>
      </c>
      <c r="D24" s="31" t="s">
        <v>62</v>
      </c>
    </row>
    <row r="25" spans="1:9" ht="21" customHeight="1" thickTop="1" thickBot="1">
      <c r="A25" s="30"/>
      <c r="B25" s="31"/>
      <c r="C25" s="30" t="s">
        <v>41</v>
      </c>
      <c r="D25" s="31" t="s">
        <v>63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50</v>
      </c>
      <c r="B30" s="212"/>
      <c r="C30" s="213" t="s">
        <v>64</v>
      </c>
      <c r="D30" s="214"/>
      <c r="E30" s="1"/>
    </row>
    <row r="31" spans="1:9" s="34" customFormat="1" ht="50.1" customHeight="1" thickTop="1" thickBot="1">
      <c r="A31" s="211" t="s">
        <v>51</v>
      </c>
      <c r="B31" s="212"/>
      <c r="C31" s="215" t="s">
        <v>65</v>
      </c>
      <c r="D31" s="216"/>
      <c r="E31" s="1"/>
    </row>
    <row r="32" spans="1:9" s="34" customFormat="1" ht="50.1" customHeight="1" thickTop="1" thickBot="1">
      <c r="A32" s="211"/>
      <c r="B32" s="214"/>
      <c r="C32" s="217"/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I34" sqref="I34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91"/>
      <c r="B2" s="91"/>
      <c r="C2" s="91"/>
      <c r="D2" s="195" t="s">
        <v>142</v>
      </c>
      <c r="E2" s="196"/>
      <c r="F2" s="197"/>
    </row>
    <row r="3" spans="1:7" ht="27" thickTop="1" thickBot="1">
      <c r="A3" s="91"/>
      <c r="B3" s="91"/>
      <c r="C3" s="91"/>
      <c r="D3" s="92"/>
      <c r="E3" s="93"/>
      <c r="F3" s="94"/>
    </row>
    <row r="4" spans="1:7" ht="21" customHeight="1" thickTop="1" thickBot="1">
      <c r="A4" s="198" t="s">
        <v>1</v>
      </c>
      <c r="B4" s="199"/>
      <c r="C4" s="6" t="s">
        <v>2</v>
      </c>
      <c r="D4" s="95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211261000</v>
      </c>
      <c r="C5" s="200" t="s">
        <v>6</v>
      </c>
      <c r="D5" s="12" t="s">
        <v>7</v>
      </c>
      <c r="E5" s="13">
        <v>7.0000000000000007E-2</v>
      </c>
      <c r="F5" s="96"/>
      <c r="G5" s="15"/>
    </row>
    <row r="6" spans="1:7" ht="21" customHeight="1" thickTop="1" thickBot="1">
      <c r="A6" s="16" t="s">
        <v>8</v>
      </c>
      <c r="B6" s="17">
        <f>B5+B13</f>
        <v>212650560</v>
      </c>
      <c r="C6" s="201"/>
      <c r="D6" s="18" t="s">
        <v>9</v>
      </c>
      <c r="E6" s="96">
        <v>0.09</v>
      </c>
      <c r="F6" s="96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96">
        <v>0.11</v>
      </c>
      <c r="F7" s="96"/>
      <c r="G7" s="15"/>
    </row>
    <row r="8" spans="1:7" ht="21" customHeight="1" thickTop="1" thickBot="1">
      <c r="A8" s="20" t="s">
        <v>58</v>
      </c>
      <c r="B8" s="21">
        <v>12003420</v>
      </c>
      <c r="C8" s="201"/>
      <c r="D8" s="18" t="s">
        <v>11</v>
      </c>
      <c r="E8" s="96">
        <v>0.08</v>
      </c>
      <c r="F8" s="96"/>
      <c r="G8" s="15"/>
    </row>
    <row r="9" spans="1:7" ht="21" customHeight="1" thickTop="1" thickBot="1">
      <c r="A9" s="22" t="s">
        <v>59</v>
      </c>
      <c r="B9" s="17">
        <f>B8+B13</f>
        <v>13392980</v>
      </c>
      <c r="C9" s="201"/>
      <c r="D9" s="18" t="s">
        <v>12</v>
      </c>
      <c r="E9" s="96">
        <v>0.09</v>
      </c>
      <c r="F9" s="96"/>
      <c r="G9" s="15"/>
    </row>
    <row r="10" spans="1:7" ht="21" customHeight="1" thickTop="1" thickBot="1">
      <c r="A10" s="19" t="s">
        <v>13</v>
      </c>
      <c r="B10" s="23">
        <f>B9/B7</f>
        <v>0.23916035714285713</v>
      </c>
      <c r="C10" s="202"/>
      <c r="D10" s="18" t="s">
        <v>14</v>
      </c>
      <c r="E10" s="96">
        <v>0.13</v>
      </c>
      <c r="F10" s="96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96">
        <v>0.2</v>
      </c>
      <c r="F11" s="96"/>
    </row>
    <row r="12" spans="1:7" ht="21" customHeight="1" thickTop="1" thickBot="1">
      <c r="A12" s="24" t="s">
        <v>18</v>
      </c>
      <c r="B12" s="25">
        <v>1425900</v>
      </c>
      <c r="C12" s="201"/>
      <c r="D12" s="18" t="s">
        <v>19</v>
      </c>
      <c r="E12" s="96">
        <v>0.02</v>
      </c>
      <c r="F12" s="96"/>
    </row>
    <row r="13" spans="1:7" ht="21" customHeight="1" thickTop="1" thickBot="1">
      <c r="A13" s="24" t="s">
        <v>20</v>
      </c>
      <c r="B13" s="25">
        <v>1389560</v>
      </c>
      <c r="C13" s="201"/>
      <c r="D13" s="18" t="s">
        <v>21</v>
      </c>
      <c r="E13" s="96">
        <v>0.21</v>
      </c>
      <c r="F13" s="96"/>
    </row>
    <row r="14" spans="1:7" ht="21" customHeight="1" thickTop="1" thickBot="1">
      <c r="A14" s="24" t="s">
        <v>22</v>
      </c>
      <c r="B14" s="25">
        <v>997800</v>
      </c>
      <c r="C14" s="201"/>
      <c r="D14" s="18" t="s">
        <v>23</v>
      </c>
      <c r="E14" s="205">
        <v>0</v>
      </c>
      <c r="F14" s="205"/>
    </row>
    <row r="15" spans="1:7" ht="21" customHeight="1" thickTop="1" thickBot="1">
      <c r="A15" s="24" t="s">
        <v>24</v>
      </c>
      <c r="B15" s="25">
        <f>B13-B14</f>
        <v>391760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36340</v>
      </c>
      <c r="C16" s="202"/>
      <c r="D16" s="18" t="s">
        <v>27</v>
      </c>
      <c r="E16" s="96"/>
      <c r="F16" s="96"/>
    </row>
    <row r="17" spans="1:9" ht="21" customHeight="1" thickTop="1" thickBot="1">
      <c r="A17" s="24" t="s">
        <v>28</v>
      </c>
      <c r="B17" s="25">
        <v>896160</v>
      </c>
      <c r="C17" s="206" t="s">
        <v>29</v>
      </c>
      <c r="D17" s="18" t="s">
        <v>30</v>
      </c>
      <c r="E17" s="96"/>
      <c r="F17" s="96"/>
    </row>
    <row r="18" spans="1:9" ht="21" customHeight="1" thickTop="1" thickBot="1">
      <c r="A18" s="24" t="s">
        <v>31</v>
      </c>
      <c r="B18" s="25">
        <f>B13-B17</f>
        <v>493400</v>
      </c>
      <c r="C18" s="207"/>
      <c r="D18" s="18" t="s">
        <v>32</v>
      </c>
      <c r="E18" s="96">
        <v>0</v>
      </c>
      <c r="F18" s="96"/>
    </row>
    <row r="19" spans="1:9" ht="21" customHeight="1" thickTop="1" thickBot="1">
      <c r="A19" s="24" t="s">
        <v>33</v>
      </c>
      <c r="B19" s="26">
        <v>93</v>
      </c>
      <c r="C19" s="208"/>
      <c r="D19" s="18" t="s">
        <v>34</v>
      </c>
      <c r="E19" s="96"/>
      <c r="F19" s="96"/>
    </row>
    <row r="20" spans="1:9" ht="21" customHeight="1" thickTop="1" thickBot="1">
      <c r="A20" s="24" t="s">
        <v>35</v>
      </c>
      <c r="B20" s="25">
        <v>15332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20/652</f>
        <v>3.0674846625766871E-2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156</v>
      </c>
      <c r="C23" s="30" t="s">
        <v>39</v>
      </c>
      <c r="D23" s="31" t="s">
        <v>160</v>
      </c>
    </row>
    <row r="24" spans="1:9" ht="21" customHeight="1" thickTop="1" thickBot="1">
      <c r="A24" s="30" t="s">
        <v>10</v>
      </c>
      <c r="B24" s="31" t="s">
        <v>157</v>
      </c>
      <c r="C24" s="30" t="s">
        <v>40</v>
      </c>
      <c r="D24" s="31" t="s">
        <v>161</v>
      </c>
    </row>
    <row r="25" spans="1:9" ht="21" customHeight="1" thickTop="1" thickBot="1">
      <c r="A25" s="30"/>
      <c r="B25" s="31"/>
      <c r="C25" s="30" t="s">
        <v>41</v>
      </c>
      <c r="D25" s="31" t="s">
        <v>162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158</v>
      </c>
      <c r="B30" s="212"/>
      <c r="C30" s="213" t="s">
        <v>164</v>
      </c>
      <c r="D30" s="214"/>
      <c r="E30" s="1"/>
    </row>
    <row r="31" spans="1:9" s="34" customFormat="1" ht="50.1" customHeight="1" thickTop="1" thickBot="1">
      <c r="A31" s="211" t="s">
        <v>159</v>
      </c>
      <c r="B31" s="212"/>
      <c r="C31" s="215" t="s">
        <v>163</v>
      </c>
      <c r="D31" s="216"/>
      <c r="E31" s="1"/>
    </row>
    <row r="32" spans="1:9" s="34" customFormat="1" ht="50.1" customHeight="1" thickTop="1" thickBot="1">
      <c r="A32" s="211"/>
      <c r="B32" s="214"/>
      <c r="C32" s="217"/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91"/>
      <c r="B2" s="91"/>
      <c r="C2" s="91"/>
      <c r="D2" s="195" t="s">
        <v>143</v>
      </c>
      <c r="E2" s="196"/>
      <c r="F2" s="197"/>
    </row>
    <row r="3" spans="1:7" ht="27" thickTop="1" thickBot="1">
      <c r="A3" s="91"/>
      <c r="B3" s="91"/>
      <c r="C3" s="91"/>
      <c r="D3" s="92"/>
      <c r="E3" s="93"/>
      <c r="F3" s="94"/>
    </row>
    <row r="4" spans="1:7" ht="21" customHeight="1" thickTop="1" thickBot="1">
      <c r="A4" s="198" t="s">
        <v>1</v>
      </c>
      <c r="B4" s="199"/>
      <c r="C4" s="6" t="s">
        <v>2</v>
      </c>
      <c r="D4" s="95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212650560</v>
      </c>
      <c r="C5" s="200" t="s">
        <v>6</v>
      </c>
      <c r="D5" s="12" t="s">
        <v>7</v>
      </c>
      <c r="E5" s="13"/>
      <c r="F5" s="96"/>
      <c r="G5" s="15"/>
    </row>
    <row r="6" spans="1:7" ht="21" customHeight="1" thickTop="1" thickBot="1">
      <c r="A6" s="16" t="s">
        <v>8</v>
      </c>
      <c r="B6" s="17">
        <f>B5+B13</f>
        <v>215469680</v>
      </c>
      <c r="C6" s="201"/>
      <c r="D6" s="18" t="s">
        <v>9</v>
      </c>
      <c r="E6" s="96"/>
      <c r="F6" s="96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96"/>
      <c r="F7" s="96"/>
      <c r="G7" s="15"/>
    </row>
    <row r="8" spans="1:7" ht="21" customHeight="1" thickTop="1" thickBot="1">
      <c r="A8" s="20" t="s">
        <v>58</v>
      </c>
      <c r="B8" s="21">
        <v>13392980</v>
      </c>
      <c r="C8" s="201"/>
      <c r="D8" s="18" t="s">
        <v>11</v>
      </c>
      <c r="E8" s="96"/>
      <c r="F8" s="96"/>
      <c r="G8" s="15"/>
    </row>
    <row r="9" spans="1:7" ht="21" customHeight="1" thickTop="1" thickBot="1">
      <c r="A9" s="22" t="s">
        <v>59</v>
      </c>
      <c r="B9" s="17">
        <f>B8+B13</f>
        <v>16212100</v>
      </c>
      <c r="C9" s="201"/>
      <c r="D9" s="18" t="s">
        <v>12</v>
      </c>
      <c r="E9" s="96"/>
      <c r="F9" s="96"/>
      <c r="G9" s="15"/>
    </row>
    <row r="10" spans="1:7" ht="21" customHeight="1" thickTop="1" thickBot="1">
      <c r="A10" s="19" t="s">
        <v>13</v>
      </c>
      <c r="B10" s="23">
        <f>B9/B7</f>
        <v>0.2895017857142857</v>
      </c>
      <c r="C10" s="202"/>
      <c r="D10" s="18" t="s">
        <v>14</v>
      </c>
      <c r="E10" s="96"/>
      <c r="F10" s="96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96"/>
      <c r="F11" s="96"/>
    </row>
    <row r="12" spans="1:7" ht="21" customHeight="1" thickTop="1" thickBot="1">
      <c r="A12" s="24" t="s">
        <v>18</v>
      </c>
      <c r="B12" s="25">
        <v>2880800</v>
      </c>
      <c r="C12" s="201"/>
      <c r="D12" s="18" t="s">
        <v>19</v>
      </c>
      <c r="E12" s="96"/>
      <c r="F12" s="96"/>
    </row>
    <row r="13" spans="1:7" ht="21" customHeight="1" thickTop="1" thickBot="1">
      <c r="A13" s="24" t="s">
        <v>20</v>
      </c>
      <c r="B13" s="25">
        <v>2819120</v>
      </c>
      <c r="C13" s="201"/>
      <c r="D13" s="18" t="s">
        <v>21</v>
      </c>
      <c r="E13" s="96"/>
      <c r="F13" s="96"/>
    </row>
    <row r="14" spans="1:7" ht="21" customHeight="1" thickTop="1" thickBot="1">
      <c r="A14" s="24" t="s">
        <v>22</v>
      </c>
      <c r="B14" s="25">
        <v>1678500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1140620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61680</v>
      </c>
      <c r="C16" s="202"/>
      <c r="D16" s="18" t="s">
        <v>27</v>
      </c>
      <c r="E16" s="96"/>
      <c r="F16" s="96"/>
    </row>
    <row r="17" spans="1:9" ht="21" customHeight="1" thickTop="1" thickBot="1">
      <c r="A17" s="24" t="s">
        <v>28</v>
      </c>
      <c r="B17" s="25">
        <v>2405740</v>
      </c>
      <c r="C17" s="206" t="s">
        <v>29</v>
      </c>
      <c r="D17" s="18" t="s">
        <v>30</v>
      </c>
      <c r="E17" s="96"/>
      <c r="F17" s="96"/>
    </row>
    <row r="18" spans="1:9" ht="21" customHeight="1" thickTop="1" thickBot="1">
      <c r="A18" s="24" t="s">
        <v>31</v>
      </c>
      <c r="B18" s="25">
        <f>B13-B17</f>
        <v>413380</v>
      </c>
      <c r="C18" s="207"/>
      <c r="D18" s="18" t="s">
        <v>32</v>
      </c>
      <c r="E18" s="96"/>
      <c r="F18" s="96"/>
    </row>
    <row r="19" spans="1:9" ht="21" customHeight="1" thickTop="1" thickBot="1">
      <c r="A19" s="24" t="s">
        <v>33</v>
      </c>
      <c r="B19" s="26">
        <v>174</v>
      </c>
      <c r="C19" s="208"/>
      <c r="D19" s="18" t="s">
        <v>34</v>
      </c>
      <c r="E19" s="96"/>
      <c r="F19" s="96"/>
    </row>
    <row r="20" spans="1:9" ht="21" customHeight="1" thickTop="1" thickBot="1">
      <c r="A20" s="24" t="s">
        <v>35</v>
      </c>
      <c r="B20" s="25">
        <v>16556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22/895</f>
        <v>2.4581005586592177E-2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144</v>
      </c>
      <c r="C23" s="30" t="s">
        <v>39</v>
      </c>
      <c r="D23" s="31"/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151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165</v>
      </c>
    </row>
    <row r="26" spans="1:9" ht="21" customHeight="1" thickTop="1" thickBot="1">
      <c r="A26" s="32"/>
      <c r="B26" s="31"/>
      <c r="C26" s="30" t="s">
        <v>42</v>
      </c>
      <c r="D26" s="31" t="s">
        <v>166</v>
      </c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145</v>
      </c>
      <c r="B30" s="212"/>
      <c r="C30" s="213" t="s">
        <v>167</v>
      </c>
      <c r="D30" s="214"/>
      <c r="E30" s="1"/>
    </row>
    <row r="31" spans="1:9" s="34" customFormat="1" ht="50.1" customHeight="1" thickTop="1" thickBot="1">
      <c r="A31" s="211" t="s">
        <v>146</v>
      </c>
      <c r="B31" s="212"/>
      <c r="C31" s="215" t="s">
        <v>168</v>
      </c>
      <c r="D31" s="216"/>
      <c r="E31" s="1"/>
    </row>
    <row r="32" spans="1:9" s="34" customFormat="1" ht="50.1" customHeight="1" thickTop="1" thickBot="1">
      <c r="A32" s="211" t="s">
        <v>147</v>
      </c>
      <c r="B32" s="214"/>
      <c r="C32" s="217" t="s">
        <v>169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J32" sqref="J3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98"/>
      <c r="B2" s="98"/>
      <c r="C2" s="98"/>
      <c r="D2" s="195" t="s">
        <v>148</v>
      </c>
      <c r="E2" s="196"/>
      <c r="F2" s="197"/>
    </row>
    <row r="3" spans="1:7" ht="27" thickTop="1" thickBot="1">
      <c r="A3" s="98"/>
      <c r="B3" s="98"/>
      <c r="C3" s="98"/>
      <c r="D3" s="99"/>
      <c r="E3" s="100"/>
      <c r="F3" s="101"/>
    </row>
    <row r="4" spans="1:7" ht="21" customHeight="1" thickTop="1" thickBot="1">
      <c r="A4" s="198" t="s">
        <v>1</v>
      </c>
      <c r="B4" s="199"/>
      <c r="C4" s="6" t="s">
        <v>2</v>
      </c>
      <c r="D4" s="97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215469680</v>
      </c>
      <c r="C5" s="200" t="s">
        <v>6</v>
      </c>
      <c r="D5" s="12" t="s">
        <v>7</v>
      </c>
      <c r="E5" s="13">
        <v>0.04</v>
      </c>
      <c r="F5" s="102"/>
      <c r="G5" s="15"/>
    </row>
    <row r="6" spans="1:7" ht="21" customHeight="1" thickTop="1" thickBot="1">
      <c r="A6" s="16" t="s">
        <v>8</v>
      </c>
      <c r="B6" s="17">
        <f>B5+B13</f>
        <v>218393680</v>
      </c>
      <c r="C6" s="201"/>
      <c r="D6" s="18" t="s">
        <v>9</v>
      </c>
      <c r="E6" s="102">
        <v>0.06</v>
      </c>
      <c r="F6" s="102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02">
        <v>0.09</v>
      </c>
      <c r="F7" s="102"/>
      <c r="G7" s="15"/>
    </row>
    <row r="8" spans="1:7" ht="21" customHeight="1" thickTop="1" thickBot="1">
      <c r="A8" s="20" t="s">
        <v>58</v>
      </c>
      <c r="B8" s="21">
        <v>16212100</v>
      </c>
      <c r="C8" s="201"/>
      <c r="D8" s="18" t="s">
        <v>11</v>
      </c>
      <c r="E8" s="102">
        <v>0.06</v>
      </c>
      <c r="F8" s="102"/>
      <c r="G8" s="15"/>
    </row>
    <row r="9" spans="1:7" ht="21" customHeight="1" thickTop="1" thickBot="1">
      <c r="A9" s="22" t="s">
        <v>59</v>
      </c>
      <c r="B9" s="17">
        <f>B8+B13</f>
        <v>19136100</v>
      </c>
      <c r="C9" s="201"/>
      <c r="D9" s="18" t="s">
        <v>12</v>
      </c>
      <c r="E9" s="102">
        <v>0.09</v>
      </c>
      <c r="F9" s="102"/>
      <c r="G9" s="15"/>
    </row>
    <row r="10" spans="1:7" ht="21" customHeight="1" thickTop="1" thickBot="1">
      <c r="A10" s="19" t="s">
        <v>13</v>
      </c>
      <c r="B10" s="23">
        <f>B9/B7</f>
        <v>0.34171607142857141</v>
      </c>
      <c r="C10" s="202"/>
      <c r="D10" s="18" t="s">
        <v>14</v>
      </c>
      <c r="E10" s="102">
        <v>0.14000000000000001</v>
      </c>
      <c r="F10" s="102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02">
        <v>0.24</v>
      </c>
      <c r="F11" s="102"/>
    </row>
    <row r="12" spans="1:7" ht="21" customHeight="1" thickTop="1" thickBot="1">
      <c r="A12" s="24" t="s">
        <v>18</v>
      </c>
      <c r="B12" s="25">
        <v>2980400</v>
      </c>
      <c r="C12" s="201"/>
      <c r="D12" s="18" t="s">
        <v>19</v>
      </c>
      <c r="E12" s="102">
        <v>0.01</v>
      </c>
      <c r="F12" s="102"/>
    </row>
    <row r="13" spans="1:7" ht="21" customHeight="1" thickTop="1" thickBot="1">
      <c r="A13" s="24" t="s">
        <v>20</v>
      </c>
      <c r="B13" s="25">
        <v>2924000</v>
      </c>
      <c r="C13" s="201"/>
      <c r="D13" s="18" t="s">
        <v>21</v>
      </c>
      <c r="E13" s="102">
        <v>0.2</v>
      </c>
      <c r="F13" s="102"/>
    </row>
    <row r="14" spans="1:7" ht="21" customHeight="1" thickTop="1" thickBot="1">
      <c r="A14" s="24" t="s">
        <v>22</v>
      </c>
      <c r="B14" s="25">
        <v>2029300</v>
      </c>
      <c r="C14" s="201"/>
      <c r="D14" s="18" t="s">
        <v>23</v>
      </c>
      <c r="E14" s="205">
        <v>0</v>
      </c>
      <c r="F14" s="205"/>
    </row>
    <row r="15" spans="1:7" ht="21" customHeight="1" thickTop="1" thickBot="1">
      <c r="A15" s="24" t="s">
        <v>24</v>
      </c>
      <c r="B15" s="25">
        <f>B13-B14</f>
        <v>894700</v>
      </c>
      <c r="C15" s="201"/>
      <c r="D15" s="18" t="s">
        <v>25</v>
      </c>
      <c r="E15" s="205">
        <v>0</v>
      </c>
      <c r="F15" s="205"/>
    </row>
    <row r="16" spans="1:7" ht="21" customHeight="1" thickTop="1" thickBot="1">
      <c r="A16" s="24" t="s">
        <v>26</v>
      </c>
      <c r="B16" s="25">
        <f>B12-B13</f>
        <v>56400</v>
      </c>
      <c r="C16" s="202"/>
      <c r="D16" s="18" t="s">
        <v>27</v>
      </c>
      <c r="E16" s="102"/>
      <c r="F16" s="102"/>
    </row>
    <row r="17" spans="1:9" ht="21" customHeight="1" thickTop="1" thickBot="1">
      <c r="A17" s="24" t="s">
        <v>28</v>
      </c>
      <c r="B17" s="25">
        <v>2353700</v>
      </c>
      <c r="C17" s="206" t="s">
        <v>29</v>
      </c>
      <c r="D17" s="18" t="s">
        <v>30</v>
      </c>
      <c r="E17" s="102"/>
      <c r="F17" s="102"/>
    </row>
    <row r="18" spans="1:9" ht="21" customHeight="1" thickTop="1" thickBot="1">
      <c r="A18" s="24" t="s">
        <v>31</v>
      </c>
      <c r="B18" s="25">
        <f>B13-B17</f>
        <v>570300</v>
      </c>
      <c r="C18" s="207"/>
      <c r="D18" s="18" t="s">
        <v>32</v>
      </c>
      <c r="E18" s="102">
        <v>0</v>
      </c>
      <c r="F18" s="102"/>
    </row>
    <row r="19" spans="1:9" ht="21" customHeight="1" thickTop="1" thickBot="1">
      <c r="A19" s="24" t="s">
        <v>33</v>
      </c>
      <c r="B19" s="26">
        <v>189</v>
      </c>
      <c r="C19" s="208"/>
      <c r="D19" s="18" t="s">
        <v>34</v>
      </c>
      <c r="E19" s="102">
        <v>7.0000000000000007E-2</v>
      </c>
      <c r="F19" s="102"/>
    </row>
    <row r="20" spans="1:9" ht="21" customHeight="1" thickTop="1" thickBot="1">
      <c r="A20" s="24" t="s">
        <v>35</v>
      </c>
      <c r="B20" s="25">
        <v>15769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5/714</f>
        <v>7.0028011204481795E-3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144</v>
      </c>
      <c r="C23" s="30" t="s">
        <v>39</v>
      </c>
      <c r="D23" s="31" t="s">
        <v>172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173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174</v>
      </c>
    </row>
    <row r="26" spans="1:9" ht="21" customHeight="1" thickTop="1" thickBot="1">
      <c r="A26" s="32"/>
      <c r="B26" s="31"/>
      <c r="C26" s="30" t="s">
        <v>42</v>
      </c>
      <c r="D26" s="31" t="s">
        <v>175</v>
      </c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149</v>
      </c>
      <c r="B30" s="212"/>
      <c r="C30" s="213" t="s">
        <v>178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177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176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A30" sqref="A30:B30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05"/>
      <c r="B2" s="105"/>
      <c r="C2" s="105"/>
      <c r="D2" s="195" t="s">
        <v>170</v>
      </c>
      <c r="E2" s="196"/>
      <c r="F2" s="197"/>
    </row>
    <row r="3" spans="1:7" ht="27" thickTop="1" thickBot="1">
      <c r="A3" s="105"/>
      <c r="B3" s="105"/>
      <c r="C3" s="105"/>
      <c r="D3" s="106"/>
      <c r="E3" s="107"/>
      <c r="F3" s="108"/>
    </row>
    <row r="4" spans="1:7" ht="21" customHeight="1" thickTop="1" thickBot="1">
      <c r="A4" s="198" t="s">
        <v>1</v>
      </c>
      <c r="B4" s="199"/>
      <c r="C4" s="6" t="s">
        <v>2</v>
      </c>
      <c r="D4" s="104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218393680</v>
      </c>
      <c r="C5" s="200" t="s">
        <v>6</v>
      </c>
      <c r="D5" s="12" t="s">
        <v>7</v>
      </c>
      <c r="E5" s="13">
        <v>7.0000000000000007E-2</v>
      </c>
      <c r="F5" s="109"/>
      <c r="G5" s="15"/>
    </row>
    <row r="6" spans="1:7" ht="21" customHeight="1" thickTop="1" thickBot="1">
      <c r="A6" s="16" t="s">
        <v>8</v>
      </c>
      <c r="B6" s="17">
        <f>B5+B13</f>
        <v>219379230</v>
      </c>
      <c r="C6" s="201"/>
      <c r="D6" s="18" t="s">
        <v>9</v>
      </c>
      <c r="E6" s="109">
        <v>0.09</v>
      </c>
      <c r="F6" s="109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09">
        <v>0.13</v>
      </c>
      <c r="F7" s="109"/>
      <c r="G7" s="15"/>
    </row>
    <row r="8" spans="1:7" ht="21" customHeight="1" thickTop="1" thickBot="1">
      <c r="A8" s="20" t="s">
        <v>58</v>
      </c>
      <c r="B8" s="21">
        <v>19136100</v>
      </c>
      <c r="C8" s="201"/>
      <c r="D8" s="18" t="s">
        <v>11</v>
      </c>
      <c r="E8" s="109">
        <v>0.1</v>
      </c>
      <c r="F8" s="109"/>
      <c r="G8" s="15"/>
    </row>
    <row r="9" spans="1:7" ht="21" customHeight="1" thickTop="1" thickBot="1">
      <c r="A9" s="22" t="s">
        <v>59</v>
      </c>
      <c r="B9" s="17">
        <f>B8+B13</f>
        <v>20121650</v>
      </c>
      <c r="C9" s="201"/>
      <c r="D9" s="18" t="s">
        <v>12</v>
      </c>
      <c r="E9" s="109">
        <v>0.06</v>
      </c>
      <c r="F9" s="109"/>
      <c r="G9" s="15"/>
    </row>
    <row r="10" spans="1:7" ht="21" customHeight="1" thickTop="1" thickBot="1">
      <c r="A10" s="19" t="s">
        <v>13</v>
      </c>
      <c r="B10" s="23">
        <f>B9/B7</f>
        <v>0.35931517857142858</v>
      </c>
      <c r="C10" s="202"/>
      <c r="D10" s="18" t="s">
        <v>14</v>
      </c>
      <c r="E10" s="109">
        <v>0.09</v>
      </c>
      <c r="F10" s="109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09">
        <v>0.3</v>
      </c>
      <c r="F11" s="109"/>
    </row>
    <row r="12" spans="1:7" ht="21" customHeight="1" thickTop="1" thickBot="1">
      <c r="A12" s="24" t="s">
        <v>18</v>
      </c>
      <c r="B12" s="25">
        <v>994100</v>
      </c>
      <c r="C12" s="201"/>
      <c r="D12" s="18" t="s">
        <v>19</v>
      </c>
      <c r="E12" s="109">
        <v>0.01</v>
      </c>
      <c r="F12" s="109"/>
    </row>
    <row r="13" spans="1:7" ht="21" customHeight="1" thickTop="1" thickBot="1">
      <c r="A13" s="24" t="s">
        <v>20</v>
      </c>
      <c r="B13" s="25">
        <v>985550</v>
      </c>
      <c r="C13" s="201"/>
      <c r="D13" s="18" t="s">
        <v>21</v>
      </c>
      <c r="E13" s="109">
        <v>0.13</v>
      </c>
      <c r="F13" s="109"/>
    </row>
    <row r="14" spans="1:7" ht="21" customHeight="1" thickTop="1" thickBot="1">
      <c r="A14" s="24" t="s">
        <v>22</v>
      </c>
      <c r="B14" s="25">
        <v>816500</v>
      </c>
      <c r="C14" s="201"/>
      <c r="D14" s="18" t="s">
        <v>23</v>
      </c>
      <c r="E14" s="205">
        <v>0.01</v>
      </c>
      <c r="F14" s="205"/>
    </row>
    <row r="15" spans="1:7" ht="21" customHeight="1" thickTop="1" thickBot="1">
      <c r="A15" s="24" t="s">
        <v>24</v>
      </c>
      <c r="B15" s="25">
        <f>B13-B14</f>
        <v>169050</v>
      </c>
      <c r="C15" s="201"/>
      <c r="D15" s="18" t="s">
        <v>25</v>
      </c>
      <c r="E15" s="205">
        <v>0</v>
      </c>
      <c r="F15" s="205"/>
    </row>
    <row r="16" spans="1:7" ht="21" customHeight="1" thickTop="1" thickBot="1">
      <c r="A16" s="24" t="s">
        <v>26</v>
      </c>
      <c r="B16" s="25">
        <f>B12-B13</f>
        <v>8550</v>
      </c>
      <c r="C16" s="202"/>
      <c r="D16" s="18" t="s">
        <v>27</v>
      </c>
      <c r="E16" s="109"/>
      <c r="F16" s="109"/>
    </row>
    <row r="17" spans="1:9" ht="21" customHeight="1" thickTop="1" thickBot="1">
      <c r="A17" s="24" t="s">
        <v>28</v>
      </c>
      <c r="B17" s="25">
        <v>771950</v>
      </c>
      <c r="C17" s="206" t="s">
        <v>29</v>
      </c>
      <c r="D17" s="18" t="s">
        <v>30</v>
      </c>
      <c r="E17" s="109"/>
      <c r="F17" s="109"/>
    </row>
    <row r="18" spans="1:9" ht="21" customHeight="1" thickTop="1" thickBot="1">
      <c r="A18" s="24" t="s">
        <v>31</v>
      </c>
      <c r="B18" s="25">
        <f>B13-B17</f>
        <v>213600</v>
      </c>
      <c r="C18" s="207"/>
      <c r="D18" s="18" t="s">
        <v>32</v>
      </c>
      <c r="E18" s="109"/>
      <c r="F18" s="109"/>
    </row>
    <row r="19" spans="1:9" ht="21" customHeight="1" thickTop="1" thickBot="1">
      <c r="A19" s="24" t="s">
        <v>33</v>
      </c>
      <c r="B19" s="26">
        <v>68</v>
      </c>
      <c r="C19" s="208"/>
      <c r="D19" s="18" t="s">
        <v>34</v>
      </c>
      <c r="E19" s="109"/>
      <c r="F19" s="109"/>
    </row>
    <row r="20" spans="1:9" ht="21" customHeight="1" thickTop="1" thickBot="1">
      <c r="A20" s="24" t="s">
        <v>35</v>
      </c>
      <c r="B20" s="25">
        <v>14619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32/606</f>
        <v>5.2805280528052806E-2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47</v>
      </c>
      <c r="C23" s="30" t="s">
        <v>39</v>
      </c>
      <c r="D23" s="31" t="s">
        <v>179</v>
      </c>
    </row>
    <row r="24" spans="1:9" ht="21" customHeight="1" thickTop="1" thickBot="1">
      <c r="A24" s="30" t="s">
        <v>10</v>
      </c>
      <c r="B24" s="31" t="s">
        <v>49</v>
      </c>
      <c r="C24" s="30" t="s">
        <v>40</v>
      </c>
      <c r="D24" s="31" t="s">
        <v>180</v>
      </c>
    </row>
    <row r="25" spans="1:9" ht="21" customHeight="1" thickTop="1" thickBot="1">
      <c r="A25" s="30"/>
      <c r="B25" s="31"/>
      <c r="C25" s="30" t="s">
        <v>41</v>
      </c>
      <c r="D25" s="31" t="s">
        <v>181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185</v>
      </c>
      <c r="B30" s="212"/>
      <c r="C30" s="213" t="s">
        <v>182</v>
      </c>
      <c r="D30" s="214"/>
      <c r="E30" s="1"/>
    </row>
    <row r="31" spans="1:9" s="34" customFormat="1" ht="50.1" customHeight="1" thickTop="1" thickBot="1">
      <c r="A31" s="211" t="s">
        <v>171</v>
      </c>
      <c r="B31" s="212"/>
      <c r="C31" s="215" t="s">
        <v>183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184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10"/>
      <c r="B2" s="110"/>
      <c r="C2" s="110"/>
      <c r="D2" s="195" t="s">
        <v>186</v>
      </c>
      <c r="E2" s="196"/>
      <c r="F2" s="197"/>
    </row>
    <row r="3" spans="1:7" ht="27" thickTop="1" thickBot="1">
      <c r="A3" s="110"/>
      <c r="B3" s="110"/>
      <c r="C3" s="110"/>
      <c r="D3" s="111"/>
      <c r="E3" s="112"/>
      <c r="F3" s="113"/>
    </row>
    <row r="4" spans="1:7" ht="21" customHeight="1" thickTop="1" thickBot="1">
      <c r="A4" s="198" t="s">
        <v>1</v>
      </c>
      <c r="B4" s="199"/>
      <c r="C4" s="6" t="s">
        <v>2</v>
      </c>
      <c r="D4" s="114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219379230</v>
      </c>
      <c r="C5" s="200" t="s">
        <v>6</v>
      </c>
      <c r="D5" s="12" t="s">
        <v>7</v>
      </c>
      <c r="E5" s="13">
        <v>0.08</v>
      </c>
      <c r="F5" s="115"/>
      <c r="G5" s="15"/>
    </row>
    <row r="6" spans="1:7" ht="21" customHeight="1" thickTop="1" thickBot="1">
      <c r="A6" s="16" t="s">
        <v>8</v>
      </c>
      <c r="B6" s="17">
        <f>B5+B13</f>
        <v>220311190</v>
      </c>
      <c r="C6" s="201"/>
      <c r="D6" s="18" t="s">
        <v>9</v>
      </c>
      <c r="E6" s="115">
        <v>0.09</v>
      </c>
      <c r="F6" s="115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15">
        <v>0.11</v>
      </c>
      <c r="F7" s="115"/>
      <c r="G7" s="15"/>
    </row>
    <row r="8" spans="1:7" ht="21" customHeight="1" thickTop="1" thickBot="1">
      <c r="A8" s="20" t="s">
        <v>58</v>
      </c>
      <c r="B8" s="21">
        <v>20121650</v>
      </c>
      <c r="C8" s="201"/>
      <c r="D8" s="18" t="s">
        <v>11</v>
      </c>
      <c r="E8" s="115">
        <v>0.08</v>
      </c>
      <c r="F8" s="115"/>
      <c r="G8" s="15"/>
    </row>
    <row r="9" spans="1:7" ht="21" customHeight="1" thickTop="1" thickBot="1">
      <c r="A9" s="22" t="s">
        <v>59</v>
      </c>
      <c r="B9" s="17">
        <f>B8+B13</f>
        <v>21053610</v>
      </c>
      <c r="C9" s="201"/>
      <c r="D9" s="18" t="s">
        <v>12</v>
      </c>
      <c r="E9" s="115">
        <v>0.08</v>
      </c>
      <c r="F9" s="115"/>
      <c r="G9" s="15"/>
    </row>
    <row r="10" spans="1:7" ht="21" customHeight="1" thickTop="1" thickBot="1">
      <c r="A10" s="19" t="s">
        <v>13</v>
      </c>
      <c r="B10" s="23">
        <f>B9/B7</f>
        <v>0.37595732142857141</v>
      </c>
      <c r="C10" s="202"/>
      <c r="D10" s="18" t="s">
        <v>14</v>
      </c>
      <c r="E10" s="115">
        <v>0.1</v>
      </c>
      <c r="F10" s="115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15">
        <v>0.33</v>
      </c>
      <c r="F11" s="115"/>
    </row>
    <row r="12" spans="1:7" ht="21" customHeight="1" thickTop="1" thickBot="1">
      <c r="A12" s="24" t="s">
        <v>18</v>
      </c>
      <c r="B12" s="25">
        <v>945100</v>
      </c>
      <c r="C12" s="201"/>
      <c r="D12" s="18" t="s">
        <v>19</v>
      </c>
      <c r="E12" s="115">
        <v>0.01</v>
      </c>
      <c r="F12" s="115"/>
    </row>
    <row r="13" spans="1:7" ht="21" customHeight="1" thickTop="1" thickBot="1">
      <c r="A13" s="24" t="s">
        <v>20</v>
      </c>
      <c r="B13" s="25">
        <v>931960</v>
      </c>
      <c r="C13" s="201"/>
      <c r="D13" s="18" t="s">
        <v>21</v>
      </c>
      <c r="E13" s="115">
        <v>0.11</v>
      </c>
      <c r="F13" s="115"/>
    </row>
    <row r="14" spans="1:7" ht="21" customHeight="1" thickTop="1" thickBot="1">
      <c r="A14" s="24" t="s">
        <v>22</v>
      </c>
      <c r="B14" s="25">
        <v>745000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186960</v>
      </c>
      <c r="C15" s="201"/>
      <c r="D15" s="18" t="s">
        <v>25</v>
      </c>
      <c r="E15" s="205">
        <v>0</v>
      </c>
      <c r="F15" s="205"/>
    </row>
    <row r="16" spans="1:7" ht="21" customHeight="1" thickTop="1" thickBot="1">
      <c r="A16" s="24" t="s">
        <v>26</v>
      </c>
      <c r="B16" s="25">
        <f>B12-B13</f>
        <v>13140</v>
      </c>
      <c r="C16" s="202"/>
      <c r="D16" s="18" t="s">
        <v>27</v>
      </c>
      <c r="E16" s="115"/>
      <c r="F16" s="115"/>
    </row>
    <row r="17" spans="1:9" ht="21" customHeight="1" thickTop="1" thickBot="1">
      <c r="A17" s="24" t="s">
        <v>28</v>
      </c>
      <c r="B17" s="25">
        <v>794560</v>
      </c>
      <c r="C17" s="206" t="s">
        <v>29</v>
      </c>
      <c r="D17" s="18" t="s">
        <v>30</v>
      </c>
      <c r="E17" s="115"/>
      <c r="F17" s="115"/>
    </row>
    <row r="18" spans="1:9" ht="21" customHeight="1" thickTop="1" thickBot="1">
      <c r="A18" s="24" t="s">
        <v>31</v>
      </c>
      <c r="B18" s="25">
        <f>B13-B17</f>
        <v>137400</v>
      </c>
      <c r="C18" s="207"/>
      <c r="D18" s="18" t="s">
        <v>32</v>
      </c>
      <c r="E18" s="115">
        <v>0.01</v>
      </c>
      <c r="F18" s="115"/>
    </row>
    <row r="19" spans="1:9" ht="21" customHeight="1" thickTop="1" thickBot="1">
      <c r="A19" s="24" t="s">
        <v>33</v>
      </c>
      <c r="B19" s="26">
        <v>64</v>
      </c>
      <c r="C19" s="208"/>
      <c r="D19" s="18" t="s">
        <v>34</v>
      </c>
      <c r="E19" s="115"/>
      <c r="F19" s="115"/>
    </row>
    <row r="20" spans="1:9" ht="21" customHeight="1" thickTop="1" thickBot="1">
      <c r="A20" s="24" t="s">
        <v>35</v>
      </c>
      <c r="B20" s="25">
        <v>14767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34/623</f>
        <v>5.4574638844301769E-2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187</v>
      </c>
      <c r="C23" s="30" t="s">
        <v>39</v>
      </c>
      <c r="D23" s="31" t="s">
        <v>193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194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195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188</v>
      </c>
      <c r="B30" s="212"/>
      <c r="C30" s="213" t="s">
        <v>196</v>
      </c>
      <c r="D30" s="214"/>
      <c r="E30" s="1"/>
    </row>
    <row r="31" spans="1:9" s="34" customFormat="1" ht="50.1" customHeight="1" thickTop="1" thickBot="1">
      <c r="A31" s="211" t="s">
        <v>189</v>
      </c>
      <c r="B31" s="212"/>
      <c r="C31" s="215" t="s">
        <v>197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198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10"/>
      <c r="B2" s="110"/>
      <c r="C2" s="110"/>
      <c r="D2" s="195" t="s">
        <v>209</v>
      </c>
      <c r="E2" s="196"/>
      <c r="F2" s="197"/>
    </row>
    <row r="3" spans="1:7" ht="27" thickTop="1" thickBot="1">
      <c r="A3" s="110"/>
      <c r="B3" s="110"/>
      <c r="C3" s="110"/>
      <c r="D3" s="111"/>
      <c r="E3" s="112"/>
      <c r="F3" s="113"/>
    </row>
    <row r="4" spans="1:7" ht="21" customHeight="1" thickTop="1" thickBot="1">
      <c r="A4" s="198" t="s">
        <v>1</v>
      </c>
      <c r="B4" s="199"/>
      <c r="C4" s="6" t="s">
        <v>2</v>
      </c>
      <c r="D4" s="114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220311190</v>
      </c>
      <c r="C5" s="200" t="s">
        <v>6</v>
      </c>
      <c r="D5" s="12" t="s">
        <v>7</v>
      </c>
      <c r="E5" s="13">
        <v>0.05</v>
      </c>
      <c r="F5" s="115"/>
      <c r="G5" s="15"/>
    </row>
    <row r="6" spans="1:7" ht="21" customHeight="1" thickTop="1" thickBot="1">
      <c r="A6" s="16" t="s">
        <v>8</v>
      </c>
      <c r="B6" s="17">
        <f>B5+B13</f>
        <v>221427590</v>
      </c>
      <c r="C6" s="201"/>
      <c r="D6" s="18" t="s">
        <v>9</v>
      </c>
      <c r="E6" s="115">
        <v>0.05</v>
      </c>
      <c r="F6" s="115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15">
        <v>0.12</v>
      </c>
      <c r="F7" s="115"/>
      <c r="G7" s="15"/>
    </row>
    <row r="8" spans="1:7" ht="21" customHeight="1" thickTop="1" thickBot="1">
      <c r="A8" s="20" t="s">
        <v>58</v>
      </c>
      <c r="B8" s="21">
        <v>21053610</v>
      </c>
      <c r="C8" s="201"/>
      <c r="D8" s="18" t="s">
        <v>11</v>
      </c>
      <c r="E8" s="115">
        <v>7.0000000000000007E-2</v>
      </c>
      <c r="F8" s="115"/>
      <c r="G8" s="15"/>
    </row>
    <row r="9" spans="1:7" ht="21" customHeight="1" thickTop="1" thickBot="1">
      <c r="A9" s="22" t="s">
        <v>59</v>
      </c>
      <c r="B9" s="17">
        <f>B8+B13</f>
        <v>22170010</v>
      </c>
      <c r="C9" s="201"/>
      <c r="D9" s="18" t="s">
        <v>12</v>
      </c>
      <c r="E9" s="115">
        <v>7.0000000000000007E-2</v>
      </c>
      <c r="F9" s="115"/>
      <c r="G9" s="15"/>
    </row>
    <row r="10" spans="1:7" ht="21" customHeight="1" thickTop="1" thickBot="1">
      <c r="A10" s="19" t="s">
        <v>13</v>
      </c>
      <c r="B10" s="23">
        <f>B9/B7</f>
        <v>0.39589303571428569</v>
      </c>
      <c r="C10" s="202"/>
      <c r="D10" s="18" t="s">
        <v>14</v>
      </c>
      <c r="E10" s="115">
        <v>0.18</v>
      </c>
      <c r="F10" s="115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15">
        <v>0.31</v>
      </c>
      <c r="F11" s="115"/>
    </row>
    <row r="12" spans="1:7" ht="21" customHeight="1" thickTop="1" thickBot="1">
      <c r="A12" s="24" t="s">
        <v>18</v>
      </c>
      <c r="B12" s="25">
        <v>1117600</v>
      </c>
      <c r="C12" s="201"/>
      <c r="D12" s="18" t="s">
        <v>19</v>
      </c>
      <c r="E12" s="115">
        <v>0.01</v>
      </c>
      <c r="F12" s="115"/>
    </row>
    <row r="13" spans="1:7" ht="21" customHeight="1" thickTop="1" thickBot="1">
      <c r="A13" s="24" t="s">
        <v>20</v>
      </c>
      <c r="B13" s="25">
        <v>1116400</v>
      </c>
      <c r="C13" s="201"/>
      <c r="D13" s="18" t="s">
        <v>21</v>
      </c>
      <c r="E13" s="115">
        <v>0.13</v>
      </c>
      <c r="F13" s="115"/>
    </row>
    <row r="14" spans="1:7" ht="21" customHeight="1" thickTop="1" thickBot="1">
      <c r="A14" s="24" t="s">
        <v>22</v>
      </c>
      <c r="B14" s="25">
        <v>835100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281300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1200</v>
      </c>
      <c r="C16" s="202"/>
      <c r="D16" s="18" t="s">
        <v>27</v>
      </c>
      <c r="E16" s="115"/>
      <c r="F16" s="115"/>
    </row>
    <row r="17" spans="1:9" ht="21" customHeight="1" thickTop="1" thickBot="1">
      <c r="A17" s="24" t="s">
        <v>28</v>
      </c>
      <c r="B17" s="25">
        <v>772400</v>
      </c>
      <c r="C17" s="206" t="s">
        <v>29</v>
      </c>
      <c r="D17" s="18" t="s">
        <v>30</v>
      </c>
      <c r="E17" s="115"/>
      <c r="F17" s="115"/>
    </row>
    <row r="18" spans="1:9" ht="21" customHeight="1" thickTop="1" thickBot="1">
      <c r="A18" s="24" t="s">
        <v>31</v>
      </c>
      <c r="B18" s="25">
        <f>B13-B17</f>
        <v>344000</v>
      </c>
      <c r="C18" s="207"/>
      <c r="D18" s="18" t="s">
        <v>32</v>
      </c>
      <c r="E18" s="115"/>
      <c r="F18" s="115"/>
    </row>
    <row r="19" spans="1:9" ht="21" customHeight="1" thickTop="1" thickBot="1">
      <c r="A19" s="24" t="s">
        <v>33</v>
      </c>
      <c r="B19" s="26">
        <v>74</v>
      </c>
      <c r="C19" s="208"/>
      <c r="D19" s="18" t="s">
        <v>34</v>
      </c>
      <c r="E19" s="115"/>
      <c r="F19" s="115"/>
    </row>
    <row r="20" spans="1:9" ht="21" customHeight="1" thickTop="1" thickBot="1">
      <c r="A20" s="24" t="s">
        <v>35</v>
      </c>
      <c r="B20" s="25">
        <v>15102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40/632</f>
        <v>6.3291139240506333E-2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115</v>
      </c>
      <c r="C23" s="30" t="s">
        <v>39</v>
      </c>
      <c r="D23" s="31" t="s">
        <v>201</v>
      </c>
    </row>
    <row r="24" spans="1:9" ht="21" customHeight="1" thickTop="1" thickBot="1">
      <c r="A24" s="30" t="s">
        <v>10</v>
      </c>
      <c r="B24" s="31" t="s">
        <v>190</v>
      </c>
      <c r="C24" s="30" t="s">
        <v>40</v>
      </c>
      <c r="D24" s="31" t="s">
        <v>202</v>
      </c>
    </row>
    <row r="25" spans="1:9" ht="21" customHeight="1" thickTop="1" thickBot="1">
      <c r="A25" s="30"/>
      <c r="B25" s="31"/>
      <c r="C25" s="30" t="s">
        <v>41</v>
      </c>
      <c r="D25" s="31" t="s">
        <v>203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191</v>
      </c>
      <c r="B30" s="212"/>
      <c r="C30" s="213" t="s">
        <v>213</v>
      </c>
      <c r="D30" s="214"/>
      <c r="E30" s="1"/>
    </row>
    <row r="31" spans="1:9" s="34" customFormat="1" ht="50.1" customHeight="1" thickTop="1" thickBot="1">
      <c r="A31" s="211" t="s">
        <v>192</v>
      </c>
      <c r="B31" s="212"/>
      <c r="C31" s="215"/>
      <c r="D31" s="216"/>
      <c r="E31" s="1"/>
    </row>
    <row r="32" spans="1:9" s="34" customFormat="1" ht="50.1" customHeight="1" thickTop="1" thickBot="1">
      <c r="A32" s="211"/>
      <c r="B32" s="214"/>
      <c r="C32" s="217" t="s">
        <v>204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16"/>
      <c r="B2" s="116"/>
      <c r="C2" s="116"/>
      <c r="D2" s="195" t="s">
        <v>199</v>
      </c>
      <c r="E2" s="196"/>
      <c r="F2" s="197"/>
    </row>
    <row r="3" spans="1:7" ht="27" thickTop="1" thickBot="1">
      <c r="A3" s="116"/>
      <c r="B3" s="116"/>
      <c r="C3" s="116"/>
      <c r="D3" s="117"/>
      <c r="E3" s="118"/>
      <c r="F3" s="119"/>
    </row>
    <row r="4" spans="1:7" ht="21" customHeight="1" thickTop="1" thickBot="1">
      <c r="A4" s="198" t="s">
        <v>1</v>
      </c>
      <c r="B4" s="199"/>
      <c r="C4" s="6" t="s">
        <v>2</v>
      </c>
      <c r="D4" s="120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221427590</v>
      </c>
      <c r="C5" s="200" t="s">
        <v>6</v>
      </c>
      <c r="D5" s="12" t="s">
        <v>7</v>
      </c>
      <c r="E5" s="13">
        <v>0.06</v>
      </c>
      <c r="F5" s="121"/>
      <c r="G5" s="15"/>
    </row>
    <row r="6" spans="1:7" ht="21" customHeight="1" thickTop="1" thickBot="1">
      <c r="A6" s="16" t="s">
        <v>8</v>
      </c>
      <c r="B6" s="17">
        <f>B5+B13</f>
        <v>222625780</v>
      </c>
      <c r="C6" s="201"/>
      <c r="D6" s="18" t="s">
        <v>9</v>
      </c>
      <c r="E6" s="121">
        <v>0.09</v>
      </c>
      <c r="F6" s="121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21">
        <v>0.13</v>
      </c>
      <c r="F7" s="121"/>
      <c r="G7" s="15"/>
    </row>
    <row r="8" spans="1:7" ht="21" customHeight="1" thickTop="1" thickBot="1">
      <c r="A8" s="20" t="s">
        <v>58</v>
      </c>
      <c r="B8" s="21">
        <v>22170010</v>
      </c>
      <c r="C8" s="201"/>
      <c r="D8" s="18" t="s">
        <v>11</v>
      </c>
      <c r="E8" s="121">
        <v>0.11</v>
      </c>
      <c r="F8" s="121"/>
      <c r="G8" s="15"/>
    </row>
    <row r="9" spans="1:7" ht="21" customHeight="1" thickTop="1" thickBot="1">
      <c r="A9" s="22" t="s">
        <v>59</v>
      </c>
      <c r="B9" s="17">
        <f>B8+B13</f>
        <v>23368200</v>
      </c>
      <c r="C9" s="201"/>
      <c r="D9" s="18" t="s">
        <v>12</v>
      </c>
      <c r="E9" s="121">
        <v>0.09</v>
      </c>
      <c r="F9" s="121"/>
      <c r="G9" s="15"/>
    </row>
    <row r="10" spans="1:7" ht="21" customHeight="1" thickTop="1" thickBot="1">
      <c r="A10" s="19" t="s">
        <v>13</v>
      </c>
      <c r="B10" s="23">
        <f>B9/B7</f>
        <v>0.4172892857142857</v>
      </c>
      <c r="C10" s="202"/>
      <c r="D10" s="18" t="s">
        <v>14</v>
      </c>
      <c r="E10" s="121">
        <v>0.14000000000000001</v>
      </c>
      <c r="F10" s="121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21">
        <v>0.28000000000000003</v>
      </c>
      <c r="F11" s="121"/>
    </row>
    <row r="12" spans="1:7" ht="21" customHeight="1" thickTop="1" thickBot="1">
      <c r="A12" s="24" t="s">
        <v>18</v>
      </c>
      <c r="B12" s="25">
        <v>1232300</v>
      </c>
      <c r="C12" s="201"/>
      <c r="D12" s="18" t="s">
        <v>19</v>
      </c>
      <c r="E12" s="121">
        <v>0.09</v>
      </c>
      <c r="F12" s="121"/>
    </row>
    <row r="13" spans="1:7" ht="21" customHeight="1" thickTop="1" thickBot="1">
      <c r="A13" s="24" t="s">
        <v>20</v>
      </c>
      <c r="B13" s="25">
        <v>1198190</v>
      </c>
      <c r="C13" s="201"/>
      <c r="D13" s="18" t="s">
        <v>21</v>
      </c>
      <c r="E13" s="121">
        <v>0.09</v>
      </c>
      <c r="F13" s="121"/>
    </row>
    <row r="14" spans="1:7" ht="21" customHeight="1" thickTop="1" thickBot="1">
      <c r="A14" s="24" t="s">
        <v>22</v>
      </c>
      <c r="B14" s="25">
        <v>862040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336150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34110</v>
      </c>
      <c r="C16" s="202"/>
      <c r="D16" s="18" t="s">
        <v>27</v>
      </c>
      <c r="E16" s="121"/>
      <c r="F16" s="121"/>
    </row>
    <row r="17" spans="1:9" ht="21" customHeight="1" thickTop="1" thickBot="1">
      <c r="A17" s="24" t="s">
        <v>28</v>
      </c>
      <c r="B17" s="25">
        <v>942950</v>
      </c>
      <c r="C17" s="206" t="s">
        <v>29</v>
      </c>
      <c r="D17" s="18" t="s">
        <v>30</v>
      </c>
      <c r="E17" s="121"/>
      <c r="F17" s="121"/>
    </row>
    <row r="18" spans="1:9" ht="21" customHeight="1" thickTop="1" thickBot="1">
      <c r="A18" s="24" t="s">
        <v>31</v>
      </c>
      <c r="B18" s="25">
        <f>B13-B17</f>
        <v>255240</v>
      </c>
      <c r="C18" s="207"/>
      <c r="D18" s="18" t="s">
        <v>32</v>
      </c>
      <c r="E18" s="121"/>
      <c r="F18" s="121"/>
    </row>
    <row r="19" spans="1:9" ht="21" customHeight="1" thickTop="1" thickBot="1">
      <c r="A19" s="24" t="s">
        <v>33</v>
      </c>
      <c r="B19" s="26">
        <v>84</v>
      </c>
      <c r="C19" s="208"/>
      <c r="D19" s="18" t="s">
        <v>34</v>
      </c>
      <c r="E19" s="121"/>
      <c r="F19" s="121"/>
    </row>
    <row r="20" spans="1:9" ht="21" customHeight="1" thickTop="1" thickBot="1">
      <c r="A20" s="24" t="s">
        <v>35</v>
      </c>
      <c r="B20" s="25">
        <v>14670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16/678</f>
        <v>2.359882005899705E-2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144</v>
      </c>
      <c r="C23" s="30" t="s">
        <v>39</v>
      </c>
      <c r="D23" s="31" t="s">
        <v>210</v>
      </c>
    </row>
    <row r="24" spans="1:9" ht="21" customHeight="1" thickTop="1" thickBot="1">
      <c r="A24" s="30" t="s">
        <v>10</v>
      </c>
      <c r="B24" s="31" t="s">
        <v>157</v>
      </c>
      <c r="C24" s="30" t="s">
        <v>40</v>
      </c>
      <c r="D24" s="31" t="s">
        <v>211</v>
      </c>
    </row>
    <row r="25" spans="1:9" ht="21" customHeight="1" thickTop="1" thickBot="1">
      <c r="A25" s="30"/>
      <c r="B25" s="31"/>
      <c r="C25" s="30" t="s">
        <v>41</v>
      </c>
      <c r="D25" s="31" t="s">
        <v>212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200</v>
      </c>
      <c r="B30" s="212"/>
      <c r="C30" s="213" t="s">
        <v>214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215</v>
      </c>
      <c r="D31" s="216"/>
      <c r="E31" s="1"/>
    </row>
    <row r="32" spans="1:9" s="34" customFormat="1" ht="50.1" customHeight="1" thickTop="1" thickBot="1">
      <c r="A32" s="211"/>
      <c r="B32" s="214"/>
      <c r="C32" s="217"/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22"/>
      <c r="B2" s="122"/>
      <c r="C2" s="122"/>
      <c r="D2" s="195" t="s">
        <v>205</v>
      </c>
      <c r="E2" s="196"/>
      <c r="F2" s="197"/>
    </row>
    <row r="3" spans="1:7" ht="27" thickTop="1" thickBot="1">
      <c r="A3" s="122"/>
      <c r="B3" s="122"/>
      <c r="C3" s="122"/>
      <c r="D3" s="123"/>
      <c r="E3" s="124"/>
      <c r="F3" s="125"/>
    </row>
    <row r="4" spans="1:7" ht="21" customHeight="1" thickTop="1" thickBot="1">
      <c r="A4" s="198" t="s">
        <v>1</v>
      </c>
      <c r="B4" s="199"/>
      <c r="C4" s="6" t="s">
        <v>2</v>
      </c>
      <c r="D4" s="126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222625780</v>
      </c>
      <c r="C5" s="200" t="s">
        <v>6</v>
      </c>
      <c r="D5" s="12" t="s">
        <v>7</v>
      </c>
      <c r="E5" s="13">
        <v>0.04</v>
      </c>
      <c r="F5" s="127"/>
      <c r="G5" s="15"/>
    </row>
    <row r="6" spans="1:7" ht="21" customHeight="1" thickTop="1" thickBot="1">
      <c r="A6" s="16" t="s">
        <v>8</v>
      </c>
      <c r="B6" s="17">
        <f>B5+B13</f>
        <v>226240440</v>
      </c>
      <c r="C6" s="201"/>
      <c r="D6" s="18" t="s">
        <v>9</v>
      </c>
      <c r="E6" s="127">
        <v>0.05</v>
      </c>
      <c r="F6" s="127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27">
        <v>0.08</v>
      </c>
      <c r="F7" s="127"/>
      <c r="G7" s="15"/>
    </row>
    <row r="8" spans="1:7" ht="21" customHeight="1" thickTop="1" thickBot="1">
      <c r="A8" s="20" t="s">
        <v>58</v>
      </c>
      <c r="B8" s="21">
        <v>23368200</v>
      </c>
      <c r="C8" s="201"/>
      <c r="D8" s="18" t="s">
        <v>11</v>
      </c>
      <c r="E8" s="127">
        <v>0.11</v>
      </c>
      <c r="F8" s="127"/>
      <c r="G8" s="15"/>
    </row>
    <row r="9" spans="1:7" ht="21" customHeight="1" thickTop="1" thickBot="1">
      <c r="A9" s="22" t="s">
        <v>59</v>
      </c>
      <c r="B9" s="17">
        <f>B8+B13</f>
        <v>26982860</v>
      </c>
      <c r="C9" s="201"/>
      <c r="D9" s="18" t="s">
        <v>12</v>
      </c>
      <c r="E9" s="127">
        <v>0.1</v>
      </c>
      <c r="F9" s="127"/>
      <c r="G9" s="15"/>
    </row>
    <row r="10" spans="1:7" ht="21" customHeight="1" thickTop="1" thickBot="1">
      <c r="A10" s="19" t="s">
        <v>13</v>
      </c>
      <c r="B10" s="23">
        <f>B9/B7</f>
        <v>0.48183678571428573</v>
      </c>
      <c r="C10" s="202"/>
      <c r="D10" s="18" t="s">
        <v>14</v>
      </c>
      <c r="E10" s="127">
        <v>0.06</v>
      </c>
      <c r="F10" s="127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27">
        <v>0.28999999999999998</v>
      </c>
      <c r="F11" s="127"/>
    </row>
    <row r="12" spans="1:7" ht="21" customHeight="1" thickTop="1" thickBot="1">
      <c r="A12" s="24" t="s">
        <v>18</v>
      </c>
      <c r="B12" s="25">
        <v>3623300</v>
      </c>
      <c r="C12" s="201"/>
      <c r="D12" s="18" t="s">
        <v>19</v>
      </c>
      <c r="E12" s="127">
        <v>0.02</v>
      </c>
      <c r="F12" s="127"/>
    </row>
    <row r="13" spans="1:7" ht="21" customHeight="1" thickTop="1" thickBot="1">
      <c r="A13" s="24" t="s">
        <v>20</v>
      </c>
      <c r="B13" s="25">
        <v>3614660</v>
      </c>
      <c r="C13" s="201"/>
      <c r="D13" s="18" t="s">
        <v>21</v>
      </c>
      <c r="E13" s="127">
        <v>0.22</v>
      </c>
      <c r="F13" s="127"/>
    </row>
    <row r="14" spans="1:7" ht="21" customHeight="1" thickTop="1" thickBot="1">
      <c r="A14" s="24" t="s">
        <v>22</v>
      </c>
      <c r="B14" s="25">
        <v>2277200</v>
      </c>
      <c r="C14" s="201"/>
      <c r="D14" s="18" t="s">
        <v>23</v>
      </c>
      <c r="E14" s="205">
        <v>0</v>
      </c>
      <c r="F14" s="205"/>
    </row>
    <row r="15" spans="1:7" ht="21" customHeight="1" thickTop="1" thickBot="1">
      <c r="A15" s="24" t="s">
        <v>24</v>
      </c>
      <c r="B15" s="25">
        <f>B13-B14</f>
        <v>1337460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8640</v>
      </c>
      <c r="C16" s="202"/>
      <c r="D16" s="18" t="s">
        <v>27</v>
      </c>
      <c r="E16" s="127"/>
      <c r="F16" s="127"/>
    </row>
    <row r="17" spans="1:9" ht="21" customHeight="1" thickTop="1" thickBot="1">
      <c r="A17" s="24" t="s">
        <v>28</v>
      </c>
      <c r="B17" s="25">
        <v>3008160</v>
      </c>
      <c r="C17" s="206" t="s">
        <v>29</v>
      </c>
      <c r="D17" s="18" t="s">
        <v>30</v>
      </c>
      <c r="E17" s="127"/>
      <c r="F17" s="127"/>
    </row>
    <row r="18" spans="1:9" ht="21" customHeight="1" thickTop="1" thickBot="1">
      <c r="A18" s="24" t="s">
        <v>31</v>
      </c>
      <c r="B18" s="25">
        <f>B13-B17</f>
        <v>606500</v>
      </c>
      <c r="C18" s="207"/>
      <c r="D18" s="18" t="s">
        <v>32</v>
      </c>
      <c r="E18" s="127"/>
      <c r="F18" s="127"/>
    </row>
    <row r="19" spans="1:9" ht="21" customHeight="1" thickTop="1" thickBot="1">
      <c r="A19" s="24" t="s">
        <v>33</v>
      </c>
      <c r="B19" s="26">
        <v>228</v>
      </c>
      <c r="C19" s="208"/>
      <c r="D19" s="18" t="s">
        <v>34</v>
      </c>
      <c r="E19" s="127">
        <v>0.02</v>
      </c>
      <c r="F19" s="127"/>
    </row>
    <row r="20" spans="1:9" ht="21" customHeight="1" thickTop="1" thickBot="1">
      <c r="A20" s="24" t="s">
        <v>35</v>
      </c>
      <c r="B20" s="25">
        <v>15891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9/711</f>
        <v>1.2658227848101266E-2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/>
      <c r="C23" s="30" t="s">
        <v>39</v>
      </c>
      <c r="D23" s="31" t="s">
        <v>222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223</v>
      </c>
    </row>
    <row r="25" spans="1:9" ht="21" customHeight="1" thickTop="1" thickBot="1">
      <c r="A25" s="30"/>
      <c r="B25" s="31" t="s">
        <v>206</v>
      </c>
      <c r="C25" s="30" t="s">
        <v>41</v>
      </c>
      <c r="D25" s="31" t="s">
        <v>224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207</v>
      </c>
      <c r="B30" s="212"/>
      <c r="C30" s="213" t="s">
        <v>225</v>
      </c>
      <c r="D30" s="214"/>
      <c r="E30" s="1"/>
    </row>
    <row r="31" spans="1:9" s="34" customFormat="1" ht="50.1" customHeight="1" thickTop="1" thickBot="1">
      <c r="A31" s="211" t="s">
        <v>208</v>
      </c>
      <c r="B31" s="212"/>
      <c r="C31" s="215" t="s">
        <v>226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227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28"/>
      <c r="B2" s="128"/>
      <c r="C2" s="128"/>
      <c r="D2" s="195" t="s">
        <v>217</v>
      </c>
      <c r="E2" s="196"/>
      <c r="F2" s="197"/>
    </row>
    <row r="3" spans="1:7" ht="27" thickTop="1" thickBot="1">
      <c r="A3" s="128"/>
      <c r="B3" s="128"/>
      <c r="C3" s="128"/>
      <c r="D3" s="129"/>
      <c r="E3" s="130"/>
      <c r="F3" s="131"/>
    </row>
    <row r="4" spans="1:7" ht="21" customHeight="1" thickTop="1" thickBot="1">
      <c r="A4" s="198" t="s">
        <v>1</v>
      </c>
      <c r="B4" s="199"/>
      <c r="C4" s="6" t="s">
        <v>2</v>
      </c>
      <c r="D4" s="132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226240440</v>
      </c>
      <c r="C5" s="200" t="s">
        <v>6</v>
      </c>
      <c r="D5" s="12" t="s">
        <v>7</v>
      </c>
      <c r="E5" s="13">
        <v>0.05</v>
      </c>
      <c r="F5" s="133"/>
      <c r="G5" s="15"/>
    </row>
    <row r="6" spans="1:7" ht="21" customHeight="1" thickTop="1" thickBot="1">
      <c r="A6" s="16" t="s">
        <v>8</v>
      </c>
      <c r="B6" s="17">
        <f>B5+B13</f>
        <v>230275240</v>
      </c>
      <c r="C6" s="201"/>
      <c r="D6" s="18" t="s">
        <v>9</v>
      </c>
      <c r="E6" s="133">
        <v>7.0000000000000007E-2</v>
      </c>
      <c r="F6" s="133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33">
        <v>0.08</v>
      </c>
      <c r="F7" s="133"/>
      <c r="G7" s="15"/>
    </row>
    <row r="8" spans="1:7" ht="21" customHeight="1" thickTop="1" thickBot="1">
      <c r="A8" s="20" t="s">
        <v>58</v>
      </c>
      <c r="B8" s="21">
        <v>26982860</v>
      </c>
      <c r="C8" s="201"/>
      <c r="D8" s="18" t="s">
        <v>11</v>
      </c>
      <c r="E8" s="133">
        <v>0.08</v>
      </c>
      <c r="F8" s="133"/>
      <c r="G8" s="15"/>
    </row>
    <row r="9" spans="1:7" ht="21" customHeight="1" thickTop="1" thickBot="1">
      <c r="A9" s="22" t="s">
        <v>59</v>
      </c>
      <c r="B9" s="17">
        <f>B8+B13</f>
        <v>31017660</v>
      </c>
      <c r="C9" s="201"/>
      <c r="D9" s="18" t="s">
        <v>12</v>
      </c>
      <c r="E9" s="133">
        <v>0.1</v>
      </c>
      <c r="F9" s="133"/>
      <c r="G9" s="15"/>
    </row>
    <row r="10" spans="1:7" ht="21" customHeight="1" thickTop="1" thickBot="1">
      <c r="A10" s="19" t="s">
        <v>13</v>
      </c>
      <c r="B10" s="23">
        <f>B9/B7</f>
        <v>0.55388678571428573</v>
      </c>
      <c r="C10" s="202"/>
      <c r="D10" s="18" t="s">
        <v>14</v>
      </c>
      <c r="E10" s="133">
        <v>0.12</v>
      </c>
      <c r="F10" s="133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33">
        <v>0.23</v>
      </c>
      <c r="F11" s="133"/>
    </row>
    <row r="12" spans="1:7" ht="21" customHeight="1" thickTop="1" thickBot="1">
      <c r="A12" s="24" t="s">
        <v>18</v>
      </c>
      <c r="B12" s="25">
        <v>4041300</v>
      </c>
      <c r="C12" s="201"/>
      <c r="D12" s="18" t="s">
        <v>19</v>
      </c>
      <c r="E12" s="133">
        <v>0.01</v>
      </c>
      <c r="F12" s="133"/>
    </row>
    <row r="13" spans="1:7" ht="21" customHeight="1" thickTop="1" thickBot="1">
      <c r="A13" s="24" t="s">
        <v>20</v>
      </c>
      <c r="B13" s="25">
        <v>4034800</v>
      </c>
      <c r="C13" s="201"/>
      <c r="D13" s="18" t="s">
        <v>21</v>
      </c>
      <c r="E13" s="133">
        <v>0.24</v>
      </c>
      <c r="F13" s="133"/>
    </row>
    <row r="14" spans="1:7" ht="21" customHeight="1" thickTop="1" thickBot="1">
      <c r="A14" s="24" t="s">
        <v>22</v>
      </c>
      <c r="B14" s="25">
        <v>2668100</v>
      </c>
      <c r="C14" s="201"/>
      <c r="D14" s="18" t="s">
        <v>23</v>
      </c>
      <c r="E14" s="205">
        <v>0.01</v>
      </c>
      <c r="F14" s="205"/>
    </row>
    <row r="15" spans="1:7" ht="21" customHeight="1" thickTop="1" thickBot="1">
      <c r="A15" s="24" t="s">
        <v>24</v>
      </c>
      <c r="B15" s="25">
        <f>B13-B14</f>
        <v>1366700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6500</v>
      </c>
      <c r="C16" s="202"/>
      <c r="D16" s="18" t="s">
        <v>27</v>
      </c>
      <c r="E16" s="133"/>
      <c r="F16" s="133"/>
    </row>
    <row r="17" spans="1:9" ht="21" customHeight="1" thickTop="1" thickBot="1">
      <c r="A17" s="24" t="s">
        <v>28</v>
      </c>
      <c r="B17" s="25">
        <v>3225600</v>
      </c>
      <c r="C17" s="206" t="s">
        <v>29</v>
      </c>
      <c r="D17" s="18" t="s">
        <v>30</v>
      </c>
      <c r="E17" s="133"/>
      <c r="F17" s="133"/>
    </row>
    <row r="18" spans="1:9" ht="21" customHeight="1" thickTop="1" thickBot="1">
      <c r="A18" s="24" t="s">
        <v>31</v>
      </c>
      <c r="B18" s="25">
        <f>B13-B17</f>
        <v>809200</v>
      </c>
      <c r="C18" s="207"/>
      <c r="D18" s="18" t="s">
        <v>32</v>
      </c>
      <c r="E18" s="133">
        <v>0</v>
      </c>
      <c r="F18" s="133"/>
    </row>
    <row r="19" spans="1:9" ht="21" customHeight="1" thickTop="1" thickBot="1">
      <c r="A19" s="24" t="s">
        <v>33</v>
      </c>
      <c r="B19" s="26">
        <v>251</v>
      </c>
      <c r="C19" s="208"/>
      <c r="D19" s="18" t="s">
        <v>34</v>
      </c>
      <c r="E19" s="133"/>
      <c r="F19" s="133"/>
    </row>
    <row r="20" spans="1:9" ht="21" customHeight="1" thickTop="1" thickBot="1">
      <c r="A20" s="24" t="s">
        <v>35</v>
      </c>
      <c r="B20" s="25">
        <v>16100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12/937</f>
        <v>1.2806830309498399E-2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144</v>
      </c>
      <c r="C23" s="30" t="s">
        <v>39</v>
      </c>
      <c r="D23" s="31" t="s">
        <v>228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229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230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218</v>
      </c>
      <c r="B30" s="212"/>
      <c r="C30" s="213" t="s">
        <v>231</v>
      </c>
      <c r="D30" s="214"/>
      <c r="E30" s="1"/>
    </row>
    <row r="31" spans="1:9" s="34" customFormat="1" ht="50.1" customHeight="1" thickTop="1" thickBot="1">
      <c r="A31" s="211" t="s">
        <v>219</v>
      </c>
      <c r="B31" s="212"/>
      <c r="C31" s="215" t="s">
        <v>232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233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C30" sqref="C30:D30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28"/>
      <c r="B2" s="128"/>
      <c r="C2" s="128"/>
      <c r="D2" s="195" t="s">
        <v>216</v>
      </c>
      <c r="E2" s="196"/>
      <c r="F2" s="197"/>
    </row>
    <row r="3" spans="1:7" ht="27" thickTop="1" thickBot="1">
      <c r="A3" s="128"/>
      <c r="B3" s="128"/>
      <c r="C3" s="128"/>
      <c r="D3" s="129"/>
      <c r="E3" s="130"/>
      <c r="F3" s="131"/>
    </row>
    <row r="4" spans="1:7" ht="21" customHeight="1" thickTop="1" thickBot="1">
      <c r="A4" s="198" t="s">
        <v>1</v>
      </c>
      <c r="B4" s="199"/>
      <c r="C4" s="6" t="s">
        <v>2</v>
      </c>
      <c r="D4" s="132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230275240</v>
      </c>
      <c r="C5" s="200" t="s">
        <v>6</v>
      </c>
      <c r="D5" s="12" t="s">
        <v>7</v>
      </c>
      <c r="E5" s="13">
        <v>0.05</v>
      </c>
      <c r="F5" s="133"/>
      <c r="G5" s="15"/>
    </row>
    <row r="6" spans="1:7" ht="21" customHeight="1" thickTop="1" thickBot="1">
      <c r="A6" s="16" t="s">
        <v>8</v>
      </c>
      <c r="B6" s="17">
        <f>B5+B13</f>
        <v>232522830</v>
      </c>
      <c r="C6" s="201"/>
      <c r="D6" s="18" t="s">
        <v>9</v>
      </c>
      <c r="E6" s="133">
        <v>7.0000000000000007E-2</v>
      </c>
      <c r="F6" s="133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33">
        <v>0.14000000000000001</v>
      </c>
      <c r="F7" s="133"/>
      <c r="G7" s="15"/>
    </row>
    <row r="8" spans="1:7" ht="21" customHeight="1" thickTop="1" thickBot="1">
      <c r="A8" s="20" t="s">
        <v>58</v>
      </c>
      <c r="B8" s="21">
        <v>31017660</v>
      </c>
      <c r="C8" s="201"/>
      <c r="D8" s="18" t="s">
        <v>11</v>
      </c>
      <c r="E8" s="133">
        <v>0.12</v>
      </c>
      <c r="F8" s="133"/>
      <c r="G8" s="15"/>
    </row>
    <row r="9" spans="1:7" ht="21" customHeight="1" thickTop="1" thickBot="1">
      <c r="A9" s="22" t="s">
        <v>59</v>
      </c>
      <c r="B9" s="17">
        <f>B8+B13</f>
        <v>33265250</v>
      </c>
      <c r="C9" s="201"/>
      <c r="D9" s="18" t="s">
        <v>12</v>
      </c>
      <c r="E9" s="133">
        <v>0.04</v>
      </c>
      <c r="F9" s="133"/>
      <c r="G9" s="15"/>
    </row>
    <row r="10" spans="1:7" ht="21" customHeight="1" thickTop="1" thickBot="1">
      <c r="A10" s="19" t="s">
        <v>13</v>
      </c>
      <c r="B10" s="23">
        <f>B9/B7</f>
        <v>0.59402232142857148</v>
      </c>
      <c r="C10" s="202"/>
      <c r="D10" s="18" t="s">
        <v>14</v>
      </c>
      <c r="E10" s="133">
        <v>0.1</v>
      </c>
      <c r="F10" s="133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33">
        <v>0.27</v>
      </c>
      <c r="F11" s="133"/>
    </row>
    <row r="12" spans="1:7" ht="21" customHeight="1" thickTop="1" thickBot="1">
      <c r="A12" s="24" t="s">
        <v>18</v>
      </c>
      <c r="B12" s="25">
        <v>2259500</v>
      </c>
      <c r="C12" s="201"/>
      <c r="D12" s="18" t="s">
        <v>19</v>
      </c>
      <c r="E12" s="133">
        <v>0.01</v>
      </c>
      <c r="F12" s="133"/>
    </row>
    <row r="13" spans="1:7" ht="21" customHeight="1" thickTop="1" thickBot="1">
      <c r="A13" s="24" t="s">
        <v>20</v>
      </c>
      <c r="B13" s="25">
        <v>2247590</v>
      </c>
      <c r="C13" s="201"/>
      <c r="D13" s="18" t="s">
        <v>21</v>
      </c>
      <c r="E13" s="133">
        <v>0.18</v>
      </c>
      <c r="F13" s="133"/>
    </row>
    <row r="14" spans="1:7" ht="21" customHeight="1" thickTop="1" thickBot="1">
      <c r="A14" s="24" t="s">
        <v>22</v>
      </c>
      <c r="B14" s="25">
        <v>1736400</v>
      </c>
      <c r="C14" s="201"/>
      <c r="D14" s="18" t="s">
        <v>23</v>
      </c>
      <c r="E14" s="205">
        <v>0</v>
      </c>
      <c r="F14" s="205"/>
    </row>
    <row r="15" spans="1:7" ht="21" customHeight="1" thickTop="1" thickBot="1">
      <c r="A15" s="24" t="s">
        <v>24</v>
      </c>
      <c r="B15" s="25">
        <f>B13-B14</f>
        <v>511190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11910</v>
      </c>
      <c r="C16" s="202"/>
      <c r="D16" s="18" t="s">
        <v>27</v>
      </c>
      <c r="E16" s="133"/>
      <c r="F16" s="133"/>
    </row>
    <row r="17" spans="1:9" ht="21" customHeight="1" thickTop="1" thickBot="1">
      <c r="A17" s="24" t="s">
        <v>28</v>
      </c>
      <c r="B17" s="25">
        <v>1689340</v>
      </c>
      <c r="C17" s="206" t="s">
        <v>29</v>
      </c>
      <c r="D17" s="18" t="s">
        <v>30</v>
      </c>
      <c r="E17" s="133">
        <v>0.01</v>
      </c>
      <c r="F17" s="133"/>
    </row>
    <row r="18" spans="1:9" ht="21" customHeight="1" thickTop="1" thickBot="1">
      <c r="A18" s="24" t="s">
        <v>31</v>
      </c>
      <c r="B18" s="25">
        <f>B13-B17</f>
        <v>558250</v>
      </c>
      <c r="C18" s="207"/>
      <c r="D18" s="18" t="s">
        <v>32</v>
      </c>
      <c r="E18" s="133">
        <v>0.01</v>
      </c>
      <c r="F18" s="133"/>
    </row>
    <row r="19" spans="1:9" ht="21" customHeight="1" thickTop="1" thickBot="1">
      <c r="A19" s="24" t="s">
        <v>33</v>
      </c>
      <c r="B19" s="26">
        <v>157</v>
      </c>
      <c r="C19" s="208"/>
      <c r="D19" s="18" t="s">
        <v>34</v>
      </c>
      <c r="E19" s="133"/>
      <c r="F19" s="133"/>
    </row>
    <row r="20" spans="1:9" ht="21" customHeight="1" thickTop="1" thickBot="1">
      <c r="A20" s="24" t="s">
        <v>35</v>
      </c>
      <c r="B20" s="25">
        <v>14391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11/801</f>
        <v>1.3732833957553059E-2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87</v>
      </c>
      <c r="C23" s="30" t="s">
        <v>39</v>
      </c>
      <c r="D23" s="31" t="s">
        <v>238</v>
      </c>
    </row>
    <row r="24" spans="1:9" ht="21" customHeight="1" thickTop="1" thickBot="1">
      <c r="A24" s="30" t="s">
        <v>10</v>
      </c>
      <c r="B24" s="31" t="s">
        <v>82</v>
      </c>
      <c r="C24" s="30" t="s">
        <v>40</v>
      </c>
      <c r="D24" s="31" t="s">
        <v>239</v>
      </c>
    </row>
    <row r="25" spans="1:9" ht="21" customHeight="1" thickTop="1" thickBot="1">
      <c r="A25" s="30"/>
      <c r="B25" s="31" t="s">
        <v>220</v>
      </c>
      <c r="C25" s="30" t="s">
        <v>41</v>
      </c>
      <c r="D25" s="31" t="s">
        <v>240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221</v>
      </c>
      <c r="B30" s="212"/>
      <c r="C30" s="213" t="s">
        <v>241</v>
      </c>
      <c r="D30" s="214"/>
      <c r="E30" s="1"/>
    </row>
    <row r="31" spans="1:9" s="34" customFormat="1" ht="50.1" customHeight="1" thickTop="1" thickBot="1">
      <c r="A31" s="211" t="s">
        <v>236</v>
      </c>
      <c r="B31" s="212"/>
      <c r="C31" s="215" t="s">
        <v>242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243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E34" sqref="E34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44"/>
      <c r="B2" s="44"/>
      <c r="C2" s="44"/>
      <c r="D2" s="195" t="s">
        <v>52</v>
      </c>
      <c r="E2" s="196"/>
      <c r="F2" s="197"/>
    </row>
    <row r="3" spans="1:7" ht="27" thickTop="1" thickBot="1">
      <c r="A3" s="44"/>
      <c r="B3" s="44"/>
      <c r="C3" s="44"/>
      <c r="D3" s="45"/>
      <c r="E3" s="46"/>
      <c r="F3" s="47"/>
    </row>
    <row r="4" spans="1:7" ht="21" customHeight="1" thickTop="1" thickBot="1">
      <c r="A4" s="198" t="s">
        <v>1</v>
      </c>
      <c r="B4" s="199"/>
      <c r="C4" s="6" t="s">
        <v>2</v>
      </c>
      <c r="D4" s="43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198754480</v>
      </c>
      <c r="C5" s="200" t="s">
        <v>6</v>
      </c>
      <c r="D5" s="12" t="s">
        <v>7</v>
      </c>
      <c r="E5" s="13">
        <v>0.02</v>
      </c>
      <c r="F5" s="48"/>
      <c r="G5" s="15"/>
    </row>
    <row r="6" spans="1:7" ht="21" customHeight="1" thickTop="1" thickBot="1">
      <c r="A6" s="16" t="s">
        <v>8</v>
      </c>
      <c r="B6" s="17">
        <f>B5+B13</f>
        <v>200315670</v>
      </c>
      <c r="C6" s="201"/>
      <c r="D6" s="18" t="s">
        <v>9</v>
      </c>
      <c r="E6" s="48">
        <v>0.06</v>
      </c>
      <c r="F6" s="48"/>
      <c r="G6" s="15"/>
    </row>
    <row r="7" spans="1:7" ht="21" customHeight="1" thickTop="1" thickBot="1">
      <c r="A7" s="19" t="s">
        <v>72</v>
      </c>
      <c r="B7" s="17">
        <v>56000000</v>
      </c>
      <c r="C7" s="201"/>
      <c r="D7" s="18" t="s">
        <v>10</v>
      </c>
      <c r="E7" s="48">
        <v>0.1</v>
      </c>
      <c r="F7" s="48"/>
      <c r="G7" s="15"/>
    </row>
    <row r="8" spans="1:7" ht="21" customHeight="1" thickTop="1" thickBot="1">
      <c r="A8" s="20" t="s">
        <v>58</v>
      </c>
      <c r="B8" s="21">
        <v>1701200</v>
      </c>
      <c r="C8" s="201"/>
      <c r="D8" s="18" t="s">
        <v>11</v>
      </c>
      <c r="E8" s="48">
        <v>0.05</v>
      </c>
      <c r="F8" s="48"/>
      <c r="G8" s="15"/>
    </row>
    <row r="9" spans="1:7" ht="21" customHeight="1" thickTop="1" thickBot="1">
      <c r="A9" s="22" t="s">
        <v>73</v>
      </c>
      <c r="B9" s="17">
        <f>B8+B13</f>
        <v>3262390</v>
      </c>
      <c r="C9" s="201"/>
      <c r="D9" s="18" t="s">
        <v>12</v>
      </c>
      <c r="E9" s="48">
        <v>0.06</v>
      </c>
      <c r="F9" s="48"/>
      <c r="G9" s="15"/>
    </row>
    <row r="10" spans="1:7" ht="21" customHeight="1" thickTop="1" thickBot="1">
      <c r="A10" s="19" t="s">
        <v>13</v>
      </c>
      <c r="B10" s="23">
        <f>B9/B7</f>
        <v>5.8256964285714287E-2</v>
      </c>
      <c r="C10" s="202"/>
      <c r="D10" s="18" t="s">
        <v>14</v>
      </c>
      <c r="E10" s="48">
        <v>0.13</v>
      </c>
      <c r="F10" s="48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48">
        <v>0.22</v>
      </c>
      <c r="F11" s="48"/>
    </row>
    <row r="12" spans="1:7" ht="21" customHeight="1" thickTop="1" thickBot="1">
      <c r="A12" s="24" t="s">
        <v>18</v>
      </c>
      <c r="B12" s="25">
        <v>1573200</v>
      </c>
      <c r="C12" s="201"/>
      <c r="D12" s="18" t="s">
        <v>19</v>
      </c>
      <c r="E12" s="48">
        <v>0.01</v>
      </c>
      <c r="F12" s="48"/>
    </row>
    <row r="13" spans="1:7" ht="21" customHeight="1" thickTop="1" thickBot="1">
      <c r="A13" s="24" t="s">
        <v>20</v>
      </c>
      <c r="B13" s="25">
        <v>1561190</v>
      </c>
      <c r="C13" s="201"/>
      <c r="D13" s="18" t="s">
        <v>21</v>
      </c>
      <c r="E13" s="48">
        <v>0.15</v>
      </c>
      <c r="F13" s="48"/>
    </row>
    <row r="14" spans="1:7" ht="21" customHeight="1" thickTop="1" thickBot="1">
      <c r="A14" s="24" t="s">
        <v>22</v>
      </c>
      <c r="B14" s="25">
        <v>731900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829290</v>
      </c>
      <c r="C15" s="201"/>
      <c r="D15" s="18" t="s">
        <v>25</v>
      </c>
      <c r="E15" s="205">
        <v>0</v>
      </c>
      <c r="F15" s="205"/>
    </row>
    <row r="16" spans="1:7" ht="21" customHeight="1" thickTop="1" thickBot="1">
      <c r="A16" s="24" t="s">
        <v>26</v>
      </c>
      <c r="B16" s="25">
        <f>B12-B13</f>
        <v>12010</v>
      </c>
      <c r="C16" s="202"/>
      <c r="D16" s="18" t="s">
        <v>27</v>
      </c>
      <c r="E16" s="48"/>
      <c r="F16" s="48"/>
    </row>
    <row r="17" spans="1:9" ht="21" customHeight="1" thickTop="1" thickBot="1">
      <c r="A17" s="24" t="s">
        <v>28</v>
      </c>
      <c r="B17" s="25">
        <v>981740</v>
      </c>
      <c r="C17" s="206" t="s">
        <v>29</v>
      </c>
      <c r="D17" s="18" t="s">
        <v>30</v>
      </c>
      <c r="E17" s="48"/>
      <c r="F17" s="48"/>
    </row>
    <row r="18" spans="1:9" ht="21" customHeight="1" thickTop="1" thickBot="1">
      <c r="A18" s="24" t="s">
        <v>31</v>
      </c>
      <c r="B18" s="25">
        <f>B13-B17</f>
        <v>579450</v>
      </c>
      <c r="C18" s="207"/>
      <c r="D18" s="18" t="s">
        <v>32</v>
      </c>
      <c r="E18" s="48">
        <v>0</v>
      </c>
      <c r="F18" s="48"/>
    </row>
    <row r="19" spans="1:9" ht="21" customHeight="1" thickTop="1" thickBot="1">
      <c r="A19" s="24" t="s">
        <v>33</v>
      </c>
      <c r="B19" s="25">
        <v>76</v>
      </c>
      <c r="C19" s="208"/>
      <c r="D19" s="18" t="s">
        <v>34</v>
      </c>
      <c r="E19" s="48">
        <v>0.19</v>
      </c>
      <c r="F19" s="48"/>
    </row>
    <row r="20" spans="1:9" ht="21" customHeight="1" thickTop="1" thickBot="1">
      <c r="A20" s="24" t="s">
        <v>35</v>
      </c>
      <c r="B20" s="25">
        <v>20700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29/546</f>
        <v>5.3113553113553112E-2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53</v>
      </c>
      <c r="C23" s="30" t="s">
        <v>39</v>
      </c>
      <c r="D23" s="31" t="s">
        <v>74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75</v>
      </c>
    </row>
    <row r="25" spans="1:9" ht="21" customHeight="1" thickTop="1" thickBot="1">
      <c r="A25" s="30"/>
      <c r="B25" s="31" t="s">
        <v>55</v>
      </c>
      <c r="C25" s="30" t="s">
        <v>41</v>
      </c>
      <c r="D25" s="31" t="s">
        <v>76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56</v>
      </c>
      <c r="B30" s="212"/>
      <c r="C30" s="213" t="s">
        <v>77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78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79</v>
      </c>
      <c r="D32" s="218"/>
      <c r="E32" s="1"/>
    </row>
    <row r="33" spans="5:5" ht="20.100000000000001" customHeight="1" thickTop="1"/>
    <row r="34" spans="5:5" ht="36.75" customHeight="1">
      <c r="E34" s="1" t="s">
        <v>80</v>
      </c>
    </row>
    <row r="35" spans="5:5" ht="53.25" customHeight="1"/>
    <row r="36" spans="5:5" ht="20.100000000000001" customHeight="1"/>
    <row r="37" spans="5:5" ht="20.100000000000001" customHeight="1"/>
    <row r="38" spans="5:5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34"/>
      <c r="B2" s="134"/>
      <c r="C2" s="134"/>
      <c r="D2" s="195" t="s">
        <v>234</v>
      </c>
      <c r="E2" s="196"/>
      <c r="F2" s="197"/>
    </row>
    <row r="3" spans="1:7" ht="27" thickTop="1" thickBot="1">
      <c r="A3" s="134"/>
      <c r="B3" s="134"/>
      <c r="C3" s="134"/>
      <c r="D3" s="135"/>
      <c r="E3" s="136"/>
      <c r="F3" s="137"/>
    </row>
    <row r="4" spans="1:7" ht="21" customHeight="1" thickTop="1" thickBot="1">
      <c r="A4" s="198" t="s">
        <v>1</v>
      </c>
      <c r="B4" s="199"/>
      <c r="C4" s="6" t="s">
        <v>2</v>
      </c>
      <c r="D4" s="138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232522830</v>
      </c>
      <c r="C5" s="200" t="s">
        <v>6</v>
      </c>
      <c r="D5" s="12" t="s">
        <v>7</v>
      </c>
      <c r="E5" s="13">
        <v>0.05</v>
      </c>
      <c r="F5" s="139"/>
      <c r="G5" s="15"/>
    </row>
    <row r="6" spans="1:7" ht="21" customHeight="1" thickTop="1" thickBot="1">
      <c r="A6" s="16" t="s">
        <v>8</v>
      </c>
      <c r="B6" s="17">
        <f>B5+B13</f>
        <v>233424560</v>
      </c>
      <c r="C6" s="201"/>
      <c r="D6" s="18" t="s">
        <v>9</v>
      </c>
      <c r="E6" s="139">
        <v>0.08</v>
      </c>
      <c r="F6" s="139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39">
        <v>0.13</v>
      </c>
      <c r="F7" s="139"/>
      <c r="G7" s="15"/>
    </row>
    <row r="8" spans="1:7" ht="21" customHeight="1" thickTop="1" thickBot="1">
      <c r="A8" s="20" t="s">
        <v>58</v>
      </c>
      <c r="B8" s="21">
        <v>33265250</v>
      </c>
      <c r="C8" s="201"/>
      <c r="D8" s="18" t="s">
        <v>11</v>
      </c>
      <c r="E8" s="139">
        <v>0.14000000000000001</v>
      </c>
      <c r="F8" s="139"/>
      <c r="G8" s="15"/>
    </row>
    <row r="9" spans="1:7" ht="21" customHeight="1" thickTop="1" thickBot="1">
      <c r="A9" s="22" t="s">
        <v>59</v>
      </c>
      <c r="B9" s="17">
        <f>B8+B13</f>
        <v>34166980</v>
      </c>
      <c r="C9" s="201"/>
      <c r="D9" s="18" t="s">
        <v>12</v>
      </c>
      <c r="E9" s="139">
        <v>0.08</v>
      </c>
      <c r="F9" s="139"/>
      <c r="G9" s="15"/>
    </row>
    <row r="10" spans="1:7" ht="21" customHeight="1" thickTop="1" thickBot="1">
      <c r="A10" s="19" t="s">
        <v>13</v>
      </c>
      <c r="B10" s="23">
        <f>B9/B7</f>
        <v>0.61012464285714285</v>
      </c>
      <c r="C10" s="202"/>
      <c r="D10" s="18" t="s">
        <v>14</v>
      </c>
      <c r="E10" s="139">
        <v>0.03</v>
      </c>
      <c r="F10" s="139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39">
        <v>0.21</v>
      </c>
      <c r="F11" s="139"/>
    </row>
    <row r="12" spans="1:7" ht="21" customHeight="1" thickTop="1" thickBot="1">
      <c r="A12" s="24" t="s">
        <v>18</v>
      </c>
      <c r="B12" s="25">
        <v>911500</v>
      </c>
      <c r="C12" s="201"/>
      <c r="D12" s="18" t="s">
        <v>19</v>
      </c>
      <c r="E12" s="139">
        <v>0</v>
      </c>
      <c r="F12" s="139"/>
    </row>
    <row r="13" spans="1:7" ht="21" customHeight="1" thickTop="1" thickBot="1">
      <c r="A13" s="24" t="s">
        <v>20</v>
      </c>
      <c r="B13" s="25">
        <v>901730</v>
      </c>
      <c r="C13" s="201"/>
      <c r="D13" s="18" t="s">
        <v>21</v>
      </c>
      <c r="E13" s="139">
        <v>0.25</v>
      </c>
      <c r="F13" s="139"/>
    </row>
    <row r="14" spans="1:7" ht="21" customHeight="1" thickTop="1" thickBot="1">
      <c r="A14" s="24" t="s">
        <v>22</v>
      </c>
      <c r="B14" s="25">
        <v>605980</v>
      </c>
      <c r="C14" s="201"/>
      <c r="D14" s="18" t="s">
        <v>23</v>
      </c>
      <c r="E14" s="205">
        <v>0.01</v>
      </c>
      <c r="F14" s="205"/>
    </row>
    <row r="15" spans="1:7" ht="21" customHeight="1" thickTop="1" thickBot="1">
      <c r="A15" s="24" t="s">
        <v>24</v>
      </c>
      <c r="B15" s="25">
        <f>B13-B14</f>
        <v>295750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9770</v>
      </c>
      <c r="C16" s="202"/>
      <c r="D16" s="18" t="s">
        <v>27</v>
      </c>
      <c r="E16" s="139"/>
      <c r="F16" s="139"/>
    </row>
    <row r="17" spans="1:9" ht="21" customHeight="1" thickTop="1" thickBot="1">
      <c r="A17" s="24" t="s">
        <v>28</v>
      </c>
      <c r="B17" s="25">
        <v>671830</v>
      </c>
      <c r="C17" s="206" t="s">
        <v>29</v>
      </c>
      <c r="D17" s="18" t="s">
        <v>30</v>
      </c>
      <c r="E17" s="139"/>
      <c r="F17" s="139"/>
    </row>
    <row r="18" spans="1:9" ht="21" customHeight="1" thickTop="1" thickBot="1">
      <c r="A18" s="24" t="s">
        <v>31</v>
      </c>
      <c r="B18" s="25">
        <f>B13-B17</f>
        <v>229900</v>
      </c>
      <c r="C18" s="207"/>
      <c r="D18" s="18" t="s">
        <v>32</v>
      </c>
      <c r="E18" s="139">
        <v>0.02</v>
      </c>
      <c r="F18" s="139"/>
    </row>
    <row r="19" spans="1:9" ht="21" customHeight="1" thickTop="1" thickBot="1">
      <c r="A19" s="24" t="s">
        <v>33</v>
      </c>
      <c r="B19" s="26">
        <v>66</v>
      </c>
      <c r="C19" s="208"/>
      <c r="D19" s="18" t="s">
        <v>34</v>
      </c>
      <c r="E19" s="139"/>
      <c r="F19" s="139"/>
    </row>
    <row r="20" spans="1:9" ht="21" customHeight="1" thickTop="1" thickBot="1">
      <c r="A20" s="24" t="s">
        <v>35</v>
      </c>
      <c r="B20" s="25">
        <v>13810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41/627</f>
        <v>6.5390749601275916E-2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83</v>
      </c>
      <c r="C23" s="30" t="s">
        <v>39</v>
      </c>
      <c r="D23" s="31"/>
    </row>
    <row r="24" spans="1:9" ht="21" customHeight="1" thickTop="1" thickBot="1">
      <c r="A24" s="30" t="s">
        <v>10</v>
      </c>
      <c r="B24" s="31" t="s">
        <v>235</v>
      </c>
      <c r="C24" s="30" t="s">
        <v>40</v>
      </c>
      <c r="D24" s="31" t="s">
        <v>248</v>
      </c>
    </row>
    <row r="25" spans="1:9" ht="21" customHeight="1" thickTop="1" thickBot="1">
      <c r="A25" s="30"/>
      <c r="B25" s="31"/>
      <c r="C25" s="30" t="s">
        <v>41</v>
      </c>
      <c r="D25" s="31" t="s">
        <v>249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237</v>
      </c>
      <c r="B30" s="212"/>
      <c r="C30" s="213" t="s">
        <v>250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251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252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40"/>
      <c r="B2" s="140"/>
      <c r="C2" s="140"/>
      <c r="D2" s="195" t="s">
        <v>244</v>
      </c>
      <c r="E2" s="196"/>
      <c r="F2" s="197"/>
    </row>
    <row r="3" spans="1:7" ht="27" thickTop="1" thickBot="1">
      <c r="A3" s="140"/>
      <c r="B3" s="140"/>
      <c r="C3" s="140"/>
      <c r="D3" s="141"/>
      <c r="E3" s="142"/>
      <c r="F3" s="143"/>
    </row>
    <row r="4" spans="1:7" ht="21" customHeight="1" thickTop="1" thickBot="1">
      <c r="A4" s="198" t="s">
        <v>1</v>
      </c>
      <c r="B4" s="199"/>
      <c r="C4" s="6" t="s">
        <v>2</v>
      </c>
      <c r="D4" s="144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233424560</v>
      </c>
      <c r="C5" s="200" t="s">
        <v>6</v>
      </c>
      <c r="D5" s="12" t="s">
        <v>7</v>
      </c>
      <c r="E5" s="13">
        <v>0.06</v>
      </c>
      <c r="F5" s="145"/>
      <c r="G5" s="15"/>
    </row>
    <row r="6" spans="1:7" ht="21" customHeight="1" thickTop="1" thickBot="1">
      <c r="A6" s="16" t="s">
        <v>8</v>
      </c>
      <c r="B6" s="17">
        <f>B5+B13</f>
        <v>234549540</v>
      </c>
      <c r="C6" s="201"/>
      <c r="D6" s="18" t="s">
        <v>9</v>
      </c>
      <c r="E6" s="145">
        <v>0.1</v>
      </c>
      <c r="F6" s="145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45">
        <v>0.15</v>
      </c>
      <c r="F7" s="145"/>
      <c r="G7" s="15"/>
    </row>
    <row r="8" spans="1:7" ht="21" customHeight="1" thickTop="1" thickBot="1">
      <c r="A8" s="20" t="s">
        <v>58</v>
      </c>
      <c r="B8" s="21">
        <v>34166980</v>
      </c>
      <c r="C8" s="201"/>
      <c r="D8" s="18" t="s">
        <v>11</v>
      </c>
      <c r="E8" s="145">
        <v>0.08</v>
      </c>
      <c r="F8" s="145"/>
      <c r="G8" s="15"/>
    </row>
    <row r="9" spans="1:7" ht="21" customHeight="1" thickTop="1" thickBot="1">
      <c r="A9" s="22" t="s">
        <v>59</v>
      </c>
      <c r="B9" s="17">
        <f>B8+B13</f>
        <v>35291960</v>
      </c>
      <c r="C9" s="201"/>
      <c r="D9" s="18" t="s">
        <v>12</v>
      </c>
      <c r="E9" s="145">
        <v>0.05</v>
      </c>
      <c r="F9" s="145"/>
      <c r="G9" s="15"/>
    </row>
    <row r="10" spans="1:7" ht="21" customHeight="1" thickTop="1" thickBot="1">
      <c r="A10" s="19" t="s">
        <v>13</v>
      </c>
      <c r="B10" s="23">
        <f>B9/B7</f>
        <v>0.63021357142857148</v>
      </c>
      <c r="C10" s="202"/>
      <c r="D10" s="18" t="s">
        <v>14</v>
      </c>
      <c r="E10" s="145">
        <v>0.14000000000000001</v>
      </c>
      <c r="F10" s="145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45">
        <v>0.22</v>
      </c>
      <c r="F11" s="145"/>
    </row>
    <row r="12" spans="1:7" ht="21" customHeight="1" thickTop="1" thickBot="1">
      <c r="A12" s="24" t="s">
        <v>18</v>
      </c>
      <c r="B12" s="25">
        <v>1134800</v>
      </c>
      <c r="C12" s="201"/>
      <c r="D12" s="18" t="s">
        <v>19</v>
      </c>
      <c r="E12" s="145">
        <v>0.01</v>
      </c>
      <c r="F12" s="145"/>
    </row>
    <row r="13" spans="1:7" ht="21" customHeight="1" thickTop="1" thickBot="1">
      <c r="A13" s="24" t="s">
        <v>20</v>
      </c>
      <c r="B13" s="25">
        <v>1124980</v>
      </c>
      <c r="C13" s="201"/>
      <c r="D13" s="18" t="s">
        <v>21</v>
      </c>
      <c r="E13" s="145">
        <v>0.18</v>
      </c>
      <c r="F13" s="145"/>
    </row>
    <row r="14" spans="1:7" ht="21" customHeight="1" thickTop="1" thickBot="1">
      <c r="A14" s="24" t="s">
        <v>22</v>
      </c>
      <c r="B14" s="25">
        <v>907080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217900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9820</v>
      </c>
      <c r="C16" s="202"/>
      <c r="D16" s="18" t="s">
        <v>27</v>
      </c>
      <c r="E16" s="145"/>
      <c r="F16" s="145"/>
    </row>
    <row r="17" spans="1:9" ht="21" customHeight="1" thickTop="1" thickBot="1">
      <c r="A17" s="24" t="s">
        <v>28</v>
      </c>
      <c r="B17" s="25">
        <v>754580</v>
      </c>
      <c r="C17" s="206" t="s">
        <v>29</v>
      </c>
      <c r="D17" s="18" t="s">
        <v>30</v>
      </c>
      <c r="E17" s="145"/>
      <c r="F17" s="145"/>
    </row>
    <row r="18" spans="1:9" ht="21" customHeight="1" thickTop="1" thickBot="1">
      <c r="A18" s="24" t="s">
        <v>31</v>
      </c>
      <c r="B18" s="25">
        <f>B13-B17</f>
        <v>370400</v>
      </c>
      <c r="C18" s="207"/>
      <c r="D18" s="18" t="s">
        <v>32</v>
      </c>
      <c r="E18" s="145"/>
      <c r="F18" s="145"/>
    </row>
    <row r="19" spans="1:9" ht="21" customHeight="1" thickTop="1" thickBot="1">
      <c r="A19" s="24" t="s">
        <v>33</v>
      </c>
      <c r="B19" s="26">
        <v>75</v>
      </c>
      <c r="C19" s="208"/>
      <c r="D19" s="18" t="s">
        <v>34</v>
      </c>
      <c r="E19" s="145"/>
      <c r="F19" s="145"/>
    </row>
    <row r="20" spans="1:9" ht="21" customHeight="1" thickTop="1" thickBot="1">
      <c r="A20" s="24" t="s">
        <v>35</v>
      </c>
      <c r="B20" s="25">
        <v>15130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22/636</f>
        <v>3.4591194968553458E-2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81</v>
      </c>
      <c r="C23" s="30" t="s">
        <v>39</v>
      </c>
      <c r="D23" s="31" t="s">
        <v>255</v>
      </c>
    </row>
    <row r="24" spans="1:9" ht="21" customHeight="1" thickTop="1" thickBot="1">
      <c r="A24" s="30" t="s">
        <v>10</v>
      </c>
      <c r="B24" s="31" t="s">
        <v>245</v>
      </c>
      <c r="C24" s="30" t="s">
        <v>40</v>
      </c>
      <c r="D24" s="31" t="s">
        <v>256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257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247</v>
      </c>
      <c r="B30" s="212"/>
      <c r="C30" s="213" t="s">
        <v>259</v>
      </c>
      <c r="D30" s="214"/>
      <c r="E30" s="1"/>
    </row>
    <row r="31" spans="1:9" s="34" customFormat="1" ht="50.1" customHeight="1" thickTop="1" thickBot="1">
      <c r="A31" s="211" t="s">
        <v>246</v>
      </c>
      <c r="B31" s="212"/>
      <c r="C31" s="215"/>
      <c r="D31" s="216"/>
      <c r="E31" s="1"/>
    </row>
    <row r="32" spans="1:9" s="34" customFormat="1" ht="50.1" customHeight="1" thickTop="1" thickBot="1">
      <c r="A32" s="211"/>
      <c r="B32" s="214"/>
      <c r="C32" s="217" t="s">
        <v>258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46"/>
      <c r="B2" s="146"/>
      <c r="C2" s="146"/>
      <c r="D2" s="195" t="s">
        <v>253</v>
      </c>
      <c r="E2" s="196"/>
      <c r="F2" s="197"/>
    </row>
    <row r="3" spans="1:7" ht="27" thickTop="1" thickBot="1">
      <c r="A3" s="146"/>
      <c r="B3" s="146"/>
      <c r="C3" s="146"/>
      <c r="D3" s="147"/>
      <c r="E3" s="148"/>
      <c r="F3" s="149"/>
    </row>
    <row r="4" spans="1:7" ht="21" customHeight="1" thickTop="1" thickBot="1">
      <c r="A4" s="198" t="s">
        <v>1</v>
      </c>
      <c r="B4" s="199"/>
      <c r="C4" s="6" t="s">
        <v>2</v>
      </c>
      <c r="D4" s="150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234549540</v>
      </c>
      <c r="C5" s="200" t="s">
        <v>6</v>
      </c>
      <c r="D5" s="12" t="s">
        <v>7</v>
      </c>
      <c r="E5" s="13">
        <v>7.0000000000000007E-2</v>
      </c>
      <c r="F5" s="151"/>
      <c r="G5" s="15"/>
    </row>
    <row r="6" spans="1:7" ht="21" customHeight="1" thickTop="1" thickBot="1">
      <c r="A6" s="16" t="s">
        <v>8</v>
      </c>
      <c r="B6" s="17">
        <f>B5+B13</f>
        <v>235613090</v>
      </c>
      <c r="C6" s="201"/>
      <c r="D6" s="18" t="s">
        <v>9</v>
      </c>
      <c r="E6" s="151">
        <v>0.09</v>
      </c>
      <c r="F6" s="151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51">
        <v>0.12</v>
      </c>
      <c r="F7" s="151"/>
      <c r="G7" s="15"/>
    </row>
    <row r="8" spans="1:7" ht="21" customHeight="1" thickTop="1" thickBot="1">
      <c r="A8" s="20" t="s">
        <v>58</v>
      </c>
      <c r="B8" s="21">
        <v>35291960</v>
      </c>
      <c r="C8" s="201"/>
      <c r="D8" s="18" t="s">
        <v>11</v>
      </c>
      <c r="E8" s="151">
        <v>0.08</v>
      </c>
      <c r="F8" s="151"/>
      <c r="G8" s="15"/>
    </row>
    <row r="9" spans="1:7" ht="21" customHeight="1" thickTop="1" thickBot="1">
      <c r="A9" s="22" t="s">
        <v>59</v>
      </c>
      <c r="B9" s="17">
        <f>B8+B13</f>
        <v>36355510</v>
      </c>
      <c r="C9" s="201"/>
      <c r="D9" s="18" t="s">
        <v>12</v>
      </c>
      <c r="E9" s="151">
        <v>7.0000000000000007E-2</v>
      </c>
      <c r="F9" s="151"/>
      <c r="G9" s="15"/>
    </row>
    <row r="10" spans="1:7" ht="21" customHeight="1" thickTop="1" thickBot="1">
      <c r="A10" s="19" t="s">
        <v>13</v>
      </c>
      <c r="B10" s="23">
        <f>B9/B7</f>
        <v>0.64920553571428574</v>
      </c>
      <c r="C10" s="202"/>
      <c r="D10" s="18" t="s">
        <v>14</v>
      </c>
      <c r="E10" s="151">
        <v>0.21</v>
      </c>
      <c r="F10" s="151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51">
        <v>0.14000000000000001</v>
      </c>
      <c r="F11" s="151"/>
    </row>
    <row r="12" spans="1:7" ht="21" customHeight="1" thickTop="1" thickBot="1">
      <c r="A12" s="24" t="s">
        <v>18</v>
      </c>
      <c r="B12" s="25">
        <v>1068800</v>
      </c>
      <c r="C12" s="201"/>
      <c r="D12" s="18" t="s">
        <v>19</v>
      </c>
      <c r="E12" s="151">
        <v>0.01</v>
      </c>
      <c r="F12" s="151"/>
    </row>
    <row r="13" spans="1:7" ht="21" customHeight="1" thickTop="1" thickBot="1">
      <c r="A13" s="24" t="s">
        <v>20</v>
      </c>
      <c r="B13" s="25">
        <v>1063550</v>
      </c>
      <c r="C13" s="201"/>
      <c r="D13" s="18" t="s">
        <v>21</v>
      </c>
      <c r="E13" s="151">
        <v>0.16</v>
      </c>
      <c r="F13" s="151"/>
    </row>
    <row r="14" spans="1:7" ht="21" customHeight="1" thickTop="1" thickBot="1">
      <c r="A14" s="24" t="s">
        <v>22</v>
      </c>
      <c r="B14" s="25">
        <v>869800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193750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5250</v>
      </c>
      <c r="C16" s="202"/>
      <c r="D16" s="18" t="s">
        <v>27</v>
      </c>
      <c r="E16" s="151"/>
      <c r="F16" s="151"/>
    </row>
    <row r="17" spans="1:9" ht="21" customHeight="1" thickTop="1" thickBot="1">
      <c r="A17" s="24" t="s">
        <v>28</v>
      </c>
      <c r="B17" s="25">
        <v>796750</v>
      </c>
      <c r="C17" s="206" t="s">
        <v>29</v>
      </c>
      <c r="D17" s="18" t="s">
        <v>30</v>
      </c>
      <c r="E17" s="151">
        <v>0.03</v>
      </c>
      <c r="F17" s="151"/>
    </row>
    <row r="18" spans="1:9" ht="21" customHeight="1" thickTop="1" thickBot="1">
      <c r="A18" s="24" t="s">
        <v>31</v>
      </c>
      <c r="B18" s="25">
        <f>B13-B17</f>
        <v>266800</v>
      </c>
      <c r="C18" s="207"/>
      <c r="D18" s="18" t="s">
        <v>32</v>
      </c>
      <c r="E18" s="151">
        <v>0.01</v>
      </c>
      <c r="F18" s="151"/>
    </row>
    <row r="19" spans="1:9" ht="21" customHeight="1" thickTop="1" thickBot="1">
      <c r="A19" s="24" t="s">
        <v>33</v>
      </c>
      <c r="B19" s="26">
        <v>63</v>
      </c>
      <c r="C19" s="208"/>
      <c r="D19" s="18" t="s">
        <v>34</v>
      </c>
      <c r="E19" s="151"/>
      <c r="F19" s="151"/>
    </row>
    <row r="20" spans="1:9" ht="21" customHeight="1" thickTop="1" thickBot="1">
      <c r="A20" s="24" t="s">
        <v>35</v>
      </c>
      <c r="B20" s="25">
        <v>16965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29/608</f>
        <v>4.7697368421052634E-2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54</v>
      </c>
      <c r="C23" s="30" t="s">
        <v>39</v>
      </c>
      <c r="D23" s="31" t="s">
        <v>264</v>
      </c>
    </row>
    <row r="24" spans="1:9" ht="21" customHeight="1" thickTop="1" thickBot="1">
      <c r="A24" s="30" t="s">
        <v>10</v>
      </c>
      <c r="B24" s="31" t="s">
        <v>55</v>
      </c>
      <c r="C24" s="30" t="s">
        <v>40</v>
      </c>
      <c r="D24" s="31" t="s">
        <v>265</v>
      </c>
    </row>
    <row r="25" spans="1:9" ht="21" customHeight="1" thickTop="1" thickBot="1">
      <c r="A25" s="30"/>
      <c r="B25" s="31" t="s">
        <v>53</v>
      </c>
      <c r="C25" s="30" t="s">
        <v>41</v>
      </c>
      <c r="D25" s="31" t="s">
        <v>266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254</v>
      </c>
      <c r="B30" s="212"/>
      <c r="C30" s="213" t="s">
        <v>268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269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267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52"/>
      <c r="B2" s="152"/>
      <c r="C2" s="152"/>
      <c r="D2" s="195" t="s">
        <v>260</v>
      </c>
      <c r="E2" s="196"/>
      <c r="F2" s="197"/>
    </row>
    <row r="3" spans="1:7" ht="27" thickTop="1" thickBot="1">
      <c r="A3" s="152"/>
      <c r="B3" s="152"/>
      <c r="C3" s="152"/>
      <c r="D3" s="153"/>
      <c r="E3" s="154"/>
      <c r="F3" s="155"/>
    </row>
    <row r="4" spans="1:7" ht="21" customHeight="1" thickTop="1" thickBot="1">
      <c r="A4" s="198" t="s">
        <v>1</v>
      </c>
      <c r="B4" s="199"/>
      <c r="C4" s="6" t="s">
        <v>2</v>
      </c>
      <c r="D4" s="156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235613090</v>
      </c>
      <c r="C5" s="200" t="s">
        <v>6</v>
      </c>
      <c r="D5" s="12" t="s">
        <v>7</v>
      </c>
      <c r="E5" s="13">
        <v>7.0000000000000007E-2</v>
      </c>
      <c r="F5" s="157"/>
      <c r="G5" s="15"/>
    </row>
    <row r="6" spans="1:7" ht="21" customHeight="1" thickTop="1" thickBot="1">
      <c r="A6" s="16" t="s">
        <v>8</v>
      </c>
      <c r="B6" s="17">
        <f>B5+B13</f>
        <v>237120490</v>
      </c>
      <c r="C6" s="201"/>
      <c r="D6" s="18" t="s">
        <v>9</v>
      </c>
      <c r="E6" s="157">
        <v>0.12</v>
      </c>
      <c r="F6" s="157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57">
        <v>0.12</v>
      </c>
      <c r="F7" s="157"/>
      <c r="G7" s="15"/>
    </row>
    <row r="8" spans="1:7" ht="21" customHeight="1" thickTop="1" thickBot="1">
      <c r="A8" s="20" t="s">
        <v>58</v>
      </c>
      <c r="B8" s="21">
        <v>36355510</v>
      </c>
      <c r="C8" s="201"/>
      <c r="D8" s="18" t="s">
        <v>11</v>
      </c>
      <c r="E8" s="157">
        <v>7.0000000000000007E-2</v>
      </c>
      <c r="F8" s="157"/>
      <c r="G8" s="15"/>
    </row>
    <row r="9" spans="1:7" ht="21" customHeight="1" thickTop="1" thickBot="1">
      <c r="A9" s="22" t="s">
        <v>59</v>
      </c>
      <c r="B9" s="17">
        <f>B8+B13</f>
        <v>37862910</v>
      </c>
      <c r="C9" s="201"/>
      <c r="D9" s="18" t="s">
        <v>12</v>
      </c>
      <c r="E9" s="157">
        <v>0.08</v>
      </c>
      <c r="F9" s="157"/>
      <c r="G9" s="15"/>
    </row>
    <row r="10" spans="1:7" ht="21" customHeight="1" thickTop="1" thickBot="1">
      <c r="A10" s="19" t="s">
        <v>13</v>
      </c>
      <c r="B10" s="23">
        <f>B9/B7</f>
        <v>0.67612339285714285</v>
      </c>
      <c r="C10" s="202"/>
      <c r="D10" s="18" t="s">
        <v>14</v>
      </c>
      <c r="E10" s="157">
        <v>0.08</v>
      </c>
      <c r="F10" s="157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57">
        <v>0.19</v>
      </c>
      <c r="F11" s="157"/>
    </row>
    <row r="12" spans="1:7" ht="21" customHeight="1" thickTop="1" thickBot="1">
      <c r="A12" s="24" t="s">
        <v>18</v>
      </c>
      <c r="B12" s="25">
        <v>1518600</v>
      </c>
      <c r="C12" s="201"/>
      <c r="D12" s="18" t="s">
        <v>19</v>
      </c>
      <c r="E12" s="157">
        <v>0.01</v>
      </c>
      <c r="F12" s="157"/>
    </row>
    <row r="13" spans="1:7" ht="21" customHeight="1" thickTop="1" thickBot="1">
      <c r="A13" s="24" t="s">
        <v>20</v>
      </c>
      <c r="B13" s="25">
        <v>1507400</v>
      </c>
      <c r="C13" s="201"/>
      <c r="D13" s="18" t="s">
        <v>21</v>
      </c>
      <c r="E13" s="157">
        <v>0.13</v>
      </c>
      <c r="F13" s="157"/>
    </row>
    <row r="14" spans="1:7" ht="21" customHeight="1" thickTop="1" thickBot="1">
      <c r="A14" s="24" t="s">
        <v>22</v>
      </c>
      <c r="B14" s="25">
        <v>1256800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250600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11200</v>
      </c>
      <c r="C16" s="202"/>
      <c r="D16" s="18" t="s">
        <v>27</v>
      </c>
      <c r="E16" s="157"/>
      <c r="F16" s="157"/>
    </row>
    <row r="17" spans="1:9" ht="21" customHeight="1" thickTop="1" thickBot="1">
      <c r="A17" s="24" t="s">
        <v>28</v>
      </c>
      <c r="B17" s="25">
        <v>1077700</v>
      </c>
      <c r="C17" s="206" t="s">
        <v>29</v>
      </c>
      <c r="D17" s="18" t="s">
        <v>30</v>
      </c>
      <c r="E17" s="157"/>
      <c r="F17" s="157"/>
    </row>
    <row r="18" spans="1:9" ht="21" customHeight="1" thickTop="1" thickBot="1">
      <c r="A18" s="24" t="s">
        <v>31</v>
      </c>
      <c r="B18" s="25">
        <f>B13-B17</f>
        <v>429700</v>
      </c>
      <c r="C18" s="207"/>
      <c r="D18" s="18" t="s">
        <v>32</v>
      </c>
      <c r="E18" s="157"/>
      <c r="F18" s="157"/>
    </row>
    <row r="19" spans="1:9" ht="21" customHeight="1" thickTop="1" thickBot="1">
      <c r="A19" s="24" t="s">
        <v>33</v>
      </c>
      <c r="B19" s="26">
        <v>79</v>
      </c>
      <c r="C19" s="208"/>
      <c r="D19" s="18" t="s">
        <v>34</v>
      </c>
      <c r="E19" s="157">
        <v>0.13</v>
      </c>
      <c r="F19" s="157"/>
    </row>
    <row r="20" spans="1:9" ht="21" customHeight="1" thickTop="1" thickBot="1">
      <c r="A20" s="24" t="s">
        <v>35</v>
      </c>
      <c r="B20" s="25">
        <v>19222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18/640</f>
        <v>2.8125000000000001E-2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144</v>
      </c>
      <c r="C23" s="30" t="s">
        <v>39</v>
      </c>
      <c r="D23" s="31" t="s">
        <v>270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271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272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261</v>
      </c>
      <c r="B30" s="212"/>
      <c r="C30" s="213" t="s">
        <v>274</v>
      </c>
      <c r="D30" s="214"/>
      <c r="E30" s="1"/>
    </row>
    <row r="31" spans="1:9" s="34" customFormat="1" ht="50.1" customHeight="1" thickTop="1" thickBot="1">
      <c r="A31" s="211" t="s">
        <v>262</v>
      </c>
      <c r="B31" s="212"/>
      <c r="C31" s="215"/>
      <c r="D31" s="216"/>
      <c r="E31" s="1"/>
    </row>
    <row r="32" spans="1:9" s="34" customFormat="1" ht="50.1" customHeight="1" thickTop="1" thickBot="1">
      <c r="A32" s="211" t="s">
        <v>263</v>
      </c>
      <c r="B32" s="214"/>
      <c r="C32" s="217" t="s">
        <v>273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topLeftCell="A7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58"/>
      <c r="B2" s="158"/>
      <c r="C2" s="158"/>
      <c r="D2" s="195" t="s">
        <v>275</v>
      </c>
      <c r="E2" s="196"/>
      <c r="F2" s="197"/>
    </row>
    <row r="3" spans="1:7" ht="27" thickTop="1" thickBot="1">
      <c r="A3" s="158"/>
      <c r="B3" s="158"/>
      <c r="C3" s="158"/>
      <c r="D3" s="159"/>
      <c r="E3" s="160"/>
      <c r="F3" s="161"/>
    </row>
    <row r="4" spans="1:7" ht="21" customHeight="1" thickTop="1" thickBot="1">
      <c r="A4" s="198" t="s">
        <v>1</v>
      </c>
      <c r="B4" s="199"/>
      <c r="C4" s="6" t="s">
        <v>2</v>
      </c>
      <c r="D4" s="162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237120490</v>
      </c>
      <c r="C5" s="200" t="s">
        <v>6</v>
      </c>
      <c r="D5" s="12" t="s">
        <v>7</v>
      </c>
      <c r="E5" s="13">
        <v>0.04</v>
      </c>
      <c r="F5" s="163"/>
      <c r="G5" s="15"/>
    </row>
    <row r="6" spans="1:7" ht="21" customHeight="1" thickTop="1" thickBot="1">
      <c r="A6" s="16" t="s">
        <v>8</v>
      </c>
      <c r="B6" s="17">
        <f>B5+B13</f>
        <v>238386290</v>
      </c>
      <c r="C6" s="201"/>
      <c r="D6" s="18" t="s">
        <v>9</v>
      </c>
      <c r="E6" s="163">
        <v>0.08</v>
      </c>
      <c r="F6" s="163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63">
        <v>0.14000000000000001</v>
      </c>
      <c r="F7" s="163"/>
      <c r="G7" s="15"/>
    </row>
    <row r="8" spans="1:7" ht="21" customHeight="1" thickTop="1" thickBot="1">
      <c r="A8" s="20" t="s">
        <v>58</v>
      </c>
      <c r="B8" s="21">
        <v>37682910</v>
      </c>
      <c r="C8" s="201"/>
      <c r="D8" s="18" t="s">
        <v>11</v>
      </c>
      <c r="E8" s="163">
        <v>0.09</v>
      </c>
      <c r="F8" s="163"/>
      <c r="G8" s="15"/>
    </row>
    <row r="9" spans="1:7" ht="21" customHeight="1" thickTop="1" thickBot="1">
      <c r="A9" s="22" t="s">
        <v>59</v>
      </c>
      <c r="B9" s="17">
        <f>B8+B13</f>
        <v>38948710</v>
      </c>
      <c r="C9" s="201"/>
      <c r="D9" s="18" t="s">
        <v>12</v>
      </c>
      <c r="E9" s="163">
        <v>0.06</v>
      </c>
      <c r="F9" s="163"/>
      <c r="G9" s="15"/>
    </row>
    <row r="10" spans="1:7" ht="21" customHeight="1" thickTop="1" thickBot="1">
      <c r="A10" s="19" t="s">
        <v>13</v>
      </c>
      <c r="B10" s="23">
        <f>B9/B7</f>
        <v>0.69551267857142862</v>
      </c>
      <c r="C10" s="202"/>
      <c r="D10" s="18" t="s">
        <v>14</v>
      </c>
      <c r="E10" s="163">
        <v>0.09</v>
      </c>
      <c r="F10" s="163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63">
        <v>0.32</v>
      </c>
      <c r="F11" s="163"/>
    </row>
    <row r="12" spans="1:7" ht="21" customHeight="1" thickTop="1" thickBot="1">
      <c r="A12" s="24" t="s">
        <v>18</v>
      </c>
      <c r="B12" s="25">
        <v>1298200</v>
      </c>
      <c r="C12" s="201"/>
      <c r="D12" s="18" t="s">
        <v>19</v>
      </c>
      <c r="E12" s="163"/>
      <c r="F12" s="163"/>
    </row>
    <row r="13" spans="1:7" ht="21" customHeight="1" thickTop="1" thickBot="1">
      <c r="A13" s="24" t="s">
        <v>20</v>
      </c>
      <c r="B13" s="25">
        <v>1265800</v>
      </c>
      <c r="C13" s="201"/>
      <c r="D13" s="18" t="s">
        <v>21</v>
      </c>
      <c r="E13" s="163">
        <v>0.18</v>
      </c>
      <c r="F13" s="163"/>
    </row>
    <row r="14" spans="1:7" ht="21" customHeight="1" thickTop="1" thickBot="1">
      <c r="A14" s="24" t="s">
        <v>22</v>
      </c>
      <c r="B14" s="25">
        <v>952400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313400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32400</v>
      </c>
      <c r="C16" s="202"/>
      <c r="D16" s="18" t="s">
        <v>27</v>
      </c>
      <c r="E16" s="163"/>
      <c r="F16" s="163"/>
    </row>
    <row r="17" spans="1:9" ht="21" customHeight="1" thickTop="1" thickBot="1">
      <c r="A17" s="24" t="s">
        <v>28</v>
      </c>
      <c r="B17" s="25">
        <v>1046400</v>
      </c>
      <c r="C17" s="206" t="s">
        <v>29</v>
      </c>
      <c r="D17" s="18" t="s">
        <v>30</v>
      </c>
      <c r="E17" s="163"/>
      <c r="F17" s="163"/>
    </row>
    <row r="18" spans="1:9" ht="21" customHeight="1" thickTop="1" thickBot="1">
      <c r="A18" s="24" t="s">
        <v>31</v>
      </c>
      <c r="B18" s="25">
        <f>B13-B17</f>
        <v>219400</v>
      </c>
      <c r="C18" s="207"/>
      <c r="D18" s="18" t="s">
        <v>32</v>
      </c>
      <c r="E18" s="163"/>
      <c r="F18" s="163"/>
    </row>
    <row r="19" spans="1:9" ht="21" customHeight="1" thickTop="1" thickBot="1">
      <c r="A19" s="24" t="s">
        <v>33</v>
      </c>
      <c r="B19" s="26">
        <v>75</v>
      </c>
      <c r="C19" s="208"/>
      <c r="D19" s="18" t="s">
        <v>34</v>
      </c>
      <c r="E19" s="163"/>
      <c r="F19" s="163"/>
    </row>
    <row r="20" spans="1:9" ht="21" customHeight="1" thickTop="1" thickBot="1">
      <c r="A20" s="24" t="s">
        <v>35</v>
      </c>
      <c r="B20" s="25">
        <v>17309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44/725</f>
        <v>6.0689655172413794E-2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87</v>
      </c>
      <c r="C23" s="30" t="s">
        <v>39</v>
      </c>
      <c r="D23" s="31" t="s">
        <v>280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281</v>
      </c>
    </row>
    <row r="25" spans="1:9" ht="21" customHeight="1" thickTop="1" thickBot="1">
      <c r="A25" s="30"/>
      <c r="B25" s="31" t="s">
        <v>47</v>
      </c>
      <c r="C25" s="30" t="s">
        <v>41</v>
      </c>
      <c r="D25" s="31" t="s">
        <v>282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276</v>
      </c>
      <c r="B30" s="212"/>
      <c r="C30" s="213" t="s">
        <v>284</v>
      </c>
      <c r="D30" s="214"/>
      <c r="E30" s="1"/>
    </row>
    <row r="31" spans="1:9" s="34" customFormat="1" ht="50.1" customHeight="1" thickTop="1" thickBot="1">
      <c r="A31" s="211" t="s">
        <v>279</v>
      </c>
      <c r="B31" s="212"/>
      <c r="C31" s="215" t="s">
        <v>285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283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58"/>
      <c r="B2" s="158"/>
      <c r="C2" s="158"/>
      <c r="D2" s="195" t="s">
        <v>277</v>
      </c>
      <c r="E2" s="196"/>
      <c r="F2" s="197"/>
    </row>
    <row r="3" spans="1:7" ht="27" thickTop="1" thickBot="1">
      <c r="A3" s="158"/>
      <c r="B3" s="158"/>
      <c r="C3" s="158"/>
      <c r="D3" s="159"/>
      <c r="E3" s="160"/>
      <c r="F3" s="161"/>
    </row>
    <row r="4" spans="1:7" ht="21" customHeight="1" thickTop="1" thickBot="1">
      <c r="A4" s="198" t="s">
        <v>1</v>
      </c>
      <c r="B4" s="199"/>
      <c r="C4" s="6" t="s">
        <v>2</v>
      </c>
      <c r="D4" s="162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238386290</v>
      </c>
      <c r="C5" s="200" t="s">
        <v>6</v>
      </c>
      <c r="D5" s="12" t="s">
        <v>7</v>
      </c>
      <c r="E5" s="13">
        <v>0.05</v>
      </c>
      <c r="F5" s="163"/>
      <c r="G5" s="15"/>
    </row>
    <row r="6" spans="1:7" ht="21" customHeight="1" thickTop="1" thickBot="1">
      <c r="A6" s="16" t="s">
        <v>8</v>
      </c>
      <c r="B6" s="17">
        <f>B5+B13</f>
        <v>241710290</v>
      </c>
      <c r="C6" s="201"/>
      <c r="D6" s="18" t="s">
        <v>9</v>
      </c>
      <c r="E6" s="163">
        <v>0.08</v>
      </c>
      <c r="F6" s="163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63">
        <v>0.1</v>
      </c>
      <c r="F7" s="163"/>
      <c r="G7" s="15"/>
    </row>
    <row r="8" spans="1:7" ht="21" customHeight="1" thickTop="1" thickBot="1">
      <c r="A8" s="20" t="s">
        <v>58</v>
      </c>
      <c r="B8" s="21">
        <v>38948710</v>
      </c>
      <c r="C8" s="201"/>
      <c r="D8" s="18" t="s">
        <v>11</v>
      </c>
      <c r="E8" s="163">
        <v>0.08</v>
      </c>
      <c r="F8" s="163"/>
      <c r="G8" s="15"/>
    </row>
    <row r="9" spans="1:7" ht="21" customHeight="1" thickTop="1" thickBot="1">
      <c r="A9" s="22" t="s">
        <v>59</v>
      </c>
      <c r="B9" s="17">
        <f>B8+B13</f>
        <v>42272710</v>
      </c>
      <c r="C9" s="201"/>
      <c r="D9" s="18" t="s">
        <v>12</v>
      </c>
      <c r="E9" s="163">
        <v>0.11</v>
      </c>
      <c r="F9" s="163"/>
      <c r="G9" s="15"/>
    </row>
    <row r="10" spans="1:7" ht="21" customHeight="1" thickTop="1" thickBot="1">
      <c r="A10" s="19" t="s">
        <v>13</v>
      </c>
      <c r="B10" s="23">
        <f>B9/B7</f>
        <v>0.7548698214285714</v>
      </c>
      <c r="C10" s="202"/>
      <c r="D10" s="18" t="s">
        <v>14</v>
      </c>
      <c r="E10" s="163">
        <v>7.0000000000000007E-2</v>
      </c>
      <c r="F10" s="163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63">
        <v>0.22</v>
      </c>
      <c r="F11" s="163"/>
    </row>
    <row r="12" spans="1:7" ht="21" customHeight="1" thickTop="1" thickBot="1">
      <c r="A12" s="24" t="s">
        <v>18</v>
      </c>
      <c r="B12" s="25">
        <v>3324000</v>
      </c>
      <c r="C12" s="201"/>
      <c r="D12" s="18" t="s">
        <v>19</v>
      </c>
      <c r="E12" s="163">
        <v>0.01</v>
      </c>
      <c r="F12" s="163"/>
    </row>
    <row r="13" spans="1:7" ht="21" customHeight="1" thickTop="1" thickBot="1">
      <c r="A13" s="24" t="s">
        <v>20</v>
      </c>
      <c r="B13" s="25">
        <v>3324000</v>
      </c>
      <c r="C13" s="201"/>
      <c r="D13" s="18" t="s">
        <v>21</v>
      </c>
      <c r="E13" s="163">
        <v>0.23</v>
      </c>
      <c r="F13" s="163"/>
    </row>
    <row r="14" spans="1:7" ht="21" customHeight="1" thickTop="1" thickBot="1">
      <c r="A14" s="24" t="s">
        <v>22</v>
      </c>
      <c r="B14" s="25">
        <v>2487200</v>
      </c>
      <c r="C14" s="201"/>
      <c r="D14" s="18" t="s">
        <v>23</v>
      </c>
      <c r="E14" s="205">
        <v>0</v>
      </c>
      <c r="F14" s="205"/>
    </row>
    <row r="15" spans="1:7" ht="21" customHeight="1" thickTop="1" thickBot="1">
      <c r="A15" s="24" t="s">
        <v>24</v>
      </c>
      <c r="B15" s="25">
        <f>B13-B14</f>
        <v>836800</v>
      </c>
      <c r="C15" s="201"/>
      <c r="D15" s="18" t="s">
        <v>25</v>
      </c>
      <c r="E15" s="205">
        <v>0</v>
      </c>
      <c r="F15" s="205"/>
    </row>
    <row r="16" spans="1:7" ht="21" customHeight="1" thickTop="1" thickBot="1">
      <c r="A16" s="24" t="s">
        <v>26</v>
      </c>
      <c r="B16" s="25">
        <f>B12-B13</f>
        <v>0</v>
      </c>
      <c r="C16" s="202"/>
      <c r="D16" s="18" t="s">
        <v>27</v>
      </c>
      <c r="E16" s="163"/>
      <c r="F16" s="163"/>
    </row>
    <row r="17" spans="1:9" ht="21" customHeight="1" thickTop="1" thickBot="1">
      <c r="A17" s="24" t="s">
        <v>28</v>
      </c>
      <c r="B17" s="25">
        <v>2703400</v>
      </c>
      <c r="C17" s="206" t="s">
        <v>29</v>
      </c>
      <c r="D17" s="18" t="s">
        <v>30</v>
      </c>
      <c r="E17" s="163"/>
      <c r="F17" s="163"/>
    </row>
    <row r="18" spans="1:9" ht="21" customHeight="1" thickTop="1" thickBot="1">
      <c r="A18" s="24" t="s">
        <v>31</v>
      </c>
      <c r="B18" s="25">
        <f>B13-B17</f>
        <v>620600</v>
      </c>
      <c r="C18" s="207"/>
      <c r="D18" s="18" t="s">
        <v>32</v>
      </c>
      <c r="E18" s="163"/>
      <c r="F18" s="163"/>
    </row>
    <row r="19" spans="1:9" ht="21" customHeight="1" thickTop="1" thickBot="1">
      <c r="A19" s="24" t="s">
        <v>33</v>
      </c>
      <c r="B19" s="26">
        <v>196</v>
      </c>
      <c r="C19" s="208"/>
      <c r="D19" s="18" t="s">
        <v>34</v>
      </c>
      <c r="E19" s="163">
        <v>0.06</v>
      </c>
      <c r="F19" s="163"/>
    </row>
    <row r="20" spans="1:9" ht="21" customHeight="1" thickTop="1" thickBot="1">
      <c r="A20" s="24" t="s">
        <v>35</v>
      </c>
      <c r="B20" s="25">
        <v>16959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1/840</f>
        <v>1.1904761904761906E-3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/>
      <c r="C23" s="30" t="s">
        <v>39</v>
      </c>
      <c r="D23" s="31"/>
    </row>
    <row r="24" spans="1:9" ht="21" customHeight="1" thickTop="1" thickBot="1">
      <c r="A24" s="30" t="s">
        <v>10</v>
      </c>
      <c r="B24" s="31" t="s">
        <v>104</v>
      </c>
      <c r="C24" s="30" t="s">
        <v>40</v>
      </c>
      <c r="D24" s="31" t="s">
        <v>288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289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278</v>
      </c>
      <c r="B30" s="212"/>
      <c r="C30" s="213" t="s">
        <v>290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291</v>
      </c>
      <c r="D31" s="216"/>
      <c r="E31" s="1"/>
    </row>
    <row r="32" spans="1:9" s="34" customFormat="1" ht="108.75" customHeight="1" thickTop="1" thickBot="1">
      <c r="A32" s="211"/>
      <c r="B32" s="214"/>
      <c r="C32" s="217" t="s">
        <v>292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64"/>
      <c r="B2" s="164"/>
      <c r="C2" s="164"/>
      <c r="D2" s="195" t="s">
        <v>286</v>
      </c>
      <c r="E2" s="196"/>
      <c r="F2" s="197"/>
    </row>
    <row r="3" spans="1:7" ht="27" thickTop="1" thickBot="1">
      <c r="A3" s="164"/>
      <c r="B3" s="164"/>
      <c r="C3" s="164"/>
      <c r="D3" s="165"/>
      <c r="E3" s="166"/>
      <c r="F3" s="167"/>
    </row>
    <row r="4" spans="1:7" ht="21" customHeight="1" thickTop="1" thickBot="1">
      <c r="A4" s="198" t="s">
        <v>1</v>
      </c>
      <c r="B4" s="199"/>
      <c r="C4" s="6" t="s">
        <v>2</v>
      </c>
      <c r="D4" s="168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241710290</v>
      </c>
      <c r="C5" s="200" t="s">
        <v>6</v>
      </c>
      <c r="D5" s="12" t="s">
        <v>7</v>
      </c>
      <c r="E5" s="13">
        <v>7.0000000000000007E-2</v>
      </c>
      <c r="F5" s="169"/>
      <c r="G5" s="15"/>
    </row>
    <row r="6" spans="1:7" ht="21" customHeight="1" thickTop="1" thickBot="1">
      <c r="A6" s="16" t="s">
        <v>8</v>
      </c>
      <c r="B6" s="17">
        <f>B5+B13</f>
        <v>244325550</v>
      </c>
      <c r="C6" s="201"/>
      <c r="D6" s="18" t="s">
        <v>9</v>
      </c>
      <c r="E6" s="169">
        <v>0.09</v>
      </c>
      <c r="F6" s="169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69">
        <v>0.15</v>
      </c>
      <c r="F7" s="169"/>
      <c r="G7" s="15"/>
    </row>
    <row r="8" spans="1:7" ht="21" customHeight="1" thickTop="1" thickBot="1">
      <c r="A8" s="20" t="s">
        <v>58</v>
      </c>
      <c r="B8" s="21">
        <v>42272710</v>
      </c>
      <c r="C8" s="201"/>
      <c r="D8" s="18" t="s">
        <v>11</v>
      </c>
      <c r="E8" s="169">
        <v>0.09</v>
      </c>
      <c r="F8" s="169"/>
      <c r="G8" s="15"/>
    </row>
    <row r="9" spans="1:7" ht="21" customHeight="1" thickTop="1" thickBot="1">
      <c r="A9" s="22" t="s">
        <v>59</v>
      </c>
      <c r="B9" s="17">
        <f>B8+B13</f>
        <v>44887970</v>
      </c>
      <c r="C9" s="201"/>
      <c r="D9" s="18" t="s">
        <v>12</v>
      </c>
      <c r="E9" s="169">
        <v>0.08</v>
      </c>
      <c r="F9" s="169"/>
      <c r="G9" s="15"/>
    </row>
    <row r="10" spans="1:7" ht="21" customHeight="1" thickTop="1" thickBot="1">
      <c r="A10" s="19" t="s">
        <v>13</v>
      </c>
      <c r="B10" s="23">
        <f>B9/B7</f>
        <v>0.80157089285714289</v>
      </c>
      <c r="C10" s="202"/>
      <c r="D10" s="18" t="s">
        <v>14</v>
      </c>
      <c r="E10" s="169">
        <v>0.09</v>
      </c>
      <c r="F10" s="169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69">
        <v>0.21</v>
      </c>
      <c r="F11" s="169"/>
    </row>
    <row r="12" spans="1:7" ht="21" customHeight="1" thickTop="1" thickBot="1">
      <c r="A12" s="24" t="s">
        <v>18</v>
      </c>
      <c r="B12" s="25">
        <v>2633600</v>
      </c>
      <c r="C12" s="201"/>
      <c r="D12" s="18" t="s">
        <v>19</v>
      </c>
      <c r="E12" s="169">
        <v>0.01</v>
      </c>
      <c r="F12" s="169"/>
    </row>
    <row r="13" spans="1:7" ht="21" customHeight="1" thickTop="1" thickBot="1">
      <c r="A13" s="24" t="s">
        <v>20</v>
      </c>
      <c r="B13" s="25">
        <v>2615260</v>
      </c>
      <c r="C13" s="201"/>
      <c r="D13" s="18" t="s">
        <v>21</v>
      </c>
      <c r="E13" s="169">
        <v>0.21</v>
      </c>
      <c r="F13" s="169"/>
    </row>
    <row r="14" spans="1:7" ht="21" customHeight="1" thickTop="1" thickBot="1">
      <c r="A14" s="24" t="s">
        <v>22</v>
      </c>
      <c r="B14" s="25">
        <v>2148100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467160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18340</v>
      </c>
      <c r="C16" s="202"/>
      <c r="D16" s="18" t="s">
        <v>27</v>
      </c>
      <c r="E16" s="169"/>
      <c r="F16" s="169"/>
    </row>
    <row r="17" spans="1:9" ht="21" customHeight="1" thickTop="1" thickBot="1">
      <c r="A17" s="24" t="s">
        <v>28</v>
      </c>
      <c r="B17" s="25">
        <v>2147610</v>
      </c>
      <c r="C17" s="206" t="s">
        <v>29</v>
      </c>
      <c r="D17" s="18" t="s">
        <v>30</v>
      </c>
      <c r="E17" s="169"/>
      <c r="F17" s="169"/>
    </row>
    <row r="18" spans="1:9" ht="21" customHeight="1" thickTop="1" thickBot="1">
      <c r="A18" s="24" t="s">
        <v>31</v>
      </c>
      <c r="B18" s="25">
        <f>B13-B17</f>
        <v>467650</v>
      </c>
      <c r="C18" s="207"/>
      <c r="D18" s="18" t="s">
        <v>32</v>
      </c>
      <c r="E18" s="169"/>
      <c r="F18" s="169"/>
    </row>
    <row r="19" spans="1:9" ht="21" customHeight="1" thickTop="1" thickBot="1">
      <c r="A19" s="24" t="s">
        <v>33</v>
      </c>
      <c r="B19" s="26">
        <v>162</v>
      </c>
      <c r="C19" s="208"/>
      <c r="D19" s="18" t="s">
        <v>34</v>
      </c>
      <c r="E19" s="169"/>
      <c r="F19" s="169"/>
    </row>
    <row r="20" spans="1:9" ht="21" customHeight="1" thickTop="1" thickBot="1">
      <c r="A20" s="24" t="s">
        <v>35</v>
      </c>
      <c r="B20" s="25">
        <v>16256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5/922</f>
        <v>5.4229934924078091E-3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67</v>
      </c>
      <c r="C23" s="30" t="s">
        <v>39</v>
      </c>
      <c r="D23" s="31" t="s">
        <v>296</v>
      </c>
    </row>
    <row r="24" spans="1:9" ht="21" customHeight="1" thickTop="1" thickBot="1">
      <c r="A24" s="30" t="s">
        <v>10</v>
      </c>
      <c r="B24" s="31" t="s">
        <v>68</v>
      </c>
      <c r="C24" s="30" t="s">
        <v>40</v>
      </c>
      <c r="D24" s="31" t="s">
        <v>297</v>
      </c>
    </row>
    <row r="25" spans="1:9" ht="21" customHeight="1" thickTop="1" thickBot="1">
      <c r="A25" s="30"/>
      <c r="B25" s="31" t="s">
        <v>53</v>
      </c>
      <c r="C25" s="30" t="s">
        <v>41</v>
      </c>
      <c r="D25" s="31" t="s">
        <v>298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287</v>
      </c>
      <c r="B30" s="212"/>
      <c r="C30" s="213" t="s">
        <v>300</v>
      </c>
      <c r="D30" s="214"/>
      <c r="E30" s="1"/>
    </row>
    <row r="31" spans="1:9" s="34" customFormat="1" ht="50.1" customHeight="1" thickTop="1" thickBot="1">
      <c r="A31" s="211"/>
      <c r="B31" s="212"/>
      <c r="C31" s="215"/>
      <c r="D31" s="216"/>
      <c r="E31" s="1"/>
    </row>
    <row r="32" spans="1:9" s="34" customFormat="1" ht="50.1" customHeight="1" thickTop="1" thickBot="1">
      <c r="A32" s="211"/>
      <c r="B32" s="214"/>
      <c r="C32" s="217" t="s">
        <v>299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K14" sqref="K14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70"/>
      <c r="B2" s="170"/>
      <c r="C2" s="170"/>
      <c r="D2" s="195" t="s">
        <v>293</v>
      </c>
      <c r="E2" s="196"/>
      <c r="F2" s="197"/>
    </row>
    <row r="3" spans="1:7" ht="27" thickTop="1" thickBot="1">
      <c r="A3" s="170"/>
      <c r="B3" s="170"/>
      <c r="C3" s="170"/>
      <c r="D3" s="171"/>
      <c r="E3" s="172"/>
      <c r="F3" s="173"/>
    </row>
    <row r="4" spans="1:7" ht="21" customHeight="1" thickTop="1" thickBot="1">
      <c r="A4" s="198" t="s">
        <v>1</v>
      </c>
      <c r="B4" s="199"/>
      <c r="C4" s="6" t="s">
        <v>2</v>
      </c>
      <c r="D4" s="174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244325550</v>
      </c>
      <c r="C5" s="200" t="s">
        <v>6</v>
      </c>
      <c r="D5" s="12" t="s">
        <v>7</v>
      </c>
      <c r="E5" s="13">
        <v>0.06</v>
      </c>
      <c r="F5" s="175"/>
      <c r="G5" s="15"/>
    </row>
    <row r="6" spans="1:7" ht="21" customHeight="1" thickTop="1" thickBot="1">
      <c r="A6" s="16" t="s">
        <v>8</v>
      </c>
      <c r="B6" s="17">
        <f>B5+B13</f>
        <v>245519890</v>
      </c>
      <c r="C6" s="201"/>
      <c r="D6" s="18" t="s">
        <v>9</v>
      </c>
      <c r="E6" s="175">
        <v>0.11</v>
      </c>
      <c r="F6" s="175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75">
        <v>0.17</v>
      </c>
      <c r="F7" s="175"/>
      <c r="G7" s="15"/>
    </row>
    <row r="8" spans="1:7" ht="21" customHeight="1" thickTop="1" thickBot="1">
      <c r="A8" s="20" t="s">
        <v>58</v>
      </c>
      <c r="B8" s="21">
        <v>44887970</v>
      </c>
      <c r="C8" s="201"/>
      <c r="D8" s="18" t="s">
        <v>11</v>
      </c>
      <c r="E8" s="175">
        <v>0.11</v>
      </c>
      <c r="F8" s="175"/>
      <c r="G8" s="15"/>
    </row>
    <row r="9" spans="1:7" ht="21" customHeight="1" thickTop="1" thickBot="1">
      <c r="A9" s="22" t="s">
        <v>59</v>
      </c>
      <c r="B9" s="17">
        <f>B8+B13</f>
        <v>46082310</v>
      </c>
      <c r="C9" s="201"/>
      <c r="D9" s="18" t="s">
        <v>12</v>
      </c>
      <c r="E9" s="175">
        <v>0.08</v>
      </c>
      <c r="F9" s="175"/>
      <c r="G9" s="15"/>
    </row>
    <row r="10" spans="1:7" ht="21" customHeight="1" thickTop="1" thickBot="1">
      <c r="A10" s="19" t="s">
        <v>13</v>
      </c>
      <c r="B10" s="23">
        <f>B9/B7</f>
        <v>0.82289839285714284</v>
      </c>
      <c r="C10" s="202"/>
      <c r="D10" s="18" t="s">
        <v>14</v>
      </c>
      <c r="E10" s="175">
        <v>0.16</v>
      </c>
      <c r="F10" s="175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75">
        <v>0.19</v>
      </c>
      <c r="F11" s="175"/>
    </row>
    <row r="12" spans="1:7" ht="21" customHeight="1" thickTop="1" thickBot="1">
      <c r="A12" s="24" t="s">
        <v>18</v>
      </c>
      <c r="B12" s="25">
        <v>1195200</v>
      </c>
      <c r="C12" s="201"/>
      <c r="D12" s="18" t="s">
        <v>19</v>
      </c>
      <c r="E12" s="175">
        <v>0.01</v>
      </c>
      <c r="F12" s="175"/>
    </row>
    <row r="13" spans="1:7" ht="21" customHeight="1" thickTop="1" thickBot="1">
      <c r="A13" s="24" t="s">
        <v>20</v>
      </c>
      <c r="B13" s="25">
        <v>1194340</v>
      </c>
      <c r="C13" s="201"/>
      <c r="D13" s="18" t="s">
        <v>21</v>
      </c>
      <c r="E13" s="175">
        <v>0.1</v>
      </c>
      <c r="F13" s="175"/>
    </row>
    <row r="14" spans="1:7" ht="21" customHeight="1" thickTop="1" thickBot="1">
      <c r="A14" s="24" t="s">
        <v>22</v>
      </c>
      <c r="B14" s="25">
        <v>980500</v>
      </c>
      <c r="C14" s="201"/>
      <c r="D14" s="18" t="s">
        <v>23</v>
      </c>
      <c r="E14" s="205">
        <v>0</v>
      </c>
      <c r="F14" s="205"/>
    </row>
    <row r="15" spans="1:7" ht="21" customHeight="1" thickTop="1" thickBot="1">
      <c r="A15" s="24" t="s">
        <v>24</v>
      </c>
      <c r="B15" s="25">
        <f>B13-B14</f>
        <v>213840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860</v>
      </c>
      <c r="C16" s="202"/>
      <c r="D16" s="18" t="s">
        <v>27</v>
      </c>
      <c r="E16" s="175"/>
      <c r="F16" s="175"/>
    </row>
    <row r="17" spans="1:9" ht="21" customHeight="1" thickTop="1" thickBot="1">
      <c r="A17" s="24" t="s">
        <v>28</v>
      </c>
      <c r="B17" s="25">
        <v>970300</v>
      </c>
      <c r="C17" s="206" t="s">
        <v>29</v>
      </c>
      <c r="D17" s="18" t="s">
        <v>30</v>
      </c>
      <c r="E17" s="175"/>
      <c r="F17" s="175"/>
    </row>
    <row r="18" spans="1:9" ht="21" customHeight="1" thickTop="1" thickBot="1">
      <c r="A18" s="24" t="s">
        <v>31</v>
      </c>
      <c r="B18" s="25">
        <f>B13-B17</f>
        <v>224040</v>
      </c>
      <c r="C18" s="207"/>
      <c r="D18" s="18" t="s">
        <v>32</v>
      </c>
      <c r="E18" s="175"/>
      <c r="F18" s="175"/>
    </row>
    <row r="19" spans="1:9" ht="21" customHeight="1" thickTop="1" thickBot="1">
      <c r="A19" s="24" t="s">
        <v>33</v>
      </c>
      <c r="B19" s="26">
        <v>69</v>
      </c>
      <c r="C19" s="208"/>
      <c r="D19" s="18" t="s">
        <v>34</v>
      </c>
      <c r="E19" s="175">
        <v>0</v>
      </c>
      <c r="F19" s="175"/>
    </row>
    <row r="20" spans="1:9" ht="21" customHeight="1" thickTop="1" thickBot="1">
      <c r="A20" s="24" t="s">
        <v>35</v>
      </c>
      <c r="B20" s="25">
        <v>17321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6/707</f>
        <v>8.4865629420084864E-3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67</v>
      </c>
      <c r="C23" s="30" t="s">
        <v>39</v>
      </c>
      <c r="D23" s="31" t="s">
        <v>306</v>
      </c>
    </row>
    <row r="24" spans="1:9" ht="21" customHeight="1" thickTop="1" thickBot="1">
      <c r="A24" s="30" t="s">
        <v>10</v>
      </c>
      <c r="B24" s="31" t="s">
        <v>68</v>
      </c>
      <c r="C24" s="30" t="s">
        <v>40</v>
      </c>
      <c r="D24" s="31" t="s">
        <v>307</v>
      </c>
    </row>
    <row r="25" spans="1:9" ht="21" customHeight="1" thickTop="1" thickBot="1">
      <c r="A25" s="30"/>
      <c r="B25" s="31" t="s">
        <v>53</v>
      </c>
      <c r="C25" s="30" t="s">
        <v>41</v>
      </c>
      <c r="D25" s="31" t="s">
        <v>308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294</v>
      </c>
      <c r="B30" s="212"/>
      <c r="C30" s="213" t="s">
        <v>309</v>
      </c>
      <c r="D30" s="214"/>
      <c r="E30" s="1"/>
    </row>
    <row r="31" spans="1:9" s="34" customFormat="1" ht="50.1" customHeight="1" thickTop="1" thickBot="1">
      <c r="A31" s="211" t="s">
        <v>295</v>
      </c>
      <c r="B31" s="212"/>
      <c r="C31" s="215" t="s">
        <v>310</v>
      </c>
      <c r="D31" s="216"/>
      <c r="E31" s="1"/>
    </row>
    <row r="32" spans="1:9" s="34" customFormat="1" ht="50.1" customHeight="1" thickTop="1" thickBot="1">
      <c r="A32" s="211"/>
      <c r="B32" s="214"/>
      <c r="C32" s="217"/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38"/>
  <sheetViews>
    <sheetView topLeftCell="A10" zoomScaleNormal="100" workbookViewId="0">
      <selection activeCell="J34" sqref="J34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77"/>
      <c r="B2" s="177"/>
      <c r="C2" s="177"/>
      <c r="D2" s="195" t="s">
        <v>301</v>
      </c>
      <c r="E2" s="196"/>
      <c r="F2" s="197"/>
    </row>
    <row r="3" spans="1:7" ht="27" thickTop="1" thickBot="1">
      <c r="A3" s="177"/>
      <c r="B3" s="177"/>
      <c r="C3" s="177"/>
      <c r="D3" s="178"/>
      <c r="E3" s="179"/>
      <c r="F3" s="180"/>
    </row>
    <row r="4" spans="1:7" ht="21" customHeight="1" thickTop="1" thickBot="1">
      <c r="A4" s="198" t="s">
        <v>1</v>
      </c>
      <c r="B4" s="199"/>
      <c r="C4" s="6" t="s">
        <v>2</v>
      </c>
      <c r="D4" s="176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245519890</v>
      </c>
      <c r="C5" s="200" t="s">
        <v>6</v>
      </c>
      <c r="D5" s="12" t="s">
        <v>7</v>
      </c>
      <c r="E5" s="13">
        <v>0.08</v>
      </c>
      <c r="F5" s="181"/>
      <c r="G5" s="15"/>
    </row>
    <row r="6" spans="1:7" ht="21" customHeight="1" thickTop="1" thickBot="1">
      <c r="A6" s="16" t="s">
        <v>8</v>
      </c>
      <c r="B6" s="17">
        <f>B5+B13</f>
        <v>246203890</v>
      </c>
      <c r="C6" s="201"/>
      <c r="D6" s="18" t="s">
        <v>9</v>
      </c>
      <c r="E6" s="181">
        <v>0.05</v>
      </c>
      <c r="F6" s="181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81">
        <v>0.09</v>
      </c>
      <c r="F7" s="181"/>
      <c r="G7" s="15"/>
    </row>
    <row r="8" spans="1:7" ht="21" customHeight="1" thickTop="1" thickBot="1">
      <c r="A8" s="20" t="s">
        <v>58</v>
      </c>
      <c r="B8" s="21">
        <v>46082310</v>
      </c>
      <c r="C8" s="201"/>
      <c r="D8" s="18" t="s">
        <v>11</v>
      </c>
      <c r="E8" s="181">
        <v>0.06</v>
      </c>
      <c r="F8" s="181"/>
      <c r="G8" s="15"/>
    </row>
    <row r="9" spans="1:7" ht="21" customHeight="1" thickTop="1" thickBot="1">
      <c r="A9" s="22" t="s">
        <v>59</v>
      </c>
      <c r="B9" s="17">
        <f>B8+B13</f>
        <v>46766310</v>
      </c>
      <c r="C9" s="201"/>
      <c r="D9" s="18" t="s">
        <v>12</v>
      </c>
      <c r="E9" s="181">
        <v>0.21</v>
      </c>
      <c r="F9" s="181"/>
      <c r="G9" s="15"/>
    </row>
    <row r="10" spans="1:7" ht="21" customHeight="1" thickTop="1" thickBot="1">
      <c r="A10" s="19" t="s">
        <v>13</v>
      </c>
      <c r="B10" s="23">
        <f>B9/B7</f>
        <v>0.83511267857142857</v>
      </c>
      <c r="C10" s="202"/>
      <c r="D10" s="18" t="s">
        <v>14</v>
      </c>
      <c r="E10" s="181">
        <v>0.11</v>
      </c>
      <c r="F10" s="181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81">
        <v>0.28000000000000003</v>
      </c>
      <c r="F11" s="181"/>
    </row>
    <row r="12" spans="1:7" ht="21" customHeight="1" thickTop="1" thickBot="1">
      <c r="A12" s="24" t="s">
        <v>18</v>
      </c>
      <c r="B12" s="25">
        <v>748700</v>
      </c>
      <c r="C12" s="201"/>
      <c r="D12" s="18" t="s">
        <v>19</v>
      </c>
      <c r="E12" s="181">
        <v>0</v>
      </c>
      <c r="F12" s="181"/>
    </row>
    <row r="13" spans="1:7" ht="21" customHeight="1" thickTop="1" thickBot="1">
      <c r="A13" s="24" t="s">
        <v>20</v>
      </c>
      <c r="B13" s="25">
        <v>684000</v>
      </c>
      <c r="C13" s="201"/>
      <c r="D13" s="18" t="s">
        <v>21</v>
      </c>
      <c r="E13" s="181">
        <v>0.11</v>
      </c>
      <c r="F13" s="181"/>
    </row>
    <row r="14" spans="1:7" ht="21" customHeight="1" thickTop="1" thickBot="1">
      <c r="A14" s="24" t="s">
        <v>22</v>
      </c>
      <c r="B14" s="25">
        <v>801500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-117500</v>
      </c>
      <c r="C15" s="201"/>
      <c r="D15" s="18" t="s">
        <v>25</v>
      </c>
      <c r="E15" s="205">
        <v>0.01</v>
      </c>
      <c r="F15" s="205"/>
    </row>
    <row r="16" spans="1:7" ht="21" customHeight="1" thickTop="1" thickBot="1">
      <c r="A16" s="24" t="s">
        <v>26</v>
      </c>
      <c r="B16" s="25">
        <f>B12-B13</f>
        <v>64700</v>
      </c>
      <c r="C16" s="202"/>
      <c r="D16" s="18" t="s">
        <v>27</v>
      </c>
      <c r="E16" s="181"/>
      <c r="F16" s="181"/>
    </row>
    <row r="17" spans="1:9" ht="21" customHeight="1" thickTop="1" thickBot="1">
      <c r="A17" s="24" t="s">
        <v>28</v>
      </c>
      <c r="B17" s="25">
        <v>409150</v>
      </c>
      <c r="C17" s="206" t="s">
        <v>29</v>
      </c>
      <c r="D17" s="18" t="s">
        <v>30</v>
      </c>
      <c r="E17" s="181"/>
      <c r="F17" s="181"/>
    </row>
    <row r="18" spans="1:9" ht="21" customHeight="1" thickTop="1" thickBot="1">
      <c r="A18" s="24" t="s">
        <v>31</v>
      </c>
      <c r="B18" s="25">
        <f>B13-B17</f>
        <v>274850</v>
      </c>
      <c r="C18" s="207"/>
      <c r="D18" s="18" t="s">
        <v>32</v>
      </c>
      <c r="E18" s="181"/>
      <c r="F18" s="181"/>
    </row>
    <row r="19" spans="1:9" ht="21" customHeight="1" thickTop="1" thickBot="1">
      <c r="A19" s="24" t="s">
        <v>33</v>
      </c>
      <c r="B19" s="26">
        <v>44</v>
      </c>
      <c r="C19" s="208"/>
      <c r="D19" s="18" t="s">
        <v>34</v>
      </c>
      <c r="E19" s="181"/>
      <c r="F19" s="181"/>
    </row>
    <row r="20" spans="1:9" ht="21" customHeight="1" thickTop="1" thickBot="1">
      <c r="A20" s="24" t="s">
        <v>35</v>
      </c>
      <c r="B20" s="25">
        <v>17015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47/675</f>
        <v>6.9629629629629625E-2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87</v>
      </c>
      <c r="C23" s="30" t="s">
        <v>39</v>
      </c>
      <c r="D23" s="31" t="s">
        <v>311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312</v>
      </c>
    </row>
    <row r="25" spans="1:9" ht="21" customHeight="1" thickTop="1" thickBot="1">
      <c r="A25" s="30"/>
      <c r="B25" s="31" t="s">
        <v>47</v>
      </c>
      <c r="C25" s="30" t="s">
        <v>41</v>
      </c>
      <c r="D25" s="31" t="s">
        <v>313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302</v>
      </c>
      <c r="B30" s="212"/>
      <c r="C30" s="213" t="s">
        <v>315</v>
      </c>
      <c r="D30" s="214"/>
      <c r="E30" s="1"/>
    </row>
    <row r="31" spans="1:9" s="34" customFormat="1" ht="50.1" customHeight="1" thickTop="1" thickBot="1">
      <c r="A31" s="211" t="s">
        <v>305</v>
      </c>
      <c r="B31" s="212"/>
      <c r="C31" s="215" t="s">
        <v>314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316</v>
      </c>
      <c r="D32" s="218"/>
      <c r="E32" s="1"/>
    </row>
    <row r="33" spans="10:10" ht="20.100000000000001" customHeight="1" thickTop="1"/>
    <row r="34" spans="10:10" ht="36.75" customHeight="1">
      <c r="J34" s="1" t="s">
        <v>317</v>
      </c>
    </row>
    <row r="35" spans="10:10" ht="53.25" customHeight="1"/>
    <row r="36" spans="10:10" ht="20.100000000000001" customHeight="1"/>
    <row r="37" spans="10:10" ht="20.100000000000001" customHeight="1"/>
    <row r="38" spans="10:10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C30" sqref="C30:D30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82"/>
      <c r="B2" s="182"/>
      <c r="C2" s="182"/>
      <c r="D2" s="195" t="s">
        <v>303</v>
      </c>
      <c r="E2" s="196"/>
      <c r="F2" s="197"/>
    </row>
    <row r="3" spans="1:7" ht="27" thickTop="1" thickBot="1">
      <c r="A3" s="182"/>
      <c r="B3" s="182"/>
      <c r="C3" s="182"/>
      <c r="D3" s="183"/>
      <c r="E3" s="184"/>
      <c r="F3" s="185"/>
    </row>
    <row r="4" spans="1:7" ht="21" customHeight="1" thickTop="1" thickBot="1">
      <c r="A4" s="198" t="s">
        <v>1</v>
      </c>
      <c r="B4" s="199"/>
      <c r="C4" s="6" t="s">
        <v>2</v>
      </c>
      <c r="D4" s="186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246203890</v>
      </c>
      <c r="C5" s="200" t="s">
        <v>6</v>
      </c>
      <c r="D5" s="12" t="s">
        <v>7</v>
      </c>
      <c r="E5" s="13">
        <v>0.06</v>
      </c>
      <c r="F5" s="187"/>
      <c r="G5" s="15"/>
    </row>
    <row r="6" spans="1:7" ht="21" customHeight="1" thickTop="1" thickBot="1">
      <c r="A6" s="16" t="s">
        <v>8</v>
      </c>
      <c r="B6" s="17">
        <f>B5+B13</f>
        <v>247395590</v>
      </c>
      <c r="C6" s="201"/>
      <c r="D6" s="18" t="s">
        <v>9</v>
      </c>
      <c r="E6" s="187">
        <v>0.09</v>
      </c>
      <c r="F6" s="187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87">
        <v>0.15</v>
      </c>
      <c r="F7" s="187"/>
      <c r="G7" s="15"/>
    </row>
    <row r="8" spans="1:7" ht="21" customHeight="1" thickTop="1" thickBot="1">
      <c r="A8" s="20" t="s">
        <v>58</v>
      </c>
      <c r="B8" s="21">
        <v>46766310</v>
      </c>
      <c r="C8" s="201"/>
      <c r="D8" s="18" t="s">
        <v>11</v>
      </c>
      <c r="E8" s="187">
        <v>0.1</v>
      </c>
      <c r="F8" s="187"/>
      <c r="G8" s="15"/>
    </row>
    <row r="9" spans="1:7" ht="21" customHeight="1" thickTop="1" thickBot="1">
      <c r="A9" s="22" t="s">
        <v>59</v>
      </c>
      <c r="B9" s="17">
        <f>B8+B13</f>
        <v>47958010</v>
      </c>
      <c r="C9" s="201"/>
      <c r="D9" s="18" t="s">
        <v>12</v>
      </c>
      <c r="E9" s="187">
        <v>0.04</v>
      </c>
      <c r="F9" s="187"/>
      <c r="G9" s="15"/>
    </row>
    <row r="10" spans="1:7" ht="21" customHeight="1" thickTop="1" thickBot="1">
      <c r="A10" s="19" t="s">
        <v>13</v>
      </c>
      <c r="B10" s="23">
        <f>B9/B7</f>
        <v>0.85639303571428571</v>
      </c>
      <c r="C10" s="202"/>
      <c r="D10" s="18" t="s">
        <v>14</v>
      </c>
      <c r="E10" s="187">
        <v>0.14000000000000001</v>
      </c>
      <c r="F10" s="187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87">
        <v>0.27</v>
      </c>
      <c r="F11" s="187"/>
    </row>
    <row r="12" spans="1:7" ht="21" customHeight="1" thickTop="1" thickBot="1">
      <c r="A12" s="24" t="s">
        <v>18</v>
      </c>
      <c r="B12" s="25">
        <v>1195200</v>
      </c>
      <c r="C12" s="201"/>
      <c r="D12" s="18" t="s">
        <v>19</v>
      </c>
      <c r="E12" s="187">
        <v>0.01</v>
      </c>
      <c r="F12" s="187"/>
    </row>
    <row r="13" spans="1:7" ht="21" customHeight="1" thickTop="1" thickBot="1">
      <c r="A13" s="24" t="s">
        <v>20</v>
      </c>
      <c r="B13" s="25">
        <v>1191700</v>
      </c>
      <c r="C13" s="201"/>
      <c r="D13" s="18" t="s">
        <v>21</v>
      </c>
      <c r="E13" s="187">
        <v>0.12</v>
      </c>
      <c r="F13" s="187"/>
    </row>
    <row r="14" spans="1:7" ht="21" customHeight="1" thickTop="1" thickBot="1">
      <c r="A14" s="24" t="s">
        <v>22</v>
      </c>
      <c r="B14" s="25">
        <v>978600</v>
      </c>
      <c r="C14" s="201"/>
      <c r="D14" s="18" t="s">
        <v>23</v>
      </c>
      <c r="E14" s="205">
        <v>0.01</v>
      </c>
      <c r="F14" s="205"/>
    </row>
    <row r="15" spans="1:7" ht="21" customHeight="1" thickTop="1" thickBot="1">
      <c r="A15" s="24" t="s">
        <v>24</v>
      </c>
      <c r="B15" s="25">
        <f>B13-B14</f>
        <v>213100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3500</v>
      </c>
      <c r="C16" s="202"/>
      <c r="D16" s="18" t="s">
        <v>27</v>
      </c>
      <c r="E16" s="187"/>
      <c r="F16" s="187"/>
    </row>
    <row r="17" spans="1:9" ht="21" customHeight="1" thickTop="1" thickBot="1">
      <c r="A17" s="24" t="s">
        <v>28</v>
      </c>
      <c r="B17" s="25">
        <v>822200</v>
      </c>
      <c r="C17" s="206" t="s">
        <v>29</v>
      </c>
      <c r="D17" s="18" t="s">
        <v>30</v>
      </c>
      <c r="E17" s="187"/>
      <c r="F17" s="187"/>
    </row>
    <row r="18" spans="1:9" ht="21" customHeight="1" thickTop="1" thickBot="1">
      <c r="A18" s="24" t="s">
        <v>31</v>
      </c>
      <c r="B18" s="25">
        <f>B13-B17</f>
        <v>369500</v>
      </c>
      <c r="C18" s="207"/>
      <c r="D18" s="18" t="s">
        <v>32</v>
      </c>
      <c r="E18" s="187"/>
      <c r="F18" s="187"/>
    </row>
    <row r="19" spans="1:9" ht="21" customHeight="1" thickTop="1" thickBot="1">
      <c r="A19" s="24" t="s">
        <v>33</v>
      </c>
      <c r="B19" s="26">
        <v>91</v>
      </c>
      <c r="C19" s="208"/>
      <c r="D19" s="18" t="s">
        <v>34</v>
      </c>
      <c r="E19" s="187"/>
      <c r="F19" s="187"/>
    </row>
    <row r="20" spans="1:9" ht="21" customHeight="1" thickTop="1" thickBot="1">
      <c r="A20" s="24" t="s">
        <v>35</v>
      </c>
      <c r="B20" s="25">
        <v>13134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11/679</f>
        <v>1.6200294550810016E-2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115</v>
      </c>
      <c r="C23" s="30" t="s">
        <v>39</v>
      </c>
      <c r="D23" s="31" t="s">
        <v>318</v>
      </c>
    </row>
    <row r="24" spans="1:9" ht="21" customHeight="1" thickTop="1" thickBot="1">
      <c r="A24" s="30" t="s">
        <v>10</v>
      </c>
      <c r="B24" s="31" t="s">
        <v>190</v>
      </c>
      <c r="C24" s="30" t="s">
        <v>40</v>
      </c>
      <c r="D24" s="31" t="s">
        <v>319</v>
      </c>
    </row>
    <row r="25" spans="1:9" ht="21" customHeight="1" thickTop="1" thickBot="1">
      <c r="A25" s="30"/>
      <c r="B25" s="31"/>
      <c r="C25" s="30" t="s">
        <v>41</v>
      </c>
      <c r="D25" s="31" t="s">
        <v>320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304</v>
      </c>
      <c r="B30" s="212"/>
      <c r="C30" s="213" t="s">
        <v>331</v>
      </c>
      <c r="D30" s="214"/>
      <c r="E30" s="1"/>
    </row>
    <row r="31" spans="1:9" s="34" customFormat="1" ht="50.1" customHeight="1" thickTop="1" thickBot="1">
      <c r="A31" s="211"/>
      <c r="B31" s="212"/>
      <c r="C31" s="215"/>
      <c r="D31" s="216"/>
      <c r="E31" s="1"/>
    </row>
    <row r="32" spans="1:9" s="34" customFormat="1" ht="50.1" customHeight="1" thickTop="1" thickBot="1">
      <c r="A32" s="211"/>
      <c r="B32" s="214"/>
      <c r="C32" s="217" t="s">
        <v>330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6"/>
  <dimension ref="A1:I38"/>
  <sheetViews>
    <sheetView topLeftCell="A19" zoomScaleNormal="100" workbookViewId="0">
      <selection activeCell="E32" sqref="E3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2"/>
      <c r="B2" s="2"/>
      <c r="C2" s="2"/>
      <c r="D2" s="195" t="s">
        <v>66</v>
      </c>
      <c r="E2" s="196"/>
      <c r="F2" s="197"/>
    </row>
    <row r="3" spans="1:7" ht="27" thickTop="1" thickBot="1">
      <c r="A3" s="2"/>
      <c r="B3" s="2"/>
      <c r="C3" s="2"/>
      <c r="D3" s="3"/>
      <c r="E3" s="4"/>
      <c r="F3" s="5"/>
    </row>
    <row r="4" spans="1:7" ht="21" customHeight="1" thickTop="1" thickBot="1">
      <c r="A4" s="198" t="s">
        <v>1</v>
      </c>
      <c r="B4" s="199"/>
      <c r="C4" s="6" t="s">
        <v>2</v>
      </c>
      <c r="D4" s="7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200315670</v>
      </c>
      <c r="C5" s="200" t="s">
        <v>6</v>
      </c>
      <c r="D5" s="12" t="s">
        <v>7</v>
      </c>
      <c r="E5" s="13"/>
      <c r="F5" s="14"/>
      <c r="G5" s="15"/>
    </row>
    <row r="6" spans="1:7" ht="21" customHeight="1" thickTop="1" thickBot="1">
      <c r="A6" s="16" t="s">
        <v>8</v>
      </c>
      <c r="B6" s="17">
        <f>B5+B13</f>
        <v>201576430</v>
      </c>
      <c r="C6" s="201"/>
      <c r="D6" s="18" t="s">
        <v>9</v>
      </c>
      <c r="E6" s="14"/>
      <c r="F6" s="14"/>
      <c r="G6" s="15"/>
    </row>
    <row r="7" spans="1:7" ht="21" customHeight="1" thickTop="1" thickBot="1">
      <c r="A7" s="19" t="s">
        <v>44</v>
      </c>
      <c r="B7" s="17">
        <v>56000000</v>
      </c>
      <c r="C7" s="201"/>
      <c r="D7" s="18" t="s">
        <v>10</v>
      </c>
      <c r="E7" s="14"/>
      <c r="F7" s="14"/>
      <c r="G7" s="15"/>
    </row>
    <row r="8" spans="1:7" ht="21" customHeight="1" thickTop="1" thickBot="1">
      <c r="A8" s="20" t="s">
        <v>45</v>
      </c>
      <c r="B8" s="21">
        <v>3262390</v>
      </c>
      <c r="C8" s="201"/>
      <c r="D8" s="18" t="s">
        <v>11</v>
      </c>
      <c r="E8" s="14"/>
      <c r="F8" s="14"/>
      <c r="G8" s="15"/>
    </row>
    <row r="9" spans="1:7" ht="21" customHeight="1" thickTop="1" thickBot="1">
      <c r="A9" s="22" t="s">
        <v>46</v>
      </c>
      <c r="B9" s="17">
        <f>B8+B13</f>
        <v>4523150</v>
      </c>
      <c r="C9" s="201"/>
      <c r="D9" s="18" t="s">
        <v>12</v>
      </c>
      <c r="E9" s="14"/>
      <c r="F9" s="14"/>
      <c r="G9" s="15"/>
    </row>
    <row r="10" spans="1:7" ht="21" customHeight="1" thickTop="1" thickBot="1">
      <c r="A10" s="19" t="s">
        <v>13</v>
      </c>
      <c r="B10" s="23">
        <f>B9/B7</f>
        <v>8.0770535714285718E-2</v>
      </c>
      <c r="C10" s="202"/>
      <c r="D10" s="18" t="s">
        <v>14</v>
      </c>
      <c r="E10" s="14"/>
      <c r="F10" s="14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4"/>
      <c r="F11" s="14"/>
    </row>
    <row r="12" spans="1:7" ht="21" customHeight="1" thickTop="1" thickBot="1">
      <c r="A12" s="24" t="s">
        <v>18</v>
      </c>
      <c r="B12" s="25">
        <v>1271500</v>
      </c>
      <c r="C12" s="201"/>
      <c r="D12" s="18" t="s">
        <v>19</v>
      </c>
      <c r="E12" s="14"/>
      <c r="F12" s="14"/>
    </row>
    <row r="13" spans="1:7" ht="21" customHeight="1" thickTop="1" thickBot="1">
      <c r="A13" s="24" t="s">
        <v>20</v>
      </c>
      <c r="B13" s="25">
        <v>1260760</v>
      </c>
      <c r="C13" s="201"/>
      <c r="D13" s="18" t="s">
        <v>21</v>
      </c>
      <c r="E13" s="14"/>
      <c r="F13" s="14"/>
    </row>
    <row r="14" spans="1:7" ht="21" customHeight="1" thickTop="1" thickBot="1">
      <c r="A14" s="24" t="s">
        <v>22</v>
      </c>
      <c r="B14" s="25">
        <v>731900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528860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10740</v>
      </c>
      <c r="C16" s="202"/>
      <c r="D16" s="18" t="s">
        <v>27</v>
      </c>
      <c r="E16" s="14"/>
      <c r="F16" s="14"/>
    </row>
    <row r="17" spans="1:9" ht="21" customHeight="1" thickTop="1" thickBot="1">
      <c r="A17" s="24" t="s">
        <v>28</v>
      </c>
      <c r="B17" s="25">
        <v>937460</v>
      </c>
      <c r="C17" s="206" t="s">
        <v>29</v>
      </c>
      <c r="D17" s="18" t="s">
        <v>30</v>
      </c>
      <c r="E17" s="14"/>
      <c r="F17" s="14"/>
    </row>
    <row r="18" spans="1:9" ht="21" customHeight="1" thickTop="1" thickBot="1">
      <c r="A18" s="24" t="s">
        <v>31</v>
      </c>
      <c r="B18" s="25">
        <f>B13-B17</f>
        <v>323300</v>
      </c>
      <c r="C18" s="207"/>
      <c r="D18" s="18" t="s">
        <v>32</v>
      </c>
      <c r="E18" s="14"/>
      <c r="F18" s="14"/>
    </row>
    <row r="19" spans="1:9" ht="21" customHeight="1" thickTop="1" thickBot="1">
      <c r="A19" s="24" t="s">
        <v>33</v>
      </c>
      <c r="B19" s="26">
        <v>80</v>
      </c>
      <c r="C19" s="208"/>
      <c r="D19" s="18" t="s">
        <v>34</v>
      </c>
      <c r="E19" s="14"/>
      <c r="F19" s="14"/>
    </row>
    <row r="20" spans="1:9" ht="21" customHeight="1" thickTop="1" thickBot="1">
      <c r="A20" s="24" t="s">
        <v>35</v>
      </c>
      <c r="B20" s="25">
        <v>15894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51/629</f>
        <v>8.1081081081081086E-2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67</v>
      </c>
      <c r="C23" s="30" t="s">
        <v>39</v>
      </c>
      <c r="D23" s="31" t="s">
        <v>90</v>
      </c>
    </row>
    <row r="24" spans="1:9" ht="21" customHeight="1" thickTop="1" thickBot="1">
      <c r="A24" s="30" t="s">
        <v>10</v>
      </c>
      <c r="B24" s="31" t="s">
        <v>68</v>
      </c>
      <c r="C24" s="30" t="s">
        <v>40</v>
      </c>
      <c r="D24" s="31" t="s">
        <v>91</v>
      </c>
    </row>
    <row r="25" spans="1:9" ht="21" customHeight="1" thickTop="1" thickBot="1">
      <c r="A25" s="30"/>
      <c r="B25" s="31" t="s">
        <v>69</v>
      </c>
      <c r="C25" s="30" t="s">
        <v>41</v>
      </c>
      <c r="D25" s="31" t="s">
        <v>92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70</v>
      </c>
      <c r="B30" s="212"/>
      <c r="C30" s="213" t="s">
        <v>94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93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95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89"/>
      <c r="B2" s="189"/>
      <c r="C2" s="189"/>
      <c r="D2" s="195" t="s">
        <v>321</v>
      </c>
      <c r="E2" s="196"/>
      <c r="F2" s="197"/>
    </row>
    <row r="3" spans="1:7" ht="27" thickTop="1" thickBot="1">
      <c r="A3" s="189"/>
      <c r="B3" s="189"/>
      <c r="C3" s="189"/>
      <c r="D3" s="190"/>
      <c r="E3" s="191"/>
      <c r="F3" s="192"/>
    </row>
    <row r="4" spans="1:7" ht="21" customHeight="1" thickTop="1" thickBot="1">
      <c r="A4" s="198" t="s">
        <v>1</v>
      </c>
      <c r="B4" s="199"/>
      <c r="C4" s="6" t="s">
        <v>2</v>
      </c>
      <c r="D4" s="188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247395590</v>
      </c>
      <c r="C5" s="200" t="s">
        <v>6</v>
      </c>
      <c r="D5" s="12" t="s">
        <v>7</v>
      </c>
      <c r="E5" s="13">
        <v>0.05</v>
      </c>
      <c r="F5" s="193"/>
      <c r="G5" s="15"/>
    </row>
    <row r="6" spans="1:7" ht="21" customHeight="1" thickTop="1" thickBot="1">
      <c r="A6" s="16" t="s">
        <v>8</v>
      </c>
      <c r="B6" s="17">
        <f>B5+B13</f>
        <v>248545190</v>
      </c>
      <c r="C6" s="201"/>
      <c r="D6" s="18" t="s">
        <v>9</v>
      </c>
      <c r="E6" s="193">
        <v>7.0000000000000007E-2</v>
      </c>
      <c r="F6" s="193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93">
        <v>0.08</v>
      </c>
      <c r="F7" s="193"/>
      <c r="G7" s="15"/>
    </row>
    <row r="8" spans="1:7" ht="21" customHeight="1" thickTop="1" thickBot="1">
      <c r="A8" s="20" t="s">
        <v>58</v>
      </c>
      <c r="B8" s="21">
        <v>47958010</v>
      </c>
      <c r="C8" s="201"/>
      <c r="D8" s="18" t="s">
        <v>11</v>
      </c>
      <c r="E8" s="193">
        <v>7.0000000000000007E-2</v>
      </c>
      <c r="F8" s="193"/>
      <c r="G8" s="15"/>
    </row>
    <row r="9" spans="1:7" ht="21" customHeight="1" thickTop="1" thickBot="1">
      <c r="A9" s="22" t="s">
        <v>59</v>
      </c>
      <c r="B9" s="17">
        <f>B8+B13</f>
        <v>49107610</v>
      </c>
      <c r="C9" s="201"/>
      <c r="D9" s="18" t="s">
        <v>12</v>
      </c>
      <c r="E9" s="193">
        <v>0.05</v>
      </c>
      <c r="F9" s="193"/>
      <c r="G9" s="15"/>
    </row>
    <row r="10" spans="1:7" ht="21" customHeight="1" thickTop="1" thickBot="1">
      <c r="A10" s="19" t="s">
        <v>13</v>
      </c>
      <c r="B10" s="23">
        <f>B9/B7</f>
        <v>0.87692160714285716</v>
      </c>
      <c r="C10" s="202"/>
      <c r="D10" s="18" t="s">
        <v>14</v>
      </c>
      <c r="E10" s="193">
        <v>0.13</v>
      </c>
      <c r="F10" s="193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93">
        <v>0.26</v>
      </c>
      <c r="F11" s="193"/>
    </row>
    <row r="12" spans="1:7" ht="21" customHeight="1" thickTop="1" thickBot="1">
      <c r="A12" s="24" t="s">
        <v>18</v>
      </c>
      <c r="B12" s="25">
        <v>1149600</v>
      </c>
      <c r="C12" s="201"/>
      <c r="D12" s="18" t="s">
        <v>19</v>
      </c>
      <c r="E12" s="193">
        <v>0.01</v>
      </c>
      <c r="F12" s="193"/>
    </row>
    <row r="13" spans="1:7" ht="21" customHeight="1" thickTop="1" thickBot="1">
      <c r="A13" s="24" t="s">
        <v>20</v>
      </c>
      <c r="B13" s="25">
        <v>1149600</v>
      </c>
      <c r="C13" s="201"/>
      <c r="D13" s="18" t="s">
        <v>21</v>
      </c>
      <c r="E13" s="193">
        <v>0.13</v>
      </c>
      <c r="F13" s="193"/>
    </row>
    <row r="14" spans="1:7" ht="21" customHeight="1" thickTop="1" thickBot="1">
      <c r="A14" s="24" t="s">
        <v>22</v>
      </c>
      <c r="B14" s="25">
        <v>1043900</v>
      </c>
      <c r="C14" s="201"/>
      <c r="D14" s="18" t="s">
        <v>23</v>
      </c>
      <c r="E14" s="205">
        <v>0.01</v>
      </c>
      <c r="F14" s="205"/>
    </row>
    <row r="15" spans="1:7" ht="21" customHeight="1" thickTop="1" thickBot="1">
      <c r="A15" s="24" t="s">
        <v>24</v>
      </c>
      <c r="B15" s="25">
        <f>B13-B14</f>
        <v>105700</v>
      </c>
      <c r="C15" s="201"/>
      <c r="D15" s="18" t="s">
        <v>25</v>
      </c>
      <c r="E15" s="205">
        <v>0.01</v>
      </c>
      <c r="F15" s="205"/>
    </row>
    <row r="16" spans="1:7" ht="21" customHeight="1" thickTop="1" thickBot="1">
      <c r="A16" s="24" t="s">
        <v>26</v>
      </c>
      <c r="B16" s="25">
        <f>B12-B13</f>
        <v>0</v>
      </c>
      <c r="C16" s="202"/>
      <c r="D16" s="18" t="s">
        <v>27</v>
      </c>
      <c r="E16" s="193"/>
      <c r="F16" s="193"/>
    </row>
    <row r="17" spans="1:9" ht="21" customHeight="1" thickTop="1" thickBot="1">
      <c r="A17" s="24" t="s">
        <v>28</v>
      </c>
      <c r="B17" s="25">
        <v>902000</v>
      </c>
      <c r="C17" s="206" t="s">
        <v>29</v>
      </c>
      <c r="D17" s="18" t="s">
        <v>30</v>
      </c>
      <c r="E17" s="193"/>
      <c r="F17" s="193"/>
    </row>
    <row r="18" spans="1:9" ht="21" customHeight="1" thickTop="1" thickBot="1">
      <c r="A18" s="24" t="s">
        <v>31</v>
      </c>
      <c r="B18" s="25">
        <f>B13-B17</f>
        <v>247600</v>
      </c>
      <c r="C18" s="207"/>
      <c r="D18" s="18" t="s">
        <v>32</v>
      </c>
      <c r="E18" s="193"/>
      <c r="F18" s="193"/>
    </row>
    <row r="19" spans="1:9" ht="21" customHeight="1" thickTop="1" thickBot="1">
      <c r="A19" s="24" t="s">
        <v>33</v>
      </c>
      <c r="B19" s="26">
        <v>70</v>
      </c>
      <c r="C19" s="208"/>
      <c r="D19" s="18" t="s">
        <v>34</v>
      </c>
      <c r="E19" s="193">
        <v>0.13</v>
      </c>
      <c r="F19" s="193"/>
    </row>
    <row r="20" spans="1:9" ht="21" customHeight="1" thickTop="1" thickBot="1">
      <c r="A20" s="24" t="s">
        <v>35</v>
      </c>
      <c r="B20" s="25">
        <v>16422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53/713</f>
        <v>7.4333800841514724E-2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144</v>
      </c>
      <c r="C23" s="30" t="s">
        <v>39</v>
      </c>
      <c r="D23" s="31" t="s">
        <v>332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333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334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328</v>
      </c>
      <c r="B30" s="212"/>
      <c r="C30" s="213" t="s">
        <v>336</v>
      </c>
      <c r="D30" s="214"/>
      <c r="E30" s="1"/>
    </row>
    <row r="31" spans="1:9" s="34" customFormat="1" ht="50.1" customHeight="1" thickTop="1" thickBot="1">
      <c r="A31" s="211" t="s">
        <v>329</v>
      </c>
      <c r="B31" s="212"/>
      <c r="C31" s="215"/>
      <c r="D31" s="216"/>
      <c r="E31" s="1"/>
    </row>
    <row r="32" spans="1:9" s="34" customFormat="1" ht="50.1" customHeight="1" thickTop="1" thickBot="1">
      <c r="A32" s="211"/>
      <c r="B32" s="214"/>
      <c r="C32" s="217" t="s">
        <v>335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16" zoomScaleNormal="100" workbookViewId="0">
      <selection activeCell="C33" sqref="C33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49"/>
      <c r="B2" s="49"/>
      <c r="C2" s="49"/>
      <c r="D2" s="195" t="s">
        <v>322</v>
      </c>
      <c r="E2" s="196"/>
      <c r="F2" s="197"/>
    </row>
    <row r="3" spans="1:7" ht="27" thickTop="1" thickBot="1">
      <c r="A3" s="49"/>
      <c r="B3" s="49"/>
      <c r="C3" s="49"/>
      <c r="D3" s="50"/>
      <c r="E3" s="51"/>
      <c r="F3" s="52"/>
    </row>
    <row r="4" spans="1:7" ht="21" customHeight="1" thickTop="1" thickBot="1">
      <c r="A4" s="198" t="s">
        <v>1</v>
      </c>
      <c r="B4" s="199"/>
      <c r="C4" s="6" t="s">
        <v>2</v>
      </c>
      <c r="D4" s="53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248545190</v>
      </c>
      <c r="C5" s="200" t="s">
        <v>6</v>
      </c>
      <c r="D5" s="12" t="s">
        <v>7</v>
      </c>
      <c r="E5" s="13">
        <v>0.06</v>
      </c>
      <c r="F5" s="54"/>
      <c r="G5" s="15"/>
    </row>
    <row r="6" spans="1:7" ht="21" customHeight="1" thickTop="1" thickBot="1">
      <c r="A6" s="16" t="s">
        <v>8</v>
      </c>
      <c r="B6" s="17">
        <f>B5+B13</f>
        <v>249918740</v>
      </c>
      <c r="C6" s="201"/>
      <c r="D6" s="18" t="s">
        <v>9</v>
      </c>
      <c r="E6" s="54">
        <v>0.06</v>
      </c>
      <c r="F6" s="54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54">
        <v>0.14000000000000001</v>
      </c>
      <c r="F7" s="54"/>
      <c r="G7" s="15"/>
    </row>
    <row r="8" spans="1:7" ht="21" customHeight="1" thickTop="1" thickBot="1">
      <c r="A8" s="20" t="s">
        <v>58</v>
      </c>
      <c r="B8" s="21">
        <v>49107610</v>
      </c>
      <c r="C8" s="201"/>
      <c r="D8" s="18" t="s">
        <v>11</v>
      </c>
      <c r="E8" s="54">
        <v>0.09</v>
      </c>
      <c r="F8" s="54"/>
      <c r="G8" s="15"/>
    </row>
    <row r="9" spans="1:7" ht="21" customHeight="1" thickTop="1" thickBot="1">
      <c r="A9" s="22" t="s">
        <v>59</v>
      </c>
      <c r="B9" s="17">
        <f>B8+B13</f>
        <v>50481160</v>
      </c>
      <c r="C9" s="201"/>
      <c r="D9" s="18" t="s">
        <v>12</v>
      </c>
      <c r="E9" s="54">
        <v>0.08</v>
      </c>
      <c r="F9" s="54"/>
      <c r="G9" s="15"/>
    </row>
    <row r="10" spans="1:7" ht="21" customHeight="1" thickTop="1" thickBot="1">
      <c r="A10" s="19" t="s">
        <v>13</v>
      </c>
      <c r="B10" s="23">
        <f>B9/B7</f>
        <v>0.90144928571428573</v>
      </c>
      <c r="C10" s="202"/>
      <c r="D10" s="18" t="s">
        <v>14</v>
      </c>
      <c r="E10" s="54">
        <v>0.1</v>
      </c>
      <c r="F10" s="54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54">
        <v>0.26</v>
      </c>
      <c r="F11" s="54"/>
    </row>
    <row r="12" spans="1:7" ht="21" customHeight="1" thickTop="1" thickBot="1">
      <c r="A12" s="24" t="s">
        <v>18</v>
      </c>
      <c r="B12" s="25">
        <v>1386800</v>
      </c>
      <c r="C12" s="201"/>
      <c r="D12" s="18" t="s">
        <v>19</v>
      </c>
      <c r="E12" s="54">
        <v>0.01</v>
      </c>
      <c r="F12" s="54"/>
    </row>
    <row r="13" spans="1:7" ht="21" customHeight="1" thickTop="1" thickBot="1">
      <c r="A13" s="24" t="s">
        <v>20</v>
      </c>
      <c r="B13" s="25">
        <v>1373550</v>
      </c>
      <c r="C13" s="201"/>
      <c r="D13" s="18" t="s">
        <v>21</v>
      </c>
      <c r="E13" s="54">
        <v>0.18</v>
      </c>
      <c r="F13" s="54"/>
    </row>
    <row r="14" spans="1:7" ht="21" customHeight="1" thickTop="1" thickBot="1">
      <c r="A14" s="24" t="s">
        <v>22</v>
      </c>
      <c r="B14" s="25">
        <v>993400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380150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13250</v>
      </c>
      <c r="C16" s="202"/>
      <c r="D16" s="18" t="s">
        <v>27</v>
      </c>
      <c r="E16" s="54"/>
      <c r="F16" s="54"/>
    </row>
    <row r="17" spans="1:9" ht="21" customHeight="1" thickTop="1" thickBot="1">
      <c r="A17" s="24" t="s">
        <v>28</v>
      </c>
      <c r="B17" s="25">
        <v>1041350</v>
      </c>
      <c r="C17" s="206" t="s">
        <v>29</v>
      </c>
      <c r="D17" s="18" t="s">
        <v>30</v>
      </c>
      <c r="E17" s="54"/>
      <c r="F17" s="54"/>
    </row>
    <row r="18" spans="1:9" ht="21" customHeight="1" thickTop="1" thickBot="1">
      <c r="A18" s="24" t="s">
        <v>31</v>
      </c>
      <c r="B18" s="25">
        <f>B13-B17</f>
        <v>332200</v>
      </c>
      <c r="C18" s="207"/>
      <c r="D18" s="18" t="s">
        <v>32</v>
      </c>
      <c r="E18" s="54">
        <v>0.01</v>
      </c>
      <c r="F18" s="54"/>
    </row>
    <row r="19" spans="1:9" ht="21" customHeight="1" thickTop="1" thickBot="1">
      <c r="A19" s="24" t="s">
        <v>33</v>
      </c>
      <c r="B19" s="26">
        <v>105</v>
      </c>
      <c r="C19" s="208"/>
      <c r="D19" s="18" t="s">
        <v>34</v>
      </c>
      <c r="E19" s="54"/>
      <c r="F19" s="54"/>
    </row>
    <row r="20" spans="1:9" ht="21" customHeight="1" thickTop="1" thickBot="1">
      <c r="A20" s="24" t="s">
        <v>35</v>
      </c>
      <c r="B20" s="25">
        <v>13207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13/758</f>
        <v>1.7150395778364115E-2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323</v>
      </c>
      <c r="C23" s="30" t="s">
        <v>39</v>
      </c>
      <c r="D23" s="31" t="s">
        <v>337</v>
      </c>
    </row>
    <row r="24" spans="1:9" ht="21" customHeight="1" thickTop="1" thickBot="1">
      <c r="A24" s="30" t="s">
        <v>10</v>
      </c>
      <c r="B24" s="31" t="s">
        <v>324</v>
      </c>
      <c r="C24" s="30" t="s">
        <v>40</v>
      </c>
      <c r="D24" s="31" t="s">
        <v>338</v>
      </c>
    </row>
    <row r="25" spans="1:9" ht="21" customHeight="1" thickTop="1" thickBot="1">
      <c r="A25" s="30"/>
      <c r="B25" s="31" t="s">
        <v>325</v>
      </c>
      <c r="C25" s="30" t="s">
        <v>41</v>
      </c>
      <c r="D25" s="31" t="s">
        <v>339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326</v>
      </c>
      <c r="B30" s="212"/>
      <c r="C30" s="213" t="s">
        <v>340</v>
      </c>
      <c r="D30" s="214"/>
      <c r="E30" s="1"/>
    </row>
    <row r="31" spans="1:9" s="34" customFormat="1" ht="50.1" customHeight="1" thickTop="1" thickBot="1">
      <c r="A31" s="211" t="s">
        <v>327</v>
      </c>
      <c r="B31" s="212"/>
      <c r="C31" s="215" t="s">
        <v>341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342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E32" sqref="E3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189"/>
      <c r="B2" s="189"/>
      <c r="C2" s="189"/>
      <c r="D2" s="195" t="s">
        <v>71</v>
      </c>
      <c r="E2" s="196"/>
      <c r="F2" s="197"/>
    </row>
    <row r="3" spans="1:7" ht="27" thickTop="1" thickBot="1">
      <c r="A3" s="189"/>
      <c r="B3" s="189"/>
      <c r="C3" s="189"/>
      <c r="D3" s="190"/>
      <c r="E3" s="191"/>
      <c r="F3" s="192"/>
    </row>
    <row r="4" spans="1:7" ht="21" customHeight="1" thickTop="1" thickBot="1">
      <c r="A4" s="198" t="s">
        <v>1</v>
      </c>
      <c r="B4" s="199"/>
      <c r="C4" s="6" t="s">
        <v>2</v>
      </c>
      <c r="D4" s="188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/>
      <c r="C5" s="200" t="s">
        <v>6</v>
      </c>
      <c r="D5" s="12" t="s">
        <v>7</v>
      </c>
      <c r="E5" s="13"/>
      <c r="F5" s="193"/>
      <c r="G5" s="15"/>
    </row>
    <row r="6" spans="1:7" ht="21" customHeight="1" thickTop="1" thickBot="1">
      <c r="A6" s="16" t="s">
        <v>8</v>
      </c>
      <c r="B6" s="17">
        <f>B5+B13</f>
        <v>0</v>
      </c>
      <c r="C6" s="201"/>
      <c r="D6" s="18" t="s">
        <v>9</v>
      </c>
      <c r="E6" s="193"/>
      <c r="F6" s="193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193"/>
      <c r="F7" s="193"/>
      <c r="G7" s="15"/>
    </row>
    <row r="8" spans="1:7" ht="21" customHeight="1" thickTop="1" thickBot="1">
      <c r="A8" s="20" t="s">
        <v>58</v>
      </c>
      <c r="B8" s="21"/>
      <c r="C8" s="201"/>
      <c r="D8" s="18" t="s">
        <v>11</v>
      </c>
      <c r="E8" s="193"/>
      <c r="F8" s="193"/>
      <c r="G8" s="15"/>
    </row>
    <row r="9" spans="1:7" ht="21" customHeight="1" thickTop="1" thickBot="1">
      <c r="A9" s="22" t="s">
        <v>59</v>
      </c>
      <c r="B9" s="17">
        <f>B8+B13</f>
        <v>0</v>
      </c>
      <c r="C9" s="201"/>
      <c r="D9" s="18" t="s">
        <v>12</v>
      </c>
      <c r="E9" s="193"/>
      <c r="F9" s="193"/>
      <c r="G9" s="15"/>
    </row>
    <row r="10" spans="1:7" ht="21" customHeight="1" thickTop="1" thickBot="1">
      <c r="A10" s="19" t="s">
        <v>13</v>
      </c>
      <c r="B10" s="23">
        <f>B9/B7</f>
        <v>0</v>
      </c>
      <c r="C10" s="202"/>
      <c r="D10" s="18" t="s">
        <v>14</v>
      </c>
      <c r="E10" s="193"/>
      <c r="F10" s="193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193"/>
      <c r="F11" s="193"/>
    </row>
    <row r="12" spans="1:7" ht="21" customHeight="1" thickTop="1" thickBot="1">
      <c r="A12" s="24" t="s">
        <v>18</v>
      </c>
      <c r="B12" s="25"/>
      <c r="C12" s="201"/>
      <c r="D12" s="18" t="s">
        <v>19</v>
      </c>
      <c r="E12" s="193"/>
      <c r="F12" s="193"/>
    </row>
    <row r="13" spans="1:7" ht="21" customHeight="1" thickTop="1" thickBot="1">
      <c r="A13" s="24" t="s">
        <v>20</v>
      </c>
      <c r="B13" s="25"/>
      <c r="C13" s="201"/>
      <c r="D13" s="18" t="s">
        <v>21</v>
      </c>
      <c r="E13" s="193"/>
      <c r="F13" s="193"/>
    </row>
    <row r="14" spans="1:7" ht="21" customHeight="1" thickTop="1" thickBot="1">
      <c r="A14" s="24" t="s">
        <v>22</v>
      </c>
      <c r="B14" s="25"/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0</v>
      </c>
      <c r="C16" s="202"/>
      <c r="D16" s="18" t="s">
        <v>27</v>
      </c>
      <c r="E16" s="193"/>
      <c r="F16" s="193"/>
    </row>
    <row r="17" spans="1:9" ht="21" customHeight="1" thickTop="1" thickBot="1">
      <c r="A17" s="24" t="s">
        <v>28</v>
      </c>
      <c r="B17" s="25"/>
      <c r="C17" s="206" t="s">
        <v>29</v>
      </c>
      <c r="D17" s="18" t="s">
        <v>30</v>
      </c>
      <c r="E17" s="193"/>
      <c r="F17" s="193"/>
    </row>
    <row r="18" spans="1:9" ht="21" customHeight="1" thickTop="1" thickBot="1">
      <c r="A18" s="24" t="s">
        <v>31</v>
      </c>
      <c r="B18" s="25">
        <f>B13-B17</f>
        <v>0</v>
      </c>
      <c r="C18" s="207"/>
      <c r="D18" s="18" t="s">
        <v>32</v>
      </c>
      <c r="E18" s="193"/>
      <c r="F18" s="193"/>
    </row>
    <row r="19" spans="1:9" ht="21" customHeight="1" thickTop="1" thickBot="1">
      <c r="A19" s="24" t="s">
        <v>33</v>
      </c>
      <c r="B19" s="26"/>
      <c r="C19" s="208"/>
      <c r="D19" s="18" t="s">
        <v>34</v>
      </c>
      <c r="E19" s="193"/>
      <c r="F19" s="193"/>
    </row>
    <row r="20" spans="1:9" ht="21" customHeight="1" thickTop="1" thickBot="1">
      <c r="A20" s="24" t="s">
        <v>35</v>
      </c>
      <c r="B20" s="25"/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/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/>
      <c r="C23" s="30" t="s">
        <v>39</v>
      </c>
      <c r="D23" s="31"/>
    </row>
    <row r="24" spans="1:9" ht="21" customHeight="1" thickTop="1" thickBot="1">
      <c r="A24" s="30" t="s">
        <v>10</v>
      </c>
      <c r="B24" s="31"/>
      <c r="C24" s="30" t="s">
        <v>40</v>
      </c>
      <c r="D24" s="31"/>
    </row>
    <row r="25" spans="1:9" ht="21" customHeight="1" thickTop="1" thickBot="1">
      <c r="A25" s="30"/>
      <c r="B25" s="31"/>
      <c r="C25" s="30" t="s">
        <v>41</v>
      </c>
      <c r="D25" s="31"/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/>
      <c r="B30" s="212"/>
      <c r="C30" s="213"/>
      <c r="D30" s="214"/>
      <c r="E30" s="1"/>
    </row>
    <row r="31" spans="1:9" s="34" customFormat="1" ht="50.1" customHeight="1" thickTop="1" thickBot="1">
      <c r="A31" s="211"/>
      <c r="B31" s="212"/>
      <c r="C31" s="215"/>
      <c r="D31" s="216"/>
      <c r="E31" s="1"/>
    </row>
    <row r="32" spans="1:9" s="34" customFormat="1" ht="50.1" customHeight="1" thickTop="1" thickBot="1">
      <c r="A32" s="211"/>
      <c r="B32" s="214"/>
      <c r="C32" s="217"/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E30" sqref="E30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55"/>
      <c r="B2" s="55"/>
      <c r="C2" s="55"/>
      <c r="D2" s="195" t="s">
        <v>84</v>
      </c>
      <c r="E2" s="196"/>
      <c r="F2" s="197"/>
    </row>
    <row r="3" spans="1:7" ht="27" thickTop="1" thickBot="1">
      <c r="A3" s="55"/>
      <c r="B3" s="55"/>
      <c r="C3" s="55"/>
      <c r="D3" s="56"/>
      <c r="E3" s="57"/>
      <c r="F3" s="58"/>
    </row>
    <row r="4" spans="1:7" ht="21" customHeight="1" thickTop="1" thickBot="1">
      <c r="A4" s="198" t="s">
        <v>1</v>
      </c>
      <c r="B4" s="199"/>
      <c r="C4" s="6" t="s">
        <v>2</v>
      </c>
      <c r="D4" s="59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201576430</v>
      </c>
      <c r="C5" s="200" t="s">
        <v>6</v>
      </c>
      <c r="D5" s="12" t="s">
        <v>7</v>
      </c>
      <c r="E5" s="13">
        <v>0.05</v>
      </c>
      <c r="F5" s="60"/>
      <c r="G5" s="15"/>
    </row>
    <row r="6" spans="1:7" ht="21" customHeight="1" thickTop="1" thickBot="1">
      <c r="A6" s="16" t="s">
        <v>8</v>
      </c>
      <c r="B6" s="17">
        <f>B5+B13</f>
        <v>204081430</v>
      </c>
      <c r="C6" s="201"/>
      <c r="D6" s="18" t="s">
        <v>9</v>
      </c>
      <c r="E6" s="60">
        <v>0.08</v>
      </c>
      <c r="F6" s="60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60">
        <v>0.11</v>
      </c>
      <c r="F7" s="60"/>
      <c r="G7" s="15"/>
    </row>
    <row r="8" spans="1:7" ht="21" customHeight="1" thickTop="1" thickBot="1">
      <c r="A8" s="20" t="s">
        <v>58</v>
      </c>
      <c r="B8" s="21">
        <v>4523150</v>
      </c>
      <c r="C8" s="201"/>
      <c r="D8" s="18" t="s">
        <v>11</v>
      </c>
      <c r="E8" s="60">
        <v>0.11</v>
      </c>
      <c r="F8" s="60"/>
      <c r="G8" s="15"/>
    </row>
    <row r="9" spans="1:7" ht="21" customHeight="1" thickTop="1" thickBot="1">
      <c r="A9" s="22" t="s">
        <v>59</v>
      </c>
      <c r="B9" s="17">
        <f>B8+B13</f>
        <v>7028150</v>
      </c>
      <c r="C9" s="201"/>
      <c r="D9" s="18" t="s">
        <v>12</v>
      </c>
      <c r="E9" s="60">
        <v>0.08</v>
      </c>
      <c r="F9" s="60"/>
      <c r="G9" s="15"/>
    </row>
    <row r="10" spans="1:7" ht="21" customHeight="1" thickTop="1" thickBot="1">
      <c r="A10" s="19" t="s">
        <v>13</v>
      </c>
      <c r="B10" s="23">
        <f>B9/B7</f>
        <v>0.12550267857142858</v>
      </c>
      <c r="C10" s="202"/>
      <c r="D10" s="18" t="s">
        <v>14</v>
      </c>
      <c r="E10" s="60">
        <v>0.09</v>
      </c>
      <c r="F10" s="60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60">
        <v>0.22</v>
      </c>
      <c r="F11" s="60"/>
    </row>
    <row r="12" spans="1:7" ht="21" customHeight="1" thickTop="1" thickBot="1">
      <c r="A12" s="24" t="s">
        <v>18</v>
      </c>
      <c r="B12" s="25">
        <v>2505000</v>
      </c>
      <c r="C12" s="201"/>
      <c r="D12" s="18" t="s">
        <v>19</v>
      </c>
      <c r="E12" s="60">
        <v>0.01</v>
      </c>
      <c r="F12" s="60"/>
    </row>
    <row r="13" spans="1:7" ht="21" customHeight="1" thickTop="1" thickBot="1">
      <c r="A13" s="24" t="s">
        <v>20</v>
      </c>
      <c r="B13" s="25">
        <v>2505000</v>
      </c>
      <c r="C13" s="201"/>
      <c r="D13" s="18" t="s">
        <v>21</v>
      </c>
      <c r="E13" s="60">
        <v>0.24</v>
      </c>
      <c r="F13" s="60"/>
    </row>
    <row r="14" spans="1:7" ht="21" customHeight="1" thickTop="1" thickBot="1">
      <c r="A14" s="24" t="s">
        <v>22</v>
      </c>
      <c r="B14" s="25">
        <v>1656100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848900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0</v>
      </c>
      <c r="C16" s="202"/>
      <c r="D16" s="18" t="s">
        <v>27</v>
      </c>
      <c r="E16" s="60"/>
      <c r="F16" s="60"/>
    </row>
    <row r="17" spans="1:9" ht="21" customHeight="1" thickTop="1" thickBot="1">
      <c r="A17" s="24" t="s">
        <v>28</v>
      </c>
      <c r="B17" s="25">
        <v>1991400</v>
      </c>
      <c r="C17" s="206" t="s">
        <v>29</v>
      </c>
      <c r="D17" s="18" t="s">
        <v>30</v>
      </c>
      <c r="E17" s="60"/>
      <c r="F17" s="60"/>
    </row>
    <row r="18" spans="1:9" ht="21" customHeight="1" thickTop="1" thickBot="1">
      <c r="A18" s="24" t="s">
        <v>31</v>
      </c>
      <c r="B18" s="25">
        <f>B13-B17</f>
        <v>513600</v>
      </c>
      <c r="C18" s="207"/>
      <c r="D18" s="18" t="s">
        <v>32</v>
      </c>
      <c r="E18" s="60"/>
      <c r="F18" s="60"/>
    </row>
    <row r="19" spans="1:9" ht="21" customHeight="1" thickTop="1" thickBot="1">
      <c r="A19" s="24" t="s">
        <v>33</v>
      </c>
      <c r="B19" s="26">
        <v>173</v>
      </c>
      <c r="C19" s="208"/>
      <c r="D19" s="18" t="s">
        <v>34</v>
      </c>
      <c r="E19" s="60">
        <v>0</v>
      </c>
      <c r="F19" s="60"/>
    </row>
    <row r="20" spans="1:9" ht="21" customHeight="1" thickTop="1" thickBot="1">
      <c r="A20" s="24" t="s">
        <v>35</v>
      </c>
      <c r="B20" s="25">
        <v>14479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30/756</f>
        <v>3.968253968253968E-2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81</v>
      </c>
      <c r="C23" s="30" t="s">
        <v>39</v>
      </c>
      <c r="D23" s="31" t="s">
        <v>96</v>
      </c>
    </row>
    <row r="24" spans="1:9" ht="21" customHeight="1" thickTop="1" thickBot="1">
      <c r="A24" s="30" t="s">
        <v>10</v>
      </c>
      <c r="B24" s="31" t="s">
        <v>82</v>
      </c>
      <c r="C24" s="30" t="s">
        <v>40</v>
      </c>
      <c r="D24" s="31" t="s">
        <v>97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98</v>
      </c>
    </row>
    <row r="26" spans="1:9" ht="21" customHeight="1" thickTop="1" thickBot="1">
      <c r="A26" s="32"/>
      <c r="B26" s="31"/>
      <c r="C26" s="30" t="s">
        <v>42</v>
      </c>
      <c r="D26" s="31" t="s">
        <v>101</v>
      </c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85</v>
      </c>
      <c r="B30" s="212"/>
      <c r="C30" s="213" t="s">
        <v>100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102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99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topLeftCell="A25" zoomScaleNormal="100" workbookViewId="0">
      <selection activeCell="C33" sqref="C33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62"/>
      <c r="B2" s="62"/>
      <c r="C2" s="62"/>
      <c r="D2" s="195" t="s">
        <v>86</v>
      </c>
      <c r="E2" s="196"/>
      <c r="F2" s="197"/>
    </row>
    <row r="3" spans="1:7" ht="27" thickTop="1" thickBot="1">
      <c r="A3" s="62"/>
      <c r="B3" s="62"/>
      <c r="C3" s="62"/>
      <c r="D3" s="63"/>
      <c r="E3" s="64"/>
      <c r="F3" s="65"/>
    </row>
    <row r="4" spans="1:7" ht="21" customHeight="1" thickTop="1" thickBot="1">
      <c r="A4" s="198" t="s">
        <v>1</v>
      </c>
      <c r="B4" s="199"/>
      <c r="C4" s="6" t="s">
        <v>2</v>
      </c>
      <c r="D4" s="61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204081430</v>
      </c>
      <c r="C5" s="200" t="s">
        <v>6</v>
      </c>
      <c r="D5" s="12" t="s">
        <v>7</v>
      </c>
      <c r="E5" s="13">
        <v>0.06</v>
      </c>
      <c r="F5" s="66"/>
      <c r="G5" s="15"/>
    </row>
    <row r="6" spans="1:7" ht="21" customHeight="1" thickTop="1" thickBot="1">
      <c r="A6" s="16" t="s">
        <v>8</v>
      </c>
      <c r="B6" s="17">
        <f>B5+B13</f>
        <v>206285730</v>
      </c>
      <c r="C6" s="201"/>
      <c r="D6" s="18" t="s">
        <v>9</v>
      </c>
      <c r="E6" s="66">
        <v>7.0000000000000007E-2</v>
      </c>
      <c r="F6" s="66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66">
        <v>0.14000000000000001</v>
      </c>
      <c r="F7" s="66"/>
      <c r="G7" s="15"/>
    </row>
    <row r="8" spans="1:7" ht="21" customHeight="1" thickTop="1" thickBot="1">
      <c r="A8" s="20" t="s">
        <v>58</v>
      </c>
      <c r="B8" s="21">
        <v>7028150</v>
      </c>
      <c r="C8" s="201"/>
      <c r="D8" s="18" t="s">
        <v>11</v>
      </c>
      <c r="E8" s="66">
        <v>0.09</v>
      </c>
      <c r="F8" s="66"/>
      <c r="G8" s="15"/>
    </row>
    <row r="9" spans="1:7" ht="21" customHeight="1" thickTop="1" thickBot="1">
      <c r="A9" s="22" t="s">
        <v>59</v>
      </c>
      <c r="B9" s="17">
        <f>B8+B13</f>
        <v>9232450</v>
      </c>
      <c r="C9" s="201"/>
      <c r="D9" s="18" t="s">
        <v>12</v>
      </c>
      <c r="E9" s="66">
        <v>0.09</v>
      </c>
      <c r="F9" s="66"/>
      <c r="G9" s="15"/>
    </row>
    <row r="10" spans="1:7" ht="21" customHeight="1" thickTop="1" thickBot="1">
      <c r="A10" s="19" t="s">
        <v>13</v>
      </c>
      <c r="B10" s="23">
        <f>B9/B7</f>
        <v>0.16486517857142857</v>
      </c>
      <c r="C10" s="202"/>
      <c r="D10" s="18" t="s">
        <v>14</v>
      </c>
      <c r="E10" s="66">
        <v>0.1</v>
      </c>
      <c r="F10" s="66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66">
        <v>0.2</v>
      </c>
      <c r="F11" s="66"/>
    </row>
    <row r="12" spans="1:7" ht="21" customHeight="1" thickTop="1" thickBot="1">
      <c r="A12" s="24" t="s">
        <v>18</v>
      </c>
      <c r="B12" s="25">
        <v>2211400</v>
      </c>
      <c r="C12" s="201"/>
      <c r="D12" s="18" t="s">
        <v>19</v>
      </c>
      <c r="E12" s="66">
        <v>0.01</v>
      </c>
      <c r="F12" s="66"/>
    </row>
    <row r="13" spans="1:7" ht="21" customHeight="1" thickTop="1" thickBot="1">
      <c r="A13" s="24" t="s">
        <v>20</v>
      </c>
      <c r="B13" s="25">
        <v>2204300</v>
      </c>
      <c r="C13" s="201"/>
      <c r="D13" s="18" t="s">
        <v>21</v>
      </c>
      <c r="E13" s="66">
        <v>0.24</v>
      </c>
      <c r="F13" s="66"/>
    </row>
    <row r="14" spans="1:7" ht="21" customHeight="1" thickTop="1" thickBot="1">
      <c r="A14" s="24" t="s">
        <v>22</v>
      </c>
      <c r="B14" s="25">
        <v>1408100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796200</v>
      </c>
      <c r="C15" s="201"/>
      <c r="D15" s="18" t="s">
        <v>25</v>
      </c>
      <c r="E15" s="205">
        <v>0</v>
      </c>
      <c r="F15" s="205"/>
    </row>
    <row r="16" spans="1:7" ht="21" customHeight="1" thickTop="1" thickBot="1">
      <c r="A16" s="24" t="s">
        <v>26</v>
      </c>
      <c r="B16" s="25">
        <f>B12-B13</f>
        <v>7100</v>
      </c>
      <c r="C16" s="202"/>
      <c r="D16" s="18" t="s">
        <v>27</v>
      </c>
      <c r="E16" s="66"/>
      <c r="F16" s="66"/>
    </row>
    <row r="17" spans="1:9" ht="21" customHeight="1" thickTop="1" thickBot="1">
      <c r="A17" s="24" t="s">
        <v>28</v>
      </c>
      <c r="B17" s="25">
        <v>1610900</v>
      </c>
      <c r="C17" s="206" t="s">
        <v>29</v>
      </c>
      <c r="D17" s="18" t="s">
        <v>30</v>
      </c>
      <c r="E17" s="66"/>
      <c r="F17" s="66"/>
    </row>
    <row r="18" spans="1:9" ht="21" customHeight="1" thickTop="1" thickBot="1">
      <c r="A18" s="24" t="s">
        <v>31</v>
      </c>
      <c r="B18" s="25">
        <f>B13-B17</f>
        <v>593400</v>
      </c>
      <c r="C18" s="207"/>
      <c r="D18" s="18" t="s">
        <v>32</v>
      </c>
      <c r="E18" s="66">
        <v>0</v>
      </c>
      <c r="F18" s="66"/>
    </row>
    <row r="19" spans="1:9" ht="21" customHeight="1" thickTop="1" thickBot="1">
      <c r="A19" s="24" t="s">
        <v>33</v>
      </c>
      <c r="B19" s="26">
        <v>160</v>
      </c>
      <c r="C19" s="208"/>
      <c r="D19" s="18" t="s">
        <v>34</v>
      </c>
      <c r="E19" s="66">
        <v>0</v>
      </c>
      <c r="F19" s="66"/>
    </row>
    <row r="20" spans="1:9" ht="21" customHeight="1" thickTop="1" thickBot="1">
      <c r="A20" s="24" t="s">
        <v>35</v>
      </c>
      <c r="B20" s="25">
        <v>13821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22/689</f>
        <v>3.1930333817126268E-2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87</v>
      </c>
      <c r="C23" s="30" t="s">
        <v>39</v>
      </c>
      <c r="D23" s="31" t="s">
        <v>106</v>
      </c>
    </row>
    <row r="24" spans="1:9" ht="21" customHeight="1" thickTop="1" thickBot="1">
      <c r="A24" s="30" t="s">
        <v>10</v>
      </c>
      <c r="B24" s="31" t="s">
        <v>54</v>
      </c>
      <c r="C24" s="30" t="s">
        <v>40</v>
      </c>
      <c r="D24" s="31" t="s">
        <v>107</v>
      </c>
    </row>
    <row r="25" spans="1:9" ht="21" customHeight="1" thickTop="1" thickBot="1">
      <c r="A25" s="30"/>
      <c r="B25" s="31" t="s">
        <v>47</v>
      </c>
      <c r="C25" s="30" t="s">
        <v>41</v>
      </c>
      <c r="D25" s="31" t="s">
        <v>108</v>
      </c>
    </row>
    <row r="26" spans="1:9" ht="21" customHeight="1" thickTop="1" thickBot="1">
      <c r="A26" s="32"/>
      <c r="B26" s="31"/>
      <c r="C26" s="30" t="s">
        <v>42</v>
      </c>
      <c r="D26" s="31" t="s">
        <v>109</v>
      </c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88</v>
      </c>
      <c r="B30" s="212"/>
      <c r="C30" s="213" t="s">
        <v>110</v>
      </c>
      <c r="D30" s="214"/>
      <c r="E30" s="1"/>
    </row>
    <row r="31" spans="1:9" s="34" customFormat="1" ht="50.1" customHeight="1" thickTop="1" thickBot="1">
      <c r="A31" s="211" t="s">
        <v>89</v>
      </c>
      <c r="B31" s="212"/>
      <c r="C31" s="215" t="s">
        <v>111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112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C42" sqref="C42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68"/>
      <c r="B2" s="68"/>
      <c r="C2" s="68"/>
      <c r="D2" s="195" t="s">
        <v>103</v>
      </c>
      <c r="E2" s="196"/>
      <c r="F2" s="197"/>
    </row>
    <row r="3" spans="1:7" ht="27" thickTop="1" thickBot="1">
      <c r="A3" s="68"/>
      <c r="B3" s="68"/>
      <c r="C3" s="68"/>
      <c r="D3" s="69"/>
      <c r="E3" s="70"/>
      <c r="F3" s="71"/>
    </row>
    <row r="4" spans="1:7" ht="21" customHeight="1" thickTop="1" thickBot="1">
      <c r="A4" s="198" t="s">
        <v>1</v>
      </c>
      <c r="B4" s="199"/>
      <c r="C4" s="6" t="s">
        <v>2</v>
      </c>
      <c r="D4" s="67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206285730</v>
      </c>
      <c r="C5" s="200" t="s">
        <v>6</v>
      </c>
      <c r="D5" s="12" t="s">
        <v>7</v>
      </c>
      <c r="E5" s="13">
        <v>0.05</v>
      </c>
      <c r="F5" s="72"/>
      <c r="G5" s="15"/>
    </row>
    <row r="6" spans="1:7" ht="21" customHeight="1" thickTop="1" thickBot="1">
      <c r="A6" s="16" t="s">
        <v>8</v>
      </c>
      <c r="B6" s="17">
        <f>B5+B13</f>
        <v>207496890</v>
      </c>
      <c r="C6" s="201"/>
      <c r="D6" s="18" t="s">
        <v>9</v>
      </c>
      <c r="E6" s="72">
        <v>7.0000000000000007E-2</v>
      </c>
      <c r="F6" s="72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72">
        <v>0.13</v>
      </c>
      <c r="F7" s="72"/>
      <c r="G7" s="15"/>
    </row>
    <row r="8" spans="1:7" ht="21" customHeight="1" thickTop="1" thickBot="1">
      <c r="A8" s="20" t="s">
        <v>58</v>
      </c>
      <c r="B8" s="21">
        <v>7028150</v>
      </c>
      <c r="C8" s="201"/>
      <c r="D8" s="18" t="s">
        <v>11</v>
      </c>
      <c r="E8" s="72">
        <v>0.1</v>
      </c>
      <c r="F8" s="72"/>
      <c r="G8" s="15"/>
    </row>
    <row r="9" spans="1:7" ht="21" customHeight="1" thickTop="1" thickBot="1">
      <c r="A9" s="22" t="s">
        <v>59</v>
      </c>
      <c r="B9" s="17">
        <f>B8+B13</f>
        <v>8239310</v>
      </c>
      <c r="C9" s="201"/>
      <c r="D9" s="18" t="s">
        <v>12</v>
      </c>
      <c r="E9" s="72">
        <v>0.09</v>
      </c>
      <c r="F9" s="72"/>
      <c r="G9" s="15"/>
    </row>
    <row r="10" spans="1:7" ht="21" customHeight="1" thickTop="1" thickBot="1">
      <c r="A10" s="19" t="s">
        <v>13</v>
      </c>
      <c r="B10" s="23">
        <f>B9/B7</f>
        <v>0.14713053571428572</v>
      </c>
      <c r="C10" s="202"/>
      <c r="D10" s="18" t="s">
        <v>14</v>
      </c>
      <c r="E10" s="72">
        <v>0.12</v>
      </c>
      <c r="F10" s="72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72">
        <v>0.23</v>
      </c>
      <c r="F11" s="72"/>
    </row>
    <row r="12" spans="1:7" ht="21" customHeight="1" thickTop="1" thickBot="1">
      <c r="A12" s="24" t="s">
        <v>18</v>
      </c>
      <c r="B12" s="25">
        <v>1238500</v>
      </c>
      <c r="C12" s="201"/>
      <c r="D12" s="18" t="s">
        <v>19</v>
      </c>
      <c r="E12" s="72">
        <v>0</v>
      </c>
      <c r="F12" s="72"/>
    </row>
    <row r="13" spans="1:7" ht="21" customHeight="1" thickTop="1" thickBot="1">
      <c r="A13" s="24" t="s">
        <v>20</v>
      </c>
      <c r="B13" s="25">
        <v>1211160</v>
      </c>
      <c r="C13" s="201"/>
      <c r="D13" s="18" t="s">
        <v>21</v>
      </c>
      <c r="E13" s="72">
        <v>0.18</v>
      </c>
      <c r="F13" s="72"/>
    </row>
    <row r="14" spans="1:7" ht="21" customHeight="1" thickTop="1" thickBot="1">
      <c r="A14" s="24" t="s">
        <v>22</v>
      </c>
      <c r="B14" s="25">
        <v>975300</v>
      </c>
      <c r="C14" s="201"/>
      <c r="D14" s="18" t="s">
        <v>23</v>
      </c>
      <c r="E14" s="205">
        <v>0</v>
      </c>
      <c r="F14" s="205"/>
    </row>
    <row r="15" spans="1:7" ht="21" customHeight="1" thickTop="1" thickBot="1">
      <c r="A15" s="24" t="s">
        <v>24</v>
      </c>
      <c r="B15" s="25">
        <f>B13-B14</f>
        <v>235860</v>
      </c>
      <c r="C15" s="201"/>
      <c r="D15" s="18" t="s">
        <v>25</v>
      </c>
      <c r="E15" s="205">
        <v>0</v>
      </c>
      <c r="F15" s="205"/>
    </row>
    <row r="16" spans="1:7" ht="21" customHeight="1" thickTop="1" thickBot="1">
      <c r="A16" s="24" t="s">
        <v>26</v>
      </c>
      <c r="B16" s="25">
        <f>B12-B13</f>
        <v>27340</v>
      </c>
      <c r="C16" s="202"/>
      <c r="D16" s="18" t="s">
        <v>27</v>
      </c>
      <c r="E16" s="72"/>
      <c r="F16" s="72"/>
    </row>
    <row r="17" spans="1:9" ht="21" customHeight="1" thickTop="1" thickBot="1">
      <c r="A17" s="24" t="s">
        <v>28</v>
      </c>
      <c r="B17" s="25">
        <v>895260</v>
      </c>
      <c r="C17" s="206" t="s">
        <v>29</v>
      </c>
      <c r="D17" s="18" t="s">
        <v>30</v>
      </c>
      <c r="E17" s="72"/>
      <c r="F17" s="72"/>
    </row>
    <row r="18" spans="1:9" ht="21" customHeight="1" thickTop="1" thickBot="1">
      <c r="A18" s="24" t="s">
        <v>31</v>
      </c>
      <c r="B18" s="25">
        <f>B13-B17</f>
        <v>315900</v>
      </c>
      <c r="C18" s="207"/>
      <c r="D18" s="18" t="s">
        <v>32</v>
      </c>
      <c r="E18" s="72">
        <v>0.03</v>
      </c>
      <c r="F18" s="72"/>
    </row>
    <row r="19" spans="1:9" ht="21" customHeight="1" thickTop="1" thickBot="1">
      <c r="A19" s="24" t="s">
        <v>33</v>
      </c>
      <c r="B19" s="26">
        <v>81</v>
      </c>
      <c r="C19" s="208"/>
      <c r="D19" s="18" t="s">
        <v>34</v>
      </c>
      <c r="E19" s="72"/>
      <c r="F19" s="72"/>
    </row>
    <row r="20" spans="1:9" ht="21" customHeight="1" thickTop="1" thickBot="1">
      <c r="A20" s="24" t="s">
        <v>35</v>
      </c>
      <c r="B20" s="25">
        <v>15290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30/552</f>
        <v>5.434782608695652E-2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/>
      <c r="C23" s="30" t="s">
        <v>39</v>
      </c>
      <c r="D23" s="31"/>
    </row>
    <row r="24" spans="1:9" ht="21" customHeight="1" thickTop="1" thickBot="1">
      <c r="A24" s="30" t="s">
        <v>10</v>
      </c>
      <c r="B24" s="31" t="s">
        <v>104</v>
      </c>
      <c r="C24" s="30" t="s">
        <v>40</v>
      </c>
      <c r="D24" s="31" t="s">
        <v>117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118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105</v>
      </c>
      <c r="B30" s="212"/>
      <c r="C30" s="213" t="s">
        <v>119</v>
      </c>
      <c r="D30" s="214"/>
      <c r="E30" s="1"/>
    </row>
    <row r="31" spans="1:9" s="34" customFormat="1" ht="50.1" customHeight="1" thickTop="1" thickBot="1">
      <c r="A31" s="211" t="s">
        <v>127</v>
      </c>
      <c r="B31" s="212"/>
      <c r="C31" s="215" t="s">
        <v>120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121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74"/>
      <c r="B2" s="74"/>
      <c r="C2" s="74"/>
      <c r="D2" s="195" t="s">
        <v>113</v>
      </c>
      <c r="E2" s="196"/>
      <c r="F2" s="197"/>
    </row>
    <row r="3" spans="1:7" ht="27" thickTop="1" thickBot="1">
      <c r="A3" s="74"/>
      <c r="B3" s="74"/>
      <c r="C3" s="74"/>
      <c r="D3" s="75"/>
      <c r="E3" s="76"/>
      <c r="F3" s="77"/>
    </row>
    <row r="4" spans="1:7" ht="21" customHeight="1" thickTop="1" thickBot="1">
      <c r="A4" s="198" t="s">
        <v>1</v>
      </c>
      <c r="B4" s="199"/>
      <c r="C4" s="6" t="s">
        <v>2</v>
      </c>
      <c r="D4" s="73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207496890</v>
      </c>
      <c r="C5" s="200" t="s">
        <v>6</v>
      </c>
      <c r="D5" s="12" t="s">
        <v>7</v>
      </c>
      <c r="E5" s="13">
        <v>7.0000000000000007E-2</v>
      </c>
      <c r="F5" s="78"/>
      <c r="G5" s="15"/>
    </row>
    <row r="6" spans="1:7" ht="21" customHeight="1" thickTop="1" thickBot="1">
      <c r="A6" s="16" t="s">
        <v>8</v>
      </c>
      <c r="B6" s="17">
        <f>B5+B13</f>
        <v>208521160</v>
      </c>
      <c r="C6" s="201"/>
      <c r="D6" s="18" t="s">
        <v>9</v>
      </c>
      <c r="E6" s="78">
        <v>0.09</v>
      </c>
      <c r="F6" s="78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78">
        <v>0.17</v>
      </c>
      <c r="F7" s="78"/>
      <c r="G7" s="15"/>
    </row>
    <row r="8" spans="1:7" ht="21" customHeight="1" thickTop="1" thickBot="1">
      <c r="A8" s="20" t="s">
        <v>58</v>
      </c>
      <c r="B8" s="21">
        <v>8239310</v>
      </c>
      <c r="C8" s="201"/>
      <c r="D8" s="18" t="s">
        <v>11</v>
      </c>
      <c r="E8" s="78">
        <v>0.08</v>
      </c>
      <c r="F8" s="78"/>
      <c r="G8" s="15"/>
    </row>
    <row r="9" spans="1:7" ht="21" customHeight="1" thickTop="1" thickBot="1">
      <c r="A9" s="22" t="s">
        <v>59</v>
      </c>
      <c r="B9" s="17">
        <f>B8+B13</f>
        <v>9263580</v>
      </c>
      <c r="C9" s="201"/>
      <c r="D9" s="18" t="s">
        <v>12</v>
      </c>
      <c r="E9" s="78">
        <v>0.05</v>
      </c>
      <c r="F9" s="78"/>
      <c r="G9" s="15"/>
    </row>
    <row r="10" spans="1:7" ht="21" customHeight="1" thickTop="1" thickBot="1">
      <c r="A10" s="19" t="s">
        <v>13</v>
      </c>
      <c r="B10" s="23">
        <f>B9/B7</f>
        <v>0.16542107142857143</v>
      </c>
      <c r="C10" s="202"/>
      <c r="D10" s="18" t="s">
        <v>14</v>
      </c>
      <c r="E10" s="78">
        <v>0.14000000000000001</v>
      </c>
      <c r="F10" s="78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78">
        <v>0.24</v>
      </c>
      <c r="F11" s="78"/>
    </row>
    <row r="12" spans="1:7" ht="21" customHeight="1" thickTop="1" thickBot="1">
      <c r="A12" s="24" t="s">
        <v>18</v>
      </c>
      <c r="B12" s="25">
        <v>1050100</v>
      </c>
      <c r="C12" s="201"/>
      <c r="D12" s="18" t="s">
        <v>19</v>
      </c>
      <c r="E12" s="78"/>
      <c r="F12" s="78"/>
    </row>
    <row r="13" spans="1:7" ht="21" customHeight="1" thickTop="1" thickBot="1">
      <c r="A13" s="24" t="s">
        <v>20</v>
      </c>
      <c r="B13" s="25">
        <v>1024270</v>
      </c>
      <c r="C13" s="201"/>
      <c r="D13" s="18" t="s">
        <v>21</v>
      </c>
      <c r="E13" s="78">
        <v>0.13</v>
      </c>
      <c r="F13" s="78"/>
    </row>
    <row r="14" spans="1:7" ht="21" customHeight="1" thickTop="1" thickBot="1">
      <c r="A14" s="24" t="s">
        <v>22</v>
      </c>
      <c r="B14" s="25">
        <v>834100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190170</v>
      </c>
      <c r="C15" s="201"/>
      <c r="D15" s="18" t="s">
        <v>25</v>
      </c>
      <c r="E15" s="205">
        <v>0.01</v>
      </c>
      <c r="F15" s="205"/>
    </row>
    <row r="16" spans="1:7" ht="21" customHeight="1" thickTop="1" thickBot="1">
      <c r="A16" s="24" t="s">
        <v>26</v>
      </c>
      <c r="B16" s="25">
        <f>B12-B13</f>
        <v>25830</v>
      </c>
      <c r="C16" s="202"/>
      <c r="D16" s="18" t="s">
        <v>27</v>
      </c>
      <c r="E16" s="78"/>
      <c r="F16" s="78"/>
    </row>
    <row r="17" spans="1:9" ht="21" customHeight="1" thickTop="1" thickBot="1">
      <c r="A17" s="24" t="s">
        <v>28</v>
      </c>
      <c r="B17" s="25">
        <v>724120</v>
      </c>
      <c r="C17" s="206" t="s">
        <v>29</v>
      </c>
      <c r="D17" s="18" t="s">
        <v>30</v>
      </c>
      <c r="E17" s="78"/>
      <c r="F17" s="78"/>
    </row>
    <row r="18" spans="1:9" ht="21" customHeight="1" thickTop="1" thickBot="1">
      <c r="A18" s="24" t="s">
        <v>31</v>
      </c>
      <c r="B18" s="25">
        <f>B13-B17</f>
        <v>300150</v>
      </c>
      <c r="C18" s="207"/>
      <c r="D18" s="18" t="s">
        <v>32</v>
      </c>
      <c r="E18" s="78">
        <v>0.01</v>
      </c>
      <c r="F18" s="78"/>
    </row>
    <row r="19" spans="1:9" ht="21" customHeight="1" thickTop="1" thickBot="1">
      <c r="A19" s="24" t="s">
        <v>33</v>
      </c>
      <c r="B19" s="26">
        <v>86</v>
      </c>
      <c r="C19" s="208"/>
      <c r="D19" s="18" t="s">
        <v>34</v>
      </c>
      <c r="E19" s="78"/>
      <c r="F19" s="78"/>
    </row>
    <row r="20" spans="1:9" ht="21" customHeight="1" thickTop="1" thickBot="1">
      <c r="A20" s="24" t="s">
        <v>35</v>
      </c>
      <c r="B20" s="25">
        <v>12210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31/632</f>
        <v>4.9050632911392403E-2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114</v>
      </c>
      <c r="C23" s="30" t="s">
        <v>39</v>
      </c>
      <c r="D23" s="31" t="s">
        <v>130</v>
      </c>
    </row>
    <row r="24" spans="1:9" ht="21" customHeight="1" thickTop="1" thickBot="1">
      <c r="A24" s="30" t="s">
        <v>10</v>
      </c>
      <c r="B24" s="31" t="s">
        <v>115</v>
      </c>
      <c r="C24" s="30" t="s">
        <v>40</v>
      </c>
      <c r="D24" s="31" t="s">
        <v>131</v>
      </c>
    </row>
    <row r="25" spans="1:9" ht="21" customHeight="1" thickTop="1" thickBot="1">
      <c r="A25" s="30"/>
      <c r="B25" s="31" t="s">
        <v>87</v>
      </c>
      <c r="C25" s="30" t="s">
        <v>41</v>
      </c>
      <c r="D25" s="31" t="s">
        <v>132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116</v>
      </c>
      <c r="B30" s="212"/>
      <c r="C30" s="213" t="s">
        <v>134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135</v>
      </c>
      <c r="D31" s="216"/>
      <c r="E31" s="1"/>
    </row>
    <row r="32" spans="1:9" s="34" customFormat="1" ht="50.1" customHeight="1" thickTop="1" thickBot="1">
      <c r="A32" s="211"/>
      <c r="B32" s="214"/>
      <c r="C32" s="219" t="s">
        <v>133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C30" sqref="C30:D30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80"/>
      <c r="B2" s="80"/>
      <c r="C2" s="80"/>
      <c r="D2" s="195" t="s">
        <v>122</v>
      </c>
      <c r="E2" s="196"/>
      <c r="F2" s="197"/>
    </row>
    <row r="3" spans="1:7" ht="27" thickTop="1" thickBot="1">
      <c r="A3" s="80"/>
      <c r="B3" s="80"/>
      <c r="C3" s="80"/>
      <c r="D3" s="81"/>
      <c r="E3" s="82"/>
      <c r="F3" s="83"/>
    </row>
    <row r="4" spans="1:7" ht="21" customHeight="1" thickTop="1" thickBot="1">
      <c r="A4" s="198" t="s">
        <v>1</v>
      </c>
      <c r="B4" s="199"/>
      <c r="C4" s="6" t="s">
        <v>2</v>
      </c>
      <c r="D4" s="79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208521160</v>
      </c>
      <c r="C5" s="200" t="s">
        <v>6</v>
      </c>
      <c r="D5" s="12" t="s">
        <v>7</v>
      </c>
      <c r="E5" s="13">
        <v>0.06</v>
      </c>
      <c r="F5" s="84"/>
      <c r="G5" s="15"/>
    </row>
    <row r="6" spans="1:7" ht="21" customHeight="1" thickTop="1" thickBot="1">
      <c r="A6" s="16" t="s">
        <v>8</v>
      </c>
      <c r="B6" s="17">
        <f>B5+B13</f>
        <v>209749260</v>
      </c>
      <c r="C6" s="201"/>
      <c r="D6" s="18" t="s">
        <v>9</v>
      </c>
      <c r="E6" s="84">
        <v>0.1</v>
      </c>
      <c r="F6" s="84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84">
        <v>0.15</v>
      </c>
      <c r="F7" s="84"/>
      <c r="G7" s="15"/>
    </row>
    <row r="8" spans="1:7" ht="21" customHeight="1" thickTop="1" thickBot="1">
      <c r="A8" s="20" t="s">
        <v>58</v>
      </c>
      <c r="B8" s="21">
        <v>9263580</v>
      </c>
      <c r="C8" s="201"/>
      <c r="D8" s="18" t="s">
        <v>11</v>
      </c>
      <c r="E8" s="84">
        <v>0.08</v>
      </c>
      <c r="F8" s="84"/>
      <c r="G8" s="15"/>
    </row>
    <row r="9" spans="1:7" ht="21" customHeight="1" thickTop="1" thickBot="1">
      <c r="A9" s="22" t="s">
        <v>59</v>
      </c>
      <c r="B9" s="17">
        <f>B8+B13</f>
        <v>10491680</v>
      </c>
      <c r="C9" s="201"/>
      <c r="D9" s="18" t="s">
        <v>12</v>
      </c>
      <c r="E9" s="84">
        <v>0.05</v>
      </c>
      <c r="F9" s="84"/>
      <c r="G9" s="15"/>
    </row>
    <row r="10" spans="1:7" ht="21" customHeight="1" thickTop="1" thickBot="1">
      <c r="A10" s="19" t="s">
        <v>13</v>
      </c>
      <c r="B10" s="23">
        <f>B9/B7</f>
        <v>0.18735142857142856</v>
      </c>
      <c r="C10" s="202"/>
      <c r="D10" s="18" t="s">
        <v>14</v>
      </c>
      <c r="E10" s="84">
        <v>0.15</v>
      </c>
      <c r="F10" s="84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84">
        <v>0.23</v>
      </c>
      <c r="F11" s="84"/>
    </row>
    <row r="12" spans="1:7" ht="21" customHeight="1" thickTop="1" thickBot="1">
      <c r="A12" s="24" t="s">
        <v>18</v>
      </c>
      <c r="B12" s="25">
        <v>1234600</v>
      </c>
      <c r="C12" s="201"/>
      <c r="D12" s="18" t="s">
        <v>19</v>
      </c>
      <c r="E12" s="84">
        <v>0.01</v>
      </c>
      <c r="F12" s="84"/>
    </row>
    <row r="13" spans="1:7" ht="21" customHeight="1" thickTop="1" thickBot="1">
      <c r="A13" s="24" t="s">
        <v>20</v>
      </c>
      <c r="B13" s="25">
        <v>1228100</v>
      </c>
      <c r="C13" s="201"/>
      <c r="D13" s="18" t="s">
        <v>21</v>
      </c>
      <c r="E13" s="84">
        <v>0.17</v>
      </c>
      <c r="F13" s="84"/>
    </row>
    <row r="14" spans="1:7" ht="21" customHeight="1" thickTop="1" thickBot="1">
      <c r="A14" s="24" t="s">
        <v>22</v>
      </c>
      <c r="B14" s="25">
        <v>939900</v>
      </c>
      <c r="C14" s="201"/>
      <c r="D14" s="18" t="s">
        <v>23</v>
      </c>
      <c r="E14" s="205"/>
      <c r="F14" s="205"/>
    </row>
    <row r="15" spans="1:7" ht="21" customHeight="1" thickTop="1" thickBot="1">
      <c r="A15" s="24" t="s">
        <v>24</v>
      </c>
      <c r="B15" s="25">
        <f>B13-B14</f>
        <v>288200</v>
      </c>
      <c r="C15" s="201"/>
      <c r="D15" s="18" t="s">
        <v>25</v>
      </c>
      <c r="E15" s="205">
        <v>0</v>
      </c>
      <c r="F15" s="205"/>
    </row>
    <row r="16" spans="1:7" ht="21" customHeight="1" thickTop="1" thickBot="1">
      <c r="A16" s="24" t="s">
        <v>26</v>
      </c>
      <c r="B16" s="25">
        <f>B12-B13</f>
        <v>6500</v>
      </c>
      <c r="C16" s="202"/>
      <c r="D16" s="18" t="s">
        <v>27</v>
      </c>
      <c r="E16" s="84"/>
      <c r="F16" s="84"/>
    </row>
    <row r="17" spans="1:9" ht="21" customHeight="1" thickTop="1" thickBot="1">
      <c r="A17" s="24" t="s">
        <v>28</v>
      </c>
      <c r="B17" s="25">
        <v>726300</v>
      </c>
      <c r="C17" s="206" t="s">
        <v>29</v>
      </c>
      <c r="D17" s="18" t="s">
        <v>30</v>
      </c>
      <c r="E17" s="84"/>
      <c r="F17" s="84"/>
    </row>
    <row r="18" spans="1:9" ht="21" customHeight="1" thickTop="1" thickBot="1">
      <c r="A18" s="24" t="s">
        <v>31</v>
      </c>
      <c r="B18" s="25">
        <f>B13-B17</f>
        <v>501800</v>
      </c>
      <c r="C18" s="207"/>
      <c r="D18" s="18" t="s">
        <v>32</v>
      </c>
      <c r="E18" s="84"/>
      <c r="F18" s="84"/>
    </row>
    <row r="19" spans="1:9" ht="21" customHeight="1" thickTop="1" thickBot="1">
      <c r="A19" s="24" t="s">
        <v>33</v>
      </c>
      <c r="B19" s="26">
        <v>79</v>
      </c>
      <c r="C19" s="208"/>
      <c r="D19" s="18" t="s">
        <v>34</v>
      </c>
      <c r="E19" s="84"/>
      <c r="F19" s="84"/>
    </row>
    <row r="20" spans="1:9" ht="21" customHeight="1" thickTop="1" thickBot="1">
      <c r="A20" s="24" t="s">
        <v>35</v>
      </c>
      <c r="B20" s="25">
        <v>15627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29/587</f>
        <v>4.9403747870528106E-2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123</v>
      </c>
      <c r="C23" s="30" t="s">
        <v>39</v>
      </c>
      <c r="D23" s="31" t="s">
        <v>136</v>
      </c>
    </row>
    <row r="24" spans="1:9" ht="21" customHeight="1" thickTop="1" thickBot="1">
      <c r="A24" s="30" t="s">
        <v>10</v>
      </c>
      <c r="B24" s="31" t="s">
        <v>124</v>
      </c>
      <c r="C24" s="30" t="s">
        <v>40</v>
      </c>
      <c r="D24" s="31" t="s">
        <v>137</v>
      </c>
    </row>
    <row r="25" spans="1:9" ht="21" customHeight="1" thickTop="1" thickBot="1">
      <c r="A25" s="30"/>
      <c r="B25" s="31" t="s">
        <v>53</v>
      </c>
      <c r="C25" s="30" t="s">
        <v>41</v>
      </c>
      <c r="D25" s="31" t="s">
        <v>138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125</v>
      </c>
      <c r="B30" s="212"/>
      <c r="C30" s="213" t="s">
        <v>141</v>
      </c>
      <c r="D30" s="214"/>
      <c r="E30" s="1"/>
    </row>
    <row r="31" spans="1:9" s="34" customFormat="1" ht="50.1" customHeight="1" thickTop="1" thickBot="1">
      <c r="A31" s="211"/>
      <c r="B31" s="212"/>
      <c r="C31" s="215" t="s">
        <v>140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139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0" sqref="C30:D30"/>
    </sheetView>
  </sheetViews>
  <sheetFormatPr defaultRowHeight="12"/>
  <cols>
    <col min="1" max="1" width="17.5" style="1" customWidth="1"/>
    <col min="2" max="2" width="20.625" style="1" customWidth="1"/>
    <col min="3" max="3" width="17.5" style="36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4" t="s">
        <v>0</v>
      </c>
      <c r="B1" s="194"/>
      <c r="C1" s="194"/>
      <c r="D1" s="194"/>
      <c r="E1" s="194"/>
      <c r="F1" s="194"/>
    </row>
    <row r="2" spans="1:7" ht="26.25" thickBot="1">
      <c r="A2" s="85"/>
      <c r="B2" s="85"/>
      <c r="C2" s="85"/>
      <c r="D2" s="195" t="s">
        <v>126</v>
      </c>
      <c r="E2" s="196"/>
      <c r="F2" s="197"/>
    </row>
    <row r="3" spans="1:7" ht="27" thickTop="1" thickBot="1">
      <c r="A3" s="85"/>
      <c r="B3" s="85"/>
      <c r="C3" s="85"/>
      <c r="D3" s="86"/>
      <c r="E3" s="87"/>
      <c r="F3" s="88"/>
    </row>
    <row r="4" spans="1:7" ht="21" customHeight="1" thickTop="1" thickBot="1">
      <c r="A4" s="198" t="s">
        <v>1</v>
      </c>
      <c r="B4" s="199"/>
      <c r="C4" s="6" t="s">
        <v>2</v>
      </c>
      <c r="D4" s="89" t="s">
        <v>3</v>
      </c>
      <c r="E4" s="8" t="s">
        <v>4</v>
      </c>
      <c r="F4" s="9"/>
    </row>
    <row r="5" spans="1:7" ht="21" customHeight="1" thickTop="1" thickBot="1">
      <c r="A5" s="10" t="s">
        <v>5</v>
      </c>
      <c r="B5" s="11">
        <v>209749260</v>
      </c>
      <c r="C5" s="200" t="s">
        <v>6</v>
      </c>
      <c r="D5" s="12" t="s">
        <v>7</v>
      </c>
      <c r="E5" s="13">
        <v>0.08</v>
      </c>
      <c r="F5" s="90"/>
      <c r="G5" s="15"/>
    </row>
    <row r="6" spans="1:7" ht="21" customHeight="1" thickTop="1" thickBot="1">
      <c r="A6" s="16" t="s">
        <v>8</v>
      </c>
      <c r="B6" s="17">
        <f>B5+B13</f>
        <v>211261000</v>
      </c>
      <c r="C6" s="201"/>
      <c r="D6" s="18" t="s">
        <v>9</v>
      </c>
      <c r="E6" s="90">
        <v>0.13</v>
      </c>
      <c r="F6" s="90"/>
      <c r="G6" s="15"/>
    </row>
    <row r="7" spans="1:7" ht="21" customHeight="1" thickTop="1" thickBot="1">
      <c r="A7" s="19" t="s">
        <v>57</v>
      </c>
      <c r="B7" s="17">
        <v>56000000</v>
      </c>
      <c r="C7" s="201"/>
      <c r="D7" s="18" t="s">
        <v>10</v>
      </c>
      <c r="E7" s="90">
        <v>0.14000000000000001</v>
      </c>
      <c r="F7" s="90"/>
      <c r="G7" s="15"/>
    </row>
    <row r="8" spans="1:7" ht="21" customHeight="1" thickTop="1" thickBot="1">
      <c r="A8" s="20" t="s">
        <v>58</v>
      </c>
      <c r="B8" s="21">
        <v>10491680</v>
      </c>
      <c r="C8" s="201"/>
      <c r="D8" s="18" t="s">
        <v>11</v>
      </c>
      <c r="E8" s="90">
        <v>0.1</v>
      </c>
      <c r="F8" s="90"/>
      <c r="G8" s="15"/>
    </row>
    <row r="9" spans="1:7" ht="21" customHeight="1" thickTop="1" thickBot="1">
      <c r="A9" s="22" t="s">
        <v>59</v>
      </c>
      <c r="B9" s="17">
        <f>B8+B13</f>
        <v>12003420</v>
      </c>
      <c r="C9" s="201"/>
      <c r="D9" s="18" t="s">
        <v>12</v>
      </c>
      <c r="E9" s="90">
        <v>0.06</v>
      </c>
      <c r="F9" s="90"/>
      <c r="G9" s="15"/>
    </row>
    <row r="10" spans="1:7" ht="21" customHeight="1" thickTop="1" thickBot="1">
      <c r="A10" s="19" t="s">
        <v>13</v>
      </c>
      <c r="B10" s="23">
        <f>B9/B7</f>
        <v>0.21434678571428573</v>
      </c>
      <c r="C10" s="202"/>
      <c r="D10" s="18" t="s">
        <v>14</v>
      </c>
      <c r="E10" s="90">
        <v>0.1</v>
      </c>
      <c r="F10" s="90"/>
    </row>
    <row r="11" spans="1:7" ht="21" customHeight="1" thickTop="1" thickBot="1">
      <c r="A11" s="198" t="s">
        <v>15</v>
      </c>
      <c r="B11" s="203"/>
      <c r="C11" s="204" t="s">
        <v>16</v>
      </c>
      <c r="D11" s="18" t="s">
        <v>17</v>
      </c>
      <c r="E11" s="90">
        <v>0.22</v>
      </c>
      <c r="F11" s="90"/>
    </row>
    <row r="12" spans="1:7" ht="21" customHeight="1" thickTop="1" thickBot="1">
      <c r="A12" s="24" t="s">
        <v>18</v>
      </c>
      <c r="B12" s="25">
        <v>1541300</v>
      </c>
      <c r="C12" s="201"/>
      <c r="D12" s="18" t="s">
        <v>19</v>
      </c>
      <c r="E12" s="90">
        <v>0.01</v>
      </c>
      <c r="F12" s="90"/>
    </row>
    <row r="13" spans="1:7" ht="21" customHeight="1" thickTop="1" thickBot="1">
      <c r="A13" s="24" t="s">
        <v>20</v>
      </c>
      <c r="B13" s="25">
        <v>1511740</v>
      </c>
      <c r="C13" s="201"/>
      <c r="D13" s="18" t="s">
        <v>21</v>
      </c>
      <c r="E13" s="90">
        <v>0.16</v>
      </c>
      <c r="F13" s="90"/>
    </row>
    <row r="14" spans="1:7" ht="21" customHeight="1" thickTop="1" thickBot="1">
      <c r="A14" s="24" t="s">
        <v>22</v>
      </c>
      <c r="B14" s="25">
        <v>1016300</v>
      </c>
      <c r="C14" s="201"/>
      <c r="D14" s="18" t="s">
        <v>23</v>
      </c>
      <c r="E14" s="205">
        <v>0</v>
      </c>
      <c r="F14" s="205"/>
    </row>
    <row r="15" spans="1:7" ht="21" customHeight="1" thickTop="1" thickBot="1">
      <c r="A15" s="24" t="s">
        <v>24</v>
      </c>
      <c r="B15" s="25">
        <f>B13-B14</f>
        <v>495440</v>
      </c>
      <c r="C15" s="201"/>
      <c r="D15" s="18" t="s">
        <v>25</v>
      </c>
      <c r="E15" s="205"/>
      <c r="F15" s="205"/>
    </row>
    <row r="16" spans="1:7" ht="21" customHeight="1" thickTop="1" thickBot="1">
      <c r="A16" s="24" t="s">
        <v>26</v>
      </c>
      <c r="B16" s="25">
        <f>B12-B13</f>
        <v>29560</v>
      </c>
      <c r="C16" s="202"/>
      <c r="D16" s="18" t="s">
        <v>27</v>
      </c>
      <c r="E16" s="90"/>
      <c r="F16" s="90"/>
    </row>
    <row r="17" spans="1:9" ht="21" customHeight="1" thickTop="1" thickBot="1">
      <c r="A17" s="24" t="s">
        <v>28</v>
      </c>
      <c r="B17" s="25">
        <v>1197840</v>
      </c>
      <c r="C17" s="206" t="s">
        <v>29</v>
      </c>
      <c r="D17" s="18" t="s">
        <v>30</v>
      </c>
      <c r="E17" s="90"/>
      <c r="F17" s="90"/>
    </row>
    <row r="18" spans="1:9" ht="21" customHeight="1" thickTop="1" thickBot="1">
      <c r="A18" s="24" t="s">
        <v>31</v>
      </c>
      <c r="B18" s="25">
        <f>B13-B17</f>
        <v>313900</v>
      </c>
      <c r="C18" s="207"/>
      <c r="D18" s="18" t="s">
        <v>32</v>
      </c>
      <c r="E18" s="90">
        <v>0.01</v>
      </c>
      <c r="F18" s="90"/>
    </row>
    <row r="19" spans="1:9" ht="21" customHeight="1" thickTop="1" thickBot="1">
      <c r="A19" s="24" t="s">
        <v>33</v>
      </c>
      <c r="B19" s="26">
        <v>92</v>
      </c>
      <c r="C19" s="208"/>
      <c r="D19" s="18" t="s">
        <v>34</v>
      </c>
      <c r="E19" s="103" t="s">
        <v>150</v>
      </c>
      <c r="F19" s="90"/>
    </row>
    <row r="20" spans="1:9" ht="21" customHeight="1" thickTop="1" thickBot="1">
      <c r="A20" s="24" t="s">
        <v>35</v>
      </c>
      <c r="B20" s="25">
        <v>16753</v>
      </c>
      <c r="C20" s="27"/>
      <c r="D20" s="15"/>
      <c r="E20" s="28"/>
      <c r="F20" s="28"/>
    </row>
    <row r="21" spans="1:9" ht="21" customHeight="1" thickTop="1" thickBot="1">
      <c r="A21" s="24" t="s">
        <v>36</v>
      </c>
      <c r="B21" s="23">
        <f>14/681</f>
        <v>2.0558002936857563E-2</v>
      </c>
      <c r="C21" s="29"/>
      <c r="D21" s="15"/>
      <c r="E21" s="28"/>
      <c r="F21" s="28"/>
    </row>
    <row r="22" spans="1:9" ht="21" customHeight="1" thickTop="1" thickBot="1">
      <c r="A22" s="198" t="s">
        <v>37</v>
      </c>
      <c r="B22" s="199"/>
      <c r="C22" s="198" t="s">
        <v>38</v>
      </c>
      <c r="D22" s="203"/>
    </row>
    <row r="23" spans="1:9" ht="21" customHeight="1" thickTop="1" thickBot="1">
      <c r="A23" s="30" t="s">
        <v>39</v>
      </c>
      <c r="B23" s="31" t="s">
        <v>81</v>
      </c>
      <c r="C23" s="30" t="s">
        <v>39</v>
      </c>
      <c r="D23" s="31"/>
    </row>
    <row r="24" spans="1:9" ht="21" customHeight="1" thickTop="1" thickBot="1">
      <c r="A24" s="30" t="s">
        <v>10</v>
      </c>
      <c r="B24" s="31" t="s">
        <v>82</v>
      </c>
      <c r="C24" s="30" t="s">
        <v>40</v>
      </c>
      <c r="D24" s="31" t="s">
        <v>151</v>
      </c>
    </row>
    <row r="25" spans="1:9" ht="21" customHeight="1" thickTop="1" thickBot="1">
      <c r="A25" s="30"/>
      <c r="B25" s="31" t="s">
        <v>83</v>
      </c>
      <c r="C25" s="30" t="s">
        <v>41</v>
      </c>
      <c r="D25" s="31" t="s">
        <v>152</v>
      </c>
    </row>
    <row r="26" spans="1:9" ht="21" customHeight="1" thickTop="1" thickBot="1">
      <c r="A26" s="32"/>
      <c r="B26" s="31"/>
      <c r="C26" s="30" t="s">
        <v>42</v>
      </c>
      <c r="D26" s="31"/>
    </row>
    <row r="27" spans="1:9" ht="16.5" customHeight="1" thickTop="1">
      <c r="A27" s="209" t="s">
        <v>43</v>
      </c>
      <c r="B27" s="210"/>
      <c r="C27" s="210"/>
      <c r="D27" s="210"/>
      <c r="E27" s="210"/>
      <c r="F27" s="33"/>
    </row>
    <row r="28" spans="1:9" s="34" customFormat="1" ht="20.100000000000001" customHeight="1" thickBot="1">
      <c r="A28" s="210"/>
      <c r="B28" s="210"/>
      <c r="C28" s="210"/>
      <c r="D28" s="210"/>
      <c r="E28" s="210"/>
      <c r="F28" s="1"/>
      <c r="I28" s="35"/>
    </row>
    <row r="29" spans="1:9" s="34" customFormat="1" ht="21" customHeight="1" thickTop="1" thickBot="1">
      <c r="A29" s="198" t="s">
        <v>37</v>
      </c>
      <c r="B29" s="199"/>
      <c r="C29" s="198" t="s">
        <v>38</v>
      </c>
      <c r="D29" s="199"/>
      <c r="E29" s="1"/>
    </row>
    <row r="30" spans="1:9" s="34" customFormat="1" ht="50.1" customHeight="1" thickTop="1" thickBot="1">
      <c r="A30" s="211" t="s">
        <v>128</v>
      </c>
      <c r="B30" s="212"/>
      <c r="C30" s="213" t="s">
        <v>155</v>
      </c>
      <c r="D30" s="214"/>
      <c r="E30" s="1"/>
    </row>
    <row r="31" spans="1:9" s="34" customFormat="1" ht="50.1" customHeight="1" thickTop="1" thickBot="1">
      <c r="A31" s="211" t="s">
        <v>129</v>
      </c>
      <c r="B31" s="212"/>
      <c r="C31" s="215" t="s">
        <v>154</v>
      </c>
      <c r="D31" s="216"/>
      <c r="E31" s="1"/>
    </row>
    <row r="32" spans="1:9" s="34" customFormat="1" ht="50.1" customHeight="1" thickTop="1" thickBot="1">
      <c r="A32" s="211"/>
      <c r="B32" s="214"/>
      <c r="C32" s="217" t="s">
        <v>153</v>
      </c>
      <c r="D32" s="21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0501</vt:lpstr>
      <vt:lpstr>0502</vt:lpstr>
      <vt:lpstr>0503</vt:lpstr>
      <vt:lpstr>0504</vt:lpstr>
      <vt:lpstr>0505</vt:lpstr>
      <vt:lpstr>0506</vt:lpstr>
      <vt:lpstr>0507</vt:lpstr>
      <vt:lpstr>0508</vt:lpstr>
      <vt:lpstr>0509</vt:lpstr>
      <vt:lpstr>0510</vt:lpstr>
      <vt:lpstr>0511</vt:lpstr>
      <vt:lpstr>0512</vt:lpstr>
      <vt:lpstr>0513</vt:lpstr>
      <vt:lpstr>0514</vt:lpstr>
      <vt:lpstr>0515</vt:lpstr>
      <vt:lpstr>0516</vt:lpstr>
      <vt:lpstr>0517</vt:lpstr>
      <vt:lpstr>0518</vt:lpstr>
      <vt:lpstr>0519</vt:lpstr>
      <vt:lpstr>0520</vt:lpstr>
      <vt:lpstr>0521</vt:lpstr>
      <vt:lpstr>0522</vt:lpstr>
      <vt:lpstr>0523</vt:lpstr>
      <vt:lpstr>0524</vt:lpstr>
      <vt:lpstr>0525</vt:lpstr>
      <vt:lpstr>0526</vt:lpstr>
      <vt:lpstr>0527</vt:lpstr>
      <vt:lpstr>0528</vt:lpstr>
      <vt:lpstr>0529</vt:lpstr>
      <vt:lpstr>0530</vt:lpstr>
      <vt:lpstr>0531</vt:lpstr>
      <vt:lpstr>원본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2013-04-01T07:06:29Z</dcterms:created>
  <dcterms:modified xsi:type="dcterms:W3CDTF">2013-06-02T11:28:56Z</dcterms:modified>
</cp:coreProperties>
</file>